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heets/sheet1.xml" ContentType="application/vnd.openxmlformats-officedocument.spreadsheetml.chart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5.xml" ContentType="application/vnd.openxmlformats-officedocument.drawing+xml"/>
  <Override PartName="/xl/tables/table2.xml" ContentType="application/vnd.openxmlformats-officedocument.spreadsheetml.table+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tables/table3.xml" ContentType="application/vnd.openxmlformats-officedocument.spreadsheetml.table+xml"/>
  <Override PartName="/xl/drawings/drawing8.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9.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https://gbmcorp-my.sharepoint.com/personal/fvillalobos_gbm_net/Documents/GBM App Management/Equipo de Desarrollo/Smart&amp;Simple/Modules/Contratos de Mantenimiento y Partes Criticas/Docs/"/>
    </mc:Choice>
  </mc:AlternateContent>
  <xr:revisionPtr revIDLastSave="102" documentId="114_{962E2954-741F-4DF8-93C5-638D313F7904}" xr6:coauthVersionLast="45" xr6:coauthVersionMax="45" xr10:uidLastSave="{5AF34906-3EF6-496E-8874-7CF06843A855}"/>
  <bookViews>
    <workbookView xWindow="13550" yWindow="-110" windowWidth="19420" windowHeight="10420" activeTab="3" xr2:uid="{00000000-000D-0000-FFFF-FFFF00000000}"/>
  </bookViews>
  <sheets>
    <sheet name="Análisis de procesos" sheetId="10" r:id="rId1"/>
    <sheet name="1" sheetId="16" r:id="rId2"/>
    <sheet name="contestar" sheetId="18" r:id="rId3"/>
    <sheet name="Historias Usuario" sheetId="2" r:id="rId4"/>
    <sheet name="Hoja1" sheetId="24" r:id="rId5"/>
    <sheet name="4" sheetId="13" r:id="rId6"/>
    <sheet name="5" sheetId="15" r:id="rId7"/>
    <sheet name="6" sheetId="7" r:id="rId8"/>
    <sheet name="otro" sheetId="20" state="hidden" r:id="rId9"/>
    <sheet name="7" sheetId="23" state="hidden" r:id="rId10"/>
  </sheets>
  <definedNames>
    <definedName name="_xlnm._FilterDatabase" localSheetId="3" hidden="1">'Historias Usuario'!$B$32:$N$42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8" i="2" l="1"/>
  <c r="I13" i="2"/>
  <c r="I20" i="2" l="1"/>
  <c r="I14" i="2" l="1"/>
  <c r="I34" i="2"/>
  <c r="I33" i="2"/>
  <c r="I35" i="2"/>
  <c r="I30" i="2" l="1"/>
  <c r="I27" i="2"/>
  <c r="I26" i="2"/>
  <c r="I24" i="2"/>
  <c r="I19" i="2"/>
  <c r="I15" i="2"/>
  <c r="I16" i="2"/>
  <c r="I36" i="2"/>
  <c r="I37" i="2"/>
  <c r="I12" i="2"/>
  <c r="I28" i="2" l="1"/>
  <c r="I29" i="2"/>
  <c r="I31" i="2"/>
  <c r="I32" i="2"/>
  <c r="I39" i="2"/>
  <c r="I40" i="2"/>
  <c r="I41" i="2"/>
  <c r="I23" i="2"/>
  <c r="I25" i="2"/>
  <c r="I22" i="2" l="1"/>
  <c r="I21" i="2"/>
  <c r="I7" i="2" l="1"/>
  <c r="I8" i="2"/>
  <c r="I9" i="2"/>
  <c r="I10" i="2"/>
  <c r="I11" i="2"/>
  <c r="I17" i="2"/>
  <c r="I18" i="2"/>
  <c r="I6" i="2"/>
  <c r="G256" i="13" l="1"/>
  <c r="G257" i="13"/>
  <c r="G258" i="13"/>
  <c r="G259" i="13"/>
  <c r="G260" i="13"/>
  <c r="G261" i="13"/>
  <c r="G262" i="13"/>
  <c r="G263" i="13"/>
  <c r="G264" i="13"/>
  <c r="G265" i="13"/>
  <c r="G266" i="13"/>
  <c r="G267" i="13"/>
  <c r="G268" i="13"/>
  <c r="G269" i="13"/>
  <c r="G270" i="13"/>
  <c r="G271" i="13"/>
  <c r="G272" i="13"/>
  <c r="G273" i="13"/>
  <c r="G274" i="13"/>
  <c r="G275" i="13"/>
  <c r="G276" i="13"/>
  <c r="G277" i="13"/>
  <c r="G278" i="13"/>
  <c r="G279" i="13"/>
  <c r="G280" i="13"/>
  <c r="G281" i="13"/>
  <c r="G282" i="13"/>
  <c r="G283" i="13"/>
  <c r="G284" i="13"/>
  <c r="G285" i="13"/>
  <c r="G286" i="13"/>
  <c r="G287" i="13"/>
  <c r="G288" i="13"/>
  <c r="G289" i="13"/>
  <c r="G290" i="13"/>
  <c r="G291" i="13"/>
  <c r="G292" i="13"/>
  <c r="G293" i="13"/>
  <c r="G294" i="13"/>
  <c r="G295" i="13"/>
  <c r="G296" i="13"/>
  <c r="G297" i="13"/>
  <c r="G298" i="13"/>
  <c r="G299" i="13"/>
  <c r="G300" i="13"/>
  <c r="G301" i="13"/>
  <c r="G302" i="13"/>
  <c r="G303" i="13"/>
  <c r="G304" i="13"/>
  <c r="G305" i="13"/>
  <c r="G306" i="13"/>
  <c r="G307" i="13"/>
  <c r="G308" i="13"/>
  <c r="G309" i="13"/>
  <c r="G310" i="13"/>
  <c r="G311" i="13"/>
  <c r="G312" i="13"/>
  <c r="G313" i="13"/>
  <c r="G314" i="13"/>
  <c r="G315" i="13"/>
  <c r="G316" i="13"/>
  <c r="G317" i="13"/>
  <c r="G318" i="13"/>
  <c r="G319" i="13"/>
  <c r="G320" i="13"/>
  <c r="G321" i="13"/>
  <c r="G322" i="13"/>
  <c r="G323" i="13"/>
  <c r="G324" i="13"/>
  <c r="G325" i="13"/>
  <c r="G326" i="13"/>
  <c r="G327" i="13"/>
  <c r="G328" i="13"/>
  <c r="G329" i="13"/>
  <c r="G330" i="13"/>
  <c r="G331" i="13"/>
  <c r="G332" i="13"/>
  <c r="G333" i="13"/>
  <c r="G334" i="13"/>
  <c r="G335" i="13"/>
  <c r="G336" i="13"/>
  <c r="G337" i="13"/>
  <c r="G338" i="13"/>
  <c r="G339" i="13"/>
  <c r="G340" i="13"/>
  <c r="G341" i="13"/>
  <c r="G342" i="13"/>
  <c r="G343" i="13"/>
  <c r="G344" i="13"/>
  <c r="G345" i="13"/>
  <c r="G346" i="13"/>
  <c r="G347" i="13"/>
  <c r="G348" i="13"/>
  <c r="G349" i="13"/>
  <c r="G350" i="13"/>
  <c r="G351" i="13"/>
  <c r="G352" i="13"/>
  <c r="G353" i="13"/>
  <c r="G354" i="13"/>
  <c r="G355" i="13"/>
  <c r="G356" i="13"/>
  <c r="G357" i="13"/>
  <c r="G358" i="13"/>
  <c r="G359" i="13"/>
  <c r="G360" i="13"/>
  <c r="G361" i="13"/>
  <c r="G362" i="13"/>
  <c r="G363" i="13"/>
  <c r="G364" i="13"/>
  <c r="G365" i="13"/>
  <c r="G366" i="13"/>
  <c r="G367" i="13"/>
  <c r="G368" i="13"/>
  <c r="G369" i="13"/>
  <c r="G370" i="13"/>
  <c r="G371" i="13"/>
  <c r="G372" i="13"/>
  <c r="G373" i="13"/>
  <c r="G374" i="13"/>
  <c r="G375" i="13"/>
  <c r="G376" i="13"/>
  <c r="G377" i="13"/>
  <c r="G378" i="13"/>
  <c r="G379" i="13"/>
  <c r="G380" i="13"/>
  <c r="G381" i="13"/>
  <c r="G382" i="13"/>
  <c r="G383" i="13"/>
  <c r="G384" i="13"/>
  <c r="G385" i="13"/>
  <c r="G386" i="13"/>
  <c r="G387" i="13"/>
  <c r="G388" i="13"/>
  <c r="G389" i="13"/>
  <c r="G390" i="13"/>
  <c r="G391" i="13"/>
  <c r="G392" i="13"/>
  <c r="G393" i="13"/>
  <c r="G394" i="13"/>
  <c r="G395" i="13"/>
  <c r="G396" i="13"/>
  <c r="G397" i="13"/>
  <c r="G398" i="13"/>
  <c r="G399" i="13"/>
  <c r="G400" i="13"/>
  <c r="G401" i="13"/>
  <c r="G402" i="13"/>
  <c r="G403" i="13"/>
  <c r="G404" i="13"/>
  <c r="G405" i="13"/>
  <c r="G406" i="13"/>
  <c r="G407" i="13"/>
  <c r="G408" i="13"/>
  <c r="G409" i="13"/>
  <c r="G410" i="13"/>
  <c r="G411" i="13"/>
  <c r="G412" i="13"/>
  <c r="G413" i="13"/>
  <c r="G414" i="13"/>
  <c r="G415" i="13"/>
  <c r="G416" i="13"/>
  <c r="G417" i="13"/>
  <c r="G418" i="13"/>
  <c r="G419" i="13"/>
  <c r="G420" i="13"/>
  <c r="G421" i="13"/>
  <c r="G422" i="13"/>
  <c r="G423" i="13"/>
  <c r="G424" i="13"/>
  <c r="G425" i="13"/>
  <c r="G426" i="13"/>
  <c r="G427" i="13"/>
  <c r="G428" i="13"/>
  <c r="G429" i="13"/>
  <c r="G430" i="13"/>
  <c r="G431" i="13"/>
  <c r="G432" i="13"/>
  <c r="G433" i="13"/>
  <c r="G434" i="13"/>
  <c r="G435" i="13"/>
  <c r="G436" i="13"/>
  <c r="G437" i="13"/>
  <c r="G438" i="13"/>
  <c r="G439" i="13"/>
  <c r="G440" i="13"/>
  <c r="G441" i="13"/>
  <c r="G442" i="13"/>
  <c r="G443" i="13"/>
  <c r="G444" i="13"/>
  <c r="G445" i="13"/>
  <c r="G446" i="13"/>
  <c r="G447" i="13"/>
  <c r="G448" i="13"/>
  <c r="G449" i="13"/>
  <c r="G450" i="13"/>
  <c r="G451" i="13"/>
  <c r="G452" i="13"/>
  <c r="G453" i="13"/>
  <c r="G454" i="13"/>
  <c r="G455" i="13"/>
  <c r="G456" i="13"/>
  <c r="G457" i="13"/>
  <c r="G458" i="13"/>
  <c r="G459" i="13"/>
  <c r="G460" i="13"/>
  <c r="G461" i="13"/>
  <c r="G462" i="13"/>
  <c r="G463" i="13"/>
  <c r="G464" i="13"/>
  <c r="G465" i="13"/>
  <c r="G466" i="13"/>
  <c r="G467" i="13"/>
  <c r="G468" i="13"/>
  <c r="G469" i="13"/>
  <c r="G470" i="13"/>
  <c r="G471" i="13"/>
  <c r="G472" i="13"/>
  <c r="G473" i="13"/>
  <c r="G474" i="13"/>
  <c r="G475" i="13"/>
  <c r="G476" i="13"/>
  <c r="G477" i="13"/>
  <c r="G478" i="13"/>
  <c r="G479" i="13"/>
  <c r="G480" i="13"/>
  <c r="G481" i="13"/>
  <c r="G482" i="13"/>
  <c r="G483" i="13"/>
  <c r="G484" i="13"/>
  <c r="G485" i="13"/>
  <c r="G486" i="13"/>
  <c r="G487" i="13"/>
  <c r="G488" i="13"/>
  <c r="G489" i="13"/>
  <c r="G490" i="13"/>
  <c r="G491" i="13"/>
  <c r="G492" i="13"/>
  <c r="G493" i="13"/>
  <c r="G494" i="13"/>
  <c r="G495" i="13"/>
  <c r="G496" i="13"/>
  <c r="G497" i="13"/>
  <c r="G498" i="13"/>
  <c r="G499" i="13"/>
  <c r="G500" i="13"/>
  <c r="G501" i="13"/>
  <c r="G502" i="13"/>
  <c r="G503" i="13"/>
  <c r="G504" i="13"/>
  <c r="G505" i="13"/>
  <c r="G506" i="13"/>
  <c r="G507" i="13"/>
  <c r="G508" i="13"/>
  <c r="G509" i="13"/>
  <c r="G510" i="13"/>
  <c r="G511" i="13"/>
  <c r="G512" i="13"/>
  <c r="G513" i="13"/>
  <c r="G514" i="13"/>
  <c r="G515" i="13"/>
  <c r="G516" i="13"/>
  <c r="G517" i="13"/>
  <c r="G518" i="13"/>
  <c r="G519" i="13"/>
  <c r="G520" i="13"/>
  <c r="G521" i="13"/>
  <c r="G522" i="13"/>
  <c r="G523" i="13"/>
  <c r="G524" i="13"/>
  <c r="G525" i="13"/>
  <c r="G526" i="13"/>
  <c r="G527" i="13"/>
  <c r="G528" i="13"/>
  <c r="G529" i="13"/>
  <c r="G530" i="13"/>
  <c r="G531" i="13"/>
  <c r="G532" i="13"/>
  <c r="G533" i="13"/>
  <c r="G534" i="13"/>
  <c r="G535" i="13"/>
  <c r="G536" i="13"/>
  <c r="G537" i="13"/>
  <c r="G538" i="13"/>
  <c r="G539" i="13"/>
  <c r="G540" i="13"/>
  <c r="G541" i="13"/>
  <c r="G542" i="13"/>
  <c r="G543" i="13"/>
  <c r="G544" i="13"/>
  <c r="G545" i="13"/>
  <c r="G546" i="13"/>
  <c r="G547" i="13"/>
  <c r="G548" i="13"/>
  <c r="G549" i="13"/>
  <c r="G550" i="13"/>
  <c r="G551" i="13"/>
  <c r="G552" i="13"/>
  <c r="G553" i="13"/>
  <c r="G554" i="13"/>
  <c r="G555" i="13"/>
  <c r="G556" i="13"/>
  <c r="G557" i="13"/>
  <c r="G558" i="13"/>
  <c r="G559" i="13"/>
  <c r="G560" i="13"/>
  <c r="G561" i="13"/>
  <c r="G562" i="13"/>
  <c r="G563" i="13"/>
  <c r="G564" i="13"/>
  <c r="G565" i="13"/>
  <c r="G566" i="13"/>
  <c r="G567" i="13"/>
  <c r="G568" i="13"/>
  <c r="G569" i="13"/>
  <c r="G570" i="13"/>
  <c r="G571" i="13"/>
  <c r="G572" i="13"/>
  <c r="G573" i="13"/>
  <c r="G574" i="13"/>
  <c r="G575" i="13"/>
  <c r="G576" i="13"/>
  <c r="G577" i="13"/>
  <c r="G578" i="13"/>
  <c r="G579" i="13"/>
  <c r="G580" i="13"/>
  <c r="G581" i="13"/>
  <c r="G582" i="13"/>
  <c r="G583" i="13"/>
  <c r="G584" i="13"/>
  <c r="G585" i="13"/>
  <c r="G586" i="13"/>
  <c r="G587" i="13"/>
  <c r="G588" i="13"/>
  <c r="G589" i="13"/>
  <c r="G590" i="13"/>
  <c r="G591" i="13"/>
  <c r="G592" i="13"/>
  <c r="G593" i="13"/>
  <c r="G594" i="13"/>
  <c r="G595" i="13"/>
  <c r="G596" i="13"/>
  <c r="G597" i="13"/>
  <c r="G598" i="13"/>
  <c r="G599" i="13"/>
  <c r="G600" i="13"/>
  <c r="G601" i="13"/>
  <c r="G602" i="13"/>
  <c r="G603" i="13"/>
  <c r="G604" i="13"/>
  <c r="G605" i="13"/>
  <c r="G606" i="13"/>
  <c r="G607" i="13"/>
  <c r="G608" i="13"/>
  <c r="G609" i="13"/>
  <c r="G610" i="13"/>
  <c r="G611" i="13"/>
  <c r="G612" i="13"/>
  <c r="G613" i="13"/>
  <c r="G614" i="13"/>
  <c r="G615" i="13"/>
  <c r="G616" i="13"/>
  <c r="G617" i="13"/>
  <c r="G618" i="13"/>
  <c r="G619" i="13"/>
  <c r="G620" i="13"/>
  <c r="G621" i="13"/>
  <c r="G622" i="13"/>
  <c r="G623" i="13"/>
  <c r="G624" i="13"/>
  <c r="G625" i="13"/>
  <c r="G626" i="13"/>
  <c r="G627" i="13"/>
  <c r="G628" i="13"/>
  <c r="G629" i="13"/>
  <c r="G630" i="13"/>
  <c r="G631" i="13"/>
  <c r="G632" i="13"/>
  <c r="G633" i="13"/>
  <c r="G634" i="13"/>
  <c r="G635" i="13"/>
  <c r="G636" i="13"/>
  <c r="G637" i="13"/>
  <c r="G638" i="13"/>
  <c r="G639" i="13"/>
  <c r="G640" i="13"/>
  <c r="G641" i="13"/>
  <c r="G642" i="13"/>
  <c r="G643" i="13"/>
  <c r="G644" i="13"/>
  <c r="G645" i="13"/>
  <c r="G646" i="13"/>
  <c r="G647" i="13"/>
  <c r="G648" i="13"/>
  <c r="G649" i="13"/>
  <c r="G650" i="13"/>
  <c r="G651" i="13"/>
  <c r="G652" i="13"/>
  <c r="G653" i="13"/>
  <c r="G654" i="13"/>
  <c r="G655" i="13"/>
  <c r="G656" i="13"/>
  <c r="G657" i="13"/>
  <c r="G658" i="13"/>
  <c r="G659" i="13"/>
  <c r="G660" i="13"/>
  <c r="G661" i="13"/>
  <c r="G662" i="13"/>
  <c r="G663" i="13"/>
  <c r="G664" i="13"/>
  <c r="G665" i="13"/>
  <c r="G666" i="13"/>
  <c r="G667" i="13"/>
  <c r="G668" i="13"/>
  <c r="G669" i="13"/>
  <c r="G670" i="13"/>
  <c r="G671" i="13"/>
  <c r="G672" i="13"/>
  <c r="G673" i="13"/>
  <c r="G674" i="13"/>
  <c r="G675" i="13"/>
  <c r="G676" i="13"/>
  <c r="G677" i="13"/>
  <c r="G678" i="13"/>
  <c r="G679" i="13"/>
  <c r="G680" i="13"/>
  <c r="G681" i="13"/>
  <c r="G682" i="13"/>
  <c r="G683" i="13"/>
  <c r="G684" i="13"/>
  <c r="G685" i="13"/>
  <c r="G686" i="13"/>
  <c r="G687" i="13"/>
  <c r="G688" i="13"/>
  <c r="G689" i="13"/>
  <c r="G690" i="13"/>
  <c r="G691" i="13"/>
  <c r="G692" i="13"/>
  <c r="G693" i="13"/>
  <c r="G694" i="13"/>
  <c r="G695" i="13"/>
  <c r="G696" i="13"/>
  <c r="G697" i="13"/>
  <c r="G698" i="13"/>
  <c r="G699" i="13"/>
  <c r="G700" i="13"/>
  <c r="G701" i="13"/>
  <c r="G702" i="13"/>
  <c r="G703" i="13"/>
  <c r="G704" i="13"/>
  <c r="G705" i="13"/>
  <c r="G706" i="13"/>
  <c r="G707" i="13"/>
  <c r="G708" i="13"/>
  <c r="G709" i="13"/>
  <c r="G710" i="13"/>
  <c r="G711" i="13"/>
  <c r="G712" i="13"/>
  <c r="G713" i="13"/>
  <c r="G714" i="13"/>
  <c r="G715" i="13"/>
  <c r="G716" i="13"/>
  <c r="G717" i="13"/>
  <c r="G718" i="13"/>
  <c r="G719" i="13"/>
  <c r="G720" i="13"/>
  <c r="G721" i="13"/>
  <c r="G722" i="13"/>
  <c r="G723" i="13"/>
  <c r="G724" i="13"/>
  <c r="G725" i="13"/>
  <c r="G726" i="13"/>
  <c r="G727" i="13"/>
  <c r="G728" i="13"/>
  <c r="G729" i="13"/>
  <c r="G730" i="13"/>
  <c r="G731" i="13"/>
  <c r="G732" i="13"/>
  <c r="G733" i="13"/>
  <c r="G734" i="13"/>
  <c r="G735" i="13"/>
  <c r="G736" i="13"/>
  <c r="G737" i="13"/>
  <c r="G738" i="13"/>
  <c r="G739" i="13"/>
  <c r="G740" i="13"/>
  <c r="G741" i="13"/>
  <c r="G742" i="13"/>
  <c r="G743" i="13"/>
  <c r="G744" i="13"/>
  <c r="G745" i="13"/>
  <c r="G746" i="13"/>
  <c r="G747" i="13"/>
  <c r="G748" i="13"/>
  <c r="G749" i="13"/>
  <c r="G750" i="13"/>
  <c r="G751" i="13"/>
  <c r="G752" i="13"/>
  <c r="G753" i="13"/>
  <c r="E256" i="13"/>
  <c r="E257" i="13"/>
  <c r="E258" i="13"/>
  <c r="E259" i="13"/>
  <c r="E260" i="13"/>
  <c r="E261" i="13"/>
  <c r="E262" i="13"/>
  <c r="E263" i="13"/>
  <c r="E264" i="13"/>
  <c r="E265" i="13"/>
  <c r="E266" i="13"/>
  <c r="E267" i="13"/>
  <c r="E268" i="13"/>
  <c r="E269" i="13"/>
  <c r="E270" i="13"/>
  <c r="E271" i="13"/>
  <c r="E272" i="13"/>
  <c r="E273" i="13"/>
  <c r="E274" i="13"/>
  <c r="E275" i="13"/>
  <c r="E276" i="13"/>
  <c r="E277" i="13"/>
  <c r="E278" i="13"/>
  <c r="E279" i="13"/>
  <c r="E280" i="13"/>
  <c r="E281" i="13"/>
  <c r="E282" i="13"/>
  <c r="E283" i="13"/>
  <c r="E284" i="13"/>
  <c r="E285" i="13"/>
  <c r="E286" i="13"/>
  <c r="E287" i="13"/>
  <c r="E288" i="13"/>
  <c r="E289" i="13"/>
  <c r="E290" i="13"/>
  <c r="E291" i="13"/>
  <c r="E292" i="13"/>
  <c r="E293" i="13"/>
  <c r="E294" i="13"/>
  <c r="E295" i="13"/>
  <c r="E296" i="13"/>
  <c r="E297" i="13"/>
  <c r="E298" i="13"/>
  <c r="E299" i="13"/>
  <c r="E300" i="13"/>
  <c r="E301" i="13"/>
  <c r="E302" i="13"/>
  <c r="E303" i="13"/>
  <c r="E304" i="13"/>
  <c r="E305" i="13"/>
  <c r="E306" i="13"/>
  <c r="E307" i="13"/>
  <c r="E308" i="13"/>
  <c r="E309" i="13"/>
  <c r="E310" i="13"/>
  <c r="E311" i="13"/>
  <c r="E312" i="13"/>
  <c r="E313" i="13"/>
  <c r="E314" i="13"/>
  <c r="E315" i="13"/>
  <c r="E316" i="13"/>
  <c r="E317" i="13"/>
  <c r="E318" i="13"/>
  <c r="E319" i="13"/>
  <c r="E320" i="13"/>
  <c r="E321" i="13"/>
  <c r="E322" i="13"/>
  <c r="E323" i="13"/>
  <c r="E324" i="13"/>
  <c r="E325" i="13"/>
  <c r="E326" i="13"/>
  <c r="E327" i="13"/>
  <c r="E328" i="13"/>
  <c r="E329" i="13"/>
  <c r="E330" i="13"/>
  <c r="E331" i="13"/>
  <c r="E332" i="13"/>
  <c r="E333" i="13"/>
  <c r="E334" i="13"/>
  <c r="E335" i="13"/>
  <c r="E336" i="13"/>
  <c r="E337" i="13"/>
  <c r="E338" i="13"/>
  <c r="E339" i="13"/>
  <c r="E340" i="13"/>
  <c r="E341" i="13"/>
  <c r="E342" i="13"/>
  <c r="E343" i="13"/>
  <c r="E344" i="13"/>
  <c r="E345" i="13"/>
  <c r="E346" i="13"/>
  <c r="E347" i="13"/>
  <c r="E348" i="13"/>
  <c r="E349" i="13"/>
  <c r="E350" i="13"/>
  <c r="E351" i="13"/>
  <c r="E352" i="13"/>
  <c r="E353" i="13"/>
  <c r="E354" i="13"/>
  <c r="E355" i="13"/>
  <c r="E356" i="13"/>
  <c r="E357" i="13"/>
  <c r="E358" i="13"/>
  <c r="E359" i="13"/>
  <c r="E360" i="13"/>
  <c r="E361" i="13"/>
  <c r="E362" i="13"/>
  <c r="E363" i="13"/>
  <c r="E364" i="13"/>
  <c r="E365" i="13"/>
  <c r="E366" i="13"/>
  <c r="E367" i="13"/>
  <c r="E368" i="13"/>
  <c r="E369" i="13"/>
  <c r="E370" i="13"/>
  <c r="E371" i="13"/>
  <c r="E372" i="13"/>
  <c r="E373" i="13"/>
  <c r="E374" i="13"/>
  <c r="E375" i="13"/>
  <c r="E376" i="13"/>
  <c r="E377" i="13"/>
  <c r="E378" i="13"/>
  <c r="E379" i="13"/>
  <c r="E380" i="13"/>
  <c r="E381" i="13"/>
  <c r="E382" i="13"/>
  <c r="E383" i="13"/>
  <c r="E384" i="13"/>
  <c r="E385" i="13"/>
  <c r="E386" i="13"/>
  <c r="E387" i="13"/>
  <c r="E388" i="13"/>
  <c r="E389" i="13"/>
  <c r="E390" i="13"/>
  <c r="E391" i="13"/>
  <c r="E392" i="13"/>
  <c r="E393" i="13"/>
  <c r="E394" i="13"/>
  <c r="E395" i="13"/>
  <c r="E396" i="13"/>
  <c r="E397" i="13"/>
  <c r="E398" i="13"/>
  <c r="E399" i="13"/>
  <c r="E400" i="13"/>
  <c r="E401" i="13"/>
  <c r="E402" i="13"/>
  <c r="E403" i="13"/>
  <c r="E404" i="13"/>
  <c r="E405" i="13"/>
  <c r="E406" i="13"/>
  <c r="E407" i="13"/>
  <c r="E408" i="13"/>
  <c r="E409" i="13"/>
  <c r="E410" i="13"/>
  <c r="E411" i="13"/>
  <c r="E412" i="13"/>
  <c r="E413" i="13"/>
  <c r="E414" i="13"/>
  <c r="E415" i="13"/>
  <c r="E416" i="13"/>
  <c r="E417" i="13"/>
  <c r="E418" i="13"/>
  <c r="E419" i="13"/>
  <c r="E420" i="13"/>
  <c r="E421" i="13"/>
  <c r="E422" i="13"/>
  <c r="E423" i="13"/>
  <c r="E424" i="13"/>
  <c r="E425" i="13"/>
  <c r="E426" i="13"/>
  <c r="E427" i="13"/>
  <c r="E428" i="13"/>
  <c r="E429" i="13"/>
  <c r="E430" i="13"/>
  <c r="E431" i="13"/>
  <c r="E432" i="13"/>
  <c r="E433" i="13"/>
  <c r="E434" i="13"/>
  <c r="E435" i="13"/>
  <c r="E436" i="13"/>
  <c r="E437" i="13"/>
  <c r="E438" i="13"/>
  <c r="E439" i="13"/>
  <c r="E440" i="13"/>
  <c r="E441" i="13"/>
  <c r="E442" i="13"/>
  <c r="E443" i="13"/>
  <c r="E444" i="13"/>
  <c r="E445" i="13"/>
  <c r="E446" i="13"/>
  <c r="E447" i="13"/>
  <c r="E448" i="13"/>
  <c r="E449" i="13"/>
  <c r="E450" i="13"/>
  <c r="E451" i="13"/>
  <c r="E452" i="13"/>
  <c r="E453" i="13"/>
  <c r="E454" i="13"/>
  <c r="E455" i="13"/>
  <c r="E456" i="13"/>
  <c r="E457" i="13"/>
  <c r="E458" i="13"/>
  <c r="E459" i="13"/>
  <c r="E460" i="13"/>
  <c r="E461" i="13"/>
  <c r="E462" i="13"/>
  <c r="E463" i="13"/>
  <c r="E464" i="13"/>
  <c r="E465" i="13"/>
  <c r="E466" i="13"/>
  <c r="E467" i="13"/>
  <c r="E468" i="13"/>
  <c r="E469" i="13"/>
  <c r="E470" i="13"/>
  <c r="E471" i="13"/>
  <c r="E472" i="13"/>
  <c r="E473" i="13"/>
  <c r="E474" i="13"/>
  <c r="E475" i="13"/>
  <c r="E476" i="13"/>
  <c r="E477" i="13"/>
  <c r="E478" i="13"/>
  <c r="E479" i="13"/>
  <c r="E480" i="13"/>
  <c r="E481" i="13"/>
  <c r="E482" i="13"/>
  <c r="E483" i="13"/>
  <c r="E484" i="13"/>
  <c r="E485" i="13"/>
  <c r="E486" i="13"/>
  <c r="E487" i="13"/>
  <c r="E488" i="13"/>
  <c r="E489" i="13"/>
  <c r="E490" i="13"/>
  <c r="E491" i="13"/>
  <c r="E492" i="13"/>
  <c r="E493" i="13"/>
  <c r="E494" i="13"/>
  <c r="E495" i="13"/>
  <c r="E496" i="13"/>
  <c r="E497" i="13"/>
  <c r="E498" i="13"/>
  <c r="E499" i="13"/>
  <c r="E500" i="13"/>
  <c r="E501" i="13"/>
  <c r="E502" i="13"/>
  <c r="E503" i="13"/>
  <c r="E504" i="13"/>
  <c r="E505" i="13"/>
  <c r="E506" i="13"/>
  <c r="E507" i="13"/>
  <c r="E508" i="13"/>
  <c r="E509" i="13"/>
  <c r="E510" i="13"/>
  <c r="E511" i="13"/>
  <c r="E512" i="13"/>
  <c r="E513" i="13"/>
  <c r="E514" i="13"/>
  <c r="E515" i="13"/>
  <c r="E516" i="13"/>
  <c r="E517" i="13"/>
  <c r="E518" i="13"/>
  <c r="E519" i="13"/>
  <c r="E520" i="13"/>
  <c r="E521" i="13"/>
  <c r="E522" i="13"/>
  <c r="E523" i="13"/>
  <c r="E524" i="13"/>
  <c r="E525" i="13"/>
  <c r="E526" i="13"/>
  <c r="E527" i="13"/>
  <c r="E528" i="13"/>
  <c r="E529" i="13"/>
  <c r="E530" i="13"/>
  <c r="E531" i="13"/>
  <c r="E532" i="13"/>
  <c r="E533" i="13"/>
  <c r="E534" i="13"/>
  <c r="E535" i="13"/>
  <c r="E536" i="13"/>
  <c r="E537" i="13"/>
  <c r="E538" i="13"/>
  <c r="E539" i="13"/>
  <c r="E540" i="13"/>
  <c r="E541" i="13"/>
  <c r="E542" i="13"/>
  <c r="E543" i="13"/>
  <c r="E544" i="13"/>
  <c r="E545" i="13"/>
  <c r="E546" i="13"/>
  <c r="E547" i="13"/>
  <c r="E548" i="13"/>
  <c r="E549" i="13"/>
  <c r="E550" i="13"/>
  <c r="E551" i="13"/>
  <c r="E552" i="13"/>
  <c r="E553" i="13"/>
  <c r="E554" i="13"/>
  <c r="E555" i="13"/>
  <c r="E556" i="13"/>
  <c r="E557" i="13"/>
  <c r="E558" i="13"/>
  <c r="E559" i="13"/>
  <c r="E560" i="13"/>
  <c r="E561" i="13"/>
  <c r="E562" i="13"/>
  <c r="E563" i="13"/>
  <c r="E564" i="13"/>
  <c r="E565" i="13"/>
  <c r="E566" i="13"/>
  <c r="E567" i="13"/>
  <c r="E568" i="13"/>
  <c r="E569" i="13"/>
  <c r="E570" i="13"/>
  <c r="E571" i="13"/>
  <c r="E572" i="13"/>
  <c r="E573" i="13"/>
  <c r="E574" i="13"/>
  <c r="E575" i="13"/>
  <c r="E576" i="13"/>
  <c r="E577" i="13"/>
  <c r="E578" i="13"/>
  <c r="E579" i="13"/>
  <c r="E580" i="13"/>
  <c r="E581" i="13"/>
  <c r="E582" i="13"/>
  <c r="E583" i="13"/>
  <c r="E584" i="13"/>
  <c r="E585" i="13"/>
  <c r="E586" i="13"/>
  <c r="E587" i="13"/>
  <c r="E588" i="13"/>
  <c r="E589" i="13"/>
  <c r="E590" i="13"/>
  <c r="E591" i="13"/>
  <c r="E592" i="13"/>
  <c r="E593" i="13"/>
  <c r="E594" i="13"/>
  <c r="E595" i="13"/>
  <c r="E596" i="13"/>
  <c r="E597" i="13"/>
  <c r="E598" i="13"/>
  <c r="E599" i="13"/>
  <c r="E600" i="13"/>
  <c r="E601" i="13"/>
  <c r="E602" i="13"/>
  <c r="E603" i="13"/>
  <c r="E604" i="13"/>
  <c r="E605" i="13"/>
  <c r="E606" i="13"/>
  <c r="E607" i="13"/>
  <c r="E608" i="13"/>
  <c r="E609" i="13"/>
  <c r="E610" i="13"/>
  <c r="E611" i="13"/>
  <c r="E612" i="13"/>
  <c r="E613" i="13"/>
  <c r="E614" i="13"/>
  <c r="E615" i="13"/>
  <c r="E616" i="13"/>
  <c r="E617" i="13"/>
  <c r="E618" i="13"/>
  <c r="E619" i="13"/>
  <c r="E620" i="13"/>
  <c r="E621" i="13"/>
  <c r="E622" i="13"/>
  <c r="E623" i="13"/>
  <c r="E624" i="13"/>
  <c r="E625" i="13"/>
  <c r="E626" i="13"/>
  <c r="E627" i="13"/>
  <c r="E628" i="13"/>
  <c r="E629" i="13"/>
  <c r="E630" i="13"/>
  <c r="E631" i="13"/>
  <c r="E632" i="13"/>
  <c r="E633" i="13"/>
  <c r="E634" i="13"/>
  <c r="E635" i="13"/>
  <c r="E636" i="13"/>
  <c r="E637" i="13"/>
  <c r="E638" i="13"/>
  <c r="E639" i="13"/>
  <c r="E640" i="13"/>
  <c r="E641" i="13"/>
  <c r="E642" i="13"/>
  <c r="E643" i="13"/>
  <c r="E644" i="13"/>
  <c r="E645" i="13"/>
  <c r="E646" i="13"/>
  <c r="E647" i="13"/>
  <c r="E648" i="13"/>
  <c r="E649" i="13"/>
  <c r="E650" i="13"/>
  <c r="E651" i="13"/>
  <c r="E652" i="13"/>
  <c r="E653" i="13"/>
  <c r="E654" i="13"/>
  <c r="E655" i="13"/>
  <c r="E656" i="13"/>
  <c r="E657" i="13"/>
  <c r="E658" i="13"/>
  <c r="E659" i="13"/>
  <c r="E660" i="13"/>
  <c r="E661" i="13"/>
  <c r="E662" i="13"/>
  <c r="E663" i="13"/>
  <c r="E664" i="13"/>
  <c r="E665" i="13"/>
  <c r="E666" i="13"/>
  <c r="E667" i="13"/>
  <c r="E668" i="13"/>
  <c r="E669" i="13"/>
  <c r="E670" i="13"/>
  <c r="E671" i="13"/>
  <c r="E672" i="13"/>
  <c r="E673" i="13"/>
  <c r="E674" i="13"/>
  <c r="E675" i="13"/>
  <c r="E676" i="13"/>
  <c r="E677" i="13"/>
  <c r="E678" i="13"/>
  <c r="E679" i="13"/>
  <c r="E680" i="13"/>
  <c r="E681" i="13"/>
  <c r="E682" i="13"/>
  <c r="E683" i="13"/>
  <c r="E684" i="13"/>
  <c r="E685" i="13"/>
  <c r="E686" i="13"/>
  <c r="E687" i="13"/>
  <c r="E688" i="13"/>
  <c r="E689" i="13"/>
  <c r="E690" i="13"/>
  <c r="E691" i="13"/>
  <c r="E692" i="13"/>
  <c r="E693" i="13"/>
  <c r="E694" i="13"/>
  <c r="E695" i="13"/>
  <c r="E696" i="13"/>
  <c r="E697" i="13"/>
  <c r="E698" i="13"/>
  <c r="E699" i="13"/>
  <c r="E700" i="13"/>
  <c r="E701" i="13"/>
  <c r="E702" i="13"/>
  <c r="E703" i="13"/>
  <c r="E704" i="13"/>
  <c r="E705" i="13"/>
  <c r="E706" i="13"/>
  <c r="E707" i="13"/>
  <c r="E708" i="13"/>
  <c r="E709" i="13"/>
  <c r="E710" i="13"/>
  <c r="E711" i="13"/>
  <c r="E712" i="13"/>
  <c r="E713" i="13"/>
  <c r="E714" i="13"/>
  <c r="E715" i="13"/>
  <c r="E716" i="13"/>
  <c r="E717" i="13"/>
  <c r="E718" i="13"/>
  <c r="E719" i="13"/>
  <c r="E720" i="13"/>
  <c r="E721" i="13"/>
  <c r="E722" i="13"/>
  <c r="E723" i="13"/>
  <c r="E724" i="13"/>
  <c r="E725" i="13"/>
  <c r="E726" i="13"/>
  <c r="E727" i="13"/>
  <c r="E728" i="13"/>
  <c r="E729" i="13"/>
  <c r="E730" i="13"/>
  <c r="E731" i="13"/>
  <c r="E732" i="13"/>
  <c r="E733" i="13"/>
  <c r="E734" i="13"/>
  <c r="E735" i="13"/>
  <c r="E736" i="13"/>
  <c r="E737" i="13"/>
  <c r="E738" i="13"/>
  <c r="E739" i="13"/>
  <c r="E740" i="13"/>
  <c r="E741" i="13"/>
  <c r="E742" i="13"/>
  <c r="E743" i="13"/>
  <c r="E744" i="13"/>
  <c r="E745" i="13"/>
  <c r="E746" i="13"/>
  <c r="E747" i="13"/>
  <c r="E748" i="13"/>
  <c r="E749" i="13"/>
  <c r="E750" i="13"/>
  <c r="E751" i="13"/>
  <c r="E752" i="13"/>
  <c r="E753" i="13"/>
  <c r="D256" i="13"/>
  <c r="D257" i="13"/>
  <c r="D258" i="13"/>
  <c r="D259" i="13"/>
  <c r="D260" i="13"/>
  <c r="D261" i="13"/>
  <c r="D262" i="13"/>
  <c r="D263" i="13"/>
  <c r="D264" i="13"/>
  <c r="D265" i="13"/>
  <c r="D266" i="13"/>
  <c r="D267" i="13"/>
  <c r="D268" i="13"/>
  <c r="D269" i="13"/>
  <c r="D270" i="13"/>
  <c r="D271" i="13"/>
  <c r="D272" i="13"/>
  <c r="D273" i="13"/>
  <c r="D274" i="13"/>
  <c r="D275" i="13"/>
  <c r="D276" i="13"/>
  <c r="D277" i="13"/>
  <c r="D278" i="13"/>
  <c r="D279" i="13"/>
  <c r="D280" i="13"/>
  <c r="D281" i="13"/>
  <c r="D282" i="13"/>
  <c r="D283" i="13"/>
  <c r="D284" i="13"/>
  <c r="D285" i="13"/>
  <c r="D286" i="13"/>
  <c r="D287" i="13"/>
  <c r="D288" i="13"/>
  <c r="D289" i="13"/>
  <c r="D290" i="13"/>
  <c r="D291" i="13"/>
  <c r="D292" i="13"/>
  <c r="D293" i="13"/>
  <c r="D294" i="13"/>
  <c r="D295" i="13"/>
  <c r="D296" i="13"/>
  <c r="D297" i="13"/>
  <c r="D298" i="13"/>
  <c r="D299" i="13"/>
  <c r="D300" i="13"/>
  <c r="D301" i="13"/>
  <c r="D302" i="13"/>
  <c r="D303" i="13"/>
  <c r="D304" i="13"/>
  <c r="D305" i="13"/>
  <c r="D306" i="13"/>
  <c r="D307" i="13"/>
  <c r="D308" i="13"/>
  <c r="D309" i="13"/>
  <c r="D310" i="13"/>
  <c r="D311" i="13"/>
  <c r="D312" i="13"/>
  <c r="D313" i="13"/>
  <c r="D314" i="13"/>
  <c r="D315" i="13"/>
  <c r="D316" i="13"/>
  <c r="D317" i="13"/>
  <c r="D318" i="13"/>
  <c r="D319" i="13"/>
  <c r="D320" i="13"/>
  <c r="D321" i="13"/>
  <c r="D322" i="13"/>
  <c r="D323" i="13"/>
  <c r="D324" i="13"/>
  <c r="D325" i="13"/>
  <c r="D326" i="13"/>
  <c r="D327" i="13"/>
  <c r="D328" i="13"/>
  <c r="D329" i="13"/>
  <c r="D330" i="13"/>
  <c r="D331" i="13"/>
  <c r="D332" i="13"/>
  <c r="D333" i="13"/>
  <c r="D334" i="13"/>
  <c r="D335" i="13"/>
  <c r="D336" i="13"/>
  <c r="D337" i="13"/>
  <c r="D338" i="13"/>
  <c r="D339" i="13"/>
  <c r="D340" i="13"/>
  <c r="D341" i="13"/>
  <c r="D342" i="13"/>
  <c r="D343" i="13"/>
  <c r="D344" i="13"/>
  <c r="D345" i="13"/>
  <c r="D346" i="13"/>
  <c r="D347" i="13"/>
  <c r="D348" i="13"/>
  <c r="D349" i="13"/>
  <c r="D350" i="13"/>
  <c r="D351" i="13"/>
  <c r="D352" i="13"/>
  <c r="D353" i="13"/>
  <c r="D354" i="13"/>
  <c r="D355" i="13"/>
  <c r="D356" i="13"/>
  <c r="D357" i="13"/>
  <c r="D358" i="13"/>
  <c r="D359" i="13"/>
  <c r="D360" i="13"/>
  <c r="D361" i="13"/>
  <c r="D362" i="13"/>
  <c r="D363" i="13"/>
  <c r="D364" i="13"/>
  <c r="D365" i="13"/>
  <c r="D366" i="13"/>
  <c r="D367" i="13"/>
  <c r="D368" i="13"/>
  <c r="D369" i="13"/>
  <c r="D370" i="13"/>
  <c r="D371" i="13"/>
  <c r="D372" i="13"/>
  <c r="D373" i="13"/>
  <c r="D374" i="13"/>
  <c r="D375" i="13"/>
  <c r="D376" i="13"/>
  <c r="D377" i="13"/>
  <c r="D378" i="13"/>
  <c r="D379" i="13"/>
  <c r="D380" i="13"/>
  <c r="D381" i="13"/>
  <c r="D382" i="13"/>
  <c r="D383" i="13"/>
  <c r="D384" i="13"/>
  <c r="D385" i="13"/>
  <c r="D386" i="13"/>
  <c r="D387" i="13"/>
  <c r="D388" i="13"/>
  <c r="D389" i="13"/>
  <c r="D390" i="13"/>
  <c r="D391" i="13"/>
  <c r="D392" i="13"/>
  <c r="D393" i="13"/>
  <c r="D394" i="13"/>
  <c r="D395" i="13"/>
  <c r="D396" i="13"/>
  <c r="D397" i="13"/>
  <c r="D398" i="13"/>
  <c r="D399" i="13"/>
  <c r="D400" i="13"/>
  <c r="D401" i="13"/>
  <c r="D402" i="13"/>
  <c r="D403" i="13"/>
  <c r="D404" i="13"/>
  <c r="D405" i="13"/>
  <c r="D406" i="13"/>
  <c r="D407" i="13"/>
  <c r="D408" i="13"/>
  <c r="D409" i="13"/>
  <c r="D410" i="13"/>
  <c r="D411" i="13"/>
  <c r="D412" i="13"/>
  <c r="D413" i="13"/>
  <c r="D414" i="13"/>
  <c r="D415" i="13"/>
  <c r="D416" i="13"/>
  <c r="D417" i="13"/>
  <c r="D418" i="13"/>
  <c r="D419" i="13"/>
  <c r="D420" i="13"/>
  <c r="D421" i="13"/>
  <c r="D422" i="13"/>
  <c r="D423" i="13"/>
  <c r="D424" i="13"/>
  <c r="D425" i="13"/>
  <c r="D426" i="13"/>
  <c r="D427" i="13"/>
  <c r="D428" i="13"/>
  <c r="D429" i="13"/>
  <c r="D430" i="13"/>
  <c r="D431" i="13"/>
  <c r="D432" i="13"/>
  <c r="D433" i="13"/>
  <c r="D434" i="13"/>
  <c r="D435" i="13"/>
  <c r="D436" i="13"/>
  <c r="D437" i="13"/>
  <c r="D438" i="13"/>
  <c r="D439" i="13"/>
  <c r="D440" i="13"/>
  <c r="D441" i="13"/>
  <c r="D442" i="13"/>
  <c r="D443" i="13"/>
  <c r="D444" i="13"/>
  <c r="D445" i="13"/>
  <c r="D446" i="13"/>
  <c r="D447" i="13"/>
  <c r="D448" i="13"/>
  <c r="D449" i="13"/>
  <c r="D450" i="13"/>
  <c r="D451" i="13"/>
  <c r="D452" i="13"/>
  <c r="D453" i="13"/>
  <c r="D454" i="13"/>
  <c r="D455" i="13"/>
  <c r="D456" i="13"/>
  <c r="D457" i="13"/>
  <c r="D458" i="13"/>
  <c r="D459" i="13"/>
  <c r="D460" i="13"/>
  <c r="D461" i="13"/>
  <c r="D462" i="13"/>
  <c r="D463" i="13"/>
  <c r="D464" i="13"/>
  <c r="D465" i="13"/>
  <c r="D466" i="13"/>
  <c r="D467" i="13"/>
  <c r="D468" i="13"/>
  <c r="D469" i="13"/>
  <c r="D470" i="13"/>
  <c r="D471" i="13"/>
  <c r="D472" i="13"/>
  <c r="D473" i="13"/>
  <c r="D474" i="13"/>
  <c r="D475" i="13"/>
  <c r="D476" i="13"/>
  <c r="D477" i="13"/>
  <c r="D478" i="13"/>
  <c r="D479" i="13"/>
  <c r="D480" i="13"/>
  <c r="D481" i="13"/>
  <c r="D482" i="13"/>
  <c r="D483" i="13"/>
  <c r="D484" i="13"/>
  <c r="D485" i="13"/>
  <c r="D486" i="13"/>
  <c r="D487" i="13"/>
  <c r="D488" i="13"/>
  <c r="D489" i="13"/>
  <c r="D490" i="13"/>
  <c r="D491" i="13"/>
  <c r="D492" i="13"/>
  <c r="D493" i="13"/>
  <c r="D494" i="13"/>
  <c r="D495" i="13"/>
  <c r="D496" i="13"/>
  <c r="D497" i="13"/>
  <c r="D498" i="13"/>
  <c r="D499" i="13"/>
  <c r="D500" i="13"/>
  <c r="D501" i="13"/>
  <c r="D502" i="13"/>
  <c r="D503" i="13"/>
  <c r="D504" i="13"/>
  <c r="D505" i="13"/>
  <c r="D506" i="13"/>
  <c r="D507" i="13"/>
  <c r="D508" i="13"/>
  <c r="D509" i="13"/>
  <c r="D510" i="13"/>
  <c r="D511" i="13"/>
  <c r="D512" i="13"/>
  <c r="D513" i="13"/>
  <c r="D514" i="13"/>
  <c r="D515" i="13"/>
  <c r="D516" i="13"/>
  <c r="D517" i="13"/>
  <c r="D518" i="13"/>
  <c r="D519" i="13"/>
  <c r="D520" i="13"/>
  <c r="D521" i="13"/>
  <c r="D522" i="13"/>
  <c r="D523" i="13"/>
  <c r="D524" i="13"/>
  <c r="D525" i="13"/>
  <c r="D526" i="13"/>
  <c r="D527" i="13"/>
  <c r="D528" i="13"/>
  <c r="D529" i="13"/>
  <c r="D530" i="13"/>
  <c r="D531" i="13"/>
  <c r="D532" i="13"/>
  <c r="D533" i="13"/>
  <c r="D534" i="13"/>
  <c r="D535" i="13"/>
  <c r="D536" i="13"/>
  <c r="D537" i="13"/>
  <c r="D538" i="13"/>
  <c r="D539" i="13"/>
  <c r="D540" i="13"/>
  <c r="D541" i="13"/>
  <c r="D542" i="13"/>
  <c r="D543" i="13"/>
  <c r="D544" i="13"/>
  <c r="D545" i="13"/>
  <c r="D546" i="13"/>
  <c r="D547" i="13"/>
  <c r="D548" i="13"/>
  <c r="D549" i="13"/>
  <c r="D550" i="13"/>
  <c r="D551" i="13"/>
  <c r="D552" i="13"/>
  <c r="D553" i="13"/>
  <c r="D554" i="13"/>
  <c r="D555" i="13"/>
  <c r="D556" i="13"/>
  <c r="D557" i="13"/>
  <c r="D558" i="13"/>
  <c r="D559" i="13"/>
  <c r="D560" i="13"/>
  <c r="D561" i="13"/>
  <c r="D562" i="13"/>
  <c r="D563" i="13"/>
  <c r="D564" i="13"/>
  <c r="D565" i="13"/>
  <c r="D566" i="13"/>
  <c r="D567" i="13"/>
  <c r="D568" i="13"/>
  <c r="D569" i="13"/>
  <c r="D570" i="13"/>
  <c r="D571" i="13"/>
  <c r="D572" i="13"/>
  <c r="D573" i="13"/>
  <c r="D574" i="13"/>
  <c r="D575" i="13"/>
  <c r="D576" i="13"/>
  <c r="D577" i="13"/>
  <c r="D578" i="13"/>
  <c r="D579" i="13"/>
  <c r="D580" i="13"/>
  <c r="D581" i="13"/>
  <c r="D582" i="13"/>
  <c r="D583" i="13"/>
  <c r="D584" i="13"/>
  <c r="D585" i="13"/>
  <c r="D586" i="13"/>
  <c r="D587" i="13"/>
  <c r="D588" i="13"/>
  <c r="D589" i="13"/>
  <c r="D590" i="13"/>
  <c r="D591" i="13"/>
  <c r="D592" i="13"/>
  <c r="D593" i="13"/>
  <c r="D594" i="13"/>
  <c r="D595" i="13"/>
  <c r="D596" i="13"/>
  <c r="D597" i="13"/>
  <c r="D598" i="13"/>
  <c r="D599" i="13"/>
  <c r="D600" i="13"/>
  <c r="D601" i="13"/>
  <c r="D602" i="13"/>
  <c r="D603" i="13"/>
  <c r="D604" i="13"/>
  <c r="D605" i="13"/>
  <c r="D606" i="13"/>
  <c r="D607" i="13"/>
  <c r="D608" i="13"/>
  <c r="D609" i="13"/>
  <c r="D610" i="13"/>
  <c r="D611" i="13"/>
  <c r="D612" i="13"/>
  <c r="D613" i="13"/>
  <c r="D614" i="13"/>
  <c r="D615" i="13"/>
  <c r="D616" i="13"/>
  <c r="D617" i="13"/>
  <c r="D618" i="13"/>
  <c r="D619" i="13"/>
  <c r="D620" i="13"/>
  <c r="D621" i="13"/>
  <c r="D622" i="13"/>
  <c r="D623" i="13"/>
  <c r="D624" i="13"/>
  <c r="D625" i="13"/>
  <c r="D626" i="13"/>
  <c r="D627" i="13"/>
  <c r="D628" i="13"/>
  <c r="D629" i="13"/>
  <c r="D630" i="13"/>
  <c r="D631" i="13"/>
  <c r="D632" i="13"/>
  <c r="D633" i="13"/>
  <c r="D634" i="13"/>
  <c r="D635" i="13"/>
  <c r="D636" i="13"/>
  <c r="D637" i="13"/>
  <c r="D638" i="13"/>
  <c r="D639" i="13"/>
  <c r="D640" i="13"/>
  <c r="D641" i="13"/>
  <c r="D642" i="13"/>
  <c r="D643" i="13"/>
  <c r="D644" i="13"/>
  <c r="D645" i="13"/>
  <c r="D646" i="13"/>
  <c r="D647" i="13"/>
  <c r="D648" i="13"/>
  <c r="D649" i="13"/>
  <c r="D650" i="13"/>
  <c r="D651" i="13"/>
  <c r="D652" i="13"/>
  <c r="D653" i="13"/>
  <c r="D654" i="13"/>
  <c r="D655" i="13"/>
  <c r="D656" i="13"/>
  <c r="D657" i="13"/>
  <c r="D658" i="13"/>
  <c r="D659" i="13"/>
  <c r="D660" i="13"/>
  <c r="D661" i="13"/>
  <c r="D662" i="13"/>
  <c r="D663" i="13"/>
  <c r="D664" i="13"/>
  <c r="D665" i="13"/>
  <c r="D666" i="13"/>
  <c r="D667" i="13"/>
  <c r="D668" i="13"/>
  <c r="D669" i="13"/>
  <c r="D670" i="13"/>
  <c r="D671" i="13"/>
  <c r="D672" i="13"/>
  <c r="D673" i="13"/>
  <c r="D674" i="13"/>
  <c r="D675" i="13"/>
  <c r="D676" i="13"/>
  <c r="D677" i="13"/>
  <c r="D678" i="13"/>
  <c r="D679" i="13"/>
  <c r="D680" i="13"/>
  <c r="D681" i="13"/>
  <c r="D682" i="13"/>
  <c r="D683" i="13"/>
  <c r="D684" i="13"/>
  <c r="D685" i="13"/>
  <c r="D686" i="13"/>
  <c r="D687" i="13"/>
  <c r="D688" i="13"/>
  <c r="D689" i="13"/>
  <c r="D690" i="13"/>
  <c r="D691" i="13"/>
  <c r="D692" i="13"/>
  <c r="D693" i="13"/>
  <c r="D694" i="13"/>
  <c r="D695" i="13"/>
  <c r="D696" i="13"/>
  <c r="D697" i="13"/>
  <c r="D698" i="13"/>
  <c r="D699" i="13"/>
  <c r="D700" i="13"/>
  <c r="D701" i="13"/>
  <c r="D702" i="13"/>
  <c r="D703" i="13"/>
  <c r="D704" i="13"/>
  <c r="D705" i="13"/>
  <c r="D706" i="13"/>
  <c r="D707" i="13"/>
  <c r="D708" i="13"/>
  <c r="D709" i="13"/>
  <c r="D710" i="13"/>
  <c r="D711" i="13"/>
  <c r="D712" i="13"/>
  <c r="D713" i="13"/>
  <c r="D714" i="13"/>
  <c r="D715" i="13"/>
  <c r="D716" i="13"/>
  <c r="D717" i="13"/>
  <c r="D718" i="13"/>
  <c r="D719" i="13"/>
  <c r="D720" i="13"/>
  <c r="D721" i="13"/>
  <c r="D722" i="13"/>
  <c r="D723" i="13"/>
  <c r="D724" i="13"/>
  <c r="D725" i="13"/>
  <c r="D726" i="13"/>
  <c r="D727" i="13"/>
  <c r="D728" i="13"/>
  <c r="D729" i="13"/>
  <c r="D730" i="13"/>
  <c r="D731" i="13"/>
  <c r="D732" i="13"/>
  <c r="D733" i="13"/>
  <c r="D734" i="13"/>
  <c r="D735" i="13"/>
  <c r="D736" i="13"/>
  <c r="D737" i="13"/>
  <c r="D738" i="13"/>
  <c r="D739" i="13"/>
  <c r="D740" i="13"/>
  <c r="D741" i="13"/>
  <c r="D742" i="13"/>
  <c r="D743" i="13"/>
  <c r="D744" i="13"/>
  <c r="D745" i="13"/>
  <c r="D746" i="13"/>
  <c r="D747" i="13"/>
  <c r="D748" i="13"/>
  <c r="D749" i="13"/>
  <c r="D750" i="13"/>
  <c r="D751" i="13"/>
  <c r="D752" i="13"/>
  <c r="D753" i="13"/>
  <c r="C256" i="13"/>
  <c r="C257" i="13"/>
  <c r="C258" i="13"/>
  <c r="C259" i="13"/>
  <c r="C260" i="13"/>
  <c r="C261" i="13"/>
  <c r="C262" i="13"/>
  <c r="C263" i="13"/>
  <c r="C264" i="13"/>
  <c r="C265" i="13"/>
  <c r="C266" i="13"/>
  <c r="C267" i="13"/>
  <c r="C268" i="13"/>
  <c r="C269" i="13"/>
  <c r="C270" i="13"/>
  <c r="C271" i="13"/>
  <c r="C272" i="13"/>
  <c r="C273" i="13"/>
  <c r="C274" i="13"/>
  <c r="C275" i="13"/>
  <c r="C276" i="13"/>
  <c r="C277" i="13"/>
  <c r="C278" i="13"/>
  <c r="C279" i="13"/>
  <c r="C280" i="13"/>
  <c r="C281" i="13"/>
  <c r="C282" i="13"/>
  <c r="C283" i="13"/>
  <c r="C284" i="13"/>
  <c r="C285" i="13"/>
  <c r="C286" i="13"/>
  <c r="C287" i="13"/>
  <c r="C288" i="13"/>
  <c r="C289" i="13"/>
  <c r="C290" i="13"/>
  <c r="C291" i="13"/>
  <c r="C292" i="13"/>
  <c r="C293" i="13"/>
  <c r="C294" i="13"/>
  <c r="C295" i="13"/>
  <c r="C296" i="13"/>
  <c r="C297" i="13"/>
  <c r="C298" i="13"/>
  <c r="C299" i="13"/>
  <c r="C300" i="13"/>
  <c r="C301" i="13"/>
  <c r="C302" i="13"/>
  <c r="C303" i="13"/>
  <c r="C304" i="13"/>
  <c r="C305" i="13"/>
  <c r="C306" i="13"/>
  <c r="C307" i="13"/>
  <c r="C308" i="13"/>
  <c r="C309" i="13"/>
  <c r="C310" i="13"/>
  <c r="C311" i="13"/>
  <c r="C312" i="13"/>
  <c r="C313" i="13"/>
  <c r="C314" i="13"/>
  <c r="C315" i="13"/>
  <c r="C316" i="13"/>
  <c r="C317" i="13"/>
  <c r="C318" i="13"/>
  <c r="C319" i="13"/>
  <c r="C320" i="13"/>
  <c r="C321" i="13"/>
  <c r="C322" i="13"/>
  <c r="C323" i="13"/>
  <c r="C324" i="13"/>
  <c r="C325" i="13"/>
  <c r="C326" i="13"/>
  <c r="C327" i="13"/>
  <c r="C328" i="13"/>
  <c r="C329" i="13"/>
  <c r="C330" i="13"/>
  <c r="C331" i="13"/>
  <c r="C332" i="13"/>
  <c r="C333" i="13"/>
  <c r="C334" i="13"/>
  <c r="C335" i="13"/>
  <c r="C336" i="13"/>
  <c r="C337" i="13"/>
  <c r="C338" i="13"/>
  <c r="C339" i="13"/>
  <c r="C340" i="13"/>
  <c r="C341" i="13"/>
  <c r="C342" i="13"/>
  <c r="C343" i="13"/>
  <c r="C344" i="13"/>
  <c r="C345" i="13"/>
  <c r="C346" i="13"/>
  <c r="C347" i="13"/>
  <c r="C348" i="13"/>
  <c r="C349" i="13"/>
  <c r="C350" i="13"/>
  <c r="C351" i="13"/>
  <c r="C352" i="13"/>
  <c r="C353" i="13"/>
  <c r="C354" i="13"/>
  <c r="C355" i="13"/>
  <c r="C356" i="13"/>
  <c r="C357" i="13"/>
  <c r="C358" i="13"/>
  <c r="C359" i="13"/>
  <c r="C360" i="13"/>
  <c r="C361" i="13"/>
  <c r="C362" i="13"/>
  <c r="C363" i="13"/>
  <c r="C364" i="13"/>
  <c r="C365" i="13"/>
  <c r="C366" i="13"/>
  <c r="C367" i="13"/>
  <c r="C368" i="13"/>
  <c r="C369" i="13"/>
  <c r="C370" i="13"/>
  <c r="C371" i="13"/>
  <c r="C372" i="13"/>
  <c r="C373" i="13"/>
  <c r="C374" i="13"/>
  <c r="C375" i="13"/>
  <c r="C376" i="13"/>
  <c r="C377" i="13"/>
  <c r="C378" i="13"/>
  <c r="C379" i="13"/>
  <c r="C380" i="13"/>
  <c r="C381" i="13"/>
  <c r="C382" i="13"/>
  <c r="C383" i="13"/>
  <c r="C384" i="13"/>
  <c r="C385" i="13"/>
  <c r="C386" i="13"/>
  <c r="C387" i="13"/>
  <c r="C388" i="13"/>
  <c r="C389" i="13"/>
  <c r="C390" i="13"/>
  <c r="C391" i="13"/>
  <c r="C392" i="13"/>
  <c r="C393" i="13"/>
  <c r="C394" i="13"/>
  <c r="C395" i="13"/>
  <c r="C396" i="13"/>
  <c r="C397" i="13"/>
  <c r="C398" i="13"/>
  <c r="C399" i="13"/>
  <c r="C400" i="13"/>
  <c r="C401" i="13"/>
  <c r="C402" i="13"/>
  <c r="C403" i="13"/>
  <c r="C404" i="13"/>
  <c r="C405" i="13"/>
  <c r="C406" i="13"/>
  <c r="C407" i="13"/>
  <c r="C408" i="13"/>
  <c r="C409" i="13"/>
  <c r="C410" i="13"/>
  <c r="C411" i="13"/>
  <c r="C412" i="13"/>
  <c r="C413" i="13"/>
  <c r="C414" i="13"/>
  <c r="C415" i="13"/>
  <c r="C416" i="13"/>
  <c r="C417" i="13"/>
  <c r="C418" i="13"/>
  <c r="C419" i="13"/>
  <c r="C420" i="13"/>
  <c r="C421" i="13"/>
  <c r="C422" i="13"/>
  <c r="C423" i="13"/>
  <c r="C424" i="13"/>
  <c r="C425" i="13"/>
  <c r="C426" i="13"/>
  <c r="C427" i="13"/>
  <c r="C428" i="13"/>
  <c r="C429" i="13"/>
  <c r="C430" i="13"/>
  <c r="C431" i="13"/>
  <c r="C432" i="13"/>
  <c r="C433" i="13"/>
  <c r="C434" i="13"/>
  <c r="C435" i="13"/>
  <c r="C436" i="13"/>
  <c r="C437" i="13"/>
  <c r="C438" i="13"/>
  <c r="C439" i="13"/>
  <c r="C440" i="13"/>
  <c r="C441" i="13"/>
  <c r="C442" i="13"/>
  <c r="C443" i="13"/>
  <c r="C444" i="13"/>
  <c r="C445" i="13"/>
  <c r="C446" i="13"/>
  <c r="C447" i="13"/>
  <c r="C448" i="13"/>
  <c r="C449" i="13"/>
  <c r="C450" i="13"/>
  <c r="C451" i="13"/>
  <c r="C452" i="13"/>
  <c r="C453" i="13"/>
  <c r="C454" i="13"/>
  <c r="C455" i="13"/>
  <c r="C456" i="13"/>
  <c r="C457" i="13"/>
  <c r="C458" i="13"/>
  <c r="C459" i="13"/>
  <c r="C460" i="13"/>
  <c r="C461" i="13"/>
  <c r="C462" i="13"/>
  <c r="C463" i="13"/>
  <c r="C464" i="13"/>
  <c r="C465" i="13"/>
  <c r="C466" i="13"/>
  <c r="C467" i="13"/>
  <c r="C468" i="13"/>
  <c r="C469" i="13"/>
  <c r="C470" i="13"/>
  <c r="C471" i="13"/>
  <c r="C472" i="13"/>
  <c r="C473" i="13"/>
  <c r="C474" i="13"/>
  <c r="C475" i="13"/>
  <c r="C476" i="13"/>
  <c r="C477" i="13"/>
  <c r="C478" i="13"/>
  <c r="C479" i="13"/>
  <c r="C480" i="13"/>
  <c r="C481" i="13"/>
  <c r="C482" i="13"/>
  <c r="C483" i="13"/>
  <c r="C484" i="13"/>
  <c r="C485" i="13"/>
  <c r="C486" i="13"/>
  <c r="C487" i="13"/>
  <c r="C488" i="13"/>
  <c r="C489" i="13"/>
  <c r="C490" i="13"/>
  <c r="C491" i="13"/>
  <c r="C492" i="13"/>
  <c r="C493" i="13"/>
  <c r="C494" i="13"/>
  <c r="C495" i="13"/>
  <c r="C496" i="13"/>
  <c r="C497" i="13"/>
  <c r="C498" i="13"/>
  <c r="C499" i="13"/>
  <c r="C500" i="13"/>
  <c r="C501" i="13"/>
  <c r="C502" i="13"/>
  <c r="C503" i="13"/>
  <c r="C504" i="13"/>
  <c r="C505" i="13"/>
  <c r="C506" i="13"/>
  <c r="C507" i="13"/>
  <c r="C508" i="13"/>
  <c r="C509" i="13"/>
  <c r="C510" i="13"/>
  <c r="C511" i="13"/>
  <c r="C512" i="13"/>
  <c r="C513" i="13"/>
  <c r="C514" i="13"/>
  <c r="C515" i="13"/>
  <c r="C516" i="13"/>
  <c r="C517" i="13"/>
  <c r="C518" i="13"/>
  <c r="C519" i="13"/>
  <c r="C520" i="13"/>
  <c r="C521" i="13"/>
  <c r="C522" i="13"/>
  <c r="C523" i="13"/>
  <c r="C524" i="13"/>
  <c r="C525" i="13"/>
  <c r="C526" i="13"/>
  <c r="C527" i="13"/>
  <c r="C528" i="13"/>
  <c r="C529" i="13"/>
  <c r="C530" i="13"/>
  <c r="C531" i="13"/>
  <c r="C532" i="13"/>
  <c r="C533" i="13"/>
  <c r="C534" i="13"/>
  <c r="C535" i="13"/>
  <c r="C536" i="13"/>
  <c r="C537" i="13"/>
  <c r="C538" i="13"/>
  <c r="C539" i="13"/>
  <c r="C540" i="13"/>
  <c r="C541" i="13"/>
  <c r="C542" i="13"/>
  <c r="C543" i="13"/>
  <c r="C544" i="13"/>
  <c r="C545" i="13"/>
  <c r="C546" i="13"/>
  <c r="C547" i="13"/>
  <c r="C548" i="13"/>
  <c r="C549" i="13"/>
  <c r="C550" i="13"/>
  <c r="C551" i="13"/>
  <c r="C552" i="13"/>
  <c r="C553" i="13"/>
  <c r="C554" i="13"/>
  <c r="C555" i="13"/>
  <c r="C556" i="13"/>
  <c r="C557" i="13"/>
  <c r="C558" i="13"/>
  <c r="C559" i="13"/>
  <c r="C560" i="13"/>
  <c r="C561" i="13"/>
  <c r="C562" i="13"/>
  <c r="C563" i="13"/>
  <c r="C564" i="13"/>
  <c r="C565" i="13"/>
  <c r="C566" i="13"/>
  <c r="C567" i="13"/>
  <c r="C568" i="13"/>
  <c r="C569" i="13"/>
  <c r="C570" i="13"/>
  <c r="C571" i="13"/>
  <c r="C572" i="13"/>
  <c r="C573" i="13"/>
  <c r="C574" i="13"/>
  <c r="C575" i="13"/>
  <c r="C576" i="13"/>
  <c r="C577" i="13"/>
  <c r="C578" i="13"/>
  <c r="C579" i="13"/>
  <c r="C580" i="13"/>
  <c r="C581" i="13"/>
  <c r="C582" i="13"/>
  <c r="C583" i="13"/>
  <c r="C584" i="13"/>
  <c r="C585" i="13"/>
  <c r="C586" i="13"/>
  <c r="C587" i="13"/>
  <c r="C588" i="13"/>
  <c r="C589" i="13"/>
  <c r="C590" i="13"/>
  <c r="C591" i="13"/>
  <c r="C592" i="13"/>
  <c r="C593" i="13"/>
  <c r="C594" i="13"/>
  <c r="C595" i="13"/>
  <c r="C596" i="13"/>
  <c r="C597" i="13"/>
  <c r="C598" i="13"/>
  <c r="C599" i="13"/>
  <c r="C600" i="13"/>
  <c r="C601" i="13"/>
  <c r="C602" i="13"/>
  <c r="C603" i="13"/>
  <c r="C604" i="13"/>
  <c r="C605" i="13"/>
  <c r="C606" i="13"/>
  <c r="C607" i="13"/>
  <c r="C608" i="13"/>
  <c r="C609" i="13"/>
  <c r="C610" i="13"/>
  <c r="C611" i="13"/>
  <c r="C612" i="13"/>
  <c r="C613" i="13"/>
  <c r="C614" i="13"/>
  <c r="C615" i="13"/>
  <c r="C616" i="13"/>
  <c r="C617" i="13"/>
  <c r="C618" i="13"/>
  <c r="C619" i="13"/>
  <c r="C620" i="13"/>
  <c r="C621" i="13"/>
  <c r="C622" i="13"/>
  <c r="C623" i="13"/>
  <c r="C624" i="13"/>
  <c r="C625" i="13"/>
  <c r="C626" i="13"/>
  <c r="C627" i="13"/>
  <c r="C628" i="13"/>
  <c r="C629" i="13"/>
  <c r="C630" i="13"/>
  <c r="C631" i="13"/>
  <c r="C632" i="13"/>
  <c r="C633" i="13"/>
  <c r="C634" i="13"/>
  <c r="C635" i="13"/>
  <c r="C636" i="13"/>
  <c r="C637" i="13"/>
  <c r="C638" i="13"/>
  <c r="C639" i="13"/>
  <c r="C640" i="13"/>
  <c r="C641" i="13"/>
  <c r="C642" i="13"/>
  <c r="C643" i="13"/>
  <c r="C644" i="13"/>
  <c r="C645" i="13"/>
  <c r="C646" i="13"/>
  <c r="C647" i="13"/>
  <c r="C648" i="13"/>
  <c r="C649" i="13"/>
  <c r="C650" i="13"/>
  <c r="C651" i="13"/>
  <c r="C652" i="13"/>
  <c r="C653" i="13"/>
  <c r="C654" i="13"/>
  <c r="C655" i="13"/>
  <c r="C656" i="13"/>
  <c r="C657" i="13"/>
  <c r="C658" i="13"/>
  <c r="C659" i="13"/>
  <c r="C660" i="13"/>
  <c r="C661" i="13"/>
  <c r="C662" i="13"/>
  <c r="C663" i="13"/>
  <c r="C664" i="13"/>
  <c r="C665" i="13"/>
  <c r="C666" i="13"/>
  <c r="C667" i="13"/>
  <c r="C668" i="13"/>
  <c r="C669" i="13"/>
  <c r="C670" i="13"/>
  <c r="C671" i="13"/>
  <c r="C672" i="13"/>
  <c r="C673" i="13"/>
  <c r="C674" i="13"/>
  <c r="C675" i="13"/>
  <c r="C676" i="13"/>
  <c r="C677" i="13"/>
  <c r="C678" i="13"/>
  <c r="C679" i="13"/>
  <c r="C680" i="13"/>
  <c r="C681" i="13"/>
  <c r="C682" i="13"/>
  <c r="C683" i="13"/>
  <c r="C684" i="13"/>
  <c r="C685" i="13"/>
  <c r="C686" i="13"/>
  <c r="C687" i="13"/>
  <c r="C688" i="13"/>
  <c r="C689" i="13"/>
  <c r="C690" i="13"/>
  <c r="C691" i="13"/>
  <c r="C692" i="13"/>
  <c r="C693" i="13"/>
  <c r="C694" i="13"/>
  <c r="C695" i="13"/>
  <c r="C696" i="13"/>
  <c r="C697" i="13"/>
  <c r="C698" i="13"/>
  <c r="C699" i="13"/>
  <c r="C700" i="13"/>
  <c r="C701" i="13"/>
  <c r="C702" i="13"/>
  <c r="C703" i="13"/>
  <c r="C704" i="13"/>
  <c r="C705" i="13"/>
  <c r="C706" i="13"/>
  <c r="C707" i="13"/>
  <c r="C708" i="13"/>
  <c r="C709" i="13"/>
  <c r="C710" i="13"/>
  <c r="C711" i="13"/>
  <c r="C712" i="13"/>
  <c r="C713" i="13"/>
  <c r="C714" i="13"/>
  <c r="C715" i="13"/>
  <c r="C716" i="13"/>
  <c r="C717" i="13"/>
  <c r="C718" i="13"/>
  <c r="C719" i="13"/>
  <c r="C720" i="13"/>
  <c r="C721" i="13"/>
  <c r="C722" i="13"/>
  <c r="C723" i="13"/>
  <c r="C724" i="13"/>
  <c r="C725" i="13"/>
  <c r="C726" i="13"/>
  <c r="C727" i="13"/>
  <c r="C728" i="13"/>
  <c r="C729" i="13"/>
  <c r="C730" i="13"/>
  <c r="C731" i="13"/>
  <c r="C732" i="13"/>
  <c r="C733" i="13"/>
  <c r="C734" i="13"/>
  <c r="C735" i="13"/>
  <c r="C736" i="13"/>
  <c r="C737" i="13"/>
  <c r="C738" i="13"/>
  <c r="C739" i="13"/>
  <c r="C740" i="13"/>
  <c r="C741" i="13"/>
  <c r="C742" i="13"/>
  <c r="C743" i="13"/>
  <c r="C744" i="13"/>
  <c r="C745" i="13"/>
  <c r="C746" i="13"/>
  <c r="C747" i="13"/>
  <c r="C748" i="13"/>
  <c r="C749" i="13"/>
  <c r="C750" i="13"/>
  <c r="C751" i="13"/>
  <c r="C752" i="13"/>
  <c r="C753" i="13"/>
  <c r="B256" i="13"/>
  <c r="B257" i="13"/>
  <c r="B258" i="13"/>
  <c r="B259" i="13"/>
  <c r="B260" i="13"/>
  <c r="B261" i="13"/>
  <c r="B262" i="13"/>
  <c r="B263" i="13"/>
  <c r="B264" i="13"/>
  <c r="B265" i="13"/>
  <c r="B266" i="13"/>
  <c r="B267" i="13"/>
  <c r="B268" i="13"/>
  <c r="B269" i="13"/>
  <c r="B270" i="13"/>
  <c r="B271" i="13"/>
  <c r="B272" i="13"/>
  <c r="B273" i="13"/>
  <c r="B274" i="13"/>
  <c r="B275" i="13"/>
  <c r="B276" i="13"/>
  <c r="B277" i="13"/>
  <c r="B278" i="13"/>
  <c r="B279" i="13"/>
  <c r="B280" i="13"/>
  <c r="B281" i="13"/>
  <c r="B282" i="13"/>
  <c r="B283" i="13"/>
  <c r="B284" i="13"/>
  <c r="B285" i="13"/>
  <c r="B286" i="13"/>
  <c r="B287" i="13"/>
  <c r="B288" i="13"/>
  <c r="B289" i="13"/>
  <c r="B290" i="13"/>
  <c r="B291" i="13"/>
  <c r="B292" i="13"/>
  <c r="B293" i="13"/>
  <c r="B294" i="13"/>
  <c r="B295" i="13"/>
  <c r="B296" i="13"/>
  <c r="B297" i="13"/>
  <c r="B298" i="13"/>
  <c r="B299" i="13"/>
  <c r="B300" i="13"/>
  <c r="B301" i="13"/>
  <c r="B302" i="13"/>
  <c r="B303" i="13"/>
  <c r="B304" i="13"/>
  <c r="B305" i="13"/>
  <c r="B306" i="13"/>
  <c r="B307" i="13"/>
  <c r="B308" i="13"/>
  <c r="B309" i="13"/>
  <c r="B310" i="13"/>
  <c r="B311" i="13"/>
  <c r="B312" i="13"/>
  <c r="B313" i="13"/>
  <c r="B314" i="13"/>
  <c r="B315" i="13"/>
  <c r="B316" i="13"/>
  <c r="B317" i="13"/>
  <c r="B318" i="13"/>
  <c r="B319" i="13"/>
  <c r="B320" i="13"/>
  <c r="B321" i="13"/>
  <c r="B322" i="13"/>
  <c r="B323" i="13"/>
  <c r="B324" i="13"/>
  <c r="B325" i="13"/>
  <c r="B326" i="13"/>
  <c r="B327" i="13"/>
  <c r="B328" i="13"/>
  <c r="B329" i="13"/>
  <c r="B330" i="13"/>
  <c r="B331" i="13"/>
  <c r="B332" i="13"/>
  <c r="B333" i="13"/>
  <c r="B334" i="13"/>
  <c r="B335" i="13"/>
  <c r="B336" i="13"/>
  <c r="B337" i="13"/>
  <c r="B338" i="13"/>
  <c r="B339" i="13"/>
  <c r="B340" i="13"/>
  <c r="B341" i="13"/>
  <c r="B342" i="13"/>
  <c r="B343" i="13"/>
  <c r="B344" i="13"/>
  <c r="B345" i="13"/>
  <c r="B346" i="13"/>
  <c r="B347" i="13"/>
  <c r="B348" i="13"/>
  <c r="B349" i="13"/>
  <c r="B350" i="13"/>
  <c r="B351" i="13"/>
  <c r="B352" i="13"/>
  <c r="B353" i="13"/>
  <c r="B354" i="13"/>
  <c r="B355" i="13"/>
  <c r="B356" i="13"/>
  <c r="B357" i="13"/>
  <c r="B358" i="13"/>
  <c r="B359" i="13"/>
  <c r="B360" i="13"/>
  <c r="B361" i="13"/>
  <c r="B362" i="13"/>
  <c r="B363" i="13"/>
  <c r="B364" i="13"/>
  <c r="B365" i="13"/>
  <c r="B366" i="13"/>
  <c r="B367" i="13"/>
  <c r="B368" i="13"/>
  <c r="B369" i="13"/>
  <c r="B370" i="13"/>
  <c r="B371" i="13"/>
  <c r="B372" i="13"/>
  <c r="B373" i="13"/>
  <c r="B374" i="13"/>
  <c r="B375" i="13"/>
  <c r="B376" i="13"/>
  <c r="B377" i="13"/>
  <c r="B378" i="13"/>
  <c r="B379" i="13"/>
  <c r="B380" i="13"/>
  <c r="B381" i="13"/>
  <c r="B382" i="13"/>
  <c r="B383" i="13"/>
  <c r="B384" i="13"/>
  <c r="B385" i="13"/>
  <c r="B386" i="13"/>
  <c r="B387" i="13"/>
  <c r="B388" i="13"/>
  <c r="B389" i="13"/>
  <c r="B390" i="13"/>
  <c r="B391" i="13"/>
  <c r="B392" i="13"/>
  <c r="B393" i="13"/>
  <c r="B394" i="13"/>
  <c r="B395" i="13"/>
  <c r="B396" i="13"/>
  <c r="B397" i="13"/>
  <c r="B398" i="13"/>
  <c r="B399" i="13"/>
  <c r="B400" i="13"/>
  <c r="B401" i="13"/>
  <c r="B402" i="13"/>
  <c r="B403" i="13"/>
  <c r="B404" i="13"/>
  <c r="B405" i="13"/>
  <c r="B406" i="13"/>
  <c r="B407" i="13"/>
  <c r="B408" i="13"/>
  <c r="B409" i="13"/>
  <c r="B410" i="13"/>
  <c r="B411" i="13"/>
  <c r="B412" i="13"/>
  <c r="B413" i="13"/>
  <c r="B414" i="13"/>
  <c r="B415" i="13"/>
  <c r="B416" i="13"/>
  <c r="B417" i="13"/>
  <c r="B418" i="13"/>
  <c r="B419" i="13"/>
  <c r="B420" i="13"/>
  <c r="B421" i="13"/>
  <c r="B422" i="13"/>
  <c r="B423" i="13"/>
  <c r="B424" i="13"/>
  <c r="B425" i="13"/>
  <c r="B426" i="13"/>
  <c r="B427" i="13"/>
  <c r="B428" i="13"/>
  <c r="B429" i="13"/>
  <c r="B430" i="13"/>
  <c r="B431" i="13"/>
  <c r="B432" i="13"/>
  <c r="B433" i="13"/>
  <c r="B434" i="13"/>
  <c r="B435" i="13"/>
  <c r="B436" i="13"/>
  <c r="B437" i="13"/>
  <c r="B438" i="13"/>
  <c r="B439" i="13"/>
  <c r="B440" i="13"/>
  <c r="B441" i="13"/>
  <c r="B442" i="13"/>
  <c r="B443" i="13"/>
  <c r="B444" i="13"/>
  <c r="B445" i="13"/>
  <c r="B446" i="13"/>
  <c r="B447" i="13"/>
  <c r="B448" i="13"/>
  <c r="B449" i="13"/>
  <c r="B450" i="13"/>
  <c r="B451" i="13"/>
  <c r="B452" i="13"/>
  <c r="B453" i="13"/>
  <c r="B454" i="13"/>
  <c r="B455" i="13"/>
  <c r="B456" i="13"/>
  <c r="B457" i="13"/>
  <c r="B458" i="13"/>
  <c r="B459" i="13"/>
  <c r="B460" i="13"/>
  <c r="B461" i="13"/>
  <c r="B462" i="13"/>
  <c r="B463" i="13"/>
  <c r="B464" i="13"/>
  <c r="B465" i="13"/>
  <c r="B466" i="13"/>
  <c r="B467" i="13"/>
  <c r="B468" i="13"/>
  <c r="B469" i="13"/>
  <c r="B470" i="13"/>
  <c r="B471" i="13"/>
  <c r="B472" i="13"/>
  <c r="B473" i="13"/>
  <c r="B474" i="13"/>
  <c r="B475" i="13"/>
  <c r="B476" i="13"/>
  <c r="B477" i="13"/>
  <c r="B478" i="13"/>
  <c r="B479" i="13"/>
  <c r="B480" i="13"/>
  <c r="B481" i="13"/>
  <c r="B482" i="13"/>
  <c r="B483" i="13"/>
  <c r="B484" i="13"/>
  <c r="B485" i="13"/>
  <c r="B486" i="13"/>
  <c r="B487" i="13"/>
  <c r="B488" i="13"/>
  <c r="B489" i="13"/>
  <c r="B490" i="13"/>
  <c r="B491" i="13"/>
  <c r="B492" i="13"/>
  <c r="B493" i="13"/>
  <c r="B494" i="13"/>
  <c r="B495" i="13"/>
  <c r="B496" i="13"/>
  <c r="B497" i="13"/>
  <c r="B498" i="13"/>
  <c r="B499" i="13"/>
  <c r="B500" i="13"/>
  <c r="B501" i="13"/>
  <c r="B502" i="13"/>
  <c r="B503" i="13"/>
  <c r="B504" i="13"/>
  <c r="B505" i="13"/>
  <c r="B506" i="13"/>
  <c r="B507" i="13"/>
  <c r="B508" i="13"/>
  <c r="B509" i="13"/>
  <c r="B510" i="13"/>
  <c r="B511" i="13"/>
  <c r="B512" i="13"/>
  <c r="B513" i="13"/>
  <c r="B514" i="13"/>
  <c r="B515" i="13"/>
  <c r="B516" i="13"/>
  <c r="B517" i="13"/>
  <c r="B518" i="13"/>
  <c r="B519" i="13"/>
  <c r="B520" i="13"/>
  <c r="B521" i="13"/>
  <c r="B522" i="13"/>
  <c r="B523" i="13"/>
  <c r="B524" i="13"/>
  <c r="B525" i="13"/>
  <c r="B526" i="13"/>
  <c r="B527" i="13"/>
  <c r="B528" i="13"/>
  <c r="B529" i="13"/>
  <c r="B530" i="13"/>
  <c r="B531" i="13"/>
  <c r="B532" i="13"/>
  <c r="B533" i="13"/>
  <c r="B534" i="13"/>
  <c r="B535" i="13"/>
  <c r="B536" i="13"/>
  <c r="B537" i="13"/>
  <c r="B538" i="13"/>
  <c r="B539" i="13"/>
  <c r="B540" i="13"/>
  <c r="B541" i="13"/>
  <c r="B542" i="13"/>
  <c r="B543" i="13"/>
  <c r="B544" i="13"/>
  <c r="B545" i="13"/>
  <c r="B546" i="13"/>
  <c r="B547" i="13"/>
  <c r="B548" i="13"/>
  <c r="B549" i="13"/>
  <c r="B550" i="13"/>
  <c r="B551" i="13"/>
  <c r="B552" i="13"/>
  <c r="B553" i="13"/>
  <c r="B554" i="13"/>
  <c r="B555" i="13"/>
  <c r="B556" i="13"/>
  <c r="B557" i="13"/>
  <c r="B558" i="13"/>
  <c r="B559" i="13"/>
  <c r="B560" i="13"/>
  <c r="B561" i="13"/>
  <c r="B562" i="13"/>
  <c r="B563" i="13"/>
  <c r="B564" i="13"/>
  <c r="B565" i="13"/>
  <c r="B566" i="13"/>
  <c r="B567" i="13"/>
  <c r="B568" i="13"/>
  <c r="B569" i="13"/>
  <c r="B570" i="13"/>
  <c r="B571" i="13"/>
  <c r="B572" i="13"/>
  <c r="B573" i="13"/>
  <c r="B574" i="13"/>
  <c r="B575" i="13"/>
  <c r="B576" i="13"/>
  <c r="B577" i="13"/>
  <c r="B578" i="13"/>
  <c r="B579" i="13"/>
  <c r="B580" i="13"/>
  <c r="B581" i="13"/>
  <c r="B582" i="13"/>
  <c r="B583" i="13"/>
  <c r="B584" i="13"/>
  <c r="B585" i="13"/>
  <c r="B586" i="13"/>
  <c r="B587" i="13"/>
  <c r="B588" i="13"/>
  <c r="B589" i="13"/>
  <c r="B590" i="13"/>
  <c r="B591" i="13"/>
  <c r="B592" i="13"/>
  <c r="B593" i="13"/>
  <c r="B594" i="13"/>
  <c r="B595" i="13"/>
  <c r="B596" i="13"/>
  <c r="B597" i="13"/>
  <c r="B598" i="13"/>
  <c r="B599" i="13"/>
  <c r="B600" i="13"/>
  <c r="B601" i="13"/>
  <c r="B602" i="13"/>
  <c r="B603" i="13"/>
  <c r="B604" i="13"/>
  <c r="B605" i="13"/>
  <c r="B606" i="13"/>
  <c r="B607" i="13"/>
  <c r="B608" i="13"/>
  <c r="B609" i="13"/>
  <c r="B610" i="13"/>
  <c r="B611" i="13"/>
  <c r="B612" i="13"/>
  <c r="B613" i="13"/>
  <c r="B614" i="13"/>
  <c r="B615" i="13"/>
  <c r="B616" i="13"/>
  <c r="B617" i="13"/>
  <c r="B618" i="13"/>
  <c r="B619" i="13"/>
  <c r="B620" i="13"/>
  <c r="B621" i="13"/>
  <c r="B622" i="13"/>
  <c r="B623" i="13"/>
  <c r="B624" i="13"/>
  <c r="B625" i="13"/>
  <c r="B626" i="13"/>
  <c r="B627" i="13"/>
  <c r="B628" i="13"/>
  <c r="B629" i="13"/>
  <c r="B630" i="13"/>
  <c r="B631" i="13"/>
  <c r="B632" i="13"/>
  <c r="B633" i="13"/>
  <c r="B634" i="13"/>
  <c r="B635" i="13"/>
  <c r="B636" i="13"/>
  <c r="B637" i="13"/>
  <c r="B638" i="13"/>
  <c r="B639" i="13"/>
  <c r="B640" i="13"/>
  <c r="B641" i="13"/>
  <c r="B642" i="13"/>
  <c r="B643" i="13"/>
  <c r="B644" i="13"/>
  <c r="B645" i="13"/>
  <c r="B646" i="13"/>
  <c r="B647" i="13"/>
  <c r="B648" i="13"/>
  <c r="B649" i="13"/>
  <c r="B650" i="13"/>
  <c r="B651" i="13"/>
  <c r="B652" i="13"/>
  <c r="B653" i="13"/>
  <c r="B654" i="13"/>
  <c r="B655" i="13"/>
  <c r="B656" i="13"/>
  <c r="B657" i="13"/>
  <c r="B658" i="13"/>
  <c r="B659" i="13"/>
  <c r="B660" i="13"/>
  <c r="B661" i="13"/>
  <c r="B662" i="13"/>
  <c r="B663" i="13"/>
  <c r="B664" i="13"/>
  <c r="B665" i="13"/>
  <c r="B666" i="13"/>
  <c r="B667" i="13"/>
  <c r="B668" i="13"/>
  <c r="B669" i="13"/>
  <c r="B670" i="13"/>
  <c r="B671" i="13"/>
  <c r="B672" i="13"/>
  <c r="B673" i="13"/>
  <c r="B674" i="13"/>
  <c r="B675" i="13"/>
  <c r="B676" i="13"/>
  <c r="B677" i="13"/>
  <c r="B678" i="13"/>
  <c r="B679" i="13"/>
  <c r="B680" i="13"/>
  <c r="B681" i="13"/>
  <c r="B682" i="13"/>
  <c r="B683" i="13"/>
  <c r="B684" i="13"/>
  <c r="B685" i="13"/>
  <c r="B686" i="13"/>
  <c r="B687" i="13"/>
  <c r="B688" i="13"/>
  <c r="B689" i="13"/>
  <c r="B690" i="13"/>
  <c r="B691" i="13"/>
  <c r="B692" i="13"/>
  <c r="B693" i="13"/>
  <c r="B694" i="13"/>
  <c r="B695" i="13"/>
  <c r="B696" i="13"/>
  <c r="B697" i="13"/>
  <c r="B698" i="13"/>
  <c r="B699" i="13"/>
  <c r="B700" i="13"/>
  <c r="B701" i="13"/>
  <c r="B702" i="13"/>
  <c r="B703" i="13"/>
  <c r="B704" i="13"/>
  <c r="B705" i="13"/>
  <c r="B706" i="13"/>
  <c r="B707" i="13"/>
  <c r="B708" i="13"/>
  <c r="B709" i="13"/>
  <c r="B710" i="13"/>
  <c r="B711" i="13"/>
  <c r="B712" i="13"/>
  <c r="B713" i="13"/>
  <c r="B714" i="13"/>
  <c r="B715" i="13"/>
  <c r="B716" i="13"/>
  <c r="B717" i="13"/>
  <c r="B718" i="13"/>
  <c r="B719" i="13"/>
  <c r="B720" i="13"/>
  <c r="B721" i="13"/>
  <c r="B722" i="13"/>
  <c r="B723" i="13"/>
  <c r="B724" i="13"/>
  <c r="B725" i="13"/>
  <c r="B726" i="13"/>
  <c r="B727" i="13"/>
  <c r="B728" i="13"/>
  <c r="B729" i="13"/>
  <c r="B730" i="13"/>
  <c r="B731" i="13"/>
  <c r="B732" i="13"/>
  <c r="B733" i="13"/>
  <c r="B734" i="13"/>
  <c r="B735" i="13"/>
  <c r="B736" i="13"/>
  <c r="B737" i="13"/>
  <c r="B738" i="13"/>
  <c r="B739" i="13"/>
  <c r="B740" i="13"/>
  <c r="B741" i="13"/>
  <c r="B742" i="13"/>
  <c r="B743" i="13"/>
  <c r="B744" i="13"/>
  <c r="B745" i="13"/>
  <c r="B746" i="13"/>
  <c r="B747" i="13"/>
  <c r="B748" i="13"/>
  <c r="B749" i="13"/>
  <c r="B750" i="13"/>
  <c r="B751" i="13"/>
  <c r="B752" i="13"/>
  <c r="B753" i="13"/>
  <c r="I3"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Karina Vasquez</author>
  </authors>
  <commentList>
    <comment ref="I5" authorId="0" shapeId="0" xr:uid="{00000000-0006-0000-0300-000001000000}">
      <text>
        <r>
          <rPr>
            <sz val="9"/>
            <color indexed="81"/>
            <rFont val="Tahoma"/>
            <family val="2"/>
          </rPr>
          <t>Este es el consolidado de la historia de usuario se llena automáticamante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Carol Chaves</author>
  </authors>
  <commentList>
    <comment ref="I3" authorId="0" shapeId="0" xr:uid="{00000000-0006-0000-0500-000001000000}">
      <text>
        <r>
          <rPr>
            <b/>
            <sz val="9"/>
            <color indexed="81"/>
            <rFont val="Tahoma"/>
            <family val="2"/>
          </rPr>
          <t>Carol Chaves:</t>
        </r>
        <r>
          <rPr>
            <sz val="9"/>
            <color indexed="81"/>
            <rFont val="Tahoma"/>
            <family val="2"/>
          </rPr>
          <t xml:space="preserve">
La suma de los pesos debe se 100</t>
        </r>
      </text>
    </comment>
    <comment ref="C4" authorId="0" shapeId="0" xr:uid="{00000000-0006-0000-0500-000002000000}">
      <text>
        <r>
          <rPr>
            <sz val="9"/>
            <color indexed="81"/>
            <rFont val="Tahoma"/>
            <family val="2"/>
          </rPr>
          <t>El proceso Influye directamente en la satisfacción del cliente</t>
        </r>
      </text>
    </comment>
    <comment ref="D4" authorId="0" shapeId="0" xr:uid="{00000000-0006-0000-0500-000003000000}">
      <text>
        <r>
          <rPr>
            <sz val="9"/>
            <color indexed="81"/>
            <rFont val="Tahoma"/>
            <family val="2"/>
          </rPr>
          <t xml:space="preserve"> El proceso influye directamente en la calidad de los productos o servicios prestados</t>
        </r>
      </text>
    </comment>
    <comment ref="E4" authorId="0" shapeId="0" xr:uid="{00000000-0006-0000-0500-000004000000}">
      <text>
        <r>
          <rPr>
            <sz val="9"/>
            <color indexed="81"/>
            <rFont val="Tahoma"/>
            <family val="2"/>
          </rPr>
          <t>El cumplimiento de leyes y políticas es importante en el proceso</t>
        </r>
      </text>
    </comment>
    <comment ref="F4" authorId="0" shapeId="0" xr:uid="{00000000-0006-0000-0500-000005000000}">
      <text>
        <r>
          <rPr>
            <sz val="9"/>
            <color indexed="81"/>
            <rFont val="Tahoma"/>
            <family val="2"/>
          </rPr>
          <t xml:space="preserve"> Se tienen identificadas las condiciones necesarias para mejorar sustancialmente el proceso actual mediante automatización</t>
        </r>
        <r>
          <rPr>
            <sz val="9"/>
            <color indexed="81"/>
            <rFont val="Tahoma"/>
            <family val="2"/>
          </rPr>
          <t xml:space="preserve">
</t>
        </r>
      </text>
    </comment>
    <comment ref="G4" authorId="0" shapeId="0" xr:uid="{00000000-0006-0000-0500-000006000000}">
      <text>
        <r>
          <rPr>
            <sz val="9"/>
            <color indexed="81"/>
            <rFont val="Tahoma"/>
            <family val="2"/>
          </rPr>
          <t xml:space="preserve"> ¿El proceso genera ingresos? ¿Cuánto genera al año? Califique la importancia de los ingresos derivados de este proceso</t>
        </r>
      </text>
    </comment>
    <comment ref="H4" authorId="0" shapeId="0" xr:uid="{00000000-0006-0000-0500-000007000000}">
      <text>
        <r>
          <rPr>
            <sz val="9"/>
            <color indexed="81"/>
            <rFont val="Tahoma"/>
            <family val="2"/>
          </rPr>
          <t xml:space="preserve">Cantidad de procesos en un intervalo de tiempo. </t>
        </r>
      </text>
    </comment>
  </commentList>
</comments>
</file>

<file path=xl/sharedStrings.xml><?xml version="1.0" encoding="utf-8"?>
<sst xmlns="http://schemas.openxmlformats.org/spreadsheetml/2006/main" count="337" uniqueCount="250">
  <si>
    <t>Artefacto Análisis de Procesos</t>
  </si>
  <si>
    <t>Registrar los procesos para analizar</t>
  </si>
  <si>
    <t>Realizar el listado de procesos que se deben analizar o se han mapeado previamente en Blueworks</t>
  </si>
  <si>
    <t xml:space="preserve">Nombre </t>
  </si>
  <si>
    <t xml:space="preserve">Clasificación </t>
  </si>
  <si>
    <t>Visión de Producto</t>
  </si>
  <si>
    <t>Completar el Product Vision Board</t>
  </si>
  <si>
    <t>Elaborar Historias de Usuario</t>
  </si>
  <si>
    <t>Identificar cada una de las historias asociadas a cada proceso</t>
  </si>
  <si>
    <t>Proceso: Indicar el proceso al que pertenece la Historia de Usuario</t>
  </si>
  <si>
    <t>ID: Indicar el código de identificación de la historia</t>
  </si>
  <si>
    <t>Título: Indicar el nombre representa la historia de usuario. Sugerencia Nombre Actividad: Paso</t>
  </si>
  <si>
    <t>Quién: Indicar el actor o ejecutor de la historia de usuario, el rol que expresa la necesidad</t>
  </si>
  <si>
    <t>Qué: Indicar la necesidad</t>
  </si>
  <si>
    <t>Para qué: Indicar el objetivo de suplir la necesidad indicada</t>
  </si>
  <si>
    <t>Criterio de Aceptación: Indicar cómo se espera que el producto se comporta, cuando ocurre un evento o acción, entonces sucederá una consecuencia</t>
  </si>
  <si>
    <t>Elemento de Trabajo: Tipo de elemento relacionado con el trabajo</t>
  </si>
  <si>
    <t>Asignar peso a cada historia de usuario</t>
  </si>
  <si>
    <t xml:space="preserve">Criterios de evaluación </t>
  </si>
  <si>
    <t>Humano o sistema</t>
  </si>
  <si>
    <t xml:space="preserve">Complejidad </t>
  </si>
  <si>
    <t xml:space="preserve">Laboriosidad </t>
  </si>
  <si>
    <t xml:space="preserve"> </t>
  </si>
  <si>
    <t xml:space="preserve">Integraciones </t>
  </si>
  <si>
    <t xml:space="preserve">Extensiones </t>
  </si>
  <si>
    <t>Metodología para asignación del peso</t>
  </si>
  <si>
    <t>Asignación del peso  por historia de usuario</t>
  </si>
  <si>
    <t>Calificación por medio del criterio experto (plannig poker)</t>
  </si>
  <si>
    <t>Uso de escala Fibonacci para asignación del peso</t>
  </si>
  <si>
    <t>Asignar impacto de negocio</t>
  </si>
  <si>
    <t>Influencia en la satisfacción del cliente</t>
  </si>
  <si>
    <t>Influencia en la calidad del producto</t>
  </si>
  <si>
    <t>Cumplimiento de requisitos legales</t>
  </si>
  <si>
    <t>Potencial de mejora</t>
  </si>
  <si>
    <t xml:space="preserve">Revenue del procesos </t>
  </si>
  <si>
    <t xml:space="preserve">Volumen transaccional </t>
  </si>
  <si>
    <t>Priorización de Resultados</t>
  </si>
  <si>
    <t>Estimación del valor de un punto en unidad de tiempo</t>
  </si>
  <si>
    <t>Se toma el proceso más complejo y se estima una duración</t>
  </si>
  <si>
    <t xml:space="preserve">Se divide el peso en la cantidad de días </t>
  </si>
  <si>
    <t xml:space="preserve">Se obtiene el valor de un punto </t>
  </si>
  <si>
    <t xml:space="preserve">Se multiplica por el peso y se obtiene la cantidad de unidades de tiempo necesarias para la elaboración. </t>
  </si>
  <si>
    <t>Graficación de Resultados</t>
  </si>
  <si>
    <t xml:space="preserve">Listado de Procesos </t>
  </si>
  <si>
    <t xml:space="preserve">Nombre del proceso </t>
  </si>
  <si>
    <t>Visión del Producto</t>
  </si>
  <si>
    <t>VISION</t>
  </si>
  <si>
    <t>¿Cuál es la motivación para crear el producto?
¿Cuales son los cambios positivos que pudiese traer?</t>
  </si>
  <si>
    <t>GRUPO OBJETIVO</t>
  </si>
  <si>
    <t>NECESIDADES</t>
  </si>
  <si>
    <t>CARACTERISTICAS</t>
  </si>
  <si>
    <t>BENEFICIO DEL NEGOCIO</t>
  </si>
  <si>
    <t xml:space="preserve"> ¿A cuál mercado o segmento va dirigido el producto?
 ¿Cuáles son los clientes y usuarios objetivos?</t>
  </si>
  <si>
    <t xml:space="preserve">¿Qué problema resuelve el producto?                                    ¿Qué beneficios ofrece?
</t>
  </si>
  <si>
    <t>¿En que consiste el producto?
¿Qué hace que se diferencie?</t>
  </si>
  <si>
    <t>¿Cómo va  a beneficiar el producto a la empresa?
¿Cuáles son los objetivos de la empresa?</t>
  </si>
  <si>
    <t>Historias de Usuario</t>
  </si>
  <si>
    <t>Proceso</t>
  </si>
  <si>
    <t>ID</t>
  </si>
  <si>
    <t>Flujo guiado</t>
  </si>
  <si>
    <t xml:space="preserve">Título </t>
  </si>
  <si>
    <t>Quién</t>
  </si>
  <si>
    <t>Qué</t>
  </si>
  <si>
    <t>Para qué</t>
  </si>
  <si>
    <t>Historia de Usuario</t>
  </si>
  <si>
    <t>Criterios de Aceptación</t>
  </si>
  <si>
    <t>Elemento Relacionado</t>
  </si>
  <si>
    <t>Observaciones</t>
  </si>
  <si>
    <t xml:space="preserve">Elementos Relacionados </t>
  </si>
  <si>
    <t xml:space="preserve">Formulario </t>
  </si>
  <si>
    <t>Notificación</t>
  </si>
  <si>
    <t>Formulario/Integración</t>
  </si>
  <si>
    <t>Generación de Plantilla</t>
  </si>
  <si>
    <t>Reporte</t>
  </si>
  <si>
    <t>Asignación de peso a cada historia de usuario</t>
  </si>
  <si>
    <t xml:space="preserve">HU </t>
  </si>
  <si>
    <t xml:space="preserve">Proceso </t>
  </si>
  <si>
    <t xml:space="preserve">Calificación </t>
  </si>
  <si>
    <t xml:space="preserve">Consideraciones </t>
  </si>
  <si>
    <t>Impacto de Negocio</t>
  </si>
  <si>
    <t>Peso</t>
  </si>
  <si>
    <t>Revenue proceso</t>
  </si>
  <si>
    <t>Impacto</t>
  </si>
  <si>
    <t>Tipo</t>
  </si>
  <si>
    <t>Peso Total</t>
  </si>
  <si>
    <t>Esfuerzo Relativo</t>
  </si>
  <si>
    <t>Impacto Relativo</t>
  </si>
  <si>
    <t>Gráficación de Resultados</t>
  </si>
  <si>
    <t>Sales Representative</t>
  </si>
  <si>
    <t xml:space="preserve">Account Manager </t>
  </si>
  <si>
    <t>Pricer</t>
  </si>
  <si>
    <t>Datos maestros</t>
  </si>
  <si>
    <t xml:space="preserve">Legal </t>
  </si>
  <si>
    <t xml:space="preserve">Gerentes </t>
  </si>
  <si>
    <t xml:space="preserve">Diferentes formas de trabajar en la región </t>
  </si>
  <si>
    <t xml:space="preserve">Trazabilidad en el sistema </t>
  </si>
  <si>
    <t xml:space="preserve">Un Proceso trazable y medible </t>
  </si>
  <si>
    <t xml:space="preserve">Más simplicidad en la asignación de las tareas </t>
  </si>
  <si>
    <t xml:space="preserve">Centralización de tareas </t>
  </si>
  <si>
    <t>Business Processes Analyst</t>
  </si>
  <si>
    <t>Prioridad</t>
  </si>
  <si>
    <t>Prioridad secuencial</t>
  </si>
  <si>
    <t>Llenar formulario con requerimientos del cliente</t>
  </si>
  <si>
    <t>Delimitar el alcance de la oferta</t>
  </si>
  <si>
    <t xml:space="preserve">En el campo tipo de soporte, si se selecciona que es HW IBM se debe inhabilitar los campos relacionados a la tecnología CISCO. Por el contrario si en el campo tipo soporte seleccionamos que es HW CISCO se debe inhabilitar el campo de tipo de sistema operativo (SO). La misma regla que para HW IBM se utiliza, aplicará cuando se seleccione en el campo tipo de soporte la opción de SW (Sistema Operativo).                                            </t>
  </si>
  <si>
    <t>En el campo de tiempo de respuesta, se debe tener la posibilidad de seleccionar los siguientes tiempos de atención: 2hr, 4hr, NBD ,  Best Effort.</t>
  </si>
  <si>
    <t>Levantamiento de requerimiento</t>
  </si>
  <si>
    <t>Cuando en los campos de horario de atención y tiempo para cambio de partes se seleccione 24x7 y 4hr , o 24x7 y BE (Best Effort)deberán considerarse en el campo de cantidad de mantenimientos preventivos anuales automaticamente 2 y 1 al año correspondientemente.</t>
  </si>
  <si>
    <t>En el campo GBM Sales Rep. Debemos traer  de SAP el dato del vendedor de servicios de infraestructura o bien del especialista de HW y servicios de infraestructura.</t>
  </si>
  <si>
    <t>En el campo solicitado por ejecutivo, debe traernos de SAP la información del Account Manager.</t>
  </si>
  <si>
    <t xml:space="preserve">Automatizar el proceso de generación de ofertas para contratos de mantenimiento con el objetivo de estandarizar la forma de cálculo del precio en toda la región, así como garantizar la inclusión dentro del modelo de precios de las partes críticas que corresponden. </t>
  </si>
  <si>
    <t>Especialistas de producto</t>
  </si>
  <si>
    <t>Ingenieros TSS</t>
  </si>
  <si>
    <t>Departamento de inventarios</t>
  </si>
  <si>
    <t>Operaciones</t>
  </si>
  <si>
    <t>Estandarización del proceso</t>
  </si>
  <si>
    <t>Mejora en los tiempos de entrega de las ofertas</t>
  </si>
  <si>
    <t>Utilización correcta de las partes críticas</t>
  </si>
  <si>
    <t>Homologación de precio regional</t>
  </si>
  <si>
    <t>Estadarización de modelo de precios</t>
  </si>
  <si>
    <t>Proceso estandarizado y homologado para la interacción con una sola herramienta</t>
  </si>
  <si>
    <t>Mejorar tiempos de entrega de la oferta</t>
  </si>
  <si>
    <t>Sales Representative/ Account Manager/ Especialistas</t>
  </si>
  <si>
    <t>Solicitar visita a ingeniero</t>
  </si>
  <si>
    <t>Para obtener configuración del equipo</t>
  </si>
  <si>
    <t>Obtener configuración del equipo</t>
  </si>
  <si>
    <t>Indicar que no tengo la configuración</t>
  </si>
  <si>
    <t>Planner/Especialista/ Sales Representative</t>
  </si>
  <si>
    <t xml:space="preserve">Solicitud de visita al ingeniero </t>
  </si>
  <si>
    <t>Solicitud de consultas</t>
  </si>
  <si>
    <t xml:space="preserve">Ingeniero </t>
  </si>
  <si>
    <t>Visualización de información y archivos adjuntos</t>
  </si>
  <si>
    <t>Validar partes críticas requeridas</t>
  </si>
  <si>
    <t>Cotización de partes críticas</t>
  </si>
  <si>
    <t>Administración de inventarios</t>
  </si>
  <si>
    <t xml:space="preserve">Realizar  cotización </t>
  </si>
  <si>
    <t xml:space="preserve">Indicar costos de partes </t>
  </si>
  <si>
    <t xml:space="preserve">El costo indicado en la app podrá ser gestionado, administrado y consultado unicamente por los usuarios del departamento de inventario o bien del departamento de pricing. </t>
  </si>
  <si>
    <t>Visualización de costo de partes críticas</t>
  </si>
  <si>
    <t>Pricing</t>
  </si>
  <si>
    <t>Disminución de los nieveles de inventario de partes</t>
  </si>
  <si>
    <t>Mantenimiento efectivo de la matriz de partes críticas</t>
  </si>
  <si>
    <t>Estandarización de reglas de negocio para la configuración de los contratos</t>
  </si>
  <si>
    <t xml:space="preserve">Disminución de los niveles de inventario de partes </t>
  </si>
  <si>
    <t>Aumento de la rotación de inventarios de partes en las bodegas</t>
  </si>
  <si>
    <t xml:space="preserve">Validación de partes críticas </t>
  </si>
  <si>
    <t xml:space="preserve">Definir partes críticas </t>
  </si>
  <si>
    <t>Cumplir con los SLAs del contrato</t>
  </si>
  <si>
    <t xml:space="preserve"> Conversión a FRUs</t>
  </si>
  <si>
    <t>Colocar los FRUs de cada parte crítica definida</t>
  </si>
  <si>
    <t xml:space="preserve">Garantizar la correcta colocación </t>
  </si>
  <si>
    <t xml:space="preserve">Mantenimiento de la matriz de partes críticas </t>
  </si>
  <si>
    <t>Automatización de la matriz de partes críticas, con el reporte que se tiene en cognos de la base instalada y la matriz actual, identificando los equipos nuevos.</t>
  </si>
  <si>
    <t>La aplicación con el costo a facturar indicado por el proveedor de las partes ya validado por inventarios más el % de labor, más el costo de los mantenimientos preventivos debe aplicar las reglas de negocio para liberar finalmente un precio de venta.</t>
  </si>
  <si>
    <t>El departamento de pricing deberá tener una tabla de mantenimiento para las reglas de negocio.</t>
  </si>
  <si>
    <t>Si la opción seleccionada es que NO se necesitan partes críticas la aplicación deberá contar con una regla de calculo para estos casos sin parte críticas que permita agregar un % que se va a traducir en una provisión contable para enviar a comprar aquellas partes al mejor esfuerzo que en su momento sean requeridas para el tipo de contrato.</t>
  </si>
  <si>
    <t>Una vez que el especialista tiene la Orden interna, se debe ponder enviar una tarea que le llegue al planner, con la info de la orden interna para que este coordine la visita del ingeniero al sitio. Y se le agreguen una tarea al ingeniero con las horas requeridas.</t>
  </si>
  <si>
    <t>Si el ingeniero considera que estas partes no son suficientes para cumplir el SLA, debe tener la opción de "validar partes críticas", y al seleccionar esto, debe ener un espacio para indicar las categorías adicionales que desea agregar y su justificación técnica y enviar la tarea al gerente de support.</t>
  </si>
  <si>
    <t xml:space="preserve">El gerente de Support deberá tener la opción de revisar la información enviada y poder seleccionar a los ingenieros o técnicos que serán los responsables de la JTR que deberán validar esta solicitud. Con esto se le generaría una tarea a las personas responsables asignadas. </t>
  </si>
  <si>
    <t xml:space="preserve">Si la JTR rechaza el cambio solicitado, se debe generar el aviso al ingeniero solicitante y devolver la tarea para seguir con el flujo. </t>
  </si>
  <si>
    <t>El costo ingresado por administración de inventarios será el definido a facturar por el proveedor para que luego sean agregadas las reglas de negocio a este costo.</t>
  </si>
  <si>
    <t>definir si la oferta contempla partes críticas</t>
  </si>
  <si>
    <t>seguir el flujo de cotización adecuado</t>
  </si>
  <si>
    <t>Solicitar orden interna</t>
  </si>
  <si>
    <t>Para solictar visita de ingeniero</t>
  </si>
  <si>
    <t>JTR</t>
  </si>
  <si>
    <t>Validar partes críticas</t>
  </si>
  <si>
    <t>gerente de support</t>
  </si>
  <si>
    <t>Definir personas encargadas de validación de partes</t>
  </si>
  <si>
    <t>Analizar y actualizar matriz de partes críticas</t>
  </si>
  <si>
    <t xml:space="preserve">Actualizar matriz de partes críticas </t>
  </si>
  <si>
    <t>Administación de inventarios/Pricing</t>
  </si>
  <si>
    <t xml:space="preserve">tener visualización de datos </t>
  </si>
  <si>
    <t xml:space="preserve">validaciones o cambios posteriores </t>
  </si>
  <si>
    <t>Aplicar reglas de negocio</t>
  </si>
  <si>
    <t>tener un precio final para el cliente</t>
  </si>
  <si>
    <t>reporte final</t>
  </si>
  <si>
    <t xml:space="preserve">subirlo a BPM </t>
  </si>
  <si>
    <t>notificación de finalización del proceso</t>
  </si>
  <si>
    <t>extraer precio final para cliente</t>
  </si>
  <si>
    <t>una tabla de mantenimiento</t>
  </si>
  <si>
    <t xml:space="preserve">poder modificar las reglas de negocio </t>
  </si>
  <si>
    <t>visualización de status de oferta</t>
  </si>
  <si>
    <t>llevar el tracking</t>
  </si>
  <si>
    <t>poder completar el proceso</t>
  </si>
  <si>
    <t>no poder generar más versiones sobre el mismo</t>
  </si>
  <si>
    <t>Planning</t>
  </si>
  <si>
    <t>automatizar la matriz</t>
  </si>
  <si>
    <t xml:space="preserve">tener una base actualizada </t>
  </si>
  <si>
    <t>Debe existir una validación con base en el levantamiento del requerimiento, donde aquellos casos que indiquen que el servicio requerido es 24x7x4 (platinum) o 8x5x4 (bronce plus), la aplicación debera tener indicar que lleva partes críticas, de lo contrario indicar que no requiere partes críticas.</t>
  </si>
  <si>
    <t>Para el calculo anterior, deberemos tomar en cuenta que la fuente para estimar el valor puede ser tomada de: un quote de SAP CRM, una oferta en pdf que se le presentó al cliente, un monto indicado por un especialista de HW o bien un monto obtenido de otra fuente que requiera nacionalización del equipo. Con base en lo anterior deberá formularse una regla de negocio según sea el caso. Se debe poder adjuntar la información de referencia y digitar el monto manualmente en una tabla.</t>
  </si>
  <si>
    <t>El especialista le da " botón continuar" al requerimiento para avanzar a la validación de las partes críticas.</t>
  </si>
  <si>
    <t>Si la opción seleccionada es que SI se necesitan partes críticas, el Sales Rep. debe tener la opción de seleccionar si se tiene o no la configuración del equipo. De tener la configuración, se debe dar la opción de poder adjuntar la configuración del o los equipos.</t>
  </si>
  <si>
    <t>GERARDO</t>
  </si>
  <si>
    <t>En la tarea asignada al ingeniero se le debe dar acceso a lo siguiente: archivo de configuración, levantamiento del requerimiento, acceso de oportunidad en SAP.</t>
  </si>
  <si>
    <t>El ingeniero procede a validar contra la configuración de los equipos las partes críticas requeridas. Para esto el ingeniero debe poder consultar por el modelo analizado el set de partes críticas que genera la matriz de partes críticas. La herramienta debe desplegar en automático dicho set de modo que no se pueda editar, y poder seleccionar las partes que aplican.</t>
  </si>
  <si>
    <t>La JTR debe tener visualización de las categorías adicionales que desea agregar y su justificación por parte del ingeniero solicitante, de las partes críticas del equipo y la configuración del equipo adjuntado anteriormente. La JTR debe tener la opción de poder aprobar o rechazar la propuesta del ingeniero.</t>
  </si>
  <si>
    <r>
      <t xml:space="preserve">Administración de inventarios debe poder visualizar los FRUs indicados anteriormente por el ingeniero. Administración de inventarios revisa la tarea y procede a cotizar con proveedores externos el costo de los FRUs indicados por el ingeniero y finalmente incluye el costo para GBM. Se debe tener la opción de poder descargar los FRUs en excel y poder hacer la carga de los costos por medio de excel. Se debe tener un espacio adicional por cada FRU para colocar al menos 4 sustitutos. </t>
    </r>
    <r>
      <rPr>
        <sz val="11"/>
        <color rgb="FFFF0000"/>
        <rFont val="Calibri"/>
        <family val="2"/>
      </rPr>
      <t>Validar que estos FRUs estén creados en Datos Maestros  y realizar la creación automaticamente.</t>
    </r>
  </si>
  <si>
    <t xml:space="preserve">Una vez identificadas las partes, el ingeniero procede a cargar los FRUs de manera manual. Finalizando esto se genera una tarea para administración de inventarios. </t>
  </si>
  <si>
    <t>Una vez se cumplan los pasos anteriores, se debe realizar la notificación al especialista que creó el requerimiento para que se entere que el proceso está finalizado y pueda ingresar a revisar el dato final para el cliente.</t>
  </si>
  <si>
    <t>La herramienta debe poder generar un reporte final con las partes críticas establecidas y sus FRUs, para que el especialista pueda descargar y subirlo al CRM o BPM de contratos.</t>
  </si>
  <si>
    <t>El departamento de pricing deberán tener una vista transaccional que les permita por excepción hacer alguna modificación o cambio. El departamento de inventarios deberá tener visualización de estas modificaciones.</t>
  </si>
  <si>
    <t>El vendedor de servicios que abre el requerimiento (services sales rep.) debe tener visualización del status de las etapas del proceso para llevar el tracking de la oferta y visualizar el monto mensual y anual indicado por la herramienta.</t>
  </si>
  <si>
    <t>El vendedor de servicios que abre el requerimiento debe tener la opción de darle completar al proceso cuando este haya sido aceptado por el cliente para no poder generar más versiones sobre el mismo. De tal manera que cuando en SAP CRM la OPP se cierre un web service hará que cierre automaticamente la aplicación.</t>
  </si>
  <si>
    <r>
      <t>En el campo número de oportunidad, validar el número de oportunidad en SAP (que esté creado) y no dejar crear números de opp manualmente o que estén duplicados.</t>
    </r>
    <r>
      <rPr>
        <sz val="11"/>
        <rFont val="Calibri"/>
        <family val="2"/>
      </rPr>
      <t xml:space="preserve"> La herramienta debe permitir versiones puesto que el cliente puede solicitar ajustes de las ofertas, a su vez la herramienta debe permitir almacenar las ofertas anteriores y poder duplicar los datos claves en las nuevas versiones las veces sean necesarias.</t>
    </r>
  </si>
  <si>
    <r>
      <t xml:space="preserve">Si la JTR aprueba el cambio,debe tener la opción de realizar el ajuste de la matriz de partes según lo validado en el paso anterior, esto quiere decir que se debe tener la opción atravez de un formulario la actualización de la matriz automaticamente. Una vez realizada la actualización se debe devolver la tarea al ingeniero con el aviso de la aprobación para seguir con el proceso. </t>
    </r>
    <r>
      <rPr>
        <sz val="11"/>
        <color rgb="FFFF0000"/>
        <rFont val="Calibri"/>
        <family val="2"/>
      </rPr>
      <t>(VALIDAR OLA CON TOMAS)</t>
    </r>
  </si>
  <si>
    <t>Ligue flujo de proceso</t>
  </si>
  <si>
    <t>6 (PENDIENTE DE VALIDAR)</t>
  </si>
  <si>
    <t>7 (PENDIENTE DE VALIDAR)</t>
  </si>
  <si>
    <t>De NO contarse con la configuración deberá existir un espacio donde se indique que se solicita visita al cliente. Este campo deberá generar una tarea al SD local para solicitar la creación de la orden interna. El SD local va a generar la orden y deberá poder adjuntarla o indicar la información necesaria dentro de la herramienta.</t>
  </si>
  <si>
    <t>Si se tiene la configuración, una vez adjunta se solicita al planner el espacio de un ingeniero para validar la configuración.</t>
  </si>
  <si>
    <t>Solicitar tiempo de ingeniero</t>
  </si>
  <si>
    <t>Para revisión de configuración</t>
  </si>
  <si>
    <t>Revisión de configuración</t>
  </si>
  <si>
    <t>Visita de ingeniero a cliente</t>
  </si>
  <si>
    <t>Configuración de equipo</t>
  </si>
  <si>
    <t xml:space="preserve">Reglas de negocio </t>
  </si>
  <si>
    <t>Costo de mantenimientos preventivos</t>
  </si>
  <si>
    <t>indicar la cantidad de mantenimientos preventivos</t>
  </si>
  <si>
    <t>costearlos en la oferta</t>
  </si>
  <si>
    <t>Definir encargados de validación de partes</t>
  </si>
  <si>
    <t>Costo a facturar</t>
  </si>
  <si>
    <t>Notificación a especialistas</t>
  </si>
  <si>
    <t xml:space="preserve">Reporte final </t>
  </si>
  <si>
    <t xml:space="preserve">Vista transaccional </t>
  </si>
  <si>
    <t>Tabla de mantenimiento de reglas de negocio</t>
  </si>
  <si>
    <t>Visualización de status de oferta</t>
  </si>
  <si>
    <t>Completar requerimiento</t>
  </si>
  <si>
    <t>Colocar cantidad de mantenimientos preventivos</t>
  </si>
  <si>
    <t xml:space="preserve">Para aquellas ofertas que requieren partes, por defecto llevarán Mantenimientos Preventivos. El área de pricing realizará cuadro con reglas establecidas para este costo. Por medio de las reglas y/o precio que establezca pricing, se asignará finalmente un precio que deberá ser sumado al monto total mensual, y monto anual del servicio requerido. 
</t>
  </si>
  <si>
    <t>Pricing deberá tener acceso al mantenimiento de tabla de mantenimientos preventivos, donde pueda modificar los costos de las horas requeridas según el tipo de mantenimiento y este costo deberá considerar el costo de cada uno de los países donde tiene operaciones GBM, ya que varía de país a país.  Para esta tabla, considerar que sea una tabla de mantenimiento para el área de pricing, de actualización, modificación, etc., full acceso.</t>
  </si>
  <si>
    <t>Don Freddy debe enviar el cuadro de simulación</t>
  </si>
  <si>
    <t>El Services Sales Rep., debe tener acceso a inclusión de cantidades de mantenimientos preventivos  y la cantidad de horas de soporte al sistema preventivo.</t>
  </si>
  <si>
    <t>3 (Es necesario que exista el WS)</t>
  </si>
  <si>
    <t>3 (No se identifica si se deben notificar a las otras partes)</t>
  </si>
  <si>
    <t>5  o 13</t>
  </si>
  <si>
    <t>8 (Pendiente del servidor de almacenamiento)</t>
  </si>
  <si>
    <t>Notificacion de cambio de flujo</t>
  </si>
  <si>
    <t>Carga y visualizacion de datos</t>
  </si>
  <si>
    <t>0.5</t>
  </si>
  <si>
    <t>Validaciones *Puntos por validacion</t>
  </si>
  <si>
    <t>Actualizar en base de datos</t>
  </si>
  <si>
    <t>3 y 8</t>
  </si>
  <si>
    <t>Crear en base de datos</t>
  </si>
  <si>
    <t>3 y 5</t>
  </si>
  <si>
    <t>Consumo de WS</t>
  </si>
  <si>
    <t>Exportar datos</t>
  </si>
  <si>
    <t>Importar</t>
  </si>
  <si>
    <t>Lista</t>
  </si>
  <si>
    <t>Columna1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</si>
</sst>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2" x14ac:knownFonts="1">
    <font>
      <sz val="11"/>
      <color rgb="FF000000"/>
      <name val="Calibri"/>
    </font>
    <font>
      <sz val="11"/>
      <color theme="1"/>
      <name val="Calibri"/>
      <family val="2"/>
      <scheme val="minor"/>
    </font>
    <font>
      <sz val="11"/>
      <name val="Calibri"/>
      <family val="2"/>
    </font>
    <font>
      <sz val="11"/>
      <color rgb="FFFF9900"/>
      <name val="Calibri"/>
      <family val="2"/>
    </font>
    <font>
      <sz val="11"/>
      <color theme="0"/>
      <name val="Calibri"/>
      <family val="2"/>
    </font>
    <font>
      <b/>
      <sz val="14"/>
      <color theme="0"/>
      <name val="Calibri"/>
      <family val="2"/>
    </font>
    <font>
      <sz val="11"/>
      <color rgb="FF000000"/>
      <name val="Calibri"/>
      <family val="2"/>
    </font>
    <font>
      <b/>
      <sz val="12.1"/>
      <color rgb="FFFFFFFF"/>
      <name val="Calibri"/>
      <family val="2"/>
      <scheme val="minor"/>
    </font>
    <font>
      <b/>
      <sz val="11"/>
      <color rgb="FF000000"/>
      <name val="Calibri"/>
      <family val="2"/>
    </font>
    <font>
      <sz val="14"/>
      <color rgb="FF000000"/>
      <name val="Calibri"/>
      <family val="2"/>
    </font>
    <font>
      <b/>
      <sz val="14"/>
      <color rgb="FF000000"/>
      <name val="Calibri"/>
      <family val="2"/>
    </font>
    <font>
      <b/>
      <sz val="11"/>
      <name val="Calibri"/>
      <family val="2"/>
    </font>
    <font>
      <b/>
      <sz val="18"/>
      <color rgb="FF000000"/>
      <name val="Calibri"/>
      <family val="2"/>
    </font>
    <font>
      <b/>
      <sz val="26"/>
      <color rgb="FF000000"/>
      <name val="Calibri"/>
      <family val="2"/>
    </font>
    <font>
      <b/>
      <sz val="11"/>
      <color theme="1"/>
      <name val="Calibri"/>
      <family val="2"/>
    </font>
    <font>
      <sz val="18"/>
      <color rgb="FF000000"/>
      <name val="Calibri"/>
      <family val="2"/>
    </font>
    <font>
      <b/>
      <sz val="28"/>
      <color rgb="FF000000"/>
      <name val="Calibri"/>
      <family val="2"/>
    </font>
    <font>
      <sz val="9"/>
      <color indexed="81"/>
      <name val="Tahoma"/>
      <family val="2"/>
    </font>
    <font>
      <b/>
      <sz val="9"/>
      <color indexed="81"/>
      <name val="Tahoma"/>
      <family val="2"/>
    </font>
    <font>
      <sz val="22"/>
      <color rgb="FF000000"/>
      <name val="Calibri"/>
      <family val="2"/>
    </font>
    <font>
      <sz val="18"/>
      <name val="Calibri"/>
      <family val="2"/>
    </font>
    <font>
      <b/>
      <sz val="22"/>
      <color rgb="FFFFFFFF"/>
      <name val="Calibri"/>
      <family val="2"/>
    </font>
    <font>
      <b/>
      <sz val="20"/>
      <color rgb="FF000000"/>
      <name val="Calibri"/>
      <family val="2"/>
    </font>
    <font>
      <b/>
      <sz val="18"/>
      <color theme="0"/>
      <name val="Calibri"/>
      <family val="2"/>
    </font>
    <font>
      <b/>
      <sz val="14"/>
      <color rgb="FFFFFFFF"/>
      <name val="Calibri"/>
      <family val="2"/>
    </font>
    <font>
      <b/>
      <sz val="22"/>
      <color theme="0"/>
      <name val="Calibri"/>
      <family val="2"/>
    </font>
    <font>
      <b/>
      <sz val="14"/>
      <color rgb="FFFFFFFF"/>
      <name val="Calibri"/>
      <family val="2"/>
      <scheme val="minor"/>
    </font>
    <font>
      <b/>
      <sz val="14"/>
      <color theme="0"/>
      <name val="Calibri"/>
      <family val="2"/>
      <scheme val="minor"/>
    </font>
    <font>
      <sz val="14"/>
      <color rgb="FF000000"/>
      <name val="Calibri"/>
      <family val="2"/>
      <scheme val="minor"/>
    </font>
    <font>
      <b/>
      <sz val="11"/>
      <color theme="0"/>
      <name val="Calibri"/>
      <family val="2"/>
      <scheme val="minor"/>
    </font>
    <font>
      <sz val="11"/>
      <color rgb="FF000000"/>
      <name val="Calibri"/>
      <family val="2"/>
      <scheme val="minor"/>
    </font>
    <font>
      <i/>
      <sz val="9"/>
      <color rgb="FF000000"/>
      <name val="Calibri"/>
      <family val="2"/>
    </font>
    <font>
      <i/>
      <sz val="9"/>
      <color rgb="FFFFFFFF"/>
      <name val="Calibri"/>
      <family val="2"/>
    </font>
    <font>
      <b/>
      <sz val="11"/>
      <color theme="0"/>
      <name val="Calibri"/>
      <family val="2"/>
    </font>
    <font>
      <b/>
      <sz val="22"/>
      <color rgb="FFFFFFFF"/>
      <name val="Calibri"/>
      <family val="2"/>
      <scheme val="minor"/>
    </font>
    <font>
      <sz val="8"/>
      <color rgb="FFFFFFFF"/>
      <name val="Calibri"/>
      <family val="2"/>
    </font>
    <font>
      <b/>
      <sz val="8"/>
      <color rgb="FFFFFFFF"/>
      <name val="Calibri"/>
      <family val="2"/>
    </font>
    <font>
      <sz val="8"/>
      <name val="Calibri"/>
      <family val="2"/>
    </font>
    <font>
      <sz val="11"/>
      <color rgb="FFFF0000"/>
      <name val="Calibri"/>
      <family val="2"/>
    </font>
    <font>
      <sz val="11"/>
      <color rgb="FF00B050"/>
      <name val="Calibri"/>
      <family val="2"/>
    </font>
    <font>
      <sz val="11"/>
      <color theme="4"/>
      <name val="Calibri"/>
      <family val="2"/>
    </font>
    <font>
      <b/>
      <sz val="14"/>
      <color rgb="FFFFFFFF"/>
      <name val="Calibri"/>
    </font>
  </fonts>
  <fills count="13">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7"/>
        <bgColor indexed="64"/>
      </patternFill>
    </fill>
    <fill>
      <patternFill patternType="solid">
        <fgColor rgb="FFF96827"/>
        <bgColor rgb="FF5B9BD5"/>
      </patternFill>
    </fill>
    <fill>
      <patternFill patternType="solid">
        <fgColor rgb="FFA5A5A5"/>
      </patternFill>
    </fill>
    <fill>
      <patternFill patternType="solid">
        <fgColor theme="4" tint="-0.249977111117893"/>
        <bgColor indexed="64"/>
      </patternFill>
    </fill>
    <fill>
      <patternFill patternType="solid">
        <fgColor rgb="FF0070C0"/>
        <bgColor indexed="64"/>
      </patternFill>
    </fill>
    <fill>
      <patternFill patternType="solid">
        <fgColor rgb="FF92D050"/>
        <bgColor indexed="64"/>
      </patternFill>
    </fill>
    <fill>
      <patternFill patternType="solid">
        <fgColor rgb="FF92D050"/>
        <bgColor rgb="FF5B9BD5"/>
      </patternFill>
    </fill>
    <fill>
      <patternFill patternType="solid">
        <fgColor theme="6"/>
        <bgColor indexed="64"/>
      </patternFill>
    </fill>
    <fill>
      <patternFill patternType="solid">
        <fgColor rgb="FFC00000"/>
        <bgColor rgb="FF5B9BD5"/>
      </patternFill>
    </fill>
  </fills>
  <borders count="3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style="thin">
        <color indexed="64"/>
      </top>
      <bottom style="thin">
        <color indexed="64"/>
      </bottom>
      <diagonal/>
    </border>
    <border>
      <left style="thin">
        <color rgb="FF000000"/>
      </left>
      <right/>
      <top style="thin">
        <color rgb="FF000000"/>
      </top>
      <bottom style="thin">
        <color rgb="FF000000"/>
      </bottom>
      <diagonal/>
    </border>
    <border>
      <left/>
      <right/>
      <top style="medium">
        <color indexed="64"/>
      </top>
      <bottom/>
      <diagonal/>
    </border>
    <border>
      <left/>
      <right style="medium">
        <color indexed="64"/>
      </right>
      <top/>
      <bottom/>
      <diagonal/>
    </border>
    <border>
      <left/>
      <right/>
      <top/>
      <bottom style="medium">
        <color indexed="64"/>
      </bottom>
      <diagonal/>
    </border>
  </borders>
  <cellStyleXfs count="2">
    <xf numFmtId="0" fontId="0" fillId="0" borderId="0"/>
    <xf numFmtId="0" fontId="29" fillId="6" borderId="7" applyNumberFormat="0" applyAlignment="0" applyProtection="0"/>
  </cellStyleXfs>
  <cellXfs count="164">
    <xf numFmtId="0" fontId="0" fillId="0" borderId="0" xfId="0"/>
    <xf numFmtId="0" fontId="0" fillId="0" borderId="0" xfId="0" applyAlignment="1">
      <alignment horizontal="center"/>
    </xf>
    <xf numFmtId="0" fontId="0" fillId="0" borderId="0" xfId="0" applyAlignment="1">
      <alignment vertical="center"/>
    </xf>
    <xf numFmtId="0" fontId="0" fillId="0" borderId="1" xfId="0" applyBorder="1" applyAlignment="1">
      <alignment horizontal="center" vertical="center" wrapText="1"/>
    </xf>
    <xf numFmtId="0" fontId="0" fillId="0" borderId="0" xfId="0" applyAlignment="1">
      <alignment horizontal="center" vertical="center"/>
    </xf>
    <xf numFmtId="0" fontId="0" fillId="0" borderId="0" xfId="0" applyAlignment="1">
      <alignment wrapText="1"/>
    </xf>
    <xf numFmtId="0" fontId="0" fillId="0" borderId="2" xfId="0" applyBorder="1" applyAlignment="1">
      <alignment horizontal="center" vertical="center" wrapText="1"/>
    </xf>
    <xf numFmtId="0" fontId="0" fillId="0" borderId="0" xfId="0" applyAlignment="1">
      <alignment vertical="center" wrapText="1"/>
    </xf>
    <xf numFmtId="0" fontId="0" fillId="0" borderId="4" xfId="0" applyBorder="1" applyAlignment="1">
      <alignment horizontal="center"/>
    </xf>
    <xf numFmtId="0" fontId="0" fillId="0" borderId="4" xfId="0" applyBorder="1" applyAlignment="1">
      <alignment horizontal="center" vertical="center"/>
    </xf>
    <xf numFmtId="0" fontId="6" fillId="0" borderId="4" xfId="0" applyFont="1" applyBorder="1"/>
    <xf numFmtId="0" fontId="6" fillId="0" borderId="0" xfId="0" applyFont="1"/>
    <xf numFmtId="0" fontId="6" fillId="0" borderId="4" xfId="0" applyFont="1" applyBorder="1" applyAlignment="1">
      <alignment horizontal="center"/>
    </xf>
    <xf numFmtId="0" fontId="6" fillId="0" borderId="4" xfId="0" applyFont="1" applyBorder="1" applyAlignment="1">
      <alignment horizontal="center" vertical="center"/>
    </xf>
    <xf numFmtId="0" fontId="19" fillId="0" borderId="0" xfId="0" applyFont="1"/>
    <xf numFmtId="0" fontId="6" fillId="0" borderId="4" xfId="0" applyFont="1" applyBorder="1" applyAlignment="1">
      <alignment wrapText="1"/>
    </xf>
    <xf numFmtId="0" fontId="14" fillId="4" borderId="4" xfId="0" applyFont="1" applyFill="1" applyBorder="1" applyAlignment="1">
      <alignment horizontal="center"/>
    </xf>
    <xf numFmtId="0" fontId="6" fillId="0" borderId="6" xfId="0" applyFont="1" applyBorder="1" applyAlignment="1">
      <alignment horizontal="center"/>
    </xf>
    <xf numFmtId="0" fontId="9" fillId="0" borderId="0" xfId="0" applyFont="1" applyAlignment="1">
      <alignment horizontal="left" vertical="center" wrapText="1"/>
    </xf>
    <xf numFmtId="0" fontId="6" fillId="0" borderId="0" xfId="0" applyFont="1" applyAlignment="1">
      <alignment vertical="center"/>
    </xf>
    <xf numFmtId="0" fontId="16" fillId="0" borderId="0" xfId="0" applyFont="1" applyAlignment="1">
      <alignment vertical="center"/>
    </xf>
    <xf numFmtId="0" fontId="13" fillId="0" borderId="0" xfId="0" applyFont="1" applyAlignment="1">
      <alignment vertical="center"/>
    </xf>
    <xf numFmtId="0" fontId="10" fillId="0" borderId="0" xfId="0" applyFont="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10" fillId="0" borderId="4" xfId="0" applyFont="1" applyBorder="1" applyAlignment="1">
      <alignment vertical="center"/>
    </xf>
    <xf numFmtId="0" fontId="12" fillId="0" borderId="0" xfId="0" applyFont="1"/>
    <xf numFmtId="0" fontId="9" fillId="0" borderId="0" xfId="0" applyFont="1" applyAlignment="1">
      <alignment wrapText="1"/>
    </xf>
    <xf numFmtId="0" fontId="6" fillId="0" borderId="4" xfId="0" applyFont="1" applyBorder="1" applyAlignment="1">
      <alignment horizontal="left" vertical="center" wrapText="1"/>
    </xf>
    <xf numFmtId="0" fontId="6" fillId="0" borderId="0" xfId="0" applyFont="1" applyAlignment="1">
      <alignment horizontal="left"/>
    </xf>
    <xf numFmtId="0" fontId="22" fillId="0" borderId="0" xfId="0" applyFont="1" applyAlignment="1">
      <alignment vertical="center"/>
    </xf>
    <xf numFmtId="0" fontId="6" fillId="0" borderId="1" xfId="0" applyFont="1" applyBorder="1" applyAlignment="1">
      <alignment horizontal="center" vertical="center" wrapText="1"/>
    </xf>
    <xf numFmtId="0" fontId="0" fillId="0" borderId="0" xfId="0" applyAlignment="1">
      <alignment horizontal="left" vertical="center" wrapText="1"/>
    </xf>
    <xf numFmtId="0" fontId="15" fillId="0" borderId="0" xfId="0" applyFont="1" applyAlignment="1">
      <alignment horizontal="center" wrapText="1"/>
    </xf>
    <xf numFmtId="0" fontId="15" fillId="0" borderId="0" xfId="0" applyFont="1" applyAlignment="1">
      <alignment horizontal="center" vertical="center" wrapText="1"/>
    </xf>
    <xf numFmtId="0" fontId="20" fillId="0" borderId="0" xfId="0" applyFont="1" applyAlignment="1">
      <alignment horizontal="center" wrapText="1"/>
    </xf>
    <xf numFmtId="0" fontId="23" fillId="0" borderId="0" xfId="0" applyFont="1" applyAlignment="1">
      <alignment vertical="center"/>
    </xf>
    <xf numFmtId="0" fontId="6" fillId="0" borderId="4" xfId="0" applyFont="1" applyBorder="1" applyAlignment="1">
      <alignment horizontal="center" vertical="center" wrapText="1"/>
    </xf>
    <xf numFmtId="0" fontId="28" fillId="0" borderId="0" xfId="0" applyFont="1"/>
    <xf numFmtId="0" fontId="21" fillId="5" borderId="0" xfId="0" applyFont="1" applyFill="1" applyAlignment="1">
      <alignment horizontal="center" vertical="center"/>
    </xf>
    <xf numFmtId="0" fontId="6" fillId="0" borderId="0" xfId="0" applyFont="1" applyAlignment="1">
      <alignment horizontal="left" vertical="center"/>
    </xf>
    <xf numFmtId="0" fontId="8" fillId="0" borderId="0" xfId="0" applyFont="1" applyAlignment="1">
      <alignment horizontal="left"/>
    </xf>
    <xf numFmtId="0" fontId="8" fillId="3" borderId="0" xfId="0" applyFont="1" applyFill="1" applyAlignment="1">
      <alignment horizontal="left" vertical="center"/>
    </xf>
    <xf numFmtId="0" fontId="6" fillId="0" borderId="0" xfId="0" applyFont="1" applyAlignment="1">
      <alignment wrapText="1"/>
    </xf>
    <xf numFmtId="0" fontId="8" fillId="0" borderId="0" xfId="0" applyFont="1"/>
    <xf numFmtId="0" fontId="30" fillId="0" borderId="0" xfId="0" applyFont="1" applyAlignment="1">
      <alignment wrapText="1"/>
    </xf>
    <xf numFmtId="0" fontId="25" fillId="8" borderId="0" xfId="0" applyFont="1" applyFill="1" applyAlignment="1">
      <alignment horizontal="center" vertical="center" wrapText="1"/>
    </xf>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31" fillId="0" borderId="16" xfId="0" applyFont="1" applyBorder="1" applyAlignment="1">
      <alignment horizontal="left" vertical="top" wrapText="1"/>
    </xf>
    <xf numFmtId="0" fontId="29" fillId="7" borderId="15" xfId="1" applyFill="1" applyBorder="1" applyAlignment="1">
      <alignment horizontal="center" vertical="center" wrapText="1"/>
    </xf>
    <xf numFmtId="0" fontId="29" fillId="7" borderId="17" xfId="1" applyFill="1" applyBorder="1" applyAlignment="1">
      <alignment horizontal="center" vertical="center" wrapText="1"/>
    </xf>
    <xf numFmtId="0" fontId="29" fillId="7" borderId="17" xfId="0" applyFont="1" applyFill="1" applyBorder="1" applyAlignment="1">
      <alignment horizontal="center" vertical="center" wrapText="1"/>
    </xf>
    <xf numFmtId="0" fontId="32" fillId="5" borderId="18" xfId="0" applyFont="1" applyFill="1" applyBorder="1" applyAlignment="1">
      <alignment vertical="center" wrapText="1"/>
    </xf>
    <xf numFmtId="0" fontId="24" fillId="5" borderId="8" xfId="0" applyFont="1" applyFill="1" applyBorder="1" applyAlignment="1">
      <alignment horizontal="center" vertical="center"/>
    </xf>
    <xf numFmtId="0" fontId="25" fillId="9" borderId="0" xfId="0" applyFont="1" applyFill="1" applyAlignment="1">
      <alignment horizontal="center" vertical="center" wrapText="1"/>
    </xf>
    <xf numFmtId="0" fontId="4" fillId="0" borderId="0" xfId="0" applyFont="1"/>
    <xf numFmtId="0" fontId="4" fillId="0" borderId="0" xfId="0" applyFont="1" applyAlignment="1">
      <alignment horizontal="center" vertical="center"/>
    </xf>
    <xf numFmtId="0" fontId="4" fillId="0" borderId="0" xfId="0" applyFont="1" applyAlignment="1">
      <alignment horizontal="left"/>
    </xf>
    <xf numFmtId="0" fontId="33" fillId="2"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14" fillId="0" borderId="0" xfId="0" applyFont="1" applyAlignment="1">
      <alignment horizontal="center"/>
    </xf>
    <xf numFmtId="0" fontId="7" fillId="4" borderId="20" xfId="0" applyFont="1" applyFill="1" applyBorder="1" applyAlignment="1">
      <alignment horizontal="center" vertical="center" wrapText="1"/>
    </xf>
    <xf numFmtId="0" fontId="7" fillId="4" borderId="6" xfId="0" applyFont="1" applyFill="1" applyBorder="1" applyAlignment="1">
      <alignment horizontal="center" vertical="center" wrapText="1"/>
    </xf>
    <xf numFmtId="0" fontId="7" fillId="4" borderId="21" xfId="0" applyFont="1" applyFill="1" applyBorder="1" applyAlignment="1">
      <alignment horizontal="center" vertical="center" wrapText="1"/>
    </xf>
    <xf numFmtId="0" fontId="2" fillId="0" borderId="0" xfId="0" applyFont="1"/>
    <xf numFmtId="0" fontId="6" fillId="0" borderId="22" xfId="0" applyFont="1" applyBorder="1" applyAlignment="1">
      <alignment vertical="center" wrapText="1"/>
    </xf>
    <xf numFmtId="0" fontId="26" fillId="10" borderId="20" xfId="0" applyFont="1" applyFill="1" applyBorder="1" applyAlignment="1">
      <alignment horizontal="center" vertical="center"/>
    </xf>
    <xf numFmtId="0" fontId="27" fillId="9" borderId="6" xfId="0" applyFont="1" applyFill="1" applyBorder="1" applyAlignment="1">
      <alignment horizontal="center" wrapText="1"/>
    </xf>
    <xf numFmtId="0" fontId="27" fillId="9" borderId="21" xfId="0" applyFont="1" applyFill="1" applyBorder="1" applyAlignment="1">
      <alignment horizontal="center" wrapText="1"/>
    </xf>
    <xf numFmtId="0" fontId="6" fillId="0" borderId="5" xfId="0" applyFont="1" applyBorder="1" applyAlignment="1">
      <alignment horizontal="center" vertical="center" wrapText="1"/>
    </xf>
    <xf numFmtId="0" fontId="0" fillId="0" borderId="3" xfId="0" applyBorder="1" applyAlignment="1">
      <alignment horizontal="center" vertical="center" wrapText="1"/>
    </xf>
    <xf numFmtId="0" fontId="24" fillId="5" borderId="28" xfId="0" applyFont="1" applyFill="1" applyBorder="1" applyAlignment="1">
      <alignment horizontal="center" vertical="center"/>
    </xf>
    <xf numFmtId="0" fontId="24" fillId="5" borderId="29" xfId="0" applyFont="1" applyFill="1" applyBorder="1" applyAlignment="1">
      <alignment horizontal="center" vertical="center"/>
    </xf>
    <xf numFmtId="0" fontId="24" fillId="5" borderId="29" xfId="0" applyFont="1" applyFill="1" applyBorder="1" applyAlignment="1">
      <alignment horizontal="center" vertical="center" wrapText="1"/>
    </xf>
    <xf numFmtId="0" fontId="6" fillId="0" borderId="23" xfId="0" applyFont="1" applyBorder="1" applyAlignment="1">
      <alignment horizontal="left" vertical="center" wrapText="1"/>
    </xf>
    <xf numFmtId="0" fontId="6" fillId="0" borderId="25" xfId="0" applyFont="1" applyBorder="1" applyAlignment="1">
      <alignment horizontal="left" vertical="center" wrapText="1"/>
    </xf>
    <xf numFmtId="0" fontId="6" fillId="0" borderId="5" xfId="0" applyFont="1" applyBorder="1" applyAlignment="1">
      <alignment horizontal="left" vertical="center" wrapText="1"/>
    </xf>
    <xf numFmtId="0" fontId="6" fillId="0" borderId="2" xfId="0" applyFont="1" applyBorder="1" applyAlignment="1">
      <alignment horizontal="center" vertical="center" wrapText="1"/>
    </xf>
    <xf numFmtId="0" fontId="30" fillId="0" borderId="22" xfId="0" applyFont="1" applyBorder="1" applyAlignment="1">
      <alignment horizontal="left" vertical="center" wrapText="1"/>
    </xf>
    <xf numFmtId="0" fontId="30" fillId="0" borderId="24" xfId="0" applyFont="1" applyBorder="1" applyAlignment="1">
      <alignment horizontal="left" vertical="center" wrapText="1"/>
    </xf>
    <xf numFmtId="0" fontId="12" fillId="0" borderId="0" xfId="0" applyFont="1" applyAlignment="1">
      <alignment horizontal="center"/>
    </xf>
    <xf numFmtId="2" fontId="1" fillId="3" borderId="23" xfId="0" applyNumberFormat="1" applyFont="1" applyFill="1" applyBorder="1" applyAlignment="1">
      <alignment horizontal="center" wrapText="1"/>
    </xf>
    <xf numFmtId="2" fontId="30" fillId="0" borderId="30" xfId="0" applyNumberFormat="1" applyFont="1" applyBorder="1" applyAlignment="1">
      <alignment horizontal="center" vertical="center" wrapText="1"/>
    </xf>
    <xf numFmtId="2" fontId="30" fillId="0" borderId="26" xfId="0" applyNumberFormat="1" applyFont="1" applyBorder="1" applyAlignment="1">
      <alignment horizontal="center" vertical="center" wrapText="1"/>
    </xf>
    <xf numFmtId="0" fontId="25" fillId="2" borderId="0" xfId="0" applyFont="1" applyFill="1" applyAlignment="1">
      <alignment horizontal="center" vertical="center"/>
    </xf>
    <xf numFmtId="0" fontId="6" fillId="0" borderId="0" xfId="0" applyFont="1" applyAlignment="1">
      <alignment horizontal="center" vertical="center"/>
    </xf>
    <xf numFmtId="0" fontId="6" fillId="0" borderId="0" xfId="0" applyFont="1" applyAlignment="1">
      <alignment horizontal="left" vertical="center" wrapText="1"/>
    </xf>
    <xf numFmtId="0" fontId="2" fillId="0" borderId="0" xfId="0" applyFont="1" applyAlignment="1">
      <alignment horizontal="center" vertical="center"/>
    </xf>
    <xf numFmtId="0" fontId="9" fillId="0" borderId="0" xfId="0" applyFont="1"/>
    <xf numFmtId="0" fontId="5" fillId="2" borderId="4" xfId="0" applyFont="1" applyFill="1" applyBorder="1" applyAlignment="1">
      <alignment horizontal="center" vertical="center"/>
    </xf>
    <xf numFmtId="0" fontId="34" fillId="4" borderId="27" xfId="0" applyFont="1" applyFill="1" applyBorder="1" applyAlignment="1">
      <alignment vertical="center" wrapText="1"/>
    </xf>
    <xf numFmtId="0" fontId="34" fillId="4" borderId="0" xfId="0" applyFont="1" applyFill="1" applyAlignment="1">
      <alignment vertical="center" wrapText="1"/>
    </xf>
    <xf numFmtId="0" fontId="25" fillId="2" borderId="0" xfId="0" applyFont="1" applyFill="1" applyAlignment="1">
      <alignment vertical="center"/>
    </xf>
    <xf numFmtId="0" fontId="25" fillId="8" borderId="0" xfId="0" applyFont="1" applyFill="1" applyAlignment="1">
      <alignment vertical="center" wrapText="1"/>
    </xf>
    <xf numFmtId="0" fontId="21" fillId="5" borderId="0" xfId="0" applyFont="1" applyFill="1" applyAlignment="1">
      <alignment vertical="center"/>
    </xf>
    <xf numFmtId="0" fontId="25" fillId="9" borderId="0" xfId="0" applyFont="1" applyFill="1" applyAlignment="1">
      <alignment vertical="center" wrapText="1"/>
    </xf>
    <xf numFmtId="0" fontId="34" fillId="11" borderId="0" xfId="0" applyFont="1" applyFill="1" applyAlignment="1">
      <alignment vertical="center" wrapText="1"/>
    </xf>
    <xf numFmtId="0" fontId="34" fillId="11" borderId="0" xfId="0" applyFont="1" applyFill="1" applyAlignment="1">
      <alignment horizontal="center" vertical="center" wrapText="1"/>
    </xf>
    <xf numFmtId="0" fontId="6" fillId="0" borderId="0" xfId="0" applyFont="1" applyAlignment="1">
      <alignment horizontal="left" wrapText="1"/>
    </xf>
    <xf numFmtId="0" fontId="8" fillId="0" borderId="0" xfId="0" applyFont="1" applyAlignment="1">
      <alignment horizontal="left" wrapText="1"/>
    </xf>
    <xf numFmtId="0" fontId="6" fillId="0" borderId="13" xfId="0" applyFont="1" applyBorder="1"/>
    <xf numFmtId="0" fontId="6" fillId="0" borderId="10" xfId="0" applyFont="1" applyBorder="1"/>
    <xf numFmtId="0" fontId="6" fillId="0" borderId="3" xfId="0" applyFont="1" applyBorder="1" applyAlignment="1">
      <alignment horizontal="center" vertical="center" wrapText="1"/>
    </xf>
    <xf numFmtId="0" fontId="6" fillId="0" borderId="0" xfId="0" applyFont="1" applyBorder="1"/>
    <xf numFmtId="49" fontId="6" fillId="0" borderId="0" xfId="0" applyNumberFormat="1" applyFont="1" applyAlignment="1">
      <alignment horizontal="center"/>
    </xf>
    <xf numFmtId="0" fontId="0" fillId="0" borderId="3" xfId="0" applyFont="1" applyBorder="1" applyAlignment="1">
      <alignment horizontal="center" vertical="center" wrapText="1"/>
    </xf>
    <xf numFmtId="0" fontId="0" fillId="0" borderId="1" xfId="0" applyFont="1" applyBorder="1" applyAlignment="1">
      <alignment horizontal="center" vertical="center" wrapText="1"/>
    </xf>
    <xf numFmtId="0" fontId="6" fillId="3" borderId="1" xfId="0" applyFont="1" applyFill="1" applyBorder="1" applyAlignment="1">
      <alignment horizontal="center" vertical="center" wrapText="1"/>
    </xf>
    <xf numFmtId="0" fontId="0" fillId="0" borderId="0" xfId="0" applyBorder="1"/>
    <xf numFmtId="0" fontId="6" fillId="3" borderId="1" xfId="0" applyFont="1" applyFill="1" applyBorder="1" applyAlignment="1">
      <alignment horizontal="left" vertical="center" wrapText="1"/>
    </xf>
    <xf numFmtId="0" fontId="6" fillId="3" borderId="31" xfId="0" applyFont="1" applyFill="1" applyBorder="1" applyAlignment="1">
      <alignment horizontal="center" vertical="center" wrapText="1"/>
    </xf>
    <xf numFmtId="0" fontId="6" fillId="3" borderId="4" xfId="0" applyFont="1" applyFill="1" applyBorder="1" applyAlignment="1">
      <alignment vertical="center" wrapText="1"/>
    </xf>
    <xf numFmtId="0" fontId="6" fillId="3" borderId="1" xfId="0" applyFont="1" applyFill="1" applyBorder="1" applyAlignment="1">
      <alignment horizontal="left" vertical="top" wrapText="1"/>
    </xf>
    <xf numFmtId="0" fontId="0" fillId="3" borderId="1" xfId="0" applyFill="1" applyBorder="1" applyAlignment="1">
      <alignment horizontal="center" vertical="center" wrapText="1"/>
    </xf>
    <xf numFmtId="0" fontId="6" fillId="3" borderId="1" xfId="0" applyFont="1" applyFill="1" applyBorder="1" applyAlignment="1">
      <alignment vertical="center" wrapText="1"/>
    </xf>
    <xf numFmtId="0" fontId="0" fillId="3" borderId="31" xfId="0" applyFill="1" applyBorder="1" applyAlignment="1">
      <alignment horizontal="center" vertical="center" wrapText="1"/>
    </xf>
    <xf numFmtId="0" fontId="3" fillId="3" borderId="1" xfId="0" applyFont="1" applyFill="1" applyBorder="1" applyAlignment="1">
      <alignment horizontal="center" vertical="center" wrapText="1"/>
    </xf>
    <xf numFmtId="0" fontId="0" fillId="3" borderId="1" xfId="0" applyFill="1" applyBorder="1" applyAlignment="1">
      <alignment vertical="center" wrapText="1"/>
    </xf>
    <xf numFmtId="0" fontId="0" fillId="3" borderId="1" xfId="0" applyFill="1" applyBorder="1" applyAlignment="1">
      <alignment horizontal="left" wrapText="1"/>
    </xf>
    <xf numFmtId="0" fontId="6" fillId="0" borderId="27" xfId="0" applyFont="1" applyBorder="1"/>
    <xf numFmtId="0" fontId="0" fillId="0" borderId="32" xfId="0" applyBorder="1"/>
    <xf numFmtId="0" fontId="0" fillId="0" borderId="34" xfId="0" applyBorder="1"/>
    <xf numFmtId="0" fontId="0" fillId="0" borderId="1" xfId="0" applyBorder="1" applyAlignment="1">
      <alignment horizontal="left" vertical="center" wrapText="1"/>
    </xf>
    <xf numFmtId="0" fontId="0" fillId="0" borderId="1" xfId="0" applyFont="1" applyBorder="1" applyAlignment="1">
      <alignment horizontal="left" vertical="center" wrapText="1"/>
    </xf>
    <xf numFmtId="0" fontId="6" fillId="0" borderId="10" xfId="0" applyFont="1" applyBorder="1" applyAlignment="1">
      <alignment wrapText="1"/>
    </xf>
    <xf numFmtId="0" fontId="6" fillId="3" borderId="13" xfId="0" applyFont="1" applyFill="1" applyBorder="1"/>
    <xf numFmtId="0" fontId="6" fillId="0" borderId="0" xfId="0" applyFont="1" applyBorder="1" applyAlignment="1">
      <alignment horizontal="left" vertical="center" wrapText="1"/>
    </xf>
    <xf numFmtId="0" fontId="0" fillId="0" borderId="2" xfId="0" applyFont="1" applyBorder="1" applyAlignment="1">
      <alignment horizontal="center" vertical="center" wrapText="1"/>
    </xf>
    <xf numFmtId="0" fontId="0" fillId="3" borderId="31" xfId="0" applyFont="1" applyFill="1" applyBorder="1" applyAlignment="1">
      <alignment horizontal="center" vertical="center" wrapText="1"/>
    </xf>
    <xf numFmtId="0" fontId="0" fillId="3" borderId="4" xfId="0" applyFont="1" applyFill="1" applyBorder="1" applyAlignment="1">
      <alignment vertical="center" wrapText="1"/>
    </xf>
    <xf numFmtId="0" fontId="0" fillId="3" borderId="1" xfId="0" applyFont="1" applyFill="1" applyBorder="1" applyAlignment="1">
      <alignment horizontal="center" vertical="center" wrapText="1"/>
    </xf>
    <xf numFmtId="0" fontId="0" fillId="3" borderId="1" xfId="0" applyFont="1" applyFill="1" applyBorder="1" applyAlignment="1">
      <alignment horizontal="left" vertical="center" wrapText="1"/>
    </xf>
    <xf numFmtId="0" fontId="2" fillId="3" borderId="1" xfId="0" applyFont="1" applyFill="1" applyBorder="1" applyAlignment="1">
      <alignment horizontal="left" vertical="center" wrapText="1"/>
    </xf>
    <xf numFmtId="0" fontId="39" fillId="3" borderId="1" xfId="0" applyFont="1" applyFill="1" applyBorder="1" applyAlignment="1">
      <alignment horizontal="left" vertical="center" wrapText="1"/>
    </xf>
    <xf numFmtId="0" fontId="24" fillId="12" borderId="29" xfId="0" applyFont="1" applyFill="1" applyBorder="1" applyAlignment="1">
      <alignment horizontal="center" vertical="center" wrapText="1"/>
    </xf>
    <xf numFmtId="0" fontId="0" fillId="0" borderId="31" xfId="0" applyBorder="1" applyAlignment="1">
      <alignment horizontal="center" vertical="center" wrapText="1"/>
    </xf>
    <xf numFmtId="0" fontId="39"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40" fillId="3" borderId="1" xfId="0" applyFont="1" applyFill="1" applyBorder="1" applyAlignment="1">
      <alignment horizontal="center" vertical="center" wrapText="1"/>
    </xf>
    <xf numFmtId="0" fontId="40" fillId="3" borderId="1" xfId="0" applyFont="1" applyFill="1" applyBorder="1" applyAlignment="1">
      <alignment horizontal="left" vertical="center" wrapText="1"/>
    </xf>
    <xf numFmtId="16" fontId="0" fillId="0" borderId="0" xfId="0" applyNumberFormat="1" applyAlignment="1">
      <alignment horizontal="center" vertical="center"/>
    </xf>
    <xf numFmtId="0" fontId="6" fillId="0" borderId="0" xfId="0" applyFont="1" applyAlignment="1">
      <alignment horizontal="left"/>
    </xf>
    <xf numFmtId="0" fontId="8" fillId="0" borderId="0" xfId="0" applyFont="1" applyAlignment="1">
      <alignment horizontal="left"/>
    </xf>
    <xf numFmtId="0" fontId="6" fillId="0" borderId="0" xfId="0" applyFont="1" applyAlignment="1">
      <alignment horizontal="left" vertical="center" wrapText="1"/>
    </xf>
    <xf numFmtId="0" fontId="23" fillId="2" borderId="0" xfId="0" applyFont="1" applyFill="1" applyAlignment="1">
      <alignment horizontal="center" vertical="center"/>
    </xf>
    <xf numFmtId="0" fontId="6" fillId="0" borderId="0" xfId="0" applyFont="1" applyAlignment="1">
      <alignment horizontal="left" vertical="top" wrapText="1"/>
    </xf>
    <xf numFmtId="0" fontId="8" fillId="3" borderId="0" xfId="0" applyFont="1" applyFill="1" applyAlignment="1">
      <alignment horizontal="left" vertical="center"/>
    </xf>
    <xf numFmtId="0" fontId="11" fillId="3" borderId="0" xfId="0" applyFont="1" applyFill="1" applyAlignment="1">
      <alignment horizontal="left" vertical="center"/>
    </xf>
    <xf numFmtId="0" fontId="25" fillId="2" borderId="0" xfId="0" applyFont="1" applyFill="1" applyAlignment="1">
      <alignment horizontal="center" vertical="center"/>
    </xf>
    <xf numFmtId="0" fontId="25" fillId="8" borderId="0" xfId="0" applyFont="1" applyFill="1" applyAlignment="1">
      <alignment horizontal="center" vertical="center" wrapText="1"/>
    </xf>
    <xf numFmtId="0" fontId="35" fillId="5" borderId="18" xfId="0" applyFont="1" applyFill="1" applyBorder="1" applyAlignment="1">
      <alignment horizontal="left" vertical="center" wrapText="1"/>
    </xf>
    <xf numFmtId="0" fontId="36" fillId="5" borderId="19" xfId="0" applyFont="1" applyFill="1" applyBorder="1" applyAlignment="1">
      <alignment horizontal="left" vertical="center"/>
    </xf>
    <xf numFmtId="0" fontId="6" fillId="0" borderId="33" xfId="0" applyFont="1" applyBorder="1" applyAlignment="1">
      <alignment horizontal="left" vertical="top" wrapText="1"/>
    </xf>
    <xf numFmtId="0" fontId="21" fillId="5" borderId="0" xfId="0" applyFont="1" applyFill="1" applyAlignment="1">
      <alignment horizontal="center" vertical="center"/>
    </xf>
    <xf numFmtId="0" fontId="25" fillId="9" borderId="0" xfId="0" applyFont="1" applyFill="1" applyAlignment="1">
      <alignment horizontal="center" vertical="center" wrapText="1"/>
    </xf>
    <xf numFmtId="0" fontId="34" fillId="4" borderId="0" xfId="0" applyFont="1" applyFill="1" applyAlignment="1">
      <alignment horizontal="center" vertical="center" wrapText="1"/>
    </xf>
    <xf numFmtId="0" fontId="34" fillId="11" borderId="0" xfId="0" applyFont="1" applyFill="1" applyAlignment="1">
      <alignment horizontal="center" vertical="center" wrapText="1"/>
    </xf>
    <xf numFmtId="0" fontId="0" fillId="0" borderId="0" xfId="0" applyFont="1" applyAlignment="1">
      <alignment horizontal="left" vertical="center" wrapText="1"/>
    </xf>
    <xf numFmtId="0" fontId="41" fillId="5" borderId="29" xfId="0" applyFont="1" applyFill="1" applyBorder="1" applyAlignment="1">
      <alignment horizontal="center" vertical="center"/>
    </xf>
  </cellXfs>
  <cellStyles count="2">
    <cellStyle name="Celda de comprobación" xfId="1" builtinId="23"/>
    <cellStyle name="Normal" xfId="0" builtinId="0"/>
  </cellStyles>
  <dxfs count="42">
    <dxf>
      <font>
        <b val="0"/>
        <i val="0"/>
        <strike val="0"/>
        <condense val="0"/>
        <extend val="0"/>
        <outline val="0"/>
        <shadow val="0"/>
        <u val="none"/>
        <vertAlign val="baseline"/>
        <sz val="11"/>
        <color rgb="FF000000"/>
        <name val="Calibri"/>
        <scheme val="none"/>
      </font>
      <alignment horizontal="left"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numFmt numFmtId="2" formatCode="0.00"/>
      <alignment horizontal="center" vertical="center" textRotation="0" wrapText="1" indent="0" justifyLastLine="0" shrinkToFit="0" readingOrder="0"/>
      <border diagonalUp="0" diagonalDown="0" outline="0">
        <left/>
        <right/>
        <top style="thin">
          <color indexed="64"/>
        </top>
        <bottom style="thin">
          <color indexed="64"/>
        </bottom>
      </border>
      <protection locked="1" hidden="0"/>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protection locked="1"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solid">
          <fgColor indexed="64"/>
          <bgColor theme="0"/>
        </patternFill>
      </fill>
    </dxf>
    <dxf>
      <border>
        <bottom style="thin">
          <color indexed="64"/>
        </bottom>
      </border>
    </dxf>
    <dxf>
      <font>
        <b/>
        <i val="0"/>
        <strike val="0"/>
        <condense val="0"/>
        <extend val="0"/>
        <outline val="0"/>
        <shadow val="0"/>
        <u val="none"/>
        <vertAlign val="baseline"/>
        <sz val="12.1"/>
        <color rgb="FFFFFFFF"/>
        <name val="Calibri"/>
        <scheme val="minor"/>
      </font>
      <fill>
        <patternFill patternType="solid">
          <fgColor indexed="64"/>
          <bgColor theme="7"/>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rgb="FF000000"/>
        <name val="Calibri"/>
        <scheme val="none"/>
      </font>
      <numFmt numFmtId="0" formatCode="Genera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rgb="FF000000"/>
        <name val="Calibri"/>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numFmt numFmtId="0" formatCode="Genera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numFmt numFmtId="0" formatCode="Genera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numFmt numFmtId="0" formatCode="Genera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numFmt numFmtId="0" formatCode="General"/>
      <alignment horizontal="general"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4"/>
        <color theme="0"/>
        <name val="Calibri"/>
        <scheme val="minor"/>
      </font>
      <fill>
        <patternFill patternType="solid">
          <fgColor indexed="64"/>
          <bgColor rgb="FF92D050"/>
        </patternFill>
      </fill>
      <alignment horizontal="center" vertical="bottom" textRotation="0" wrapText="1" indent="0" justifyLastLine="0" shrinkToFit="0" readingOrder="0"/>
      <border diagonalUp="0" diagonalDown="0" outline="0">
        <left style="thin">
          <color indexed="64"/>
        </left>
        <right style="thin">
          <color indexed="64"/>
        </right>
        <top/>
        <bottom/>
      </border>
    </dxf>
    <dxf>
      <fill>
        <patternFill>
          <bgColor rgb="FF00B050"/>
        </patternFill>
      </fill>
    </dxf>
    <dxf>
      <fill>
        <patternFill>
          <bgColor rgb="FFFFC000"/>
        </patternFill>
      </fill>
    </dxf>
    <dxf>
      <fill>
        <patternFill>
          <bgColor rgb="FFC00000"/>
        </patternFill>
      </fill>
    </dxf>
    <dxf>
      <fill>
        <patternFill>
          <bgColor rgb="FF00B050"/>
        </patternFill>
      </fill>
    </dxf>
    <dxf>
      <font>
        <b val="0"/>
        <i val="0"/>
        <strike val="0"/>
        <condense val="0"/>
        <extend val="0"/>
        <outline val="0"/>
        <shadow val="0"/>
        <u val="none"/>
        <vertAlign val="baseline"/>
        <sz val="11"/>
        <color rgb="FF000000"/>
        <name val="Calibri"/>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alignment horizontal="center" vertical="center" textRotation="0" wrapText="1" indent="0" justifyLastLine="0" shrinkToFit="0" readingOrder="0"/>
      <border diagonalUp="0" diagonalDown="0" outline="0">
        <left style="thin">
          <color rgb="FF000000"/>
        </left>
        <right/>
        <top style="thin">
          <color rgb="FF000000"/>
        </top>
        <bottom style="thin">
          <color rgb="FF000000"/>
        </bottom>
      </border>
    </dxf>
    <dxf>
      <font>
        <b val="0"/>
        <i val="0"/>
        <strike val="0"/>
        <condense val="0"/>
        <extend val="0"/>
        <outline val="0"/>
        <shadow val="0"/>
        <u val="none"/>
        <vertAlign val="baseline"/>
        <sz val="11"/>
        <color rgb="FF000000"/>
        <name val="Calibri"/>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center" vertic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rgb="FF000000"/>
        <name val="Calibri"/>
        <scheme val="none"/>
      </font>
      <alignment horizontal="center" vertical="center" textRotation="0" wrapText="1" indent="0" justifyLastLine="0" shrinkToFit="0" readingOrder="0"/>
      <border diagonalUp="0" diagonalDown="0" outline="0">
        <left/>
        <right style="thin">
          <color rgb="FF000000"/>
        </right>
        <top style="thin">
          <color rgb="FF000000"/>
        </top>
        <bottom style="thin">
          <color rgb="FF000000"/>
        </bottom>
      </border>
    </dxf>
    <dxf>
      <border outline="0">
        <left style="thin">
          <color rgb="FF000000"/>
        </left>
        <top style="thin">
          <color rgb="FF000000"/>
        </top>
      </border>
    </dxf>
    <dxf>
      <font>
        <b val="0"/>
        <i val="0"/>
        <strike val="0"/>
        <condense val="0"/>
        <extend val="0"/>
        <outline val="0"/>
        <shadow val="0"/>
        <u val="none"/>
        <vertAlign val="baseline"/>
        <sz val="11"/>
        <color rgb="FF000000"/>
        <name val="Calibri"/>
        <scheme val="none"/>
      </font>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4"/>
        <color rgb="FFFFFFFF"/>
        <name val="Calibri"/>
        <scheme val="none"/>
      </font>
      <fill>
        <patternFill patternType="solid">
          <fgColor rgb="FF5B9BD5"/>
          <bgColor rgb="FFF96827"/>
        </patternFill>
      </fill>
      <alignment horizontal="center" vertical="center" textRotation="0" wrapText="0" indent="0" justifyLastLine="0" shrinkToFit="0" readingOrder="0"/>
      <border diagonalUp="0" diagonalDown="0" outline="0">
        <left style="thin">
          <color rgb="FF000000"/>
        </left>
        <right style="thin">
          <color rgb="FF000000"/>
        </right>
        <top/>
        <bottom/>
      </border>
    </dxf>
  </dxfs>
  <tableStyles count="1" defaultTableStyle="TableStyleMedium2" defaultPivotStyle="PivotStyleLight16">
    <tableStyle name="Table Style 1" pivot="0" count="0" xr9:uid="{00000000-0011-0000-FFFF-FFFF00000000}"/>
  </tableStyles>
  <colors>
    <mruColors>
      <color rgb="FFFFFF00"/>
      <color rgb="FFFFC305"/>
      <color rgb="FF99FF99"/>
      <color rgb="FF00FFCC"/>
      <color rgb="FFCC00CC"/>
      <color rgb="FFFF0000"/>
      <color rgb="FF2E75B6"/>
      <color rgb="FFFFFF99"/>
      <color rgb="FF00B05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chartsheet" Target="chartsheets/sheet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image" Target="../media/image6.pn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6.png"/><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s-CR"/>
              <a:t>Resultados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CR"/>
        </a:p>
      </c:txPr>
    </c:title>
    <c:autoTitleDeleted val="0"/>
    <c:plotArea>
      <c:layout>
        <c:manualLayout>
          <c:layoutTarget val="inner"/>
          <c:xMode val="edge"/>
          <c:yMode val="edge"/>
          <c:x val="0.11898253268800116"/>
          <c:y val="0.15732278229907065"/>
          <c:w val="0.64593889642860602"/>
          <c:h val="0.69999893310929673"/>
        </c:manualLayout>
      </c:layout>
      <c:scatterChart>
        <c:scatterStyle val="lineMarker"/>
        <c:varyColors val="0"/>
        <c:ser>
          <c:idx val="0"/>
          <c:order val="0"/>
          <c:tx>
            <c:strRef>
              <c:f>'6'!$C$4</c:f>
              <c:strCache>
                <c:ptCount val="1"/>
              </c:strCache>
            </c:strRef>
          </c:tx>
          <c:spPr>
            <a:ln w="25400" cap="rnd">
              <a:noFill/>
              <a:round/>
            </a:ln>
            <a:effectLst/>
          </c:spPr>
          <c:marker>
            <c:symbol val="diamond"/>
            <c:size val="15"/>
            <c:spPr>
              <a:solidFill>
                <a:schemeClr val="lt1"/>
              </a:solidFill>
              <a:ln w="15875">
                <a:solidFill>
                  <a:schemeClr val="accent1"/>
                </a:solidFill>
                <a:round/>
              </a:ln>
              <a:effectLst/>
            </c:spPr>
          </c:marker>
          <c:xVal>
            <c:numRef>
              <c:f>'6'!$E$4</c:f>
              <c:numCache>
                <c:formatCode>0.00</c:formatCode>
                <c:ptCount val="1"/>
              </c:numCache>
            </c:numRef>
          </c:xVal>
          <c:yVal>
            <c:numRef>
              <c:f>'6'!$F$4</c:f>
              <c:numCache>
                <c:formatCode>0.00</c:formatCode>
                <c:ptCount val="1"/>
              </c:numCache>
            </c:numRef>
          </c:yVal>
          <c:smooth val="0"/>
          <c:extLst>
            <c:ext xmlns:c16="http://schemas.microsoft.com/office/drawing/2014/chart" uri="{C3380CC4-5D6E-409C-BE32-E72D297353CC}">
              <c16:uniqueId val="{0000001A-5C2E-4999-AB9B-B7119230D9CC}"/>
            </c:ext>
          </c:extLst>
        </c:ser>
        <c:ser>
          <c:idx val="1"/>
          <c:order val="1"/>
          <c:tx>
            <c:strRef>
              <c:f>'6'!$C$5</c:f>
              <c:strCache>
                <c:ptCount val="1"/>
              </c:strCache>
            </c:strRef>
          </c:tx>
          <c:spPr>
            <a:ln w="25400" cap="rnd">
              <a:noFill/>
              <a:round/>
            </a:ln>
            <a:effectLst/>
          </c:spPr>
          <c:marker>
            <c:symbol val="square"/>
            <c:size val="15"/>
            <c:spPr>
              <a:solidFill>
                <a:schemeClr val="lt1"/>
              </a:solidFill>
              <a:ln w="15875">
                <a:solidFill>
                  <a:schemeClr val="accent2"/>
                </a:solidFill>
                <a:round/>
              </a:ln>
              <a:effectLst/>
            </c:spPr>
          </c:marker>
          <c:xVal>
            <c:numRef>
              <c:f>'6'!$E$5</c:f>
              <c:numCache>
                <c:formatCode>0.00</c:formatCode>
                <c:ptCount val="1"/>
              </c:numCache>
            </c:numRef>
          </c:xVal>
          <c:yVal>
            <c:numRef>
              <c:f>'6'!$F$5</c:f>
              <c:numCache>
                <c:formatCode>0.00</c:formatCode>
                <c:ptCount val="1"/>
              </c:numCache>
            </c:numRef>
          </c:yVal>
          <c:smooth val="0"/>
          <c:extLst>
            <c:ext xmlns:c16="http://schemas.microsoft.com/office/drawing/2014/chart" uri="{C3380CC4-5D6E-409C-BE32-E72D297353CC}">
              <c16:uniqueId val="{0000001B-5C2E-4999-AB9B-B7119230D9CC}"/>
            </c:ext>
          </c:extLst>
        </c:ser>
        <c:ser>
          <c:idx val="2"/>
          <c:order val="2"/>
          <c:tx>
            <c:strRef>
              <c:f>'6'!$C$6</c:f>
              <c:strCache>
                <c:ptCount val="1"/>
              </c:strCache>
            </c:strRef>
          </c:tx>
          <c:spPr>
            <a:ln w="25400" cap="rnd">
              <a:noFill/>
              <a:round/>
            </a:ln>
            <a:effectLst/>
          </c:spPr>
          <c:marker>
            <c:symbol val="triangle"/>
            <c:size val="15"/>
            <c:spPr>
              <a:solidFill>
                <a:schemeClr val="lt1"/>
              </a:solidFill>
              <a:ln w="15875">
                <a:solidFill>
                  <a:schemeClr val="accent3"/>
                </a:solidFill>
                <a:round/>
              </a:ln>
              <a:effectLst/>
            </c:spPr>
          </c:marker>
          <c:xVal>
            <c:numRef>
              <c:f>'6'!$E$6</c:f>
              <c:numCache>
                <c:formatCode>0.00</c:formatCode>
                <c:ptCount val="1"/>
              </c:numCache>
            </c:numRef>
          </c:xVal>
          <c:yVal>
            <c:numRef>
              <c:f>'6'!$F$6</c:f>
              <c:numCache>
                <c:formatCode>0.00</c:formatCode>
                <c:ptCount val="1"/>
              </c:numCache>
            </c:numRef>
          </c:yVal>
          <c:smooth val="0"/>
          <c:extLst>
            <c:ext xmlns:c16="http://schemas.microsoft.com/office/drawing/2014/chart" uri="{C3380CC4-5D6E-409C-BE32-E72D297353CC}">
              <c16:uniqueId val="{0000001C-5C2E-4999-AB9B-B7119230D9CC}"/>
            </c:ext>
          </c:extLst>
        </c:ser>
        <c:ser>
          <c:idx val="3"/>
          <c:order val="3"/>
          <c:tx>
            <c:strRef>
              <c:f>'6'!$C$7</c:f>
              <c:strCache>
                <c:ptCount val="1"/>
              </c:strCache>
            </c:strRef>
          </c:tx>
          <c:spPr>
            <a:ln w="25400" cap="rnd">
              <a:noFill/>
              <a:round/>
            </a:ln>
            <a:effectLst/>
          </c:spPr>
          <c:marker>
            <c:symbol val="x"/>
            <c:size val="15"/>
            <c:spPr>
              <a:noFill/>
              <a:ln w="15875">
                <a:solidFill>
                  <a:srgbClr val="CC00CC"/>
                </a:solidFill>
                <a:round/>
              </a:ln>
              <a:effectLst/>
            </c:spPr>
          </c:marker>
          <c:xVal>
            <c:numRef>
              <c:f>'6'!$E$7</c:f>
              <c:numCache>
                <c:formatCode>0.00</c:formatCode>
                <c:ptCount val="1"/>
              </c:numCache>
            </c:numRef>
          </c:xVal>
          <c:yVal>
            <c:numRef>
              <c:f>'6'!$F$7</c:f>
              <c:numCache>
                <c:formatCode>0.00</c:formatCode>
                <c:ptCount val="1"/>
              </c:numCache>
            </c:numRef>
          </c:yVal>
          <c:smooth val="0"/>
          <c:extLst>
            <c:ext xmlns:c16="http://schemas.microsoft.com/office/drawing/2014/chart" uri="{C3380CC4-5D6E-409C-BE32-E72D297353CC}">
              <c16:uniqueId val="{0000001D-5C2E-4999-AB9B-B7119230D9CC}"/>
            </c:ext>
          </c:extLst>
        </c:ser>
        <c:ser>
          <c:idx val="4"/>
          <c:order val="4"/>
          <c:tx>
            <c:strRef>
              <c:f>'6'!$C$8</c:f>
              <c:strCache>
                <c:ptCount val="1"/>
              </c:strCache>
            </c:strRef>
          </c:tx>
          <c:spPr>
            <a:ln w="25400" cap="rnd">
              <a:noFill/>
              <a:round/>
            </a:ln>
            <a:effectLst/>
          </c:spPr>
          <c:marker>
            <c:symbol val="star"/>
            <c:size val="15"/>
            <c:spPr>
              <a:noFill/>
              <a:ln w="15875">
                <a:solidFill>
                  <a:srgbClr val="00FFCC"/>
                </a:solidFill>
                <a:round/>
              </a:ln>
              <a:effectLst/>
            </c:spPr>
          </c:marker>
          <c:xVal>
            <c:numRef>
              <c:f>'6'!$E$8</c:f>
              <c:numCache>
                <c:formatCode>0.00</c:formatCode>
                <c:ptCount val="1"/>
              </c:numCache>
            </c:numRef>
          </c:xVal>
          <c:yVal>
            <c:numRef>
              <c:f>'6'!$F$8</c:f>
              <c:numCache>
                <c:formatCode>0.00</c:formatCode>
                <c:ptCount val="1"/>
              </c:numCache>
            </c:numRef>
          </c:yVal>
          <c:smooth val="0"/>
          <c:extLst>
            <c:ext xmlns:c16="http://schemas.microsoft.com/office/drawing/2014/chart" uri="{C3380CC4-5D6E-409C-BE32-E72D297353CC}">
              <c16:uniqueId val="{0000001E-5C2E-4999-AB9B-B7119230D9CC}"/>
            </c:ext>
          </c:extLst>
        </c:ser>
        <c:ser>
          <c:idx val="12"/>
          <c:order val="5"/>
          <c:tx>
            <c:strRef>
              <c:f>'6'!$C$9</c:f>
              <c:strCache>
                <c:ptCount val="1"/>
              </c:strCache>
            </c:strRef>
          </c:tx>
          <c:spPr>
            <a:ln w="25400" cap="rnd">
              <a:noFill/>
              <a:round/>
            </a:ln>
            <a:effectLst/>
          </c:spPr>
          <c:marker>
            <c:symbol val="circle"/>
            <c:size val="15"/>
            <c:spPr>
              <a:noFill/>
              <a:ln w="15875">
                <a:solidFill>
                  <a:srgbClr val="99FF99"/>
                </a:solidFill>
                <a:round/>
              </a:ln>
              <a:effectLst/>
            </c:spPr>
          </c:marker>
          <c:xVal>
            <c:numRef>
              <c:f>'6'!$E$9</c:f>
              <c:numCache>
                <c:formatCode>0.00</c:formatCode>
                <c:ptCount val="1"/>
              </c:numCache>
            </c:numRef>
          </c:xVal>
          <c:yVal>
            <c:numRef>
              <c:f>'6'!$F$9</c:f>
              <c:numCache>
                <c:formatCode>0.00</c:formatCode>
                <c:ptCount val="1"/>
              </c:numCache>
            </c:numRef>
          </c:yVal>
          <c:smooth val="0"/>
          <c:extLst>
            <c:ext xmlns:c16="http://schemas.microsoft.com/office/drawing/2014/chart" uri="{C3380CC4-5D6E-409C-BE32-E72D297353CC}">
              <c16:uniqueId val="{00000028-5C2E-4999-AB9B-B7119230D9CC}"/>
            </c:ext>
          </c:extLst>
        </c:ser>
        <c:ser>
          <c:idx val="6"/>
          <c:order val="6"/>
          <c:tx>
            <c:strRef>
              <c:f>'6'!$C$10</c:f>
              <c:strCache>
                <c:ptCount val="1"/>
              </c:strCache>
            </c:strRef>
          </c:tx>
          <c:spPr>
            <a:ln w="25400" cap="rnd">
              <a:noFill/>
              <a:round/>
            </a:ln>
            <a:effectLst/>
          </c:spPr>
          <c:marker>
            <c:symbol val="plus"/>
            <c:size val="15"/>
            <c:spPr>
              <a:noFill/>
              <a:ln w="15875">
                <a:solidFill>
                  <a:schemeClr val="tx1"/>
                </a:solidFill>
                <a:round/>
              </a:ln>
              <a:effectLst/>
            </c:spPr>
          </c:marker>
          <c:xVal>
            <c:numRef>
              <c:f>'6'!$E$10</c:f>
              <c:numCache>
                <c:formatCode>0.00</c:formatCode>
                <c:ptCount val="1"/>
              </c:numCache>
            </c:numRef>
          </c:xVal>
          <c:yVal>
            <c:numRef>
              <c:f>'6'!$F$10</c:f>
              <c:numCache>
                <c:formatCode>0.00</c:formatCode>
                <c:ptCount val="1"/>
              </c:numCache>
            </c:numRef>
          </c:yVal>
          <c:smooth val="0"/>
          <c:extLst>
            <c:ext xmlns:c16="http://schemas.microsoft.com/office/drawing/2014/chart" uri="{C3380CC4-5D6E-409C-BE32-E72D297353CC}">
              <c16:uniqueId val="{00000020-5C2E-4999-AB9B-B7119230D9CC}"/>
            </c:ext>
          </c:extLst>
        </c:ser>
        <c:ser>
          <c:idx val="7"/>
          <c:order val="7"/>
          <c:tx>
            <c:strRef>
              <c:f>'6'!$C$11</c:f>
              <c:strCache>
                <c:ptCount val="1"/>
              </c:strCache>
            </c:strRef>
          </c:tx>
          <c:spPr>
            <a:ln w="25400" cap="rnd">
              <a:noFill/>
              <a:round/>
            </a:ln>
            <a:effectLst/>
          </c:spPr>
          <c:marker>
            <c:symbol val="dot"/>
            <c:size val="15"/>
            <c:spPr>
              <a:solidFill>
                <a:schemeClr val="lt1"/>
              </a:solidFill>
              <a:ln w="15875">
                <a:solidFill>
                  <a:schemeClr val="accent2">
                    <a:lumMod val="60000"/>
                  </a:schemeClr>
                </a:solidFill>
                <a:round/>
              </a:ln>
              <a:effectLst/>
            </c:spPr>
          </c:marker>
          <c:xVal>
            <c:numRef>
              <c:f>'6'!$E$11</c:f>
              <c:numCache>
                <c:formatCode>0.00</c:formatCode>
                <c:ptCount val="1"/>
              </c:numCache>
            </c:numRef>
          </c:xVal>
          <c:yVal>
            <c:numRef>
              <c:f>'6'!$F$11</c:f>
              <c:numCache>
                <c:formatCode>0.00</c:formatCode>
                <c:ptCount val="1"/>
              </c:numCache>
            </c:numRef>
          </c:yVal>
          <c:smooth val="0"/>
          <c:extLst>
            <c:ext xmlns:c16="http://schemas.microsoft.com/office/drawing/2014/chart" uri="{C3380CC4-5D6E-409C-BE32-E72D297353CC}">
              <c16:uniqueId val="{00000021-5C2E-4999-AB9B-B7119230D9CC}"/>
            </c:ext>
          </c:extLst>
        </c:ser>
        <c:ser>
          <c:idx val="13"/>
          <c:order val="8"/>
          <c:tx>
            <c:strRef>
              <c:f>'6'!$C$12</c:f>
              <c:strCache>
                <c:ptCount val="1"/>
              </c:strCache>
            </c:strRef>
          </c:tx>
          <c:spPr>
            <a:ln w="25400" cap="rnd">
              <a:noFill/>
              <a:round/>
            </a:ln>
            <a:effectLst/>
          </c:spPr>
          <c:marker>
            <c:symbol val="star"/>
            <c:size val="15"/>
            <c:spPr>
              <a:noFill/>
              <a:ln w="15875">
                <a:solidFill>
                  <a:schemeClr val="accent2">
                    <a:lumMod val="80000"/>
                    <a:lumOff val="20000"/>
                  </a:schemeClr>
                </a:solidFill>
                <a:round/>
              </a:ln>
              <a:effectLst/>
            </c:spPr>
          </c:marker>
          <c:xVal>
            <c:numRef>
              <c:f>'6'!$E$12</c:f>
              <c:numCache>
                <c:formatCode>0.00</c:formatCode>
                <c:ptCount val="1"/>
              </c:numCache>
            </c:numRef>
          </c:xVal>
          <c:yVal>
            <c:numRef>
              <c:f>'6'!$F$12</c:f>
              <c:numCache>
                <c:formatCode>0.00</c:formatCode>
                <c:ptCount val="1"/>
              </c:numCache>
            </c:numRef>
          </c:yVal>
          <c:smooth val="0"/>
          <c:extLst>
            <c:ext xmlns:c16="http://schemas.microsoft.com/office/drawing/2014/chart" uri="{C3380CC4-5D6E-409C-BE32-E72D297353CC}">
              <c16:uniqueId val="{0000002A-5C2E-4999-AB9B-B7119230D9CC}"/>
            </c:ext>
          </c:extLst>
        </c:ser>
        <c:ser>
          <c:idx val="8"/>
          <c:order val="9"/>
          <c:tx>
            <c:strRef>
              <c:f>'6'!$C$13</c:f>
              <c:strCache>
                <c:ptCount val="1"/>
              </c:strCache>
            </c:strRef>
          </c:tx>
          <c:spPr>
            <a:ln w="25400" cap="rnd">
              <a:noFill/>
              <a:round/>
            </a:ln>
            <a:effectLst/>
          </c:spPr>
          <c:marker>
            <c:symbol val="dash"/>
            <c:size val="15"/>
            <c:spPr>
              <a:solidFill>
                <a:schemeClr val="lt1"/>
              </a:solidFill>
              <a:ln w="15875">
                <a:solidFill>
                  <a:schemeClr val="accent3">
                    <a:lumMod val="60000"/>
                  </a:schemeClr>
                </a:solidFill>
                <a:round/>
              </a:ln>
              <a:effectLst/>
            </c:spPr>
          </c:marker>
          <c:xVal>
            <c:numRef>
              <c:f>'6'!$E$13</c:f>
              <c:numCache>
                <c:formatCode>0.00</c:formatCode>
                <c:ptCount val="1"/>
              </c:numCache>
            </c:numRef>
          </c:xVal>
          <c:yVal>
            <c:numRef>
              <c:f>'6'!$F$13</c:f>
              <c:numCache>
                <c:formatCode>0.00</c:formatCode>
                <c:ptCount val="1"/>
              </c:numCache>
            </c:numRef>
          </c:yVal>
          <c:smooth val="0"/>
          <c:extLst>
            <c:ext xmlns:c16="http://schemas.microsoft.com/office/drawing/2014/chart" uri="{C3380CC4-5D6E-409C-BE32-E72D297353CC}">
              <c16:uniqueId val="{00000023-5C2E-4999-AB9B-B7119230D9CC}"/>
            </c:ext>
          </c:extLst>
        </c:ser>
        <c:ser>
          <c:idx val="11"/>
          <c:order val="10"/>
          <c:tx>
            <c:strRef>
              <c:f>'6'!$C$14</c:f>
              <c:strCache>
                <c:ptCount val="1"/>
              </c:strCache>
            </c:strRef>
          </c:tx>
          <c:spPr>
            <a:ln w="25400" cap="rnd">
              <a:noFill/>
              <a:round/>
            </a:ln>
            <a:effectLst/>
          </c:spPr>
          <c:marker>
            <c:symbol val="triangle"/>
            <c:size val="15"/>
            <c:spPr>
              <a:solidFill>
                <a:schemeClr val="lt1"/>
              </a:solidFill>
              <a:ln w="15875">
                <a:solidFill>
                  <a:schemeClr val="accent6">
                    <a:lumMod val="60000"/>
                  </a:schemeClr>
                </a:solidFill>
                <a:round/>
              </a:ln>
              <a:effectLst/>
            </c:spPr>
          </c:marker>
          <c:xVal>
            <c:numRef>
              <c:f>'6'!$E$14</c:f>
              <c:numCache>
                <c:formatCode>0.00</c:formatCode>
                <c:ptCount val="1"/>
              </c:numCache>
            </c:numRef>
          </c:xVal>
          <c:yVal>
            <c:numRef>
              <c:f>'6'!$F$14</c:f>
              <c:numCache>
                <c:formatCode>0.00</c:formatCode>
                <c:ptCount val="1"/>
              </c:numCache>
            </c:numRef>
          </c:yVal>
          <c:smooth val="0"/>
          <c:extLst>
            <c:ext xmlns:c16="http://schemas.microsoft.com/office/drawing/2014/chart" uri="{C3380CC4-5D6E-409C-BE32-E72D297353CC}">
              <c16:uniqueId val="{00000027-5C2E-4999-AB9B-B7119230D9CC}"/>
            </c:ext>
          </c:extLst>
        </c:ser>
        <c:ser>
          <c:idx val="10"/>
          <c:order val="11"/>
          <c:tx>
            <c:strRef>
              <c:f>'6'!$C$15</c:f>
              <c:strCache>
                <c:ptCount val="1"/>
              </c:strCache>
            </c:strRef>
          </c:tx>
          <c:spPr>
            <a:ln w="25400" cap="rnd">
              <a:noFill/>
              <a:round/>
            </a:ln>
            <a:effectLst/>
          </c:spPr>
          <c:marker>
            <c:symbol val="square"/>
            <c:size val="15"/>
            <c:spPr>
              <a:solidFill>
                <a:schemeClr val="lt1"/>
              </a:solidFill>
              <a:ln w="15875">
                <a:solidFill>
                  <a:schemeClr val="accent5">
                    <a:lumMod val="60000"/>
                  </a:schemeClr>
                </a:solidFill>
                <a:round/>
              </a:ln>
              <a:effectLst/>
            </c:spPr>
          </c:marker>
          <c:xVal>
            <c:numRef>
              <c:f>'6'!$E$15</c:f>
              <c:numCache>
                <c:formatCode>0.00</c:formatCode>
                <c:ptCount val="1"/>
              </c:numCache>
            </c:numRef>
          </c:xVal>
          <c:yVal>
            <c:numRef>
              <c:f>'6'!$F$15</c:f>
              <c:numCache>
                <c:formatCode>0.00</c:formatCode>
                <c:ptCount val="1"/>
              </c:numCache>
            </c:numRef>
          </c:yVal>
          <c:smooth val="0"/>
          <c:extLst>
            <c:ext xmlns:c16="http://schemas.microsoft.com/office/drawing/2014/chart" uri="{C3380CC4-5D6E-409C-BE32-E72D297353CC}">
              <c16:uniqueId val="{00000026-5C2E-4999-AB9B-B7119230D9CC}"/>
            </c:ext>
          </c:extLst>
        </c:ser>
        <c:ser>
          <c:idx val="14"/>
          <c:order val="12"/>
          <c:tx>
            <c:strRef>
              <c:f>'6'!$C$16</c:f>
              <c:strCache>
                <c:ptCount val="1"/>
              </c:strCache>
            </c:strRef>
          </c:tx>
          <c:spPr>
            <a:ln w="25400" cap="rnd">
              <a:noFill/>
              <a:round/>
            </a:ln>
            <a:effectLst/>
          </c:spPr>
          <c:marker>
            <c:symbol val="circle"/>
            <c:size val="15"/>
            <c:spPr>
              <a:solidFill>
                <a:schemeClr val="lt1"/>
              </a:solidFill>
              <a:ln w="15875">
                <a:solidFill>
                  <a:schemeClr val="accent3">
                    <a:lumMod val="80000"/>
                    <a:lumOff val="20000"/>
                  </a:schemeClr>
                </a:solidFill>
                <a:round/>
              </a:ln>
              <a:effectLst/>
            </c:spPr>
          </c:marker>
          <c:xVal>
            <c:numRef>
              <c:f>'6'!$E$16</c:f>
              <c:numCache>
                <c:formatCode>0.00</c:formatCode>
                <c:ptCount val="1"/>
              </c:numCache>
            </c:numRef>
          </c:xVal>
          <c:yVal>
            <c:numRef>
              <c:f>'6'!$F$16</c:f>
              <c:numCache>
                <c:formatCode>0.00</c:formatCode>
                <c:ptCount val="1"/>
              </c:numCache>
            </c:numRef>
          </c:yVal>
          <c:smooth val="0"/>
          <c:extLst>
            <c:ext xmlns:c16="http://schemas.microsoft.com/office/drawing/2014/chart" uri="{C3380CC4-5D6E-409C-BE32-E72D297353CC}">
              <c16:uniqueId val="{0000002B-5C2E-4999-AB9B-B7119230D9CC}"/>
            </c:ext>
          </c:extLst>
        </c:ser>
        <c:ser>
          <c:idx val="15"/>
          <c:order val="13"/>
          <c:tx>
            <c:strRef>
              <c:f>'6'!$C$17</c:f>
              <c:strCache>
                <c:ptCount val="1"/>
              </c:strCache>
            </c:strRef>
          </c:tx>
          <c:spPr>
            <a:ln w="25400" cap="rnd">
              <a:noFill/>
              <a:round/>
            </a:ln>
            <a:effectLst/>
          </c:spPr>
          <c:marker>
            <c:symbol val="plus"/>
            <c:size val="15"/>
            <c:spPr>
              <a:noFill/>
              <a:ln w="15875">
                <a:solidFill>
                  <a:srgbClr val="FFC305"/>
                </a:solidFill>
                <a:round/>
              </a:ln>
              <a:effectLst/>
            </c:spPr>
          </c:marker>
          <c:xVal>
            <c:numRef>
              <c:f>'6'!$E$17</c:f>
              <c:numCache>
                <c:formatCode>0.00</c:formatCode>
                <c:ptCount val="1"/>
              </c:numCache>
            </c:numRef>
          </c:xVal>
          <c:yVal>
            <c:numRef>
              <c:f>'6'!$F$17</c:f>
              <c:numCache>
                <c:formatCode>0.00</c:formatCode>
                <c:ptCount val="1"/>
              </c:numCache>
            </c:numRef>
          </c:yVal>
          <c:smooth val="0"/>
          <c:extLst>
            <c:ext xmlns:c16="http://schemas.microsoft.com/office/drawing/2014/chart" uri="{C3380CC4-5D6E-409C-BE32-E72D297353CC}">
              <c16:uniqueId val="{0000002C-5C2E-4999-AB9B-B7119230D9CC}"/>
            </c:ext>
          </c:extLst>
        </c:ser>
        <c:ser>
          <c:idx val="16"/>
          <c:order val="14"/>
          <c:tx>
            <c:strRef>
              <c:f>'6'!$C$18</c:f>
              <c:strCache>
                <c:ptCount val="1"/>
              </c:strCache>
            </c:strRef>
          </c:tx>
          <c:spPr>
            <a:ln w="25400" cap="rnd">
              <a:noFill/>
              <a:round/>
            </a:ln>
            <a:effectLst/>
          </c:spPr>
          <c:marker>
            <c:symbol val="dot"/>
            <c:size val="15"/>
            <c:spPr>
              <a:solidFill>
                <a:schemeClr val="lt1"/>
              </a:solidFill>
              <a:ln w="15875">
                <a:solidFill>
                  <a:schemeClr val="accent3">
                    <a:lumMod val="60000"/>
                    <a:lumOff val="40000"/>
                  </a:schemeClr>
                </a:solidFill>
                <a:round/>
              </a:ln>
              <a:effectLst/>
            </c:spPr>
          </c:marker>
          <c:xVal>
            <c:numRef>
              <c:f>'6'!$E$18</c:f>
              <c:numCache>
                <c:formatCode>0.00</c:formatCode>
                <c:ptCount val="1"/>
              </c:numCache>
            </c:numRef>
          </c:xVal>
          <c:yVal>
            <c:numRef>
              <c:f>'6'!$F$18</c:f>
              <c:numCache>
                <c:formatCode>0.00</c:formatCode>
                <c:ptCount val="1"/>
              </c:numCache>
            </c:numRef>
          </c:yVal>
          <c:smooth val="0"/>
          <c:extLst>
            <c:ext xmlns:c16="http://schemas.microsoft.com/office/drawing/2014/chart" uri="{C3380CC4-5D6E-409C-BE32-E72D297353CC}">
              <c16:uniqueId val="{0000002D-5C2E-4999-AB9B-B7119230D9CC}"/>
            </c:ext>
          </c:extLst>
        </c:ser>
        <c:ser>
          <c:idx val="17"/>
          <c:order val="15"/>
          <c:tx>
            <c:strRef>
              <c:f>'6'!$C$19</c:f>
              <c:strCache>
                <c:ptCount val="1"/>
              </c:strCache>
            </c:strRef>
          </c:tx>
          <c:spPr>
            <a:ln w="25400" cap="rnd">
              <a:noFill/>
              <a:round/>
            </a:ln>
            <a:effectLst/>
          </c:spPr>
          <c:marker>
            <c:symbol val="dash"/>
            <c:size val="15"/>
            <c:spPr>
              <a:solidFill>
                <a:schemeClr val="lt1"/>
              </a:solidFill>
              <a:ln w="15875">
                <a:solidFill>
                  <a:schemeClr val="accent6">
                    <a:lumMod val="80000"/>
                    <a:lumOff val="20000"/>
                  </a:schemeClr>
                </a:solidFill>
                <a:round/>
              </a:ln>
              <a:effectLst/>
            </c:spPr>
          </c:marker>
          <c:xVal>
            <c:numRef>
              <c:f>'6'!$E$19</c:f>
              <c:numCache>
                <c:formatCode>0.00</c:formatCode>
                <c:ptCount val="1"/>
              </c:numCache>
            </c:numRef>
          </c:xVal>
          <c:yVal>
            <c:numRef>
              <c:f>'6'!$F$19</c:f>
              <c:numCache>
                <c:formatCode>0.00</c:formatCode>
                <c:ptCount val="1"/>
              </c:numCache>
            </c:numRef>
          </c:yVal>
          <c:smooth val="0"/>
          <c:extLst>
            <c:ext xmlns:c16="http://schemas.microsoft.com/office/drawing/2014/chart" uri="{C3380CC4-5D6E-409C-BE32-E72D297353CC}">
              <c16:uniqueId val="{0000002E-5C2E-4999-AB9B-B7119230D9CC}"/>
            </c:ext>
          </c:extLst>
        </c:ser>
        <c:ser>
          <c:idx val="18"/>
          <c:order val="16"/>
          <c:tx>
            <c:strRef>
              <c:f>'6'!$C$20</c:f>
              <c:strCache>
                <c:ptCount val="1"/>
              </c:strCache>
            </c:strRef>
          </c:tx>
          <c:spPr>
            <a:ln w="25400" cap="rnd">
              <a:noFill/>
              <a:round/>
            </a:ln>
            <a:effectLst/>
          </c:spPr>
          <c:marker>
            <c:symbol val="diamond"/>
            <c:size val="15"/>
            <c:spPr>
              <a:solidFill>
                <a:schemeClr val="lt1"/>
              </a:solidFill>
              <a:ln w="15875">
                <a:solidFill>
                  <a:schemeClr val="accent1">
                    <a:lumMod val="80000"/>
                  </a:schemeClr>
                </a:solidFill>
                <a:round/>
              </a:ln>
              <a:effectLst/>
            </c:spPr>
          </c:marker>
          <c:xVal>
            <c:numRef>
              <c:f>'6'!$E$20</c:f>
              <c:numCache>
                <c:formatCode>0.00</c:formatCode>
                <c:ptCount val="1"/>
              </c:numCache>
            </c:numRef>
          </c:xVal>
          <c:yVal>
            <c:numRef>
              <c:f>'6'!$F$20</c:f>
              <c:numCache>
                <c:formatCode>0.00</c:formatCode>
                <c:ptCount val="1"/>
              </c:numCache>
            </c:numRef>
          </c:yVal>
          <c:smooth val="0"/>
          <c:extLst>
            <c:ext xmlns:c16="http://schemas.microsoft.com/office/drawing/2014/chart" uri="{C3380CC4-5D6E-409C-BE32-E72D297353CC}">
              <c16:uniqueId val="{0000002F-5C2E-4999-AB9B-B7119230D9CC}"/>
            </c:ext>
          </c:extLst>
        </c:ser>
        <c:ser>
          <c:idx val="19"/>
          <c:order val="17"/>
          <c:tx>
            <c:strRef>
              <c:f>'6'!$C$21</c:f>
              <c:strCache>
                <c:ptCount val="1"/>
              </c:strCache>
            </c:strRef>
          </c:tx>
          <c:spPr>
            <a:ln w="25400" cap="rnd">
              <a:noFill/>
              <a:round/>
            </a:ln>
            <a:effectLst/>
          </c:spPr>
          <c:marker>
            <c:symbol val="square"/>
            <c:size val="15"/>
            <c:spPr>
              <a:solidFill>
                <a:schemeClr val="lt1"/>
              </a:solidFill>
              <a:ln w="15875">
                <a:solidFill>
                  <a:schemeClr val="accent2">
                    <a:lumMod val="80000"/>
                  </a:schemeClr>
                </a:solidFill>
                <a:round/>
              </a:ln>
              <a:effectLst/>
            </c:spPr>
          </c:marker>
          <c:xVal>
            <c:numRef>
              <c:f>'6'!$E$21</c:f>
              <c:numCache>
                <c:formatCode>0.00</c:formatCode>
                <c:ptCount val="1"/>
              </c:numCache>
            </c:numRef>
          </c:xVal>
          <c:yVal>
            <c:numRef>
              <c:f>'6'!$F$21</c:f>
              <c:numCache>
                <c:formatCode>0.00</c:formatCode>
                <c:ptCount val="1"/>
              </c:numCache>
            </c:numRef>
          </c:yVal>
          <c:smooth val="0"/>
          <c:extLst>
            <c:ext xmlns:c16="http://schemas.microsoft.com/office/drawing/2014/chart" uri="{C3380CC4-5D6E-409C-BE32-E72D297353CC}">
              <c16:uniqueId val="{00000030-5C2E-4999-AB9B-B7119230D9CC}"/>
            </c:ext>
          </c:extLst>
        </c:ser>
        <c:ser>
          <c:idx val="5"/>
          <c:order val="18"/>
          <c:tx>
            <c:strRef>
              <c:f>'6'!$C$22</c:f>
              <c:strCache>
                <c:ptCount val="1"/>
              </c:strCache>
            </c:strRef>
          </c:tx>
          <c:spPr>
            <a:ln w="25400" cap="rnd">
              <a:noFill/>
              <a:round/>
            </a:ln>
            <a:effectLst/>
          </c:spPr>
          <c:marker>
            <c:symbol val="circle"/>
            <c:size val="15"/>
            <c:spPr>
              <a:solidFill>
                <a:schemeClr val="lt1"/>
              </a:solidFill>
              <a:ln w="15875">
                <a:solidFill>
                  <a:schemeClr val="accent6"/>
                </a:solidFill>
                <a:round/>
              </a:ln>
              <a:effectLst/>
            </c:spPr>
          </c:marker>
          <c:xVal>
            <c:numRef>
              <c:f>'6'!$E$22</c:f>
              <c:numCache>
                <c:formatCode>0.00</c:formatCode>
                <c:ptCount val="1"/>
              </c:numCache>
            </c:numRef>
          </c:xVal>
          <c:yVal>
            <c:numRef>
              <c:f>'6'!$F$22</c:f>
              <c:numCache>
                <c:formatCode>0.00</c:formatCode>
                <c:ptCount val="1"/>
              </c:numCache>
            </c:numRef>
          </c:yVal>
          <c:smooth val="0"/>
          <c:extLst>
            <c:ext xmlns:c16="http://schemas.microsoft.com/office/drawing/2014/chart" uri="{C3380CC4-5D6E-409C-BE32-E72D297353CC}">
              <c16:uniqueId val="{00000000-F2A0-4AE0-A038-60849BA5F317}"/>
            </c:ext>
          </c:extLst>
        </c:ser>
        <c:ser>
          <c:idx val="9"/>
          <c:order val="19"/>
          <c:tx>
            <c:strRef>
              <c:f>'6'!$C$23</c:f>
              <c:strCache>
                <c:ptCount val="1"/>
              </c:strCache>
            </c:strRef>
          </c:tx>
          <c:spPr>
            <a:ln w="25400" cap="rnd">
              <a:noFill/>
              <a:round/>
            </a:ln>
            <a:effectLst/>
          </c:spPr>
          <c:marker>
            <c:symbol val="diamond"/>
            <c:size val="15"/>
            <c:spPr>
              <a:solidFill>
                <a:schemeClr val="lt1"/>
              </a:solidFill>
              <a:ln w="15875">
                <a:solidFill>
                  <a:schemeClr val="accent4">
                    <a:lumMod val="60000"/>
                  </a:schemeClr>
                </a:solidFill>
                <a:round/>
              </a:ln>
              <a:effectLst/>
            </c:spPr>
          </c:marker>
          <c:xVal>
            <c:numRef>
              <c:f>'6'!$E$23</c:f>
              <c:numCache>
                <c:formatCode>0.00</c:formatCode>
                <c:ptCount val="1"/>
              </c:numCache>
            </c:numRef>
          </c:xVal>
          <c:yVal>
            <c:numRef>
              <c:f>'6'!$F$23</c:f>
              <c:numCache>
                <c:formatCode>0.00</c:formatCode>
                <c:ptCount val="1"/>
              </c:numCache>
            </c:numRef>
          </c:yVal>
          <c:smooth val="0"/>
          <c:extLst>
            <c:ext xmlns:c16="http://schemas.microsoft.com/office/drawing/2014/chart" uri="{C3380CC4-5D6E-409C-BE32-E72D297353CC}">
              <c16:uniqueId val="{00000001-F2A0-4AE0-A038-60849BA5F317}"/>
            </c:ext>
          </c:extLst>
        </c:ser>
        <c:dLbls>
          <c:showLegendKey val="0"/>
          <c:showVal val="0"/>
          <c:showCatName val="0"/>
          <c:showSerName val="0"/>
          <c:showPercent val="0"/>
          <c:showBubbleSize val="0"/>
        </c:dLbls>
        <c:axId val="439884968"/>
        <c:axId val="439885360"/>
        <c:extLst/>
      </c:scatterChart>
      <c:valAx>
        <c:axId val="439884968"/>
        <c:scaling>
          <c:orientation val="minMax"/>
          <c:max val="10"/>
        </c:scaling>
        <c:delete val="0"/>
        <c:axPos val="b"/>
        <c:majorGridlines>
          <c:spPr>
            <a:ln w="19050" cap="flat" cmpd="sng" algn="ctr">
              <a:solidFill>
                <a:schemeClr val="tx1"/>
              </a:solidFill>
              <a:round/>
            </a:ln>
            <a:effectLst/>
          </c:spPr>
        </c:majorGridlines>
        <c:minorGridlines>
          <c:spPr>
            <a:ln w="0" cap="flat" cmpd="sng" algn="ctr">
              <a:solidFill>
                <a:schemeClr val="accent3">
                  <a:lumMod val="60000"/>
                  <a:lumOff val="40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ES"/>
                  <a:t>ESFUERZO</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CR"/>
            </a:p>
          </c:txPr>
        </c:title>
        <c:numFmt formatCode="0.00" sourceLinked="1"/>
        <c:majorTickMark val="out"/>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CR"/>
          </a:p>
        </c:txPr>
        <c:crossAx val="439885360"/>
        <c:crosses val="autoZero"/>
        <c:crossBetween val="midCat"/>
        <c:majorUnit val="5"/>
      </c:valAx>
      <c:valAx>
        <c:axId val="439885360"/>
        <c:scaling>
          <c:orientation val="minMax"/>
          <c:max val="10"/>
        </c:scaling>
        <c:delete val="0"/>
        <c:axPos val="l"/>
        <c:majorGridlines>
          <c:spPr>
            <a:ln w="25400" cap="flat" cmpd="sng" algn="ctr">
              <a:solidFill>
                <a:schemeClr val="tx1"/>
              </a:solidFill>
              <a:round/>
            </a:ln>
            <a:effectLst/>
          </c:spPr>
        </c:majorGridlines>
        <c:minorGridlines>
          <c:spPr>
            <a:ln w="9525" cap="flat" cmpd="sng" algn="ctr">
              <a:solidFill>
                <a:schemeClr val="dk1">
                  <a:lumMod val="15000"/>
                  <a:lumOff val="85000"/>
                </a:schemeClr>
              </a:solidFill>
              <a:round/>
            </a:ln>
            <a:effectLst/>
          </c:spPr>
        </c:min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ES"/>
                  <a:t>IMPACTO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CR"/>
            </a:p>
          </c:txPr>
        </c:title>
        <c:numFmt formatCode="0" sourceLinked="0"/>
        <c:majorTickMark val="out"/>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CR"/>
          </a:p>
        </c:txPr>
        <c:crossAx val="439884968"/>
        <c:crosses val="autoZero"/>
        <c:crossBetween val="midCat"/>
        <c:majorUnit val="5"/>
      </c:valAx>
      <c:spPr>
        <a:blipFill>
          <a:blip xmlns:r="http://schemas.openxmlformats.org/officeDocument/2006/relationships" r:embed="rId3"/>
          <a:stretch>
            <a:fillRect/>
          </a:stretch>
        </a:blipFill>
        <a:ln w="25400">
          <a:solidFill>
            <a:schemeClr val="tx1"/>
          </a:solidFill>
        </a:ln>
        <a:effectLst>
          <a:outerShdw blurRad="50800" dist="50800" dir="5400000" sx="39000" sy="39000" algn="ctr" rotWithShape="0">
            <a:schemeClr val="bg1"/>
          </a:outerShdw>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s-CR"/>
        </a:p>
      </c:txPr>
    </c:legend>
    <c:plotVisOnly val="1"/>
    <c:dispBlanksAs val="zero"/>
    <c:showDLblsOverMax val="0"/>
  </c:chart>
  <c:spPr>
    <a:noFill/>
    <a:ln w="0" cap="flat" cmpd="sng" algn="ctr">
      <a:solidFill>
        <a:schemeClr val="dk1">
          <a:lumMod val="15000"/>
          <a:lumOff val="85000"/>
        </a:schemeClr>
      </a:solidFill>
      <a:round/>
    </a:ln>
    <a:effectLst/>
  </c:spPr>
  <c:txPr>
    <a:bodyPr/>
    <a:lstStyle/>
    <a:p>
      <a:pPr>
        <a:defRPr/>
      </a:pPr>
      <a:endParaRPr lang="es-CR"/>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898253268800116"/>
          <c:y val="0.15732278229907065"/>
          <c:w val="0.64593889642860602"/>
          <c:h val="0.69999893310929673"/>
        </c:manualLayout>
      </c:layout>
      <c:scatterChart>
        <c:scatterStyle val="lineMarker"/>
        <c:varyColors val="0"/>
        <c:ser>
          <c:idx val="0"/>
          <c:order val="0"/>
          <c:tx>
            <c:strRef>
              <c:f>'6'!$C$4</c:f>
              <c:strCache>
                <c:ptCount val="1"/>
              </c:strCache>
            </c:strRef>
          </c:tx>
          <c:spPr>
            <a:ln w="25400" cap="rnd">
              <a:noFill/>
              <a:round/>
            </a:ln>
            <a:effectLst/>
          </c:spPr>
          <c:marker>
            <c:symbol val="diamond"/>
            <c:size val="15"/>
            <c:spPr>
              <a:solidFill>
                <a:schemeClr val="lt1"/>
              </a:solidFill>
              <a:ln w="15875">
                <a:solidFill>
                  <a:schemeClr val="accent1"/>
                </a:solidFill>
                <a:round/>
              </a:ln>
              <a:effectLst/>
            </c:spPr>
          </c:marker>
          <c:xVal>
            <c:numRef>
              <c:f>'6'!$E$4</c:f>
              <c:numCache>
                <c:formatCode>0.00</c:formatCode>
                <c:ptCount val="1"/>
              </c:numCache>
            </c:numRef>
          </c:xVal>
          <c:yVal>
            <c:numRef>
              <c:f>'6'!$F$4</c:f>
              <c:numCache>
                <c:formatCode>0.00</c:formatCode>
                <c:ptCount val="1"/>
              </c:numCache>
            </c:numRef>
          </c:yVal>
          <c:smooth val="0"/>
          <c:extLst>
            <c:ext xmlns:c16="http://schemas.microsoft.com/office/drawing/2014/chart" uri="{C3380CC4-5D6E-409C-BE32-E72D297353CC}">
              <c16:uniqueId val="{0000001A-5C2E-4999-AB9B-B7119230D9CC}"/>
            </c:ext>
          </c:extLst>
        </c:ser>
        <c:ser>
          <c:idx val="1"/>
          <c:order val="1"/>
          <c:tx>
            <c:strRef>
              <c:f>'6'!$C$5</c:f>
              <c:strCache>
                <c:ptCount val="1"/>
              </c:strCache>
            </c:strRef>
          </c:tx>
          <c:spPr>
            <a:ln w="25400" cap="rnd">
              <a:noFill/>
              <a:round/>
            </a:ln>
            <a:effectLst/>
          </c:spPr>
          <c:marker>
            <c:symbol val="square"/>
            <c:size val="15"/>
            <c:spPr>
              <a:solidFill>
                <a:schemeClr val="lt1"/>
              </a:solidFill>
              <a:ln w="15875">
                <a:solidFill>
                  <a:schemeClr val="accent2"/>
                </a:solidFill>
                <a:round/>
              </a:ln>
              <a:effectLst/>
            </c:spPr>
          </c:marker>
          <c:xVal>
            <c:numRef>
              <c:f>'6'!$E$5</c:f>
              <c:numCache>
                <c:formatCode>0.00</c:formatCode>
                <c:ptCount val="1"/>
              </c:numCache>
            </c:numRef>
          </c:xVal>
          <c:yVal>
            <c:numRef>
              <c:f>'6'!$F$5</c:f>
              <c:numCache>
                <c:formatCode>0.00</c:formatCode>
                <c:ptCount val="1"/>
              </c:numCache>
            </c:numRef>
          </c:yVal>
          <c:smooth val="0"/>
          <c:extLst>
            <c:ext xmlns:c16="http://schemas.microsoft.com/office/drawing/2014/chart" uri="{C3380CC4-5D6E-409C-BE32-E72D297353CC}">
              <c16:uniqueId val="{0000001B-5C2E-4999-AB9B-B7119230D9CC}"/>
            </c:ext>
          </c:extLst>
        </c:ser>
        <c:ser>
          <c:idx val="2"/>
          <c:order val="2"/>
          <c:tx>
            <c:strRef>
              <c:f>'6'!$C$6</c:f>
              <c:strCache>
                <c:ptCount val="1"/>
              </c:strCache>
            </c:strRef>
          </c:tx>
          <c:spPr>
            <a:ln w="25400" cap="rnd">
              <a:noFill/>
              <a:round/>
            </a:ln>
            <a:effectLst/>
          </c:spPr>
          <c:marker>
            <c:symbol val="triangle"/>
            <c:size val="15"/>
            <c:spPr>
              <a:solidFill>
                <a:schemeClr val="lt1"/>
              </a:solidFill>
              <a:ln w="15875">
                <a:solidFill>
                  <a:schemeClr val="accent3"/>
                </a:solidFill>
                <a:round/>
              </a:ln>
              <a:effectLst/>
            </c:spPr>
          </c:marker>
          <c:xVal>
            <c:numRef>
              <c:f>'6'!$E$6</c:f>
              <c:numCache>
                <c:formatCode>0.00</c:formatCode>
                <c:ptCount val="1"/>
              </c:numCache>
            </c:numRef>
          </c:xVal>
          <c:yVal>
            <c:numRef>
              <c:f>'6'!$F$6</c:f>
              <c:numCache>
                <c:formatCode>0.00</c:formatCode>
                <c:ptCount val="1"/>
              </c:numCache>
            </c:numRef>
          </c:yVal>
          <c:smooth val="0"/>
          <c:extLst>
            <c:ext xmlns:c16="http://schemas.microsoft.com/office/drawing/2014/chart" uri="{C3380CC4-5D6E-409C-BE32-E72D297353CC}">
              <c16:uniqueId val="{0000001C-5C2E-4999-AB9B-B7119230D9CC}"/>
            </c:ext>
          </c:extLst>
        </c:ser>
        <c:ser>
          <c:idx val="3"/>
          <c:order val="3"/>
          <c:tx>
            <c:strRef>
              <c:f>'6'!$C$7</c:f>
              <c:strCache>
                <c:ptCount val="1"/>
              </c:strCache>
            </c:strRef>
          </c:tx>
          <c:spPr>
            <a:ln w="25400" cap="rnd">
              <a:noFill/>
              <a:round/>
            </a:ln>
            <a:effectLst/>
          </c:spPr>
          <c:marker>
            <c:symbol val="x"/>
            <c:size val="15"/>
            <c:spPr>
              <a:noFill/>
              <a:ln w="15875">
                <a:solidFill>
                  <a:srgbClr val="CC00CC"/>
                </a:solidFill>
                <a:round/>
              </a:ln>
              <a:effectLst/>
            </c:spPr>
          </c:marker>
          <c:xVal>
            <c:numRef>
              <c:f>'6'!$E$7</c:f>
              <c:numCache>
                <c:formatCode>0.00</c:formatCode>
                <c:ptCount val="1"/>
              </c:numCache>
            </c:numRef>
          </c:xVal>
          <c:yVal>
            <c:numRef>
              <c:f>'6'!$F$7</c:f>
              <c:numCache>
                <c:formatCode>0.00</c:formatCode>
                <c:ptCount val="1"/>
              </c:numCache>
            </c:numRef>
          </c:yVal>
          <c:smooth val="0"/>
          <c:extLst>
            <c:ext xmlns:c16="http://schemas.microsoft.com/office/drawing/2014/chart" uri="{C3380CC4-5D6E-409C-BE32-E72D297353CC}">
              <c16:uniqueId val="{0000001D-5C2E-4999-AB9B-B7119230D9CC}"/>
            </c:ext>
          </c:extLst>
        </c:ser>
        <c:ser>
          <c:idx val="4"/>
          <c:order val="4"/>
          <c:tx>
            <c:strRef>
              <c:f>'6'!$C$8</c:f>
              <c:strCache>
                <c:ptCount val="1"/>
              </c:strCache>
            </c:strRef>
          </c:tx>
          <c:spPr>
            <a:ln w="25400" cap="rnd">
              <a:noFill/>
              <a:round/>
            </a:ln>
            <a:effectLst/>
          </c:spPr>
          <c:marker>
            <c:symbol val="star"/>
            <c:size val="15"/>
            <c:spPr>
              <a:noFill/>
              <a:ln w="15875">
                <a:solidFill>
                  <a:srgbClr val="00FFCC"/>
                </a:solidFill>
                <a:round/>
              </a:ln>
              <a:effectLst/>
            </c:spPr>
          </c:marker>
          <c:xVal>
            <c:numRef>
              <c:f>'6'!$E$8</c:f>
              <c:numCache>
                <c:formatCode>0.00</c:formatCode>
                <c:ptCount val="1"/>
              </c:numCache>
            </c:numRef>
          </c:xVal>
          <c:yVal>
            <c:numRef>
              <c:f>'6'!$F$8</c:f>
              <c:numCache>
                <c:formatCode>0.00</c:formatCode>
                <c:ptCount val="1"/>
              </c:numCache>
            </c:numRef>
          </c:yVal>
          <c:smooth val="0"/>
          <c:extLst>
            <c:ext xmlns:c16="http://schemas.microsoft.com/office/drawing/2014/chart" uri="{C3380CC4-5D6E-409C-BE32-E72D297353CC}">
              <c16:uniqueId val="{0000001E-5C2E-4999-AB9B-B7119230D9CC}"/>
            </c:ext>
          </c:extLst>
        </c:ser>
        <c:ser>
          <c:idx val="12"/>
          <c:order val="5"/>
          <c:tx>
            <c:strRef>
              <c:f>'6'!$C$9</c:f>
              <c:strCache>
                <c:ptCount val="1"/>
              </c:strCache>
            </c:strRef>
          </c:tx>
          <c:spPr>
            <a:ln w="25400" cap="rnd">
              <a:noFill/>
              <a:round/>
            </a:ln>
            <a:effectLst/>
          </c:spPr>
          <c:marker>
            <c:symbol val="circle"/>
            <c:size val="15"/>
            <c:spPr>
              <a:noFill/>
              <a:ln w="15875">
                <a:solidFill>
                  <a:srgbClr val="99FF99"/>
                </a:solidFill>
                <a:round/>
              </a:ln>
              <a:effectLst/>
            </c:spPr>
          </c:marker>
          <c:xVal>
            <c:numRef>
              <c:f>'6'!$E$9</c:f>
              <c:numCache>
                <c:formatCode>0.00</c:formatCode>
                <c:ptCount val="1"/>
              </c:numCache>
            </c:numRef>
          </c:xVal>
          <c:yVal>
            <c:numRef>
              <c:f>'6'!$F$9</c:f>
              <c:numCache>
                <c:formatCode>0.00</c:formatCode>
                <c:ptCount val="1"/>
              </c:numCache>
            </c:numRef>
          </c:yVal>
          <c:smooth val="0"/>
          <c:extLst>
            <c:ext xmlns:c16="http://schemas.microsoft.com/office/drawing/2014/chart" uri="{C3380CC4-5D6E-409C-BE32-E72D297353CC}">
              <c16:uniqueId val="{00000028-5C2E-4999-AB9B-B7119230D9CC}"/>
            </c:ext>
          </c:extLst>
        </c:ser>
        <c:ser>
          <c:idx val="6"/>
          <c:order val="6"/>
          <c:tx>
            <c:strRef>
              <c:f>'6'!$C$10</c:f>
              <c:strCache>
                <c:ptCount val="1"/>
              </c:strCache>
            </c:strRef>
          </c:tx>
          <c:spPr>
            <a:ln w="25400" cap="rnd">
              <a:noFill/>
              <a:round/>
            </a:ln>
            <a:effectLst/>
          </c:spPr>
          <c:marker>
            <c:symbol val="plus"/>
            <c:size val="15"/>
            <c:spPr>
              <a:noFill/>
              <a:ln w="15875">
                <a:solidFill>
                  <a:schemeClr val="tx1"/>
                </a:solidFill>
                <a:round/>
              </a:ln>
              <a:effectLst/>
            </c:spPr>
          </c:marker>
          <c:xVal>
            <c:numRef>
              <c:f>'6'!$E$10</c:f>
              <c:numCache>
                <c:formatCode>0.00</c:formatCode>
                <c:ptCount val="1"/>
              </c:numCache>
            </c:numRef>
          </c:xVal>
          <c:yVal>
            <c:numRef>
              <c:f>'6'!$F$10</c:f>
              <c:numCache>
                <c:formatCode>0.00</c:formatCode>
                <c:ptCount val="1"/>
              </c:numCache>
            </c:numRef>
          </c:yVal>
          <c:smooth val="0"/>
          <c:extLst>
            <c:ext xmlns:c16="http://schemas.microsoft.com/office/drawing/2014/chart" uri="{C3380CC4-5D6E-409C-BE32-E72D297353CC}">
              <c16:uniqueId val="{00000020-5C2E-4999-AB9B-B7119230D9CC}"/>
            </c:ext>
          </c:extLst>
        </c:ser>
        <c:ser>
          <c:idx val="7"/>
          <c:order val="7"/>
          <c:tx>
            <c:strRef>
              <c:f>'6'!$C$11</c:f>
              <c:strCache>
                <c:ptCount val="1"/>
              </c:strCache>
            </c:strRef>
          </c:tx>
          <c:spPr>
            <a:ln w="25400" cap="rnd">
              <a:noFill/>
              <a:round/>
            </a:ln>
            <a:effectLst/>
          </c:spPr>
          <c:marker>
            <c:symbol val="dot"/>
            <c:size val="15"/>
            <c:spPr>
              <a:solidFill>
                <a:schemeClr val="lt1"/>
              </a:solidFill>
              <a:ln w="15875">
                <a:solidFill>
                  <a:schemeClr val="accent2">
                    <a:lumMod val="60000"/>
                  </a:schemeClr>
                </a:solidFill>
                <a:round/>
              </a:ln>
              <a:effectLst/>
            </c:spPr>
          </c:marker>
          <c:xVal>
            <c:numRef>
              <c:f>'6'!$E$11</c:f>
              <c:numCache>
                <c:formatCode>0.00</c:formatCode>
                <c:ptCount val="1"/>
              </c:numCache>
            </c:numRef>
          </c:xVal>
          <c:yVal>
            <c:numRef>
              <c:f>'6'!$F$11</c:f>
              <c:numCache>
                <c:formatCode>0.00</c:formatCode>
                <c:ptCount val="1"/>
              </c:numCache>
            </c:numRef>
          </c:yVal>
          <c:smooth val="0"/>
          <c:extLst>
            <c:ext xmlns:c16="http://schemas.microsoft.com/office/drawing/2014/chart" uri="{C3380CC4-5D6E-409C-BE32-E72D297353CC}">
              <c16:uniqueId val="{00000021-5C2E-4999-AB9B-B7119230D9CC}"/>
            </c:ext>
          </c:extLst>
        </c:ser>
        <c:ser>
          <c:idx val="13"/>
          <c:order val="8"/>
          <c:tx>
            <c:strRef>
              <c:f>'6'!$C$12</c:f>
              <c:strCache>
                <c:ptCount val="1"/>
              </c:strCache>
            </c:strRef>
          </c:tx>
          <c:spPr>
            <a:ln w="25400" cap="rnd">
              <a:noFill/>
              <a:round/>
            </a:ln>
            <a:effectLst/>
          </c:spPr>
          <c:marker>
            <c:symbol val="star"/>
            <c:size val="15"/>
            <c:spPr>
              <a:noFill/>
              <a:ln w="15875">
                <a:solidFill>
                  <a:schemeClr val="accent2">
                    <a:lumMod val="80000"/>
                    <a:lumOff val="20000"/>
                  </a:schemeClr>
                </a:solidFill>
                <a:round/>
              </a:ln>
              <a:effectLst/>
            </c:spPr>
          </c:marker>
          <c:xVal>
            <c:numRef>
              <c:f>'6'!$E$12</c:f>
              <c:numCache>
                <c:formatCode>0.00</c:formatCode>
                <c:ptCount val="1"/>
              </c:numCache>
            </c:numRef>
          </c:xVal>
          <c:yVal>
            <c:numRef>
              <c:f>'6'!$F$12</c:f>
              <c:numCache>
                <c:formatCode>0.00</c:formatCode>
                <c:ptCount val="1"/>
              </c:numCache>
            </c:numRef>
          </c:yVal>
          <c:smooth val="0"/>
          <c:extLst>
            <c:ext xmlns:c16="http://schemas.microsoft.com/office/drawing/2014/chart" uri="{C3380CC4-5D6E-409C-BE32-E72D297353CC}">
              <c16:uniqueId val="{0000002A-5C2E-4999-AB9B-B7119230D9CC}"/>
            </c:ext>
          </c:extLst>
        </c:ser>
        <c:ser>
          <c:idx val="8"/>
          <c:order val="9"/>
          <c:tx>
            <c:strRef>
              <c:f>'6'!$C$13</c:f>
              <c:strCache>
                <c:ptCount val="1"/>
              </c:strCache>
            </c:strRef>
          </c:tx>
          <c:spPr>
            <a:ln w="25400" cap="rnd">
              <a:noFill/>
              <a:round/>
            </a:ln>
            <a:effectLst/>
          </c:spPr>
          <c:marker>
            <c:symbol val="dash"/>
            <c:size val="15"/>
            <c:spPr>
              <a:solidFill>
                <a:schemeClr val="lt1"/>
              </a:solidFill>
              <a:ln w="15875">
                <a:solidFill>
                  <a:schemeClr val="accent3">
                    <a:lumMod val="60000"/>
                  </a:schemeClr>
                </a:solidFill>
                <a:round/>
              </a:ln>
              <a:effectLst/>
            </c:spPr>
          </c:marker>
          <c:xVal>
            <c:numRef>
              <c:f>'6'!$E$13</c:f>
              <c:numCache>
                <c:formatCode>0.00</c:formatCode>
                <c:ptCount val="1"/>
              </c:numCache>
            </c:numRef>
          </c:xVal>
          <c:yVal>
            <c:numRef>
              <c:f>'6'!$F$13</c:f>
              <c:numCache>
                <c:formatCode>0.00</c:formatCode>
                <c:ptCount val="1"/>
              </c:numCache>
            </c:numRef>
          </c:yVal>
          <c:smooth val="0"/>
          <c:extLst>
            <c:ext xmlns:c16="http://schemas.microsoft.com/office/drawing/2014/chart" uri="{C3380CC4-5D6E-409C-BE32-E72D297353CC}">
              <c16:uniqueId val="{00000023-5C2E-4999-AB9B-B7119230D9CC}"/>
            </c:ext>
          </c:extLst>
        </c:ser>
        <c:ser>
          <c:idx val="11"/>
          <c:order val="10"/>
          <c:tx>
            <c:strRef>
              <c:f>'6'!$C$14</c:f>
              <c:strCache>
                <c:ptCount val="1"/>
              </c:strCache>
            </c:strRef>
          </c:tx>
          <c:spPr>
            <a:ln w="25400" cap="rnd">
              <a:noFill/>
              <a:round/>
            </a:ln>
            <a:effectLst/>
          </c:spPr>
          <c:marker>
            <c:symbol val="triangle"/>
            <c:size val="15"/>
            <c:spPr>
              <a:solidFill>
                <a:schemeClr val="lt1"/>
              </a:solidFill>
              <a:ln w="15875">
                <a:solidFill>
                  <a:schemeClr val="accent6">
                    <a:lumMod val="60000"/>
                  </a:schemeClr>
                </a:solidFill>
                <a:round/>
              </a:ln>
              <a:effectLst/>
            </c:spPr>
          </c:marker>
          <c:xVal>
            <c:numRef>
              <c:f>'6'!$E$14</c:f>
              <c:numCache>
                <c:formatCode>0.00</c:formatCode>
                <c:ptCount val="1"/>
              </c:numCache>
            </c:numRef>
          </c:xVal>
          <c:yVal>
            <c:numRef>
              <c:f>'6'!$F$14</c:f>
              <c:numCache>
                <c:formatCode>0.00</c:formatCode>
                <c:ptCount val="1"/>
              </c:numCache>
            </c:numRef>
          </c:yVal>
          <c:smooth val="0"/>
          <c:extLst>
            <c:ext xmlns:c16="http://schemas.microsoft.com/office/drawing/2014/chart" uri="{C3380CC4-5D6E-409C-BE32-E72D297353CC}">
              <c16:uniqueId val="{00000027-5C2E-4999-AB9B-B7119230D9CC}"/>
            </c:ext>
          </c:extLst>
        </c:ser>
        <c:ser>
          <c:idx val="10"/>
          <c:order val="11"/>
          <c:tx>
            <c:strRef>
              <c:f>'6'!$C$15</c:f>
              <c:strCache>
                <c:ptCount val="1"/>
              </c:strCache>
            </c:strRef>
          </c:tx>
          <c:spPr>
            <a:ln w="25400" cap="rnd">
              <a:noFill/>
              <a:round/>
            </a:ln>
            <a:effectLst/>
          </c:spPr>
          <c:marker>
            <c:symbol val="square"/>
            <c:size val="15"/>
            <c:spPr>
              <a:solidFill>
                <a:schemeClr val="lt1"/>
              </a:solidFill>
              <a:ln w="15875">
                <a:solidFill>
                  <a:schemeClr val="accent5">
                    <a:lumMod val="60000"/>
                  </a:schemeClr>
                </a:solidFill>
                <a:round/>
              </a:ln>
              <a:effectLst/>
            </c:spPr>
          </c:marker>
          <c:xVal>
            <c:numRef>
              <c:f>'6'!$E$15</c:f>
              <c:numCache>
                <c:formatCode>0.00</c:formatCode>
                <c:ptCount val="1"/>
              </c:numCache>
            </c:numRef>
          </c:xVal>
          <c:yVal>
            <c:numRef>
              <c:f>'6'!$F$15</c:f>
              <c:numCache>
                <c:formatCode>0.00</c:formatCode>
                <c:ptCount val="1"/>
              </c:numCache>
            </c:numRef>
          </c:yVal>
          <c:smooth val="0"/>
          <c:extLst>
            <c:ext xmlns:c16="http://schemas.microsoft.com/office/drawing/2014/chart" uri="{C3380CC4-5D6E-409C-BE32-E72D297353CC}">
              <c16:uniqueId val="{00000026-5C2E-4999-AB9B-B7119230D9CC}"/>
            </c:ext>
          </c:extLst>
        </c:ser>
        <c:ser>
          <c:idx val="14"/>
          <c:order val="12"/>
          <c:tx>
            <c:strRef>
              <c:f>'6'!$C$16</c:f>
              <c:strCache>
                <c:ptCount val="1"/>
              </c:strCache>
            </c:strRef>
          </c:tx>
          <c:spPr>
            <a:ln w="25400" cap="rnd">
              <a:noFill/>
              <a:round/>
            </a:ln>
            <a:effectLst/>
          </c:spPr>
          <c:marker>
            <c:symbol val="circle"/>
            <c:size val="15"/>
            <c:spPr>
              <a:solidFill>
                <a:schemeClr val="lt1"/>
              </a:solidFill>
              <a:ln w="15875">
                <a:solidFill>
                  <a:schemeClr val="accent3">
                    <a:lumMod val="80000"/>
                    <a:lumOff val="20000"/>
                  </a:schemeClr>
                </a:solidFill>
                <a:round/>
              </a:ln>
              <a:effectLst/>
            </c:spPr>
          </c:marker>
          <c:xVal>
            <c:numRef>
              <c:f>'6'!$E$16</c:f>
              <c:numCache>
                <c:formatCode>0.00</c:formatCode>
                <c:ptCount val="1"/>
              </c:numCache>
            </c:numRef>
          </c:xVal>
          <c:yVal>
            <c:numRef>
              <c:f>'6'!$F$16</c:f>
              <c:numCache>
                <c:formatCode>0.00</c:formatCode>
                <c:ptCount val="1"/>
              </c:numCache>
            </c:numRef>
          </c:yVal>
          <c:smooth val="0"/>
          <c:extLst>
            <c:ext xmlns:c16="http://schemas.microsoft.com/office/drawing/2014/chart" uri="{C3380CC4-5D6E-409C-BE32-E72D297353CC}">
              <c16:uniqueId val="{0000002B-5C2E-4999-AB9B-B7119230D9CC}"/>
            </c:ext>
          </c:extLst>
        </c:ser>
        <c:ser>
          <c:idx val="15"/>
          <c:order val="13"/>
          <c:tx>
            <c:strRef>
              <c:f>'6'!$C$17</c:f>
              <c:strCache>
                <c:ptCount val="1"/>
              </c:strCache>
            </c:strRef>
          </c:tx>
          <c:spPr>
            <a:ln w="25400" cap="rnd">
              <a:noFill/>
              <a:round/>
            </a:ln>
            <a:effectLst/>
          </c:spPr>
          <c:marker>
            <c:symbol val="plus"/>
            <c:size val="15"/>
            <c:spPr>
              <a:noFill/>
              <a:ln w="15875">
                <a:solidFill>
                  <a:srgbClr val="FFC305"/>
                </a:solidFill>
                <a:round/>
              </a:ln>
              <a:effectLst/>
            </c:spPr>
          </c:marker>
          <c:xVal>
            <c:numRef>
              <c:f>'6'!$E$17</c:f>
              <c:numCache>
                <c:formatCode>0.00</c:formatCode>
                <c:ptCount val="1"/>
              </c:numCache>
            </c:numRef>
          </c:xVal>
          <c:yVal>
            <c:numRef>
              <c:f>'6'!$F$17</c:f>
              <c:numCache>
                <c:formatCode>0.00</c:formatCode>
                <c:ptCount val="1"/>
              </c:numCache>
            </c:numRef>
          </c:yVal>
          <c:smooth val="0"/>
          <c:extLst>
            <c:ext xmlns:c16="http://schemas.microsoft.com/office/drawing/2014/chart" uri="{C3380CC4-5D6E-409C-BE32-E72D297353CC}">
              <c16:uniqueId val="{0000002C-5C2E-4999-AB9B-B7119230D9CC}"/>
            </c:ext>
          </c:extLst>
        </c:ser>
        <c:ser>
          <c:idx val="16"/>
          <c:order val="14"/>
          <c:tx>
            <c:strRef>
              <c:f>'6'!$C$18</c:f>
              <c:strCache>
                <c:ptCount val="1"/>
              </c:strCache>
            </c:strRef>
          </c:tx>
          <c:spPr>
            <a:ln w="25400" cap="rnd">
              <a:noFill/>
              <a:round/>
            </a:ln>
            <a:effectLst/>
          </c:spPr>
          <c:marker>
            <c:symbol val="dot"/>
            <c:size val="15"/>
            <c:spPr>
              <a:solidFill>
                <a:schemeClr val="lt1"/>
              </a:solidFill>
              <a:ln w="15875">
                <a:solidFill>
                  <a:schemeClr val="accent3">
                    <a:lumMod val="60000"/>
                    <a:lumOff val="40000"/>
                  </a:schemeClr>
                </a:solidFill>
                <a:round/>
              </a:ln>
              <a:effectLst/>
            </c:spPr>
          </c:marker>
          <c:xVal>
            <c:numRef>
              <c:f>'6'!$E$18</c:f>
              <c:numCache>
                <c:formatCode>0.00</c:formatCode>
                <c:ptCount val="1"/>
              </c:numCache>
            </c:numRef>
          </c:xVal>
          <c:yVal>
            <c:numRef>
              <c:f>'6'!$F$18</c:f>
              <c:numCache>
                <c:formatCode>0.00</c:formatCode>
                <c:ptCount val="1"/>
              </c:numCache>
            </c:numRef>
          </c:yVal>
          <c:smooth val="0"/>
          <c:extLst>
            <c:ext xmlns:c16="http://schemas.microsoft.com/office/drawing/2014/chart" uri="{C3380CC4-5D6E-409C-BE32-E72D297353CC}">
              <c16:uniqueId val="{0000002D-5C2E-4999-AB9B-B7119230D9CC}"/>
            </c:ext>
          </c:extLst>
        </c:ser>
        <c:ser>
          <c:idx val="17"/>
          <c:order val="15"/>
          <c:tx>
            <c:strRef>
              <c:f>'6'!$C$19</c:f>
              <c:strCache>
                <c:ptCount val="1"/>
              </c:strCache>
            </c:strRef>
          </c:tx>
          <c:spPr>
            <a:ln w="25400" cap="rnd">
              <a:noFill/>
              <a:round/>
            </a:ln>
            <a:effectLst/>
          </c:spPr>
          <c:marker>
            <c:symbol val="dash"/>
            <c:size val="15"/>
            <c:spPr>
              <a:solidFill>
                <a:schemeClr val="lt1"/>
              </a:solidFill>
              <a:ln w="15875">
                <a:solidFill>
                  <a:schemeClr val="accent6">
                    <a:lumMod val="80000"/>
                    <a:lumOff val="20000"/>
                  </a:schemeClr>
                </a:solidFill>
                <a:round/>
              </a:ln>
              <a:effectLst/>
            </c:spPr>
          </c:marker>
          <c:xVal>
            <c:numRef>
              <c:f>'6'!$E$19</c:f>
              <c:numCache>
                <c:formatCode>0.00</c:formatCode>
                <c:ptCount val="1"/>
              </c:numCache>
            </c:numRef>
          </c:xVal>
          <c:yVal>
            <c:numRef>
              <c:f>'6'!$F$19</c:f>
              <c:numCache>
                <c:formatCode>0.00</c:formatCode>
                <c:ptCount val="1"/>
              </c:numCache>
            </c:numRef>
          </c:yVal>
          <c:smooth val="0"/>
          <c:extLst>
            <c:ext xmlns:c16="http://schemas.microsoft.com/office/drawing/2014/chart" uri="{C3380CC4-5D6E-409C-BE32-E72D297353CC}">
              <c16:uniqueId val="{0000002E-5C2E-4999-AB9B-B7119230D9CC}"/>
            </c:ext>
          </c:extLst>
        </c:ser>
        <c:ser>
          <c:idx val="18"/>
          <c:order val="16"/>
          <c:tx>
            <c:strRef>
              <c:f>'6'!$C$20</c:f>
              <c:strCache>
                <c:ptCount val="1"/>
              </c:strCache>
            </c:strRef>
          </c:tx>
          <c:spPr>
            <a:ln w="25400" cap="rnd">
              <a:noFill/>
              <a:round/>
            </a:ln>
            <a:effectLst/>
          </c:spPr>
          <c:marker>
            <c:symbol val="diamond"/>
            <c:size val="15"/>
            <c:spPr>
              <a:solidFill>
                <a:schemeClr val="lt1"/>
              </a:solidFill>
              <a:ln w="15875">
                <a:solidFill>
                  <a:schemeClr val="accent1">
                    <a:lumMod val="80000"/>
                  </a:schemeClr>
                </a:solidFill>
                <a:round/>
              </a:ln>
              <a:effectLst/>
            </c:spPr>
          </c:marker>
          <c:xVal>
            <c:numRef>
              <c:f>'6'!$E$20</c:f>
              <c:numCache>
                <c:formatCode>0.00</c:formatCode>
                <c:ptCount val="1"/>
              </c:numCache>
            </c:numRef>
          </c:xVal>
          <c:yVal>
            <c:numRef>
              <c:f>'6'!$F$20</c:f>
              <c:numCache>
                <c:formatCode>0.00</c:formatCode>
                <c:ptCount val="1"/>
              </c:numCache>
            </c:numRef>
          </c:yVal>
          <c:smooth val="0"/>
          <c:extLst>
            <c:ext xmlns:c16="http://schemas.microsoft.com/office/drawing/2014/chart" uri="{C3380CC4-5D6E-409C-BE32-E72D297353CC}">
              <c16:uniqueId val="{0000002F-5C2E-4999-AB9B-B7119230D9CC}"/>
            </c:ext>
          </c:extLst>
        </c:ser>
        <c:ser>
          <c:idx val="19"/>
          <c:order val="17"/>
          <c:tx>
            <c:strRef>
              <c:f>'6'!$C$21</c:f>
              <c:strCache>
                <c:ptCount val="1"/>
              </c:strCache>
            </c:strRef>
          </c:tx>
          <c:spPr>
            <a:ln w="25400" cap="rnd">
              <a:noFill/>
              <a:round/>
            </a:ln>
            <a:effectLst/>
          </c:spPr>
          <c:marker>
            <c:symbol val="square"/>
            <c:size val="15"/>
            <c:spPr>
              <a:solidFill>
                <a:schemeClr val="lt1"/>
              </a:solidFill>
              <a:ln w="15875">
                <a:solidFill>
                  <a:schemeClr val="accent2">
                    <a:lumMod val="80000"/>
                  </a:schemeClr>
                </a:solidFill>
                <a:round/>
              </a:ln>
              <a:effectLst/>
            </c:spPr>
          </c:marker>
          <c:xVal>
            <c:numRef>
              <c:f>'6'!$E$21</c:f>
              <c:numCache>
                <c:formatCode>0.00</c:formatCode>
                <c:ptCount val="1"/>
              </c:numCache>
            </c:numRef>
          </c:xVal>
          <c:yVal>
            <c:numRef>
              <c:f>'6'!$F$21</c:f>
              <c:numCache>
                <c:formatCode>0.00</c:formatCode>
                <c:ptCount val="1"/>
              </c:numCache>
            </c:numRef>
          </c:yVal>
          <c:smooth val="0"/>
          <c:extLst>
            <c:ext xmlns:c16="http://schemas.microsoft.com/office/drawing/2014/chart" uri="{C3380CC4-5D6E-409C-BE32-E72D297353CC}">
              <c16:uniqueId val="{00000030-5C2E-4999-AB9B-B7119230D9CC}"/>
            </c:ext>
          </c:extLst>
        </c:ser>
        <c:ser>
          <c:idx val="5"/>
          <c:order val="18"/>
          <c:tx>
            <c:strRef>
              <c:f>'6'!$C$22</c:f>
              <c:strCache>
                <c:ptCount val="1"/>
              </c:strCache>
            </c:strRef>
          </c:tx>
          <c:spPr>
            <a:ln w="25400" cap="rnd">
              <a:noFill/>
              <a:round/>
            </a:ln>
            <a:effectLst/>
          </c:spPr>
          <c:marker>
            <c:symbol val="circle"/>
            <c:size val="15"/>
            <c:spPr>
              <a:solidFill>
                <a:schemeClr val="lt1"/>
              </a:solidFill>
              <a:ln w="15875">
                <a:solidFill>
                  <a:schemeClr val="accent6"/>
                </a:solidFill>
                <a:round/>
              </a:ln>
              <a:effectLst/>
            </c:spPr>
          </c:marker>
          <c:xVal>
            <c:numRef>
              <c:f>'6'!$E$22</c:f>
              <c:numCache>
                <c:formatCode>0.00</c:formatCode>
                <c:ptCount val="1"/>
              </c:numCache>
            </c:numRef>
          </c:xVal>
          <c:yVal>
            <c:numRef>
              <c:f>'6'!$F$22</c:f>
              <c:numCache>
                <c:formatCode>0.00</c:formatCode>
                <c:ptCount val="1"/>
              </c:numCache>
            </c:numRef>
          </c:yVal>
          <c:smooth val="0"/>
          <c:extLst>
            <c:ext xmlns:c16="http://schemas.microsoft.com/office/drawing/2014/chart" uri="{C3380CC4-5D6E-409C-BE32-E72D297353CC}">
              <c16:uniqueId val="{00000000-2364-4AA8-8054-E061273E652F}"/>
            </c:ext>
          </c:extLst>
        </c:ser>
        <c:ser>
          <c:idx val="9"/>
          <c:order val="19"/>
          <c:tx>
            <c:strRef>
              <c:f>'6'!$C$23</c:f>
              <c:strCache>
                <c:ptCount val="1"/>
              </c:strCache>
            </c:strRef>
          </c:tx>
          <c:spPr>
            <a:ln w="25400" cap="rnd">
              <a:noFill/>
              <a:round/>
            </a:ln>
            <a:effectLst/>
          </c:spPr>
          <c:marker>
            <c:symbol val="diamond"/>
            <c:size val="15"/>
            <c:spPr>
              <a:solidFill>
                <a:schemeClr val="lt1"/>
              </a:solidFill>
              <a:ln w="15875">
                <a:solidFill>
                  <a:schemeClr val="accent4">
                    <a:lumMod val="60000"/>
                  </a:schemeClr>
                </a:solidFill>
                <a:round/>
              </a:ln>
              <a:effectLst/>
            </c:spPr>
          </c:marker>
          <c:xVal>
            <c:numRef>
              <c:f>'6'!$E$23</c:f>
              <c:numCache>
                <c:formatCode>0.00</c:formatCode>
                <c:ptCount val="1"/>
              </c:numCache>
            </c:numRef>
          </c:xVal>
          <c:yVal>
            <c:numRef>
              <c:f>'6'!$F$23</c:f>
              <c:numCache>
                <c:formatCode>0.00</c:formatCode>
                <c:ptCount val="1"/>
              </c:numCache>
            </c:numRef>
          </c:yVal>
          <c:smooth val="0"/>
          <c:extLst>
            <c:ext xmlns:c16="http://schemas.microsoft.com/office/drawing/2014/chart" uri="{C3380CC4-5D6E-409C-BE32-E72D297353CC}">
              <c16:uniqueId val="{00000001-2364-4AA8-8054-E061273E652F}"/>
            </c:ext>
          </c:extLst>
        </c:ser>
        <c:dLbls>
          <c:showLegendKey val="0"/>
          <c:showVal val="0"/>
          <c:showCatName val="0"/>
          <c:showSerName val="0"/>
          <c:showPercent val="0"/>
          <c:showBubbleSize val="0"/>
        </c:dLbls>
        <c:axId val="439886144"/>
        <c:axId val="443809752"/>
        <c:extLst/>
      </c:scatterChart>
      <c:valAx>
        <c:axId val="439886144"/>
        <c:scaling>
          <c:orientation val="minMax"/>
          <c:max val="10"/>
        </c:scaling>
        <c:delete val="0"/>
        <c:axPos val="b"/>
        <c:majorGridlines>
          <c:spPr>
            <a:ln w="19050" cap="flat" cmpd="sng" algn="ctr">
              <a:solidFill>
                <a:schemeClr val="tx1"/>
              </a:solidFill>
              <a:round/>
            </a:ln>
            <a:effectLst/>
          </c:spPr>
        </c:majorGridlines>
        <c:minorGridlines>
          <c:spPr>
            <a:ln w="0" cap="flat" cmpd="sng" algn="ctr">
              <a:solidFill>
                <a:schemeClr val="accent3">
                  <a:lumMod val="60000"/>
                  <a:lumOff val="40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ES"/>
                  <a:t>ESFUERZO</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CR"/>
            </a:p>
          </c:txPr>
        </c:title>
        <c:numFmt formatCode="0.00" sourceLinked="1"/>
        <c:majorTickMark val="out"/>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CR"/>
          </a:p>
        </c:txPr>
        <c:crossAx val="443809752"/>
        <c:crosses val="autoZero"/>
        <c:crossBetween val="midCat"/>
        <c:majorUnit val="5"/>
      </c:valAx>
      <c:valAx>
        <c:axId val="443809752"/>
        <c:scaling>
          <c:orientation val="minMax"/>
          <c:max val="10"/>
        </c:scaling>
        <c:delete val="0"/>
        <c:axPos val="l"/>
        <c:majorGridlines>
          <c:spPr>
            <a:ln w="25400" cap="flat" cmpd="sng" algn="ctr">
              <a:solidFill>
                <a:schemeClr val="tx1"/>
              </a:solidFill>
              <a:round/>
            </a:ln>
            <a:effectLst/>
          </c:spPr>
        </c:majorGridlines>
        <c:minorGridlines>
          <c:spPr>
            <a:ln w="9525" cap="flat" cmpd="sng" algn="ctr">
              <a:solidFill>
                <a:schemeClr val="dk1">
                  <a:lumMod val="15000"/>
                  <a:lumOff val="85000"/>
                </a:schemeClr>
              </a:solidFill>
              <a:round/>
            </a:ln>
            <a:effectLst/>
          </c:spPr>
        </c:min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ES"/>
                  <a:t>IMPACTO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CR"/>
            </a:p>
          </c:txPr>
        </c:title>
        <c:numFmt formatCode="0" sourceLinked="0"/>
        <c:majorTickMark val="out"/>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CR"/>
          </a:p>
        </c:txPr>
        <c:crossAx val="439886144"/>
        <c:crosses val="autoZero"/>
        <c:crossBetween val="midCat"/>
        <c:majorUnit val="5"/>
      </c:valAx>
      <c:spPr>
        <a:blipFill>
          <a:blip xmlns:r="http://schemas.openxmlformats.org/officeDocument/2006/relationships" r:embed="rId3"/>
          <a:stretch>
            <a:fillRect/>
          </a:stretch>
        </a:blipFill>
        <a:ln w="25400">
          <a:solidFill>
            <a:schemeClr val="tx1"/>
          </a:solidFill>
        </a:ln>
        <a:effectLst>
          <a:outerShdw blurRad="50800" dist="50800" dir="5400000" sx="39000" sy="39000" algn="ctr" rotWithShape="0">
            <a:schemeClr val="bg1"/>
          </a:outerShdw>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s-CR"/>
        </a:p>
      </c:txPr>
    </c:legend>
    <c:plotVisOnly val="1"/>
    <c:dispBlanksAs val="zero"/>
    <c:showDLblsOverMax val="0"/>
  </c:chart>
  <c:spPr>
    <a:noFill/>
    <a:ln w="0" cap="flat" cmpd="sng" algn="ctr">
      <a:solidFill>
        <a:schemeClr val="dk1">
          <a:lumMod val="15000"/>
          <a:lumOff val="85000"/>
        </a:schemeClr>
      </a:solidFill>
      <a:round/>
    </a:ln>
    <a:effectLst/>
  </c:spPr>
  <c:txPr>
    <a:bodyPr/>
    <a:lstStyle/>
    <a:p>
      <a:pPr>
        <a:defRPr/>
      </a:pPr>
      <a:endParaRPr lang="es-C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700-000000000000}">
  <sheetPr/>
  <sheetViews>
    <sheetView zoomScale="96"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8" Type="http://schemas.openxmlformats.org/officeDocument/2006/relationships/hyperlink" Target="#'7'!A1"/><Relationship Id="rId3" Type="http://schemas.openxmlformats.org/officeDocument/2006/relationships/hyperlink" Target="#'3'!A1"/><Relationship Id="rId7" Type="http://schemas.openxmlformats.org/officeDocument/2006/relationships/hyperlink" Target="#'6'!A1"/><Relationship Id="rId2" Type="http://schemas.openxmlformats.org/officeDocument/2006/relationships/hyperlink" Target="#'2'!A1"/><Relationship Id="rId1" Type="http://schemas.openxmlformats.org/officeDocument/2006/relationships/hyperlink" Target="#'1'!A1"/><Relationship Id="rId6" Type="http://schemas.openxmlformats.org/officeDocument/2006/relationships/hyperlink" Target="#'5'!A1"/><Relationship Id="rId5" Type="http://schemas.openxmlformats.org/officeDocument/2006/relationships/hyperlink" Target="#'4'!A1"/><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167640</xdr:colOff>
      <xdr:row>1</xdr:row>
      <xdr:rowOff>60960</xdr:rowOff>
    </xdr:from>
    <xdr:to>
      <xdr:col>1</xdr:col>
      <xdr:colOff>635640</xdr:colOff>
      <xdr:row>3</xdr:row>
      <xdr:rowOff>10800</xdr:rowOff>
    </xdr:to>
    <xdr:grpSp>
      <xdr:nvGrpSpPr>
        <xdr:cNvPr id="14" name="Group 13">
          <a:hlinkClick xmlns:r="http://schemas.openxmlformats.org/officeDocument/2006/relationships" r:id="rId1"/>
          <a:extLst>
            <a:ext uri="{FF2B5EF4-FFF2-40B4-BE49-F238E27FC236}">
              <a16:creationId xmlns:a16="http://schemas.microsoft.com/office/drawing/2014/main" id="{00000000-0008-0000-0000-00000E000000}"/>
            </a:ext>
          </a:extLst>
        </xdr:cNvPr>
        <xdr:cNvGrpSpPr/>
      </xdr:nvGrpSpPr>
      <xdr:grpSpPr>
        <a:xfrm>
          <a:off x="457531" y="516503"/>
          <a:ext cx="468000" cy="455080"/>
          <a:chOff x="91440" y="623795"/>
          <a:chExt cx="914400" cy="837653"/>
        </a:xfrm>
        <a:solidFill>
          <a:srgbClr val="002060"/>
        </a:solidFill>
      </xdr:grpSpPr>
      <xdr:sp macro="" textlink="">
        <xdr:nvSpPr>
          <xdr:cNvPr id="15" name="Oval 14">
            <a:extLst>
              <a:ext uri="{FF2B5EF4-FFF2-40B4-BE49-F238E27FC236}">
                <a16:creationId xmlns:a16="http://schemas.microsoft.com/office/drawing/2014/main" id="{00000000-0008-0000-0000-00000F000000}"/>
              </a:ext>
            </a:extLst>
          </xdr:cNvPr>
          <xdr:cNvSpPr/>
        </xdr:nvSpPr>
        <xdr:spPr>
          <a:xfrm>
            <a:off x="91440" y="662940"/>
            <a:ext cx="914400" cy="798508"/>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R" sz="2800">
              <a:solidFill>
                <a:sysClr val="windowText" lastClr="000000"/>
              </a:solidFill>
            </a:endParaRPr>
          </a:p>
        </xdr:txBody>
      </xdr:sp>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152400" y="623795"/>
            <a:ext cx="762000"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R" sz="2400">
                <a:solidFill>
                  <a:schemeClr val="bg1"/>
                </a:solidFill>
              </a:rPr>
              <a:t>1</a:t>
            </a:r>
          </a:p>
        </xdr:txBody>
      </xdr:sp>
    </xdr:grpSp>
    <xdr:clientData/>
  </xdr:twoCellAnchor>
  <xdr:twoCellAnchor>
    <xdr:from>
      <xdr:col>1</xdr:col>
      <xdr:colOff>160020</xdr:colOff>
      <xdr:row>6</xdr:row>
      <xdr:rowOff>37410</xdr:rowOff>
    </xdr:from>
    <xdr:to>
      <xdr:col>1</xdr:col>
      <xdr:colOff>628020</xdr:colOff>
      <xdr:row>7</xdr:row>
      <xdr:rowOff>293815</xdr:rowOff>
    </xdr:to>
    <xdr:sp macro="" textlink="">
      <xdr:nvSpPr>
        <xdr:cNvPr id="18" name="Oval 17">
          <a:hlinkClick xmlns:r="http://schemas.openxmlformats.org/officeDocument/2006/relationships" r:id="rId2"/>
          <a:extLst>
            <a:ext uri="{FF2B5EF4-FFF2-40B4-BE49-F238E27FC236}">
              <a16:creationId xmlns:a16="http://schemas.microsoft.com/office/drawing/2014/main" id="{00000000-0008-0000-0000-000012000000}"/>
            </a:ext>
          </a:extLst>
        </xdr:cNvPr>
        <xdr:cNvSpPr/>
      </xdr:nvSpPr>
      <xdr:spPr>
        <a:xfrm>
          <a:off x="449580" y="1607130"/>
          <a:ext cx="468000" cy="446905"/>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R" sz="4000">
            <a:solidFill>
              <a:sysClr val="windowText" lastClr="000000"/>
            </a:solidFill>
          </a:endParaRPr>
        </a:p>
      </xdr:txBody>
    </xdr:sp>
    <xdr:clientData/>
  </xdr:twoCellAnchor>
  <xdr:twoCellAnchor>
    <xdr:from>
      <xdr:col>1</xdr:col>
      <xdr:colOff>137160</xdr:colOff>
      <xdr:row>6</xdr:row>
      <xdr:rowOff>15240</xdr:rowOff>
    </xdr:from>
    <xdr:to>
      <xdr:col>1</xdr:col>
      <xdr:colOff>662940</xdr:colOff>
      <xdr:row>7</xdr:row>
      <xdr:rowOff>182880</xdr:rowOff>
    </xdr:to>
    <xdr:sp macro="" textlink="">
      <xdr:nvSpPr>
        <xdr:cNvPr id="19" name="TextBox 18">
          <a:extLst>
            <a:ext uri="{FF2B5EF4-FFF2-40B4-BE49-F238E27FC236}">
              <a16:creationId xmlns:a16="http://schemas.microsoft.com/office/drawing/2014/main" id="{00000000-0008-0000-0000-000013000000}"/>
            </a:ext>
          </a:extLst>
        </xdr:cNvPr>
        <xdr:cNvSpPr txBox="1"/>
      </xdr:nvSpPr>
      <xdr:spPr>
        <a:xfrm>
          <a:off x="426720" y="1584960"/>
          <a:ext cx="52578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R" sz="2400">
              <a:solidFill>
                <a:schemeClr val="bg1"/>
              </a:solidFill>
            </a:rPr>
            <a:t>2</a:t>
          </a:r>
        </a:p>
      </xdr:txBody>
    </xdr:sp>
    <xdr:clientData/>
  </xdr:twoCellAnchor>
  <xdr:twoCellAnchor>
    <xdr:from>
      <xdr:col>1</xdr:col>
      <xdr:colOff>409260</xdr:colOff>
      <xdr:row>11</xdr:row>
      <xdr:rowOff>182922</xdr:rowOff>
    </xdr:from>
    <xdr:to>
      <xdr:col>1</xdr:col>
      <xdr:colOff>416880</xdr:colOff>
      <xdr:row>20</xdr:row>
      <xdr:rowOff>101450</xdr:rowOff>
    </xdr:to>
    <xdr:cxnSp macro="">
      <xdr:nvCxnSpPr>
        <xdr:cNvPr id="31" name="Elbow Connector 30">
          <a:extLst>
            <a:ext uri="{FF2B5EF4-FFF2-40B4-BE49-F238E27FC236}">
              <a16:creationId xmlns:a16="http://schemas.microsoft.com/office/drawing/2014/main" id="{00000000-0008-0000-0000-00001F000000}"/>
            </a:ext>
          </a:extLst>
        </xdr:cNvPr>
        <xdr:cNvCxnSpPr>
          <a:stCxn id="33" idx="4"/>
          <a:endCxn id="54" idx="0"/>
        </xdr:cNvCxnSpPr>
      </xdr:nvCxnSpPr>
      <xdr:spPr>
        <a:xfrm rot="16200000" flipH="1">
          <a:off x="-262474" y="3917896"/>
          <a:ext cx="1930208" cy="7620"/>
        </a:xfrm>
        <a:prstGeom prst="bentConnector3">
          <a:avLst>
            <a:gd name="adj1" fmla="val 50000"/>
          </a:avLst>
        </a:prstGeom>
        <a:ln w="28575">
          <a:solidFill>
            <a:srgbClr val="00206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400050</xdr:colOff>
      <xdr:row>3</xdr:row>
      <xdr:rowOff>10800</xdr:rowOff>
    </xdr:from>
    <xdr:to>
      <xdr:col>1</xdr:col>
      <xdr:colOff>401640</xdr:colOff>
      <xdr:row>6</xdr:row>
      <xdr:rowOff>15240</xdr:rowOff>
    </xdr:to>
    <xdr:cxnSp macro="">
      <xdr:nvCxnSpPr>
        <xdr:cNvPr id="32" name="Elbow Connector 31">
          <a:extLst>
            <a:ext uri="{FF2B5EF4-FFF2-40B4-BE49-F238E27FC236}">
              <a16:creationId xmlns:a16="http://schemas.microsoft.com/office/drawing/2014/main" id="{00000000-0008-0000-0000-000020000000}"/>
            </a:ext>
          </a:extLst>
        </xdr:cNvPr>
        <xdr:cNvCxnSpPr>
          <a:stCxn id="15" idx="4"/>
          <a:endCxn id="19" idx="0"/>
        </xdr:cNvCxnSpPr>
      </xdr:nvCxnSpPr>
      <xdr:spPr>
        <a:xfrm rot="5400000">
          <a:off x="391005" y="1284765"/>
          <a:ext cx="598800" cy="1590"/>
        </a:xfrm>
        <a:prstGeom prst="bentConnector3">
          <a:avLst>
            <a:gd name="adj1" fmla="val 50000"/>
          </a:avLst>
        </a:prstGeom>
        <a:ln w="28575">
          <a:solidFill>
            <a:srgbClr val="00206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175260</xdr:colOff>
      <xdr:row>10</xdr:row>
      <xdr:rowOff>27342</xdr:rowOff>
    </xdr:from>
    <xdr:to>
      <xdr:col>1</xdr:col>
      <xdr:colOff>643260</xdr:colOff>
      <xdr:row>11</xdr:row>
      <xdr:rowOff>182922</xdr:rowOff>
    </xdr:to>
    <xdr:sp macro="" textlink="">
      <xdr:nvSpPr>
        <xdr:cNvPr id="33" name="Oval 32">
          <a:extLst>
            <a:ext uri="{FF2B5EF4-FFF2-40B4-BE49-F238E27FC236}">
              <a16:creationId xmlns:a16="http://schemas.microsoft.com/office/drawing/2014/main" id="{00000000-0008-0000-0000-000021000000}"/>
            </a:ext>
          </a:extLst>
        </xdr:cNvPr>
        <xdr:cNvSpPr/>
      </xdr:nvSpPr>
      <xdr:spPr>
        <a:xfrm>
          <a:off x="464820" y="2488602"/>
          <a:ext cx="468000" cy="468000"/>
        </a:xfrm>
        <a:prstGeom prst="ellipse">
          <a:avLst/>
        </a:prstGeom>
        <a:solidFill>
          <a:srgbClr val="F9682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R" sz="4000">
            <a:solidFill>
              <a:sysClr val="windowText" lastClr="000000"/>
            </a:solidFill>
          </a:endParaRPr>
        </a:p>
      </xdr:txBody>
    </xdr:sp>
    <xdr:clientData/>
  </xdr:twoCellAnchor>
  <xdr:twoCellAnchor>
    <xdr:from>
      <xdr:col>1</xdr:col>
      <xdr:colOff>160020</xdr:colOff>
      <xdr:row>10</xdr:row>
      <xdr:rowOff>30148</xdr:rowOff>
    </xdr:from>
    <xdr:to>
      <xdr:col>1</xdr:col>
      <xdr:colOff>678180</xdr:colOff>
      <xdr:row>12</xdr:row>
      <xdr:rowOff>67013</xdr:rowOff>
    </xdr:to>
    <xdr:sp macro="" textlink="">
      <xdr:nvSpPr>
        <xdr:cNvPr id="36" name="TextBox 35">
          <a:hlinkClick xmlns:r="http://schemas.openxmlformats.org/officeDocument/2006/relationships" r:id="rId3"/>
          <a:extLst>
            <a:ext uri="{FF2B5EF4-FFF2-40B4-BE49-F238E27FC236}">
              <a16:creationId xmlns:a16="http://schemas.microsoft.com/office/drawing/2014/main" id="{00000000-0008-0000-0000-000024000000}"/>
            </a:ext>
          </a:extLst>
        </xdr:cNvPr>
        <xdr:cNvSpPr txBox="1"/>
      </xdr:nvSpPr>
      <xdr:spPr>
        <a:xfrm>
          <a:off x="449580" y="2491408"/>
          <a:ext cx="518160" cy="54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R" sz="2400">
              <a:solidFill>
                <a:schemeClr val="bg1"/>
              </a:solidFill>
            </a:rPr>
            <a:t>3</a:t>
          </a:r>
        </a:p>
      </xdr:txBody>
    </xdr:sp>
    <xdr:clientData/>
  </xdr:twoCellAnchor>
  <xdr:twoCellAnchor>
    <xdr:from>
      <xdr:col>1</xdr:col>
      <xdr:colOff>411481</xdr:colOff>
      <xdr:row>8</xdr:row>
      <xdr:rowOff>3180</xdr:rowOff>
    </xdr:from>
    <xdr:to>
      <xdr:col>1</xdr:col>
      <xdr:colOff>416885</xdr:colOff>
      <xdr:row>10</xdr:row>
      <xdr:rowOff>21919</xdr:rowOff>
    </xdr:to>
    <xdr:cxnSp macro="">
      <xdr:nvCxnSpPr>
        <xdr:cNvPr id="43" name="Elbow Connector 42">
          <a:extLst>
            <a:ext uri="{FF2B5EF4-FFF2-40B4-BE49-F238E27FC236}">
              <a16:creationId xmlns:a16="http://schemas.microsoft.com/office/drawing/2014/main" id="{00000000-0008-0000-0000-00002B000000}"/>
            </a:ext>
          </a:extLst>
        </xdr:cNvPr>
        <xdr:cNvCxnSpPr>
          <a:endCxn id="36" idx="0"/>
        </xdr:cNvCxnSpPr>
      </xdr:nvCxnSpPr>
      <xdr:spPr>
        <a:xfrm rot="5400000">
          <a:off x="500063" y="2276798"/>
          <a:ext cx="407359" cy="5404"/>
        </a:xfrm>
        <a:prstGeom prst="bentConnector3">
          <a:avLst>
            <a:gd name="adj1" fmla="val 50000"/>
          </a:avLst>
        </a:prstGeom>
        <a:ln w="28575">
          <a:solidFill>
            <a:srgbClr val="00206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182880</xdr:colOff>
      <xdr:row>0</xdr:row>
      <xdr:rowOff>45720</xdr:rowOff>
    </xdr:from>
    <xdr:to>
      <xdr:col>10</xdr:col>
      <xdr:colOff>481007</xdr:colOff>
      <xdr:row>0</xdr:row>
      <xdr:rowOff>441720</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650480" y="45720"/>
          <a:ext cx="907727" cy="396000"/>
        </a:xfrm>
        <a:prstGeom prst="rect">
          <a:avLst/>
        </a:prstGeom>
      </xdr:spPr>
    </xdr:pic>
    <xdr:clientData/>
  </xdr:twoCellAnchor>
  <xdr:twoCellAnchor>
    <xdr:from>
      <xdr:col>1</xdr:col>
      <xdr:colOff>182880</xdr:colOff>
      <xdr:row>20</xdr:row>
      <xdr:rowOff>101450</xdr:rowOff>
    </xdr:from>
    <xdr:to>
      <xdr:col>1</xdr:col>
      <xdr:colOff>650880</xdr:colOff>
      <xdr:row>22</xdr:row>
      <xdr:rowOff>66530</xdr:rowOff>
    </xdr:to>
    <xdr:grpSp>
      <xdr:nvGrpSpPr>
        <xdr:cNvPr id="58" name="Group 57">
          <a:hlinkClick xmlns:r="http://schemas.openxmlformats.org/officeDocument/2006/relationships" r:id="rId5"/>
          <a:extLst>
            <a:ext uri="{FF2B5EF4-FFF2-40B4-BE49-F238E27FC236}">
              <a16:creationId xmlns:a16="http://schemas.microsoft.com/office/drawing/2014/main" id="{00000000-0008-0000-0000-00003A000000}"/>
            </a:ext>
          </a:extLst>
        </xdr:cNvPr>
        <xdr:cNvGrpSpPr/>
      </xdr:nvGrpSpPr>
      <xdr:grpSpPr>
        <a:xfrm>
          <a:off x="472771" y="4814254"/>
          <a:ext cx="468000" cy="470319"/>
          <a:chOff x="457200" y="4764890"/>
          <a:chExt cx="468000" cy="468000"/>
        </a:xfrm>
        <a:solidFill>
          <a:srgbClr val="92D050"/>
        </a:solidFill>
      </xdr:grpSpPr>
      <xdr:sp macro="" textlink="">
        <xdr:nvSpPr>
          <xdr:cNvPr id="54" name="Oval 53">
            <a:extLst>
              <a:ext uri="{FF2B5EF4-FFF2-40B4-BE49-F238E27FC236}">
                <a16:creationId xmlns:a16="http://schemas.microsoft.com/office/drawing/2014/main" id="{00000000-0008-0000-0000-000036000000}"/>
              </a:ext>
            </a:extLst>
          </xdr:cNvPr>
          <xdr:cNvSpPr/>
        </xdr:nvSpPr>
        <xdr:spPr>
          <a:xfrm>
            <a:off x="457200" y="4764890"/>
            <a:ext cx="468000" cy="468000"/>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R" sz="4000">
              <a:solidFill>
                <a:sysClr val="windowText" lastClr="000000"/>
              </a:solidFill>
            </a:endParaRPr>
          </a:p>
        </xdr:txBody>
      </xdr:sp>
      <xdr:sp macro="" textlink="">
        <xdr:nvSpPr>
          <xdr:cNvPr id="55" name="TextBox 54">
            <a:extLst>
              <a:ext uri="{FF2B5EF4-FFF2-40B4-BE49-F238E27FC236}">
                <a16:creationId xmlns:a16="http://schemas.microsoft.com/office/drawing/2014/main" id="{00000000-0008-0000-0000-000037000000}"/>
              </a:ext>
            </a:extLst>
          </xdr:cNvPr>
          <xdr:cNvSpPr txBox="1"/>
        </xdr:nvSpPr>
        <xdr:spPr>
          <a:xfrm>
            <a:off x="545592" y="4770120"/>
            <a:ext cx="307848"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R" sz="2400">
                <a:solidFill>
                  <a:schemeClr val="bg1"/>
                </a:solidFill>
              </a:rPr>
              <a:t>4</a:t>
            </a:r>
          </a:p>
          <a:p>
            <a:pPr algn="ctr"/>
            <a:endParaRPr lang="es-CR" sz="1200">
              <a:solidFill>
                <a:schemeClr val="bg1"/>
              </a:solidFill>
            </a:endParaRPr>
          </a:p>
        </xdr:txBody>
      </xdr:sp>
    </xdr:grpSp>
    <xdr:clientData/>
  </xdr:twoCellAnchor>
  <xdr:twoCellAnchor>
    <xdr:from>
      <xdr:col>1</xdr:col>
      <xdr:colOff>190500</xdr:colOff>
      <xdr:row>32</xdr:row>
      <xdr:rowOff>91440</xdr:rowOff>
    </xdr:from>
    <xdr:to>
      <xdr:col>1</xdr:col>
      <xdr:colOff>658500</xdr:colOff>
      <xdr:row>34</xdr:row>
      <xdr:rowOff>56520</xdr:rowOff>
    </xdr:to>
    <xdr:grpSp>
      <xdr:nvGrpSpPr>
        <xdr:cNvPr id="60" name="Group 59">
          <a:hlinkClick xmlns:r="http://schemas.openxmlformats.org/officeDocument/2006/relationships" r:id="rId6"/>
          <a:extLst>
            <a:ext uri="{FF2B5EF4-FFF2-40B4-BE49-F238E27FC236}">
              <a16:creationId xmlns:a16="http://schemas.microsoft.com/office/drawing/2014/main" id="{00000000-0008-0000-0000-00003C000000}"/>
            </a:ext>
          </a:extLst>
        </xdr:cNvPr>
        <xdr:cNvGrpSpPr/>
      </xdr:nvGrpSpPr>
      <xdr:grpSpPr>
        <a:xfrm>
          <a:off x="480391" y="7214483"/>
          <a:ext cx="468000" cy="470320"/>
          <a:chOff x="91440" y="623795"/>
          <a:chExt cx="914400" cy="837653"/>
        </a:xfrm>
        <a:solidFill>
          <a:srgbClr val="002060"/>
        </a:solidFill>
      </xdr:grpSpPr>
      <xdr:sp macro="" textlink="">
        <xdr:nvSpPr>
          <xdr:cNvPr id="61" name="Oval 60">
            <a:extLst>
              <a:ext uri="{FF2B5EF4-FFF2-40B4-BE49-F238E27FC236}">
                <a16:creationId xmlns:a16="http://schemas.microsoft.com/office/drawing/2014/main" id="{00000000-0008-0000-0000-00003D000000}"/>
              </a:ext>
            </a:extLst>
          </xdr:cNvPr>
          <xdr:cNvSpPr/>
        </xdr:nvSpPr>
        <xdr:spPr>
          <a:xfrm>
            <a:off x="91440" y="662940"/>
            <a:ext cx="914400" cy="798508"/>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R" sz="2800">
              <a:solidFill>
                <a:sysClr val="windowText" lastClr="000000"/>
              </a:solidFill>
            </a:endParaRPr>
          </a:p>
        </xdr:txBody>
      </xdr:sp>
      <xdr:sp macro="" textlink="">
        <xdr:nvSpPr>
          <xdr:cNvPr id="62" name="TextBox 61">
            <a:extLst>
              <a:ext uri="{FF2B5EF4-FFF2-40B4-BE49-F238E27FC236}">
                <a16:creationId xmlns:a16="http://schemas.microsoft.com/office/drawing/2014/main" id="{00000000-0008-0000-0000-00003E000000}"/>
              </a:ext>
            </a:extLst>
          </xdr:cNvPr>
          <xdr:cNvSpPr txBox="1"/>
        </xdr:nvSpPr>
        <xdr:spPr>
          <a:xfrm>
            <a:off x="152400" y="623795"/>
            <a:ext cx="762000"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R" sz="2400">
                <a:solidFill>
                  <a:schemeClr val="bg1"/>
                </a:solidFill>
              </a:rPr>
              <a:t>5</a:t>
            </a:r>
          </a:p>
        </xdr:txBody>
      </xdr:sp>
    </xdr:grpSp>
    <xdr:clientData/>
  </xdr:twoCellAnchor>
  <xdr:twoCellAnchor>
    <xdr:from>
      <xdr:col>1</xdr:col>
      <xdr:colOff>416700</xdr:colOff>
      <xdr:row>22</xdr:row>
      <xdr:rowOff>66530</xdr:rowOff>
    </xdr:from>
    <xdr:to>
      <xdr:col>1</xdr:col>
      <xdr:colOff>416880</xdr:colOff>
      <xdr:row>32</xdr:row>
      <xdr:rowOff>91440</xdr:rowOff>
    </xdr:to>
    <xdr:cxnSp macro="">
      <xdr:nvCxnSpPr>
        <xdr:cNvPr id="63" name="Elbow Connector 62">
          <a:extLst>
            <a:ext uri="{FF2B5EF4-FFF2-40B4-BE49-F238E27FC236}">
              <a16:creationId xmlns:a16="http://schemas.microsoft.com/office/drawing/2014/main" id="{00000000-0008-0000-0000-00003F000000}"/>
            </a:ext>
          </a:extLst>
        </xdr:cNvPr>
        <xdr:cNvCxnSpPr>
          <a:stCxn id="54" idx="4"/>
          <a:endCxn id="62" idx="0"/>
        </xdr:cNvCxnSpPr>
      </xdr:nvCxnSpPr>
      <xdr:spPr>
        <a:xfrm rot="5400000">
          <a:off x="-220505" y="6281575"/>
          <a:ext cx="1853710" cy="180"/>
        </a:xfrm>
        <a:prstGeom prst="bentConnector3">
          <a:avLst>
            <a:gd name="adj1" fmla="val 50000"/>
          </a:avLst>
        </a:prstGeom>
        <a:ln w="28575">
          <a:solidFill>
            <a:srgbClr val="00206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198120</xdr:colOff>
      <xdr:row>41</xdr:row>
      <xdr:rowOff>106680</xdr:rowOff>
    </xdr:from>
    <xdr:to>
      <xdr:col>1</xdr:col>
      <xdr:colOff>666120</xdr:colOff>
      <xdr:row>43</xdr:row>
      <xdr:rowOff>64140</xdr:rowOff>
    </xdr:to>
    <xdr:grpSp>
      <xdr:nvGrpSpPr>
        <xdr:cNvPr id="20" name="Group 19">
          <a:hlinkClick xmlns:r="http://schemas.openxmlformats.org/officeDocument/2006/relationships" r:id="rId7"/>
          <a:extLst>
            <a:ext uri="{FF2B5EF4-FFF2-40B4-BE49-F238E27FC236}">
              <a16:creationId xmlns:a16="http://schemas.microsoft.com/office/drawing/2014/main" id="{00000000-0008-0000-0000-000014000000}"/>
            </a:ext>
          </a:extLst>
        </xdr:cNvPr>
        <xdr:cNvGrpSpPr/>
      </xdr:nvGrpSpPr>
      <xdr:grpSpPr>
        <a:xfrm>
          <a:off x="488011" y="9060180"/>
          <a:ext cx="468000" cy="462699"/>
          <a:chOff x="91440" y="623795"/>
          <a:chExt cx="914400" cy="837653"/>
        </a:xfrm>
        <a:solidFill>
          <a:schemeClr val="accent4"/>
        </a:solidFill>
      </xdr:grpSpPr>
      <xdr:sp macro="" textlink="">
        <xdr:nvSpPr>
          <xdr:cNvPr id="21" name="Oval 20">
            <a:extLst>
              <a:ext uri="{FF2B5EF4-FFF2-40B4-BE49-F238E27FC236}">
                <a16:creationId xmlns:a16="http://schemas.microsoft.com/office/drawing/2014/main" id="{00000000-0008-0000-0000-000015000000}"/>
              </a:ext>
            </a:extLst>
          </xdr:cNvPr>
          <xdr:cNvSpPr/>
        </xdr:nvSpPr>
        <xdr:spPr>
          <a:xfrm>
            <a:off x="91440" y="662940"/>
            <a:ext cx="914400" cy="798508"/>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R" sz="2800">
              <a:solidFill>
                <a:sysClr val="windowText" lastClr="000000"/>
              </a:solidFill>
            </a:endParaRPr>
          </a:p>
        </xdr:txBody>
      </xdr:sp>
      <xdr:sp macro="" textlink="">
        <xdr:nvSpPr>
          <xdr:cNvPr id="22" name="TextBox 21">
            <a:extLst>
              <a:ext uri="{FF2B5EF4-FFF2-40B4-BE49-F238E27FC236}">
                <a16:creationId xmlns:a16="http://schemas.microsoft.com/office/drawing/2014/main" id="{00000000-0008-0000-0000-000016000000}"/>
              </a:ext>
            </a:extLst>
          </xdr:cNvPr>
          <xdr:cNvSpPr txBox="1"/>
        </xdr:nvSpPr>
        <xdr:spPr>
          <a:xfrm>
            <a:off x="152400" y="623795"/>
            <a:ext cx="762000"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R" sz="2400">
                <a:solidFill>
                  <a:schemeClr val="bg1"/>
                </a:solidFill>
              </a:rPr>
              <a:t>6</a:t>
            </a:r>
          </a:p>
        </xdr:txBody>
      </xdr:sp>
    </xdr:grpSp>
    <xdr:clientData/>
  </xdr:twoCellAnchor>
  <xdr:twoCellAnchor>
    <xdr:from>
      <xdr:col>1</xdr:col>
      <xdr:colOff>424320</xdr:colOff>
      <xdr:row>34</xdr:row>
      <xdr:rowOff>56520</xdr:rowOff>
    </xdr:from>
    <xdr:to>
      <xdr:col>1</xdr:col>
      <xdr:colOff>424500</xdr:colOff>
      <xdr:row>41</xdr:row>
      <xdr:rowOff>106680</xdr:rowOff>
    </xdr:to>
    <xdr:cxnSp macro="">
      <xdr:nvCxnSpPr>
        <xdr:cNvPr id="23" name="Elbow Connector 22">
          <a:extLst>
            <a:ext uri="{FF2B5EF4-FFF2-40B4-BE49-F238E27FC236}">
              <a16:creationId xmlns:a16="http://schemas.microsoft.com/office/drawing/2014/main" id="{00000000-0008-0000-0000-000017000000}"/>
            </a:ext>
          </a:extLst>
        </xdr:cNvPr>
        <xdr:cNvCxnSpPr>
          <a:stCxn id="61" idx="4"/>
          <a:endCxn id="22" idx="0"/>
        </xdr:cNvCxnSpPr>
      </xdr:nvCxnSpPr>
      <xdr:spPr>
        <a:xfrm rot="5400000">
          <a:off x="48810" y="8333970"/>
          <a:ext cx="1330320" cy="180"/>
        </a:xfrm>
        <a:prstGeom prst="bentConnector3">
          <a:avLst>
            <a:gd name="adj1" fmla="val 50000"/>
          </a:avLst>
        </a:prstGeom>
        <a:ln w="28575">
          <a:solidFill>
            <a:srgbClr val="00206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205740</xdr:colOff>
      <xdr:row>48</xdr:row>
      <xdr:rowOff>53340</xdr:rowOff>
    </xdr:from>
    <xdr:to>
      <xdr:col>1</xdr:col>
      <xdr:colOff>673740</xdr:colOff>
      <xdr:row>50</xdr:row>
      <xdr:rowOff>10800</xdr:rowOff>
    </xdr:to>
    <xdr:grpSp>
      <xdr:nvGrpSpPr>
        <xdr:cNvPr id="28" name="Group 27">
          <a:hlinkClick xmlns:r="http://schemas.openxmlformats.org/officeDocument/2006/relationships" r:id="rId8"/>
          <a:extLst>
            <a:ext uri="{FF2B5EF4-FFF2-40B4-BE49-F238E27FC236}">
              <a16:creationId xmlns:a16="http://schemas.microsoft.com/office/drawing/2014/main" id="{00000000-0008-0000-0000-00001C000000}"/>
            </a:ext>
          </a:extLst>
        </xdr:cNvPr>
        <xdr:cNvGrpSpPr/>
      </xdr:nvGrpSpPr>
      <xdr:grpSpPr>
        <a:xfrm>
          <a:off x="495631" y="10456297"/>
          <a:ext cx="468000" cy="462699"/>
          <a:chOff x="91440" y="623795"/>
          <a:chExt cx="914400" cy="837653"/>
        </a:xfrm>
        <a:solidFill>
          <a:schemeClr val="accent3"/>
        </a:solidFill>
      </xdr:grpSpPr>
      <xdr:sp macro="" textlink="">
        <xdr:nvSpPr>
          <xdr:cNvPr id="29" name="Oval 28">
            <a:extLst>
              <a:ext uri="{FF2B5EF4-FFF2-40B4-BE49-F238E27FC236}">
                <a16:creationId xmlns:a16="http://schemas.microsoft.com/office/drawing/2014/main" id="{00000000-0008-0000-0000-00001D000000}"/>
              </a:ext>
            </a:extLst>
          </xdr:cNvPr>
          <xdr:cNvSpPr/>
        </xdr:nvSpPr>
        <xdr:spPr>
          <a:xfrm>
            <a:off x="91440" y="662940"/>
            <a:ext cx="914400" cy="798508"/>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R" sz="2800">
              <a:solidFill>
                <a:sysClr val="windowText" lastClr="000000"/>
              </a:solidFill>
            </a:endParaRPr>
          </a:p>
        </xdr:txBody>
      </xdr:sp>
      <xdr:sp macro="" textlink="">
        <xdr:nvSpPr>
          <xdr:cNvPr id="30" name="TextBox 29">
            <a:extLst>
              <a:ext uri="{FF2B5EF4-FFF2-40B4-BE49-F238E27FC236}">
                <a16:creationId xmlns:a16="http://schemas.microsoft.com/office/drawing/2014/main" id="{00000000-0008-0000-0000-00001E000000}"/>
              </a:ext>
            </a:extLst>
          </xdr:cNvPr>
          <xdr:cNvSpPr txBox="1"/>
        </xdr:nvSpPr>
        <xdr:spPr>
          <a:xfrm>
            <a:off x="152400" y="623795"/>
            <a:ext cx="762000"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R" sz="2400">
                <a:solidFill>
                  <a:schemeClr val="bg1"/>
                </a:solidFill>
              </a:rPr>
              <a:t>7</a:t>
            </a:r>
          </a:p>
        </xdr:txBody>
      </xdr:sp>
    </xdr:grpSp>
    <xdr:clientData/>
  </xdr:twoCellAnchor>
  <xdr:twoCellAnchor>
    <xdr:from>
      <xdr:col>1</xdr:col>
      <xdr:colOff>431940</xdr:colOff>
      <xdr:row>43</xdr:row>
      <xdr:rowOff>64140</xdr:rowOff>
    </xdr:from>
    <xdr:to>
      <xdr:col>1</xdr:col>
      <xdr:colOff>432120</xdr:colOff>
      <xdr:row>48</xdr:row>
      <xdr:rowOff>53340</xdr:rowOff>
    </xdr:to>
    <xdr:cxnSp macro="">
      <xdr:nvCxnSpPr>
        <xdr:cNvPr id="34" name="Elbow Connector 33">
          <a:extLst>
            <a:ext uri="{FF2B5EF4-FFF2-40B4-BE49-F238E27FC236}">
              <a16:creationId xmlns:a16="http://schemas.microsoft.com/office/drawing/2014/main" id="{00000000-0008-0000-0000-000022000000}"/>
            </a:ext>
          </a:extLst>
        </xdr:cNvPr>
        <xdr:cNvCxnSpPr>
          <a:stCxn id="21" idx="4"/>
          <a:endCxn id="30" idx="0"/>
        </xdr:cNvCxnSpPr>
      </xdr:nvCxnSpPr>
      <xdr:spPr>
        <a:xfrm rot="5400000">
          <a:off x="269790" y="9911310"/>
          <a:ext cx="903600" cy="180"/>
        </a:xfrm>
        <a:prstGeom prst="bentConnector3">
          <a:avLst>
            <a:gd name="adj1" fmla="val 50000"/>
          </a:avLst>
        </a:prstGeom>
        <a:ln w="28575">
          <a:solidFill>
            <a:srgbClr val="00206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861066</xdr:colOff>
      <xdr:row>0</xdr:row>
      <xdr:rowOff>38100</xdr:rowOff>
    </xdr:from>
    <xdr:to>
      <xdr:col>9</xdr:col>
      <xdr:colOff>290513</xdr:colOff>
      <xdr:row>0</xdr:row>
      <xdr:rowOff>434100</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49546" y="38100"/>
          <a:ext cx="907727" cy="396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1562100</xdr:colOff>
      <xdr:row>0</xdr:row>
      <xdr:rowOff>30480</xdr:rowOff>
    </xdr:from>
    <xdr:to>
      <xdr:col>4</xdr:col>
      <xdr:colOff>2419106</xdr:colOff>
      <xdr:row>1</xdr:row>
      <xdr:rowOff>544</xdr:rowOff>
    </xdr:to>
    <xdr:pic>
      <xdr:nvPicPr>
        <xdr:cNvPr id="7" name="Picture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90560" y="30480"/>
          <a:ext cx="907727" cy="396000"/>
        </a:xfrm>
        <a:prstGeom prst="rect">
          <a:avLst/>
        </a:prstGeom>
      </xdr:spPr>
    </xdr:pic>
    <xdr:clientData/>
  </xdr:twoCellAnchor>
  <xdr:twoCellAnchor editAs="oneCell">
    <xdr:from>
      <xdr:col>3</xdr:col>
      <xdr:colOff>30481</xdr:colOff>
      <xdr:row>5</xdr:row>
      <xdr:rowOff>22860</xdr:rowOff>
    </xdr:from>
    <xdr:to>
      <xdr:col>3</xdr:col>
      <xdr:colOff>477311</xdr:colOff>
      <xdr:row>7</xdr:row>
      <xdr:rowOff>92910</xdr:rowOff>
    </xdr:to>
    <xdr:pic>
      <xdr:nvPicPr>
        <xdr:cNvPr id="10" name="Picture 9">
          <a:extLst>
            <a:ext uri="{FF2B5EF4-FFF2-40B4-BE49-F238E27FC236}">
              <a16:creationId xmlns:a16="http://schemas.microsoft.com/office/drawing/2014/main" id="{00000000-0008-0000-0200-00000A000000}"/>
            </a:ext>
          </a:extLst>
        </xdr:cNvPr>
        <xdr:cNvPicPr>
          <a:picLocks noChangeAspect="1"/>
        </xdr:cNvPicPr>
      </xdr:nvPicPr>
      <xdr:blipFill rotWithShape="1">
        <a:blip xmlns:r="http://schemas.openxmlformats.org/officeDocument/2006/relationships" r:embed="rId2" cstate="print">
          <a:duotone>
            <a:schemeClr val="accent1">
              <a:shade val="45000"/>
              <a:satMod val="135000"/>
            </a:schemeClr>
            <a:prstClr val="white"/>
          </a:duotone>
          <a:extLst>
            <a:ext uri="{BEBA8EAE-BF5A-486C-A8C5-ECC9F3942E4B}">
              <a14:imgProps xmlns:a14="http://schemas.microsoft.com/office/drawing/2010/main">
                <a14:imgLayer r:embed="rId3">
                  <a14:imgEffect>
                    <a14:colorTemperature colorTemp="5900"/>
                  </a14:imgEffect>
                  <a14:imgEffect>
                    <a14:saturation sat="300000"/>
                  </a14:imgEffect>
                </a14:imgLayer>
              </a14:imgProps>
            </a:ext>
            <a:ext uri="{28A0092B-C50C-407E-A947-70E740481C1C}">
              <a14:useLocalDpi xmlns:a14="http://schemas.microsoft.com/office/drawing/2010/main" val="0"/>
            </a:ext>
          </a:extLst>
        </a:blip>
        <a:srcRect l="21188" r="21839"/>
        <a:stretch/>
      </xdr:blipFill>
      <xdr:spPr>
        <a:xfrm>
          <a:off x="4442461" y="2202180"/>
          <a:ext cx="443020" cy="432000"/>
        </a:xfrm>
        <a:prstGeom prst="rect">
          <a:avLst/>
        </a:prstGeom>
      </xdr:spPr>
    </xdr:pic>
    <xdr:clientData/>
  </xdr:twoCellAnchor>
  <xdr:twoCellAnchor editAs="oneCell">
    <xdr:from>
      <xdr:col>2</xdr:col>
      <xdr:colOff>64477</xdr:colOff>
      <xdr:row>5</xdr:row>
      <xdr:rowOff>82060</xdr:rowOff>
    </xdr:from>
    <xdr:to>
      <xdr:col>2</xdr:col>
      <xdr:colOff>475891</xdr:colOff>
      <xdr:row>7</xdr:row>
      <xdr:rowOff>136866</xdr:rowOff>
    </xdr:to>
    <xdr:pic>
      <xdr:nvPicPr>
        <xdr:cNvPr id="11" name="Picture 10">
          <a:extLst>
            <a:ext uri="{FF2B5EF4-FFF2-40B4-BE49-F238E27FC236}">
              <a16:creationId xmlns:a16="http://schemas.microsoft.com/office/drawing/2014/main" id="{00000000-0008-0000-0200-00000B000000}"/>
            </a:ext>
          </a:extLst>
        </xdr:cNvPr>
        <xdr:cNvPicPr>
          <a:picLocks noChangeAspect="1"/>
        </xdr:cNvPicPr>
      </xdr:nvPicPr>
      <xdr:blipFill rotWithShape="1">
        <a:blip xmlns:r="http://schemas.openxmlformats.org/officeDocument/2006/relationships" r:embed="rId4" cstate="print">
          <a:duotone>
            <a:schemeClr val="accent1">
              <a:shade val="45000"/>
              <a:satMod val="135000"/>
            </a:schemeClr>
            <a:prstClr val="white"/>
          </a:duotone>
          <a:extLst>
            <a:ext uri="{28A0092B-C50C-407E-A947-70E740481C1C}">
              <a14:useLocalDpi xmlns:a14="http://schemas.microsoft.com/office/drawing/2010/main" val="0"/>
            </a:ext>
          </a:extLst>
        </a:blip>
        <a:srcRect l="9689" t="11454" r="11611" b="2737"/>
        <a:stretch/>
      </xdr:blipFill>
      <xdr:spPr>
        <a:xfrm>
          <a:off x="2438400" y="2256691"/>
          <a:ext cx="415224" cy="422031"/>
        </a:xfrm>
        <a:prstGeom prst="ellipse">
          <a:avLst/>
        </a:prstGeom>
      </xdr:spPr>
    </xdr:pic>
    <xdr:clientData/>
  </xdr:twoCellAnchor>
  <xdr:twoCellAnchor editAs="oneCell">
    <xdr:from>
      <xdr:col>1</xdr:col>
      <xdr:colOff>48987</xdr:colOff>
      <xdr:row>4</xdr:row>
      <xdr:rowOff>584563</xdr:rowOff>
    </xdr:from>
    <xdr:to>
      <xdr:col>1</xdr:col>
      <xdr:colOff>587560</xdr:colOff>
      <xdr:row>7</xdr:row>
      <xdr:rowOff>132057</xdr:rowOff>
    </xdr:to>
    <xdr:pic>
      <xdr:nvPicPr>
        <xdr:cNvPr id="12" name="Picture 11">
          <a:extLst>
            <a:ext uri="{FF2B5EF4-FFF2-40B4-BE49-F238E27FC236}">
              <a16:creationId xmlns:a16="http://schemas.microsoft.com/office/drawing/2014/main" id="{00000000-0008-0000-0200-00000C000000}"/>
            </a:ext>
          </a:extLst>
        </xdr:cNvPr>
        <xdr:cNvPicPr>
          <a:picLocks noChangeAspect="1"/>
        </xdr:cNvPicPr>
      </xdr:nvPicPr>
      <xdr:blipFill rotWithShape="1">
        <a:blip xmlns:r="http://schemas.openxmlformats.org/officeDocument/2006/relationships" r:embed="rId5" cstate="print">
          <a:clrChange>
            <a:clrFrom>
              <a:srgbClr val="FFFFFF"/>
            </a:clrFrom>
            <a:clrTo>
              <a:srgbClr val="FFFFFF">
                <a:alpha val="0"/>
              </a:srgbClr>
            </a:clrTo>
          </a:clrChange>
          <a:duotone>
            <a:schemeClr val="accent1">
              <a:shade val="45000"/>
              <a:satMod val="135000"/>
            </a:schemeClr>
            <a:prstClr val="white"/>
          </a:duotone>
          <a:extLst>
            <a:ext uri="{28A0092B-C50C-407E-A947-70E740481C1C}">
              <a14:useLocalDpi xmlns:a14="http://schemas.microsoft.com/office/drawing/2010/main" val="0"/>
            </a:ext>
          </a:extLst>
        </a:blip>
        <a:srcRect l="11043" t="6281" r="11096"/>
        <a:stretch/>
      </xdr:blipFill>
      <xdr:spPr>
        <a:xfrm>
          <a:off x="445227" y="2152106"/>
          <a:ext cx="527143" cy="541088"/>
        </a:xfrm>
        <a:prstGeom prst="rect">
          <a:avLst/>
        </a:prstGeom>
      </xdr:spPr>
    </xdr:pic>
    <xdr:clientData/>
  </xdr:twoCellAnchor>
  <xdr:twoCellAnchor editAs="oneCell">
    <xdr:from>
      <xdr:col>4</xdr:col>
      <xdr:colOff>53340</xdr:colOff>
      <xdr:row>5</xdr:row>
      <xdr:rowOff>15240</xdr:rowOff>
    </xdr:from>
    <xdr:to>
      <xdr:col>4</xdr:col>
      <xdr:colOff>475815</xdr:colOff>
      <xdr:row>7</xdr:row>
      <xdr:rowOff>92910</xdr:rowOff>
    </xdr:to>
    <xdr:pic>
      <xdr:nvPicPr>
        <xdr:cNvPr id="14" name="Picture 13">
          <a:extLst>
            <a:ext uri="{FF2B5EF4-FFF2-40B4-BE49-F238E27FC236}">
              <a16:creationId xmlns:a16="http://schemas.microsoft.com/office/drawing/2014/main" id="{00000000-0008-0000-0200-00000E000000}"/>
            </a:ext>
          </a:extLst>
        </xdr:cNvPr>
        <xdr:cNvPicPr>
          <a:picLocks noChangeAspect="1"/>
        </xdr:cNvPicPr>
      </xdr:nvPicPr>
      <xdr:blipFill>
        <a:blip xmlns:r="http://schemas.openxmlformats.org/officeDocument/2006/relationships" r:embed="rId6"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6576060" y="2194560"/>
          <a:ext cx="432000" cy="432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5</xdr:col>
      <xdr:colOff>411480</xdr:colOff>
      <xdr:row>30</xdr:row>
      <xdr:rowOff>739140</xdr:rowOff>
    </xdr:to>
    <xdr:sp macro="" textlink="">
      <xdr:nvSpPr>
        <xdr:cNvPr id="2051" name="Rectangle 3" hidden="1">
          <a:extLst>
            <a:ext uri="{FF2B5EF4-FFF2-40B4-BE49-F238E27FC236}">
              <a16:creationId xmlns:a16="http://schemas.microsoft.com/office/drawing/2014/main" id="{00000000-0008-0000-0300-00000308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editAs="oneCell">
    <xdr:from>
      <xdr:col>14</xdr:col>
      <xdr:colOff>134470</xdr:colOff>
      <xdr:row>0</xdr:row>
      <xdr:rowOff>26894</xdr:rowOff>
    </xdr:from>
    <xdr:to>
      <xdr:col>14</xdr:col>
      <xdr:colOff>1032037</xdr:colOff>
      <xdr:row>0</xdr:row>
      <xdr:rowOff>422894</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446188" y="26894"/>
          <a:ext cx="907727" cy="396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891540</xdr:colOff>
      <xdr:row>0</xdr:row>
      <xdr:rowOff>30480</xdr:rowOff>
    </xdr:from>
    <xdr:to>
      <xdr:col>8</xdr:col>
      <xdr:colOff>947</xdr:colOff>
      <xdr:row>0</xdr:row>
      <xdr:rowOff>426480</xdr:rowOff>
    </xdr:to>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76260" y="30480"/>
          <a:ext cx="907727" cy="396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518160</xdr:colOff>
      <xdr:row>0</xdr:row>
      <xdr:rowOff>22860</xdr:rowOff>
    </xdr:from>
    <xdr:to>
      <xdr:col>10</xdr:col>
      <xdr:colOff>359087</xdr:colOff>
      <xdr:row>0</xdr:row>
      <xdr:rowOff>418860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04760" y="22860"/>
          <a:ext cx="907727" cy="396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525780</xdr:colOff>
      <xdr:row>0</xdr:row>
      <xdr:rowOff>30480</xdr:rowOff>
    </xdr:from>
    <xdr:to>
      <xdr:col>7</xdr:col>
      <xdr:colOff>351467</xdr:colOff>
      <xdr:row>0</xdr:row>
      <xdr:rowOff>426480</xdr:rowOff>
    </xdr:to>
    <xdr:pic>
      <xdr:nvPicPr>
        <xdr:cNvPr id="5" name="Picture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03820" y="30480"/>
          <a:ext cx="907727" cy="396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absoluteAnchor>
    <xdr:pos x="0" y="0"/>
    <xdr:ext cx="8651875" cy="6278563"/>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243841" y="548641"/>
    <xdr:ext cx="8359140" cy="5692140"/>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twoCellAnchor editAs="oneCell">
    <xdr:from>
      <xdr:col>12</xdr:col>
      <xdr:colOff>152400</xdr:colOff>
      <xdr:row>0</xdr:row>
      <xdr:rowOff>38100</xdr:rowOff>
    </xdr:from>
    <xdr:to>
      <xdr:col>13</xdr:col>
      <xdr:colOff>380042</xdr:colOff>
      <xdr:row>0</xdr:row>
      <xdr:rowOff>434100</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924800" y="38100"/>
          <a:ext cx="907727" cy="3960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B5:Q42" totalsRowShown="0" headerRowDxfId="41" dataDxfId="39" headerRowBorderDxfId="40" tableBorderDxfId="38">
  <autoFilter ref="B5:Q42" xr:uid="{00000000-0009-0000-0100-000003000000}"/>
  <sortState xmlns:xlrd2="http://schemas.microsoft.com/office/spreadsheetml/2017/richdata2" ref="B6:P42">
    <sortCondition ref="M5:M42"/>
  </sortState>
  <tableColumns count="16">
    <tableColumn id="1" xr3:uid="{00000000-0010-0000-0000-000001000000}" name="Proceso" dataDxfId="37"/>
    <tableColumn id="2" xr3:uid="{00000000-0010-0000-0000-000002000000}" name="ID" dataDxfId="36"/>
    <tableColumn id="11" xr3:uid="{78749F5B-D62F-4857-9696-DA3FADCEB00D}" name="Flujo guiado"/>
    <tableColumn id="3" xr3:uid="{00000000-0010-0000-0000-000003000000}" name="Título " dataDxfId="35"/>
    <tableColumn id="4" xr3:uid="{00000000-0010-0000-0000-000004000000}" name="Quién" dataDxfId="34"/>
    <tableColumn id="5" xr3:uid="{00000000-0010-0000-0000-000005000000}" name="Qué" dataDxfId="33"/>
    <tableColumn id="6" xr3:uid="{00000000-0010-0000-0000-000006000000}" name="Para qué" dataDxfId="32"/>
    <tableColumn id="7" xr3:uid="{00000000-0010-0000-0000-000007000000}" name="Historia de Usuario" dataDxfId="31">
      <calculatedColumnFormula>CONCATENATE("Yo Como ",H6, " Necesito ",#REF!," Para ", J6)</calculatedColumnFormula>
    </tableColumn>
    <tableColumn id="8" xr3:uid="{00000000-0010-0000-0000-000008000000}" name="Criterios de Aceptación" dataDxfId="30"/>
    <tableColumn id="15" xr3:uid="{E93AD702-3B10-43AB-8B87-60A2083F944F}" name="Ligue flujo de proceso" dataDxfId="29"/>
    <tableColumn id="13" xr3:uid="{19D68AE2-D735-4E67-B5EC-22487A679C54}" name="Prioridad" dataDxfId="28"/>
    <tableColumn id="14" xr3:uid="{0E18EB5B-1F8B-4B68-AA73-F7CC24091001}" name="Prioridad secuencial" dataDxfId="27"/>
    <tableColumn id="12" xr3:uid="{53D88327-1556-4EFA-9201-46EA17CB54BC}" name="Peso"/>
    <tableColumn id="9" xr3:uid="{00000000-0010-0000-0000-000009000000}" name="Elemento Relacionado" dataDxfId="26"/>
    <tableColumn id="10" xr3:uid="{00000000-0010-0000-0000-00000A000000}" name="Observaciones" dataDxfId="25"/>
    <tableColumn id="16" xr3:uid="{A60D9B43-1B3B-4F30-92C5-43DDE10798ED}" name="Columna1" dataDxfId="0"/>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B3:G753" totalsRowShown="0" headerRowDxfId="20" dataDxfId="18" headerRowBorderDxfId="19" tableBorderDxfId="17" totalsRowBorderDxfId="16">
  <autoFilter ref="B3:G753" xr:uid="{00000000-0009-0000-0100-000002000000}">
    <filterColumn colId="0">
      <filters>
        <filter val="HU01"/>
        <filter val="HU02"/>
        <filter val="HU03"/>
        <filter val="HU04"/>
        <filter val="HU05"/>
        <filter val="HU06"/>
        <filter val="HU07"/>
        <filter val="HU08"/>
        <filter val="HU09"/>
        <filter val="HU10"/>
        <filter val="HU100"/>
        <filter val="HU101"/>
        <filter val="HU102"/>
        <filter val="HU103"/>
        <filter val="HU104"/>
        <filter val="HU105"/>
        <filter val="HU106"/>
        <filter val="HU107"/>
        <filter val="HU108"/>
        <filter val="HU109"/>
        <filter val="HU11"/>
        <filter val="HU110"/>
        <filter val="HU111"/>
        <filter val="HU112"/>
        <filter val="HU113"/>
        <filter val="HU114"/>
        <filter val="HU115"/>
        <filter val="HU116"/>
        <filter val="HU117"/>
        <filter val="HU118"/>
        <filter val="HU119"/>
        <filter val="HU12"/>
        <filter val="HU120"/>
        <filter val="HU121"/>
        <filter val="HU122"/>
        <filter val="HU123"/>
        <filter val="HU124"/>
        <filter val="HU125"/>
        <filter val="HU126"/>
        <filter val="HU127"/>
        <filter val="HU128"/>
        <filter val="HU129"/>
        <filter val="HU13"/>
        <filter val="HU130"/>
        <filter val="HU131"/>
        <filter val="HU132"/>
        <filter val="HU133"/>
        <filter val="HU134"/>
        <filter val="HU135"/>
        <filter val="HU136"/>
        <filter val="HU137"/>
        <filter val="HU138"/>
        <filter val="HU139"/>
        <filter val="HU14"/>
        <filter val="HU140"/>
        <filter val="HU141"/>
        <filter val="HU142"/>
        <filter val="HU143"/>
        <filter val="HU144"/>
        <filter val="HU145"/>
        <filter val="HU146"/>
        <filter val="HU147"/>
        <filter val="HU148"/>
        <filter val="HU149"/>
        <filter val="HU15"/>
        <filter val="HU150"/>
        <filter val="HU151"/>
        <filter val="HU152"/>
        <filter val="HU153"/>
        <filter val="HU154"/>
        <filter val="HU155"/>
        <filter val="HU156"/>
        <filter val="HU157"/>
        <filter val="HU158"/>
        <filter val="HU159"/>
        <filter val="HU16"/>
        <filter val="HU160"/>
        <filter val="HU161"/>
        <filter val="HU162"/>
        <filter val="HU163"/>
        <filter val="HU164"/>
        <filter val="HU165"/>
        <filter val="HU166"/>
        <filter val="HU167"/>
        <filter val="HU168"/>
        <filter val="HU169"/>
        <filter val="HU17"/>
        <filter val="HU170"/>
        <filter val="HU171"/>
        <filter val="HU172"/>
        <filter val="HU173"/>
        <filter val="HU174"/>
        <filter val="HU175"/>
        <filter val="HU176"/>
        <filter val="HU177"/>
        <filter val="HU178"/>
        <filter val="HU179"/>
        <filter val="HU18"/>
        <filter val="HU180"/>
        <filter val="HU181"/>
        <filter val="HU182"/>
        <filter val="HU183"/>
        <filter val="HU184"/>
        <filter val="HU185"/>
        <filter val="HU186"/>
        <filter val="HU187"/>
        <filter val="HU188"/>
        <filter val="HU189"/>
        <filter val="HU19"/>
        <filter val="HU190"/>
        <filter val="HU191"/>
        <filter val="HU192"/>
        <filter val="HU193"/>
        <filter val="HU194"/>
        <filter val="HU195"/>
        <filter val="HU196"/>
        <filter val="HU197"/>
        <filter val="HU198"/>
        <filter val="HU199"/>
        <filter val="HU20"/>
        <filter val="HU200"/>
        <filter val="HU201"/>
        <filter val="HU202"/>
        <filter val="HU203"/>
        <filter val="HU204"/>
        <filter val="HU205"/>
        <filter val="HU206"/>
        <filter val="HU207"/>
        <filter val="HU208"/>
        <filter val="HU209"/>
        <filter val="HU21"/>
        <filter val="HU210"/>
        <filter val="HU211"/>
        <filter val="HU212"/>
        <filter val="HU213"/>
        <filter val="HU214"/>
        <filter val="HU215"/>
        <filter val="HU216"/>
        <filter val="HU217"/>
        <filter val="HU218"/>
        <filter val="HU219"/>
        <filter val="HU22"/>
        <filter val="HU220"/>
        <filter val="HU221"/>
        <filter val="HU222"/>
        <filter val="HU223"/>
        <filter val="HU224"/>
        <filter val="HU225"/>
        <filter val="HU226"/>
        <filter val="HU227"/>
        <filter val="HU228"/>
        <filter val="HU229"/>
        <filter val="HU23"/>
        <filter val="HU230"/>
        <filter val="HU231"/>
        <filter val="HU232"/>
        <filter val="HU233"/>
        <filter val="HU234"/>
        <filter val="HU235"/>
        <filter val="HU236"/>
        <filter val="HU237"/>
        <filter val="HU238"/>
        <filter val="HU239"/>
        <filter val="HU24"/>
        <filter val="HU240"/>
        <filter val="HU241"/>
        <filter val="HU242"/>
        <filter val="HU243"/>
        <filter val="HU244"/>
        <filter val="HU245"/>
        <filter val="HU246"/>
        <filter val="HU247"/>
        <filter val="HU248"/>
        <filter val="HU249"/>
        <filter val="HU25"/>
        <filter val="HU250"/>
        <filter val="HU251"/>
        <filter val="HU252"/>
        <filter val="HU26"/>
        <filter val="HU27"/>
        <filter val="HU28"/>
        <filter val="HU29"/>
        <filter val="HU30"/>
        <filter val="HU31"/>
        <filter val="HU32"/>
        <filter val="HU33"/>
        <filter val="HU34"/>
        <filter val="HU35"/>
        <filter val="HU36"/>
        <filter val="HU37"/>
        <filter val="HU38"/>
        <filter val="HU39"/>
        <filter val="HU40"/>
        <filter val="HU41"/>
        <filter val="HU42"/>
        <filter val="HU43"/>
        <filter val="HU44"/>
        <filter val="HU45"/>
        <filter val="HU46"/>
        <filter val="HU47"/>
        <filter val="HU48"/>
        <filter val="HU49"/>
        <filter val="HU50"/>
        <filter val="HU51"/>
        <filter val="HU52"/>
        <filter val="HU53"/>
        <filter val="HU54"/>
        <filter val="HU55"/>
        <filter val="HU56"/>
        <filter val="HU57"/>
        <filter val="HU58"/>
        <filter val="HU59"/>
        <filter val="HU60"/>
        <filter val="HU61"/>
        <filter val="HU62"/>
        <filter val="HU63"/>
        <filter val="HU64"/>
        <filter val="HU65"/>
        <filter val="HU66"/>
        <filter val="HU67"/>
        <filter val="HU68"/>
        <filter val="HU69"/>
        <filter val="HU70"/>
        <filter val="HU71"/>
        <filter val="HU72"/>
        <filter val="HU73"/>
        <filter val="HU74"/>
        <filter val="HU75"/>
        <filter val="HU76"/>
        <filter val="HU77"/>
        <filter val="HU78"/>
        <filter val="HU79"/>
        <filter val="HU80"/>
        <filter val="HU81"/>
        <filter val="HU82"/>
        <filter val="HU83"/>
        <filter val="HU84"/>
        <filter val="HU85"/>
        <filter val="HU86"/>
        <filter val="HU87"/>
        <filter val="HU88"/>
        <filter val="HU89"/>
        <filter val="HU90"/>
        <filter val="HU91"/>
        <filter val="HU92"/>
        <filter val="HU93"/>
        <filter val="HU94"/>
        <filter val="HU95"/>
        <filter val="HU96"/>
        <filter val="HU97"/>
        <filter val="HU98"/>
        <filter val="HU99"/>
      </filters>
    </filterColumn>
  </autoFilter>
  <tableColumns count="6">
    <tableColumn id="1" xr3:uid="{00000000-0010-0000-0100-000001000000}" name="ID" dataDxfId="15"/>
    <tableColumn id="2" xr3:uid="{00000000-0010-0000-0100-000002000000}" name="Título " dataDxfId="14"/>
    <tableColumn id="3" xr3:uid="{00000000-0010-0000-0100-000003000000}" name="HU " dataDxfId="13"/>
    <tableColumn id="4" xr3:uid="{00000000-0010-0000-0100-000004000000}" name="Proceso " dataDxfId="12"/>
    <tableColumn id="5" xr3:uid="{00000000-0010-0000-0100-000005000000}" name="Calificación " dataDxfId="11"/>
    <tableColumn id="6" xr3:uid="{00000000-0010-0000-0100-000006000000}" name="Consideraciones " dataDxfId="10"/>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1" displayName="Table1" ref="C3:F23" totalsRowShown="0" headerRowDxfId="9" dataDxfId="7" headerRowBorderDxfId="8" tableBorderDxfId="6" totalsRowBorderDxfId="5">
  <autoFilter ref="C3:F23" xr:uid="{00000000-0009-0000-0100-000001000000}"/>
  <tableColumns count="4">
    <tableColumn id="1" xr3:uid="{00000000-0010-0000-0200-000001000000}" name="Proceso" dataDxfId="4"/>
    <tableColumn id="4" xr3:uid="{00000000-0010-0000-0200-000004000000}" name="Peso Total" dataDxfId="3"/>
    <tableColumn id="2" xr3:uid="{00000000-0010-0000-0200-000002000000}" name="Esfuerzo Relativo" dataDxfId="2"/>
    <tableColumn id="3" xr3:uid="{00000000-0010-0000-0200-000003000000}" name="Impacto Relativo" dataDxfId="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comments" Target="../comments1.xml"/><Relationship Id="rId4"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2"/>
  <sheetViews>
    <sheetView showGridLines="0" showRowColHeaders="0" showRuler="0" topLeftCell="A7" zoomScale="115" zoomScaleNormal="115" workbookViewId="0">
      <selection activeCell="C20" sqref="C20"/>
    </sheetView>
  </sheetViews>
  <sheetFormatPr baseColWidth="10" defaultColWidth="9.140625" defaultRowHeight="15" x14ac:dyDescent="0.25"/>
  <cols>
    <col min="1" max="1" width="4.28515625" customWidth="1"/>
    <col min="2" max="2" width="13.28515625" customWidth="1"/>
    <col min="3" max="3" width="12.28515625" customWidth="1"/>
    <col min="4" max="4" width="12" customWidth="1"/>
    <col min="5" max="5" width="13.140625" customWidth="1"/>
    <col min="6" max="6" width="19.28515625" customWidth="1"/>
    <col min="7" max="7" width="16.7109375" style="1" customWidth="1"/>
  </cols>
  <sheetData>
    <row r="1" spans="1:20" ht="36.6" customHeight="1" x14ac:dyDescent="0.25">
      <c r="A1" s="149" t="s">
        <v>0</v>
      </c>
      <c r="B1" s="149"/>
      <c r="C1" s="149"/>
      <c r="D1" s="149"/>
      <c r="E1" s="149"/>
      <c r="F1" s="149"/>
      <c r="G1" s="149"/>
      <c r="H1" s="149"/>
      <c r="I1" s="149"/>
      <c r="J1" s="149"/>
      <c r="K1" s="149"/>
      <c r="L1" s="36"/>
      <c r="M1" s="36"/>
      <c r="N1" s="36"/>
      <c r="O1" s="36"/>
      <c r="P1" s="36"/>
      <c r="Q1" s="36"/>
      <c r="R1" s="36"/>
      <c r="S1" s="36"/>
      <c r="T1" s="36"/>
    </row>
    <row r="2" spans="1:20" s="2" customFormat="1" ht="15.6" customHeight="1" x14ac:dyDescent="0.25">
      <c r="C2" s="20"/>
      <c r="D2" s="21"/>
      <c r="E2" s="22"/>
    </row>
    <row r="3" spans="1:20" s="2" customFormat="1" ht="25.15" customHeight="1" x14ac:dyDescent="0.25">
      <c r="C3" s="30" t="s">
        <v>1</v>
      </c>
      <c r="D3" s="21"/>
      <c r="E3" s="22"/>
    </row>
    <row r="4" spans="1:20" s="2" customFormat="1" ht="15.6" customHeight="1" x14ac:dyDescent="0.25">
      <c r="C4" s="44" t="s">
        <v>2</v>
      </c>
      <c r="D4" s="44"/>
      <c r="E4" s="44"/>
      <c r="F4" s="44"/>
      <c r="G4" s="44"/>
      <c r="H4" s="44"/>
    </row>
    <row r="5" spans="1:20" s="2" customFormat="1" ht="15.6" customHeight="1" x14ac:dyDescent="0.25">
      <c r="C5" s="146" t="s">
        <v>3</v>
      </c>
      <c r="D5" s="146"/>
      <c r="E5" s="146"/>
      <c r="F5" s="146"/>
      <c r="G5" s="146"/>
      <c r="H5" s="146"/>
    </row>
    <row r="6" spans="1:20" s="2" customFormat="1" ht="15.6" customHeight="1" x14ac:dyDescent="0.25">
      <c r="C6" s="146" t="s">
        <v>4</v>
      </c>
      <c r="D6" s="146"/>
      <c r="E6" s="146"/>
      <c r="F6" s="146"/>
      <c r="G6" s="146"/>
      <c r="H6" s="146"/>
    </row>
    <row r="7" spans="1:20" s="2" customFormat="1" ht="15" customHeight="1" x14ac:dyDescent="0.25">
      <c r="C7" s="29"/>
      <c r="D7" s="29"/>
      <c r="E7" s="29"/>
      <c r="F7" s="29"/>
      <c r="G7" s="29"/>
      <c r="H7" s="29"/>
    </row>
    <row r="8" spans="1:20" s="2" customFormat="1" ht="25.15" customHeight="1" x14ac:dyDescent="0.25">
      <c r="C8" s="30" t="s">
        <v>5</v>
      </c>
      <c r="D8" s="29"/>
      <c r="E8" s="29"/>
      <c r="F8" s="29"/>
      <c r="G8" s="29"/>
      <c r="H8" s="29"/>
    </row>
    <row r="9" spans="1:20" s="2" customFormat="1" ht="15.6" customHeight="1" x14ac:dyDescent="0.25">
      <c r="C9" s="41" t="s">
        <v>6</v>
      </c>
      <c r="D9" s="41"/>
      <c r="E9" s="29"/>
      <c r="F9" s="29"/>
      <c r="G9" s="29"/>
      <c r="H9" s="29"/>
    </row>
    <row r="10" spans="1:20" s="2" customFormat="1" ht="15" customHeight="1" x14ac:dyDescent="0.25">
      <c r="C10" s="20"/>
      <c r="D10" s="21"/>
      <c r="E10" s="22"/>
    </row>
    <row r="11" spans="1:20" s="2" customFormat="1" ht="25.15" customHeight="1" x14ac:dyDescent="0.25">
      <c r="C11" s="30" t="s">
        <v>7</v>
      </c>
      <c r="D11" s="22"/>
    </row>
    <row r="12" spans="1:20" s="2" customFormat="1" ht="15.6" customHeight="1" x14ac:dyDescent="0.25">
      <c r="C12" s="147" t="s">
        <v>8</v>
      </c>
      <c r="D12" s="147"/>
      <c r="E12" s="147"/>
      <c r="F12" s="147"/>
      <c r="G12" s="147"/>
      <c r="H12" s="147"/>
    </row>
    <row r="13" spans="1:20" s="2" customFormat="1" ht="15" customHeight="1" x14ac:dyDescent="0.25">
      <c r="C13" s="40" t="s">
        <v>9</v>
      </c>
      <c r="D13" s="40"/>
      <c r="E13" s="40"/>
      <c r="F13" s="40"/>
      <c r="G13" s="40"/>
      <c r="H13" s="40"/>
    </row>
    <row r="14" spans="1:20" s="2" customFormat="1" ht="15" customHeight="1" x14ac:dyDescent="0.25">
      <c r="C14" s="40" t="s">
        <v>10</v>
      </c>
      <c r="D14" s="40"/>
      <c r="E14" s="40"/>
      <c r="F14" s="40"/>
      <c r="G14" s="40"/>
      <c r="H14" s="40"/>
    </row>
    <row r="15" spans="1:20" s="2" customFormat="1" ht="15" customHeight="1" x14ac:dyDescent="0.25">
      <c r="C15" s="40" t="s">
        <v>11</v>
      </c>
      <c r="D15" s="40"/>
      <c r="E15" s="40"/>
      <c r="F15" s="40"/>
      <c r="G15" s="40"/>
      <c r="H15" s="40"/>
    </row>
    <row r="16" spans="1:20" s="2" customFormat="1" ht="15" customHeight="1" x14ac:dyDescent="0.25">
      <c r="C16" s="40" t="s">
        <v>12</v>
      </c>
      <c r="D16" s="40"/>
      <c r="E16" s="40"/>
      <c r="F16" s="40"/>
      <c r="G16" s="40"/>
      <c r="H16" s="40"/>
    </row>
    <row r="17" spans="3:10" s="2" customFormat="1" ht="15" customHeight="1" x14ac:dyDescent="0.25">
      <c r="C17" s="40" t="s">
        <v>13</v>
      </c>
      <c r="D17" s="40"/>
      <c r="E17" s="40"/>
      <c r="F17" s="40"/>
      <c r="G17" s="40"/>
      <c r="H17" s="40"/>
    </row>
    <row r="18" spans="3:10" s="2" customFormat="1" ht="15.6" customHeight="1" x14ac:dyDescent="0.25">
      <c r="C18" s="40" t="s">
        <v>14</v>
      </c>
      <c r="D18" s="40"/>
      <c r="E18" s="40"/>
      <c r="F18" s="40"/>
      <c r="G18" s="40"/>
      <c r="H18" s="40"/>
    </row>
    <row r="19" spans="3:10" s="2" customFormat="1" ht="36.6" customHeight="1" x14ac:dyDescent="0.25">
      <c r="C19" s="148" t="s">
        <v>15</v>
      </c>
      <c r="D19" s="148"/>
      <c r="E19" s="148"/>
      <c r="F19" s="148"/>
      <c r="G19" s="148"/>
      <c r="H19" s="148"/>
    </row>
    <row r="20" spans="3:10" s="2" customFormat="1" ht="15.6" customHeight="1" x14ac:dyDescent="0.25">
      <c r="C20" s="40" t="s">
        <v>16</v>
      </c>
      <c r="D20" s="40"/>
      <c r="E20" s="40"/>
      <c r="F20" s="40"/>
      <c r="G20" s="40"/>
      <c r="H20" s="40"/>
    </row>
    <row r="21" spans="3:10" s="2" customFormat="1" ht="15" customHeight="1" x14ac:dyDescent="0.25">
      <c r="C21" s="20"/>
      <c r="D21" s="21"/>
      <c r="E21" s="22"/>
    </row>
    <row r="22" spans="3:10" s="2" customFormat="1" ht="25.15" customHeight="1" x14ac:dyDescent="0.25">
      <c r="C22" s="30" t="s">
        <v>17</v>
      </c>
      <c r="E22" s="19"/>
    </row>
    <row r="23" spans="3:10" s="2" customFormat="1" x14ac:dyDescent="0.25">
      <c r="C23" s="151" t="s">
        <v>18</v>
      </c>
      <c r="D23" s="151"/>
      <c r="E23" s="151"/>
    </row>
    <row r="24" spans="3:10" x14ac:dyDescent="0.25">
      <c r="C24" s="146" t="s">
        <v>19</v>
      </c>
      <c r="D24" s="146"/>
      <c r="E24" s="146"/>
      <c r="G24"/>
    </row>
    <row r="25" spans="3:10" x14ac:dyDescent="0.25">
      <c r="C25" s="146" t="s">
        <v>20</v>
      </c>
      <c r="D25" s="146"/>
      <c r="E25" s="146"/>
    </row>
    <row r="26" spans="3:10" x14ac:dyDescent="0.25">
      <c r="C26" s="146" t="s">
        <v>21</v>
      </c>
      <c r="D26" s="146"/>
      <c r="E26" s="146"/>
      <c r="J26" s="11" t="s">
        <v>22</v>
      </c>
    </row>
    <row r="27" spans="3:10" x14ac:dyDescent="0.25">
      <c r="C27" s="146" t="s">
        <v>23</v>
      </c>
      <c r="D27" s="146"/>
      <c r="E27" s="146"/>
    </row>
    <row r="28" spans="3:10" x14ac:dyDescent="0.25">
      <c r="C28" s="146" t="s">
        <v>24</v>
      </c>
      <c r="D28" s="146"/>
      <c r="E28" s="146"/>
    </row>
    <row r="29" spans="3:10" s="2" customFormat="1" x14ac:dyDescent="0.25">
      <c r="C29" s="152" t="s">
        <v>25</v>
      </c>
      <c r="D29" s="152"/>
      <c r="E29" s="152"/>
      <c r="F29" s="152"/>
    </row>
    <row r="30" spans="3:10" x14ac:dyDescent="0.25">
      <c r="C30" s="146" t="s">
        <v>26</v>
      </c>
      <c r="D30" s="146"/>
      <c r="E30" s="146"/>
      <c r="F30" s="146"/>
      <c r="G30"/>
    </row>
    <row r="31" spans="3:10" x14ac:dyDescent="0.25">
      <c r="C31" s="146" t="s">
        <v>27</v>
      </c>
      <c r="D31" s="146"/>
      <c r="E31" s="146"/>
      <c r="F31" s="146"/>
      <c r="G31"/>
    </row>
    <row r="32" spans="3:10" x14ac:dyDescent="0.25">
      <c r="C32" s="146" t="s">
        <v>28</v>
      </c>
      <c r="D32" s="146"/>
      <c r="E32" s="146"/>
      <c r="F32" s="146"/>
    </row>
    <row r="34" spans="3:7" ht="25.15" customHeight="1" x14ac:dyDescent="0.25">
      <c r="C34" s="30" t="s">
        <v>29</v>
      </c>
      <c r="D34" s="20"/>
      <c r="E34" s="20"/>
      <c r="G34" s="20"/>
    </row>
    <row r="35" spans="3:7" ht="14.65" customHeight="1" x14ac:dyDescent="0.25">
      <c r="C35" s="42" t="s">
        <v>18</v>
      </c>
      <c r="D35" s="42"/>
      <c r="E35" s="42"/>
      <c r="G35" s="20"/>
    </row>
    <row r="36" spans="3:7" x14ac:dyDescent="0.25">
      <c r="C36" s="29" t="s">
        <v>30</v>
      </c>
      <c r="D36" s="29"/>
      <c r="E36" s="29"/>
    </row>
    <row r="37" spans="3:7" x14ac:dyDescent="0.25">
      <c r="C37" s="29" t="s">
        <v>31</v>
      </c>
      <c r="D37" s="29"/>
      <c r="E37" s="29"/>
    </row>
    <row r="38" spans="3:7" x14ac:dyDescent="0.25">
      <c r="C38" s="29" t="s">
        <v>32</v>
      </c>
      <c r="D38" s="29"/>
      <c r="E38" s="29"/>
    </row>
    <row r="39" spans="3:7" x14ac:dyDescent="0.25">
      <c r="C39" s="29" t="s">
        <v>33</v>
      </c>
      <c r="D39" s="29"/>
      <c r="E39" s="29"/>
    </row>
    <row r="40" spans="3:7" x14ac:dyDescent="0.25">
      <c r="C40" s="29" t="s">
        <v>34</v>
      </c>
      <c r="D40" s="29"/>
      <c r="E40" s="29"/>
    </row>
    <row r="41" spans="3:7" x14ac:dyDescent="0.25">
      <c r="C41" s="29" t="s">
        <v>35</v>
      </c>
      <c r="D41" s="29"/>
      <c r="E41" s="29"/>
    </row>
    <row r="42" spans="3:7" ht="15" customHeight="1" x14ac:dyDescent="0.25"/>
    <row r="43" spans="3:7" ht="25.15" customHeight="1" x14ac:dyDescent="0.25">
      <c r="C43" s="30" t="s">
        <v>36</v>
      </c>
    </row>
    <row r="44" spans="3:7" x14ac:dyDescent="0.25">
      <c r="C44" s="11" t="s">
        <v>37</v>
      </c>
    </row>
    <row r="45" spans="3:7" x14ac:dyDescent="0.25">
      <c r="C45" s="11" t="s">
        <v>38</v>
      </c>
    </row>
    <row r="46" spans="3:7" x14ac:dyDescent="0.25">
      <c r="C46" s="11" t="s">
        <v>39</v>
      </c>
    </row>
    <row r="47" spans="3:7" x14ac:dyDescent="0.25">
      <c r="C47" s="11" t="s">
        <v>40</v>
      </c>
    </row>
    <row r="48" spans="3:7" ht="14.45" customHeight="1" x14ac:dyDescent="0.25">
      <c r="C48" s="43" t="s">
        <v>41</v>
      </c>
    </row>
    <row r="49" spans="3:3" ht="15" customHeight="1" x14ac:dyDescent="0.25"/>
    <row r="50" spans="3:3" ht="25.15" customHeight="1" x14ac:dyDescent="0.25">
      <c r="C50" s="30" t="s">
        <v>42</v>
      </c>
    </row>
    <row r="51" spans="3:3" x14ac:dyDescent="0.25">
      <c r="C51" s="150"/>
    </row>
    <row r="52" spans="3:3" x14ac:dyDescent="0.25">
      <c r="C52" s="150"/>
    </row>
  </sheetData>
  <mergeCells count="16">
    <mergeCell ref="C51:C52"/>
    <mergeCell ref="C23:E23"/>
    <mergeCell ref="C30:F30"/>
    <mergeCell ref="C31:F31"/>
    <mergeCell ref="C32:F32"/>
    <mergeCell ref="C29:F29"/>
    <mergeCell ref="C24:E24"/>
    <mergeCell ref="C25:E25"/>
    <mergeCell ref="C26:E26"/>
    <mergeCell ref="C27:E27"/>
    <mergeCell ref="C28:E28"/>
    <mergeCell ref="C5:H5"/>
    <mergeCell ref="C6:H6"/>
    <mergeCell ref="C12:H12"/>
    <mergeCell ref="C19:H19"/>
    <mergeCell ref="A1:K1"/>
  </mergeCells>
  <pageMargins left="0.25" right="0.25"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3"/>
  <sheetViews>
    <sheetView showGridLines="0" showRowColHeaders="0" zoomScaleNormal="100" zoomScaleSheetLayoutView="400" workbookViewId="0">
      <selection activeCell="E4" sqref="E4:F23"/>
    </sheetView>
  </sheetViews>
  <sheetFormatPr baseColWidth="10" defaultColWidth="9.140625" defaultRowHeight="15" x14ac:dyDescent="0.25"/>
  <cols>
    <col min="1" max="2" width="5.7109375" customWidth="1"/>
    <col min="3" max="4" width="15.7109375" customWidth="1"/>
    <col min="5" max="5" width="23.28515625" bestFit="1" customWidth="1"/>
    <col min="6" max="6" width="17.5703125" customWidth="1"/>
    <col min="7" max="8" width="15.7109375" customWidth="1"/>
    <col min="9" max="10" width="5.7109375" customWidth="1"/>
  </cols>
  <sheetData>
    <row r="1" spans="1:10" ht="34.9" customHeight="1" x14ac:dyDescent="0.25">
      <c r="A1" s="89">
        <v>1</v>
      </c>
      <c r="B1" s="153" t="s">
        <v>43</v>
      </c>
      <c r="C1" s="153"/>
      <c r="D1" s="153"/>
      <c r="E1" s="153"/>
      <c r="F1" s="153"/>
      <c r="G1" s="153"/>
      <c r="H1" s="153"/>
      <c r="I1" s="97"/>
      <c r="J1" s="97"/>
    </row>
    <row r="2" spans="1:10" ht="19.899999999999999" customHeight="1" x14ac:dyDescent="0.25"/>
    <row r="3" spans="1:10" ht="19.899999999999999" customHeight="1" x14ac:dyDescent="0.25">
      <c r="E3" s="94" t="s">
        <v>44</v>
      </c>
      <c r="F3" s="94" t="s">
        <v>4</v>
      </c>
    </row>
    <row r="4" spans="1:10" ht="19.899999999999999" customHeight="1" x14ac:dyDescent="0.25">
      <c r="E4" s="13"/>
      <c r="F4" s="9"/>
    </row>
    <row r="5" spans="1:10" ht="19.899999999999999" customHeight="1" x14ac:dyDescent="0.25">
      <c r="E5" s="13"/>
      <c r="F5" s="9"/>
    </row>
    <row r="6" spans="1:10" ht="19.899999999999999" customHeight="1" x14ac:dyDescent="0.25">
      <c r="E6" s="13"/>
      <c r="F6" s="9"/>
    </row>
    <row r="7" spans="1:10" ht="19.899999999999999" customHeight="1" x14ac:dyDescent="0.25">
      <c r="E7" s="13"/>
      <c r="F7" s="9"/>
    </row>
    <row r="8" spans="1:10" ht="19.899999999999999" customHeight="1" x14ac:dyDescent="0.25">
      <c r="E8" s="13"/>
      <c r="F8" s="9"/>
    </row>
    <row r="9" spans="1:10" ht="19.899999999999999" customHeight="1" x14ac:dyDescent="0.25">
      <c r="E9" s="13"/>
      <c r="F9" s="9"/>
    </row>
    <row r="10" spans="1:10" ht="19.899999999999999" customHeight="1" x14ac:dyDescent="0.25">
      <c r="E10" s="13"/>
      <c r="F10" s="9"/>
    </row>
    <row r="11" spans="1:10" ht="19.899999999999999" customHeight="1" x14ac:dyDescent="0.25">
      <c r="E11" s="13"/>
      <c r="F11" s="9"/>
    </row>
    <row r="12" spans="1:10" ht="19.899999999999999" customHeight="1" x14ac:dyDescent="0.25">
      <c r="E12" s="13"/>
      <c r="F12" s="9"/>
    </row>
    <row r="13" spans="1:10" ht="19.899999999999999" customHeight="1" x14ac:dyDescent="0.25">
      <c r="E13" s="13"/>
      <c r="F13" s="9"/>
    </row>
    <row r="14" spans="1:10" ht="19.899999999999999" customHeight="1" x14ac:dyDescent="0.25">
      <c r="E14" s="13"/>
      <c r="F14" s="9"/>
    </row>
    <row r="15" spans="1:10" ht="19.899999999999999" customHeight="1" x14ac:dyDescent="0.25">
      <c r="E15" s="13"/>
      <c r="F15" s="9"/>
    </row>
    <row r="16" spans="1:10" ht="19.899999999999999" customHeight="1" x14ac:dyDescent="0.25">
      <c r="E16" s="13"/>
      <c r="F16" s="9"/>
    </row>
    <row r="17" spans="5:6" ht="19.899999999999999" customHeight="1" x14ac:dyDescent="0.25">
      <c r="E17" s="13"/>
      <c r="F17" s="9"/>
    </row>
    <row r="18" spans="5:6" ht="19.899999999999999" customHeight="1" x14ac:dyDescent="0.25">
      <c r="E18" s="13"/>
      <c r="F18" s="9"/>
    </row>
    <row r="19" spans="5:6" ht="19.899999999999999" customHeight="1" x14ac:dyDescent="0.25">
      <c r="E19" s="13"/>
      <c r="F19" s="9"/>
    </row>
    <row r="20" spans="5:6" ht="19.899999999999999" customHeight="1" x14ac:dyDescent="0.25">
      <c r="E20" s="13"/>
      <c r="F20" s="9"/>
    </row>
    <row r="21" spans="5:6" ht="19.899999999999999" customHeight="1" x14ac:dyDescent="0.25">
      <c r="E21" s="13"/>
      <c r="F21" s="9"/>
    </row>
    <row r="22" spans="5:6" ht="19.899999999999999" customHeight="1" x14ac:dyDescent="0.25">
      <c r="E22" s="13"/>
      <c r="F22" s="9"/>
    </row>
    <row r="23" spans="5:6" ht="19.899999999999999" customHeight="1" x14ac:dyDescent="0.25">
      <c r="E23" s="13"/>
      <c r="F23" s="9"/>
    </row>
  </sheetData>
  <mergeCells count="1">
    <mergeCell ref="B1:H1"/>
  </mergeCells>
  <pageMargins left="0.25" right="0.25"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6"/>
  <sheetViews>
    <sheetView showGridLines="0" zoomScaleNormal="100" workbookViewId="0">
      <selection activeCell="E17" sqref="E17"/>
    </sheetView>
  </sheetViews>
  <sheetFormatPr baseColWidth="10" defaultColWidth="9.140625" defaultRowHeight="15" x14ac:dyDescent="0.25"/>
  <cols>
    <col min="1" max="1" width="2.28515625" customWidth="1"/>
    <col min="2" max="2" width="31" customWidth="1"/>
    <col min="3" max="3" width="49" customWidth="1"/>
    <col min="4" max="4" width="39.5703125" customWidth="1"/>
    <col min="5" max="5" width="60.28515625" customWidth="1"/>
    <col min="6" max="6" width="5.7109375" customWidth="1"/>
  </cols>
  <sheetData>
    <row r="1" spans="1:6" ht="34.9" customHeight="1" x14ac:dyDescent="0.25">
      <c r="A1" s="46">
        <v>2</v>
      </c>
      <c r="B1" s="154" t="s">
        <v>45</v>
      </c>
      <c r="C1" s="154"/>
      <c r="D1" s="154"/>
      <c r="E1" s="154"/>
      <c r="F1" s="98"/>
    </row>
    <row r="2" spans="1:6" ht="15.75" thickBot="1" x14ac:dyDescent="0.3">
      <c r="B2" s="11"/>
    </row>
    <row r="3" spans="1:6" s="45" customFormat="1" ht="35.450000000000003" customHeight="1" thickBot="1" x14ac:dyDescent="0.3">
      <c r="B3" s="58" t="s">
        <v>46</v>
      </c>
      <c r="C3" s="57" t="s">
        <v>47</v>
      </c>
      <c r="D3" s="155" t="s">
        <v>110</v>
      </c>
      <c r="E3" s="156"/>
    </row>
    <row r="4" spans="1:6" ht="25.15" customHeight="1" x14ac:dyDescent="0.25">
      <c r="B4" s="56" t="s">
        <v>48</v>
      </c>
      <c r="C4" s="55" t="s">
        <v>49</v>
      </c>
      <c r="D4" s="54" t="s">
        <v>50</v>
      </c>
      <c r="E4" s="54" t="s">
        <v>51</v>
      </c>
    </row>
    <row r="5" spans="1:6" ht="48.75" thickBot="1" x14ac:dyDescent="0.3">
      <c r="B5" s="53" t="s">
        <v>52</v>
      </c>
      <c r="C5" s="53" t="s">
        <v>53</v>
      </c>
      <c r="D5" s="53" t="s">
        <v>54</v>
      </c>
      <c r="E5" s="53" t="s">
        <v>55</v>
      </c>
    </row>
    <row r="6" spans="1:6" x14ac:dyDescent="0.25">
      <c r="B6" s="50"/>
      <c r="C6" s="47"/>
      <c r="D6" s="125"/>
      <c r="E6" s="47"/>
    </row>
    <row r="7" spans="1:6" x14ac:dyDescent="0.25">
      <c r="B7" s="51"/>
      <c r="C7" s="48"/>
      <c r="D7" s="113"/>
      <c r="E7" s="48"/>
    </row>
    <row r="8" spans="1:6" x14ac:dyDescent="0.25">
      <c r="B8" s="51"/>
      <c r="C8" s="48"/>
      <c r="D8" s="113"/>
      <c r="E8" s="48"/>
    </row>
    <row r="9" spans="1:6" x14ac:dyDescent="0.25">
      <c r="B9" s="124" t="s">
        <v>88</v>
      </c>
      <c r="C9" s="106" t="s">
        <v>115</v>
      </c>
      <c r="D9" s="157" t="s">
        <v>120</v>
      </c>
      <c r="E9" s="106" t="s">
        <v>95</v>
      </c>
    </row>
    <row r="10" spans="1:6" x14ac:dyDescent="0.25">
      <c r="B10" s="124" t="s">
        <v>89</v>
      </c>
      <c r="C10" s="106" t="s">
        <v>116</v>
      </c>
      <c r="D10" s="157"/>
      <c r="E10" s="106" t="s">
        <v>142</v>
      </c>
    </row>
    <row r="11" spans="1:6" x14ac:dyDescent="0.25">
      <c r="B11" s="124" t="s">
        <v>111</v>
      </c>
      <c r="C11" s="106" t="s">
        <v>94</v>
      </c>
      <c r="D11" s="108" t="s">
        <v>96</v>
      </c>
      <c r="E11" s="106" t="s">
        <v>121</v>
      </c>
    </row>
    <row r="12" spans="1:6" x14ac:dyDescent="0.25">
      <c r="B12" s="124" t="s">
        <v>90</v>
      </c>
      <c r="C12" s="106" t="s">
        <v>117</v>
      </c>
      <c r="D12" s="11" t="s">
        <v>97</v>
      </c>
      <c r="E12" s="106" t="s">
        <v>98</v>
      </c>
    </row>
    <row r="13" spans="1:6" x14ac:dyDescent="0.25">
      <c r="B13" s="105" t="s">
        <v>91</v>
      </c>
      <c r="C13" s="106" t="s">
        <v>140</v>
      </c>
      <c r="D13" s="108"/>
      <c r="E13" s="129" t="s">
        <v>143</v>
      </c>
    </row>
    <row r="14" spans="1:6" x14ac:dyDescent="0.25">
      <c r="B14" s="130" t="s">
        <v>92</v>
      </c>
      <c r="C14" s="106" t="s">
        <v>118</v>
      </c>
      <c r="D14" s="108"/>
      <c r="E14" s="129" t="s">
        <v>144</v>
      </c>
    </row>
    <row r="15" spans="1:6" x14ac:dyDescent="0.25">
      <c r="B15" s="105" t="s">
        <v>93</v>
      </c>
      <c r="C15" s="106" t="s">
        <v>119</v>
      </c>
      <c r="D15" s="108"/>
      <c r="E15" s="106"/>
    </row>
    <row r="16" spans="1:6" x14ac:dyDescent="0.25">
      <c r="B16" s="105" t="s">
        <v>99</v>
      </c>
      <c r="C16" s="48" t="s">
        <v>141</v>
      </c>
      <c r="D16" s="108"/>
      <c r="E16" s="106"/>
    </row>
    <row r="17" spans="2:5" x14ac:dyDescent="0.25">
      <c r="B17" s="11" t="s">
        <v>112</v>
      </c>
      <c r="C17" s="48"/>
      <c r="D17" s="113"/>
      <c r="E17" s="48"/>
    </row>
    <row r="18" spans="2:5" x14ac:dyDescent="0.25">
      <c r="B18" s="105" t="s">
        <v>113</v>
      </c>
      <c r="C18" s="48"/>
      <c r="D18" s="113"/>
      <c r="E18" s="48"/>
    </row>
    <row r="19" spans="2:5" x14ac:dyDescent="0.25">
      <c r="B19" s="11" t="s">
        <v>114</v>
      </c>
      <c r="C19" s="48"/>
      <c r="D19" s="113"/>
      <c r="E19" s="48"/>
    </row>
    <row r="20" spans="2:5" x14ac:dyDescent="0.25">
      <c r="B20" s="51"/>
      <c r="C20" s="48"/>
      <c r="D20" s="113"/>
      <c r="E20" s="48"/>
    </row>
    <row r="21" spans="2:5" x14ac:dyDescent="0.25">
      <c r="B21" s="51"/>
      <c r="C21" s="48"/>
      <c r="D21" s="113"/>
      <c r="E21" s="48"/>
    </row>
    <row r="22" spans="2:5" x14ac:dyDescent="0.25">
      <c r="B22" s="51"/>
      <c r="C22" s="48"/>
      <c r="D22" s="113"/>
      <c r="E22" s="48"/>
    </row>
    <row r="23" spans="2:5" x14ac:dyDescent="0.25">
      <c r="B23" s="51"/>
      <c r="C23" s="48"/>
      <c r="D23" s="113"/>
      <c r="E23" s="48"/>
    </row>
    <row r="24" spans="2:5" x14ac:dyDescent="0.25">
      <c r="B24" s="51"/>
      <c r="C24" s="48"/>
      <c r="D24" s="113"/>
      <c r="E24" s="48"/>
    </row>
    <row r="25" spans="2:5" x14ac:dyDescent="0.25">
      <c r="B25" s="51"/>
      <c r="C25" s="48"/>
      <c r="D25" s="113"/>
      <c r="E25" s="48"/>
    </row>
    <row r="26" spans="2:5" ht="15.75" thickBot="1" x14ac:dyDescent="0.3">
      <c r="B26" s="52"/>
      <c r="C26" s="49"/>
      <c r="D26" s="126"/>
      <c r="E26" s="49"/>
    </row>
  </sheetData>
  <mergeCells count="3">
    <mergeCell ref="B1:E1"/>
    <mergeCell ref="D3:E3"/>
    <mergeCell ref="D9:D10"/>
  </mergeCells>
  <pageMargins left="0.25" right="0.25" top="0.75" bottom="0.75" header="0.3" footer="0.3"/>
  <pageSetup orientation="landscape"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42"/>
  <sheetViews>
    <sheetView showGridLines="0" tabSelected="1" zoomScale="90" zoomScaleNormal="90" workbookViewId="0">
      <pane xSplit="2" ySplit="5" topLeftCell="C6" activePane="bottomRight" state="frozen"/>
      <selection pane="topRight" activeCell="C1" sqref="C1"/>
      <selection pane="bottomLeft" activeCell="A4" sqref="A4"/>
      <selection pane="bottomRight" activeCell="A6" sqref="A6"/>
    </sheetView>
  </sheetViews>
  <sheetFormatPr baseColWidth="10" defaultColWidth="15.140625" defaultRowHeight="15" customHeight="1" x14ac:dyDescent="0.25"/>
  <cols>
    <col min="1" max="1" width="5.7109375" customWidth="1"/>
    <col min="2" max="2" width="23.7109375" hidden="1" customWidth="1"/>
    <col min="3" max="3" width="3.7109375" customWidth="1"/>
    <col min="4" max="4" width="0.85546875" customWidth="1"/>
    <col min="5" max="6" width="20.7109375" style="1" customWidth="1"/>
    <col min="7" max="8" width="20.7109375" customWidth="1"/>
    <col min="9" max="9" width="30.7109375" customWidth="1"/>
    <col min="10" max="10" width="60.7109375" customWidth="1"/>
    <col min="11" max="11" width="15.7109375" style="4" customWidth="1"/>
    <col min="12" max="12" width="2.85546875" style="4" customWidth="1"/>
    <col min="13" max="13" width="4.42578125" style="4" customWidth="1"/>
    <col min="14" max="14" width="13.42578125" customWidth="1"/>
    <col min="15" max="15" width="20.7109375" customWidth="1"/>
    <col min="16" max="16" width="45.5703125" customWidth="1"/>
    <col min="17" max="18" width="7.7109375" customWidth="1"/>
    <col min="19" max="19" width="40" customWidth="1"/>
    <col min="20" max="20" width="7.7109375" customWidth="1"/>
    <col min="21" max="21" width="27.7109375" customWidth="1"/>
    <col min="22" max="29" width="7.7109375" customWidth="1"/>
  </cols>
  <sheetData>
    <row r="1" spans="1:21" ht="34.9" customHeight="1" x14ac:dyDescent="0.25">
      <c r="A1" s="39">
        <v>3</v>
      </c>
      <c r="B1" s="158" t="s">
        <v>56</v>
      </c>
      <c r="C1" s="158"/>
      <c r="D1" s="158"/>
      <c r="E1" s="158"/>
      <c r="F1" s="158"/>
      <c r="G1" s="158"/>
      <c r="H1" s="158"/>
      <c r="I1" s="158"/>
      <c r="J1" s="158"/>
      <c r="K1" s="158"/>
      <c r="L1" s="158"/>
      <c r="M1" s="158"/>
      <c r="N1" s="158"/>
      <c r="O1" s="99"/>
    </row>
    <row r="2" spans="1:21" ht="19.899999999999999" hidden="1" customHeight="1" x14ac:dyDescent="0.25">
      <c r="B2" s="11"/>
      <c r="E2" s="109"/>
    </row>
    <row r="3" spans="1:21" ht="19.899999999999999" hidden="1" customHeight="1" x14ac:dyDescent="0.25">
      <c r="B3" s="11"/>
      <c r="E3" s="109"/>
    </row>
    <row r="4" spans="1:21" ht="19.899999999999999" hidden="1" customHeight="1" x14ac:dyDescent="0.25">
      <c r="B4" s="11"/>
    </row>
    <row r="5" spans="1:21" s="93" customFormat="1" ht="168.75" x14ac:dyDescent="0.3">
      <c r="B5" s="76" t="s">
        <v>57</v>
      </c>
      <c r="C5" s="77" t="s">
        <v>58</v>
      </c>
      <c r="D5" s="77" t="s">
        <v>59</v>
      </c>
      <c r="E5" s="77" t="s">
        <v>60</v>
      </c>
      <c r="F5" s="77" t="s">
        <v>61</v>
      </c>
      <c r="G5" s="77" t="s">
        <v>62</v>
      </c>
      <c r="H5" s="77" t="s">
        <v>63</v>
      </c>
      <c r="I5" s="77" t="s">
        <v>64</v>
      </c>
      <c r="J5" s="77" t="s">
        <v>65</v>
      </c>
      <c r="K5" s="139" t="s">
        <v>206</v>
      </c>
      <c r="L5" s="77" t="s">
        <v>100</v>
      </c>
      <c r="M5" s="78" t="s">
        <v>101</v>
      </c>
      <c r="N5" s="77" t="s">
        <v>80</v>
      </c>
      <c r="O5" s="78" t="s">
        <v>66</v>
      </c>
      <c r="P5" s="78" t="s">
        <v>67</v>
      </c>
      <c r="Q5" s="163" t="s">
        <v>249</v>
      </c>
      <c r="U5" s="25" t="s">
        <v>68</v>
      </c>
    </row>
    <row r="6" spans="1:21" s="5" customFormat="1" ht="105" x14ac:dyDescent="0.25">
      <c r="B6" s="107"/>
      <c r="C6" s="82"/>
      <c r="D6" s="3"/>
      <c r="E6" s="118" t="s">
        <v>106</v>
      </c>
      <c r="F6" s="3" t="s">
        <v>122</v>
      </c>
      <c r="G6" s="3" t="s">
        <v>102</v>
      </c>
      <c r="H6" s="3" t="s">
        <v>103</v>
      </c>
      <c r="I6" s="128" t="str">
        <f>CONCATENATE("Yo Como",F6, " Necesito ",Table3[[#This Row],[Qué]]," Para ", Table3[[#This Row],[Para qué]])</f>
        <v>Yo ComoSales Representative/ Account Manager/ Especialistas Necesito Llenar formulario con requerimientos del cliente Para Delimitar el alcance de la oferta</v>
      </c>
      <c r="J6" s="127" t="s">
        <v>104</v>
      </c>
      <c r="K6" s="140">
        <v>1</v>
      </c>
      <c r="L6" s="115"/>
      <c r="M6" s="115"/>
      <c r="N6" s="115">
        <v>1</v>
      </c>
      <c r="O6" s="115"/>
      <c r="P6" s="116"/>
      <c r="Q6" s="162">
        <v>1</v>
      </c>
      <c r="U6" s="15"/>
    </row>
    <row r="7" spans="1:21" s="5" customFormat="1" ht="75" x14ac:dyDescent="0.25">
      <c r="B7" s="75"/>
      <c r="C7" s="3"/>
      <c r="D7" s="3"/>
      <c r="E7" s="118" t="s">
        <v>106</v>
      </c>
      <c r="F7" s="3" t="s">
        <v>122</v>
      </c>
      <c r="G7" s="3" t="s">
        <v>102</v>
      </c>
      <c r="H7" s="3" t="s">
        <v>103</v>
      </c>
      <c r="I7" s="128" t="str">
        <f>CONCATENATE("Yo Como",F7, " Necesito ",Table3[[#This Row],[Qué]]," Para ", Table3[[#This Row],[Para qué]])</f>
        <v>Yo ComoSales Representative/ Account Manager/ Especialistas Necesito Llenar formulario con requerimientos del cliente Para Delimitar el alcance de la oferta</v>
      </c>
      <c r="J7" s="127" t="s">
        <v>105</v>
      </c>
      <c r="K7" s="3">
        <v>1</v>
      </c>
      <c r="L7" s="112"/>
      <c r="M7" s="112"/>
      <c r="N7" s="112">
        <v>1</v>
      </c>
      <c r="O7" s="118"/>
      <c r="P7" s="119"/>
      <c r="Q7" s="162"/>
      <c r="U7" s="15" t="s">
        <v>69</v>
      </c>
    </row>
    <row r="8" spans="1:21" s="5" customFormat="1" ht="75" x14ac:dyDescent="0.25">
      <c r="B8" s="75"/>
      <c r="C8" s="6"/>
      <c r="D8" s="3"/>
      <c r="E8" s="118" t="s">
        <v>106</v>
      </c>
      <c r="F8" s="3" t="s">
        <v>122</v>
      </c>
      <c r="G8" s="3" t="s">
        <v>102</v>
      </c>
      <c r="H8" s="3" t="s">
        <v>103</v>
      </c>
      <c r="I8" s="128" t="str">
        <f>CONCATENATE("Yo Como",F8, " Necesito ",Table3[[#This Row],[Qué]]," Para ", Table3[[#This Row],[Para qué]])</f>
        <v>Yo ComoSales Representative/ Account Manager/ Especialistas Necesito Llenar formulario con requerimientos del cliente Para Delimitar el alcance de la oferta</v>
      </c>
      <c r="J8" s="127" t="s">
        <v>107</v>
      </c>
      <c r="K8" s="140">
        <v>1</v>
      </c>
      <c r="L8" s="115"/>
      <c r="M8" s="115"/>
      <c r="N8" s="115">
        <v>2</v>
      </c>
      <c r="O8" s="120"/>
      <c r="P8" s="116"/>
      <c r="Q8" s="162"/>
      <c r="U8" s="15"/>
    </row>
    <row r="9" spans="1:21" s="5" customFormat="1" ht="75" x14ac:dyDescent="0.25">
      <c r="B9" s="75"/>
      <c r="C9" s="3"/>
      <c r="D9" s="3"/>
      <c r="E9" s="118" t="s">
        <v>106</v>
      </c>
      <c r="F9" s="3" t="s">
        <v>122</v>
      </c>
      <c r="G9" s="3" t="s">
        <v>102</v>
      </c>
      <c r="H9" s="3" t="s">
        <v>103</v>
      </c>
      <c r="I9" s="128" t="str">
        <f>CONCATENATE("Yo Como",F9, " Necesito ",Table3[[#This Row],[Qué]]," Para ", Table3[[#This Row],[Para qué]])</f>
        <v>Yo ComoSales Representative/ Account Manager/ Especialistas Necesito Llenar formulario con requerimientos del cliente Para Delimitar el alcance de la oferta</v>
      </c>
      <c r="J9" s="114" t="s">
        <v>108</v>
      </c>
      <c r="K9" s="112">
        <v>1</v>
      </c>
      <c r="L9" s="112"/>
      <c r="M9" s="112"/>
      <c r="N9" s="112" t="s">
        <v>233</v>
      </c>
      <c r="O9" s="112"/>
      <c r="P9" s="119"/>
      <c r="Q9" s="162"/>
      <c r="U9" s="15" t="s">
        <v>57</v>
      </c>
    </row>
    <row r="10" spans="1:21" s="5" customFormat="1" ht="75" x14ac:dyDescent="0.25">
      <c r="B10" s="107"/>
      <c r="C10" s="31"/>
      <c r="D10" s="3"/>
      <c r="E10" s="118" t="s">
        <v>106</v>
      </c>
      <c r="F10" s="3" t="s">
        <v>122</v>
      </c>
      <c r="G10" s="3" t="s">
        <v>102</v>
      </c>
      <c r="H10" s="3" t="s">
        <v>103</v>
      </c>
      <c r="I10" s="128" t="str">
        <f>CONCATENATE("Yo Como",F10, " Necesito ",Table3[[#This Row],[Qué]]," Para ", Table3[[#This Row],[Para qué]])</f>
        <v>Yo ComoSales Representative/ Account Manager/ Especialistas Necesito Llenar formulario con requerimientos del cliente Para Delimitar el alcance de la oferta</v>
      </c>
      <c r="J10" s="114" t="s">
        <v>109</v>
      </c>
      <c r="K10" s="112">
        <v>1</v>
      </c>
      <c r="L10" s="112"/>
      <c r="M10" s="112"/>
      <c r="N10" s="112" t="s">
        <v>233</v>
      </c>
      <c r="O10" s="112"/>
      <c r="P10" s="119"/>
      <c r="Q10" s="162"/>
      <c r="U10" s="15" t="s">
        <v>70</v>
      </c>
    </row>
    <row r="11" spans="1:21" s="5" customFormat="1" ht="105" x14ac:dyDescent="0.25">
      <c r="B11" s="75"/>
      <c r="C11" s="3"/>
      <c r="D11" s="3"/>
      <c r="E11" s="118" t="s">
        <v>106</v>
      </c>
      <c r="F11" s="3" t="s">
        <v>122</v>
      </c>
      <c r="G11" s="3" t="s">
        <v>102</v>
      </c>
      <c r="H11" s="3" t="s">
        <v>103</v>
      </c>
      <c r="I11" s="128" t="str">
        <f>CONCATENATE("Yo Como",F11, " Necesito ",Table3[[#This Row],[Qué]]," Para ", Table3[[#This Row],[Para qué]])</f>
        <v>Yo ComoSales Representative/ Account Manager/ Especialistas Necesito Llenar formulario con requerimientos del cliente Para Delimitar el alcance de la oferta</v>
      </c>
      <c r="J11" s="114" t="s">
        <v>204</v>
      </c>
      <c r="K11" s="112">
        <v>1</v>
      </c>
      <c r="L11" s="112"/>
      <c r="M11" s="112"/>
      <c r="N11" s="112">
        <v>13</v>
      </c>
      <c r="O11" s="118"/>
      <c r="P11" s="119"/>
      <c r="Q11" s="162"/>
      <c r="U11" s="15" t="s">
        <v>71</v>
      </c>
    </row>
    <row r="12" spans="1:21" s="5" customFormat="1" ht="75" x14ac:dyDescent="0.25">
      <c r="B12" s="107"/>
      <c r="C12" s="82"/>
      <c r="D12" s="3"/>
      <c r="E12" s="118" t="s">
        <v>106</v>
      </c>
      <c r="F12" s="3" t="s">
        <v>122</v>
      </c>
      <c r="G12" s="3" t="s">
        <v>102</v>
      </c>
      <c r="H12" s="3" t="s">
        <v>103</v>
      </c>
      <c r="I12" s="128" t="str">
        <f>CONCATENATE("Yo Como",F12, " Necesito ",Table3[[#This Row],[Qué]]," Para ", Table3[[#This Row],[Para qué]])</f>
        <v>Yo ComoSales Representative/ Account Manager/ Especialistas Necesito Llenar formulario con requerimientos del cliente Para Delimitar el alcance de la oferta</v>
      </c>
      <c r="J12" s="114" t="s">
        <v>189</v>
      </c>
      <c r="K12" s="115">
        <v>1</v>
      </c>
      <c r="L12" s="115"/>
      <c r="M12" s="112"/>
      <c r="N12" s="115">
        <v>2</v>
      </c>
      <c r="O12" s="115"/>
      <c r="P12" s="116"/>
      <c r="Q12" s="162"/>
      <c r="U12" s="15"/>
    </row>
    <row r="13" spans="1:21" s="5" customFormat="1" ht="45" customHeight="1" x14ac:dyDescent="0.25">
      <c r="B13" s="107"/>
      <c r="C13" s="82"/>
      <c r="D13" s="3"/>
      <c r="E13" s="118" t="s">
        <v>106</v>
      </c>
      <c r="F13" s="3" t="s">
        <v>122</v>
      </c>
      <c r="G13" s="23" t="s">
        <v>228</v>
      </c>
      <c r="H13" s="3" t="s">
        <v>103</v>
      </c>
      <c r="I13" s="128" t="str">
        <f>CONCATENATE("Yo Como",F13, " Necesito ",Table3[[#This Row],[Qué]]," Para ", Table3[[#This Row],[Para qué]])</f>
        <v>Yo ComoSales Representative/ Account Manager/ Especialistas Necesito Colocar cantidad de mantenimientos preventivos Para Delimitar el alcance de la oferta</v>
      </c>
      <c r="J13" s="144" t="s">
        <v>232</v>
      </c>
      <c r="K13" s="112">
        <v>1</v>
      </c>
      <c r="L13" s="115"/>
      <c r="M13" s="112"/>
      <c r="N13" s="115">
        <v>1</v>
      </c>
      <c r="O13" s="115"/>
      <c r="P13" s="116"/>
      <c r="Q13" s="162"/>
      <c r="U13" s="15"/>
    </row>
    <row r="14" spans="1:21" s="5" customFormat="1" ht="75" x14ac:dyDescent="0.25">
      <c r="B14" s="107"/>
      <c r="C14" s="82"/>
      <c r="D14" s="3"/>
      <c r="E14" s="118" t="s">
        <v>106</v>
      </c>
      <c r="F14" s="3" t="s">
        <v>122</v>
      </c>
      <c r="G14" s="3" t="s">
        <v>102</v>
      </c>
      <c r="H14" s="3" t="s">
        <v>103</v>
      </c>
      <c r="I14" s="128" t="str">
        <f>CONCATENATE("Yo Como",F14, " Necesito ",Table3[[#This Row],[Qué]]," Para ", Table3[[#This Row],[Para qué]])</f>
        <v>Yo ComoSales Representative/ Account Manager/ Especialistas Necesito Llenar formulario con requerimientos del cliente Para Delimitar el alcance de la oferta</v>
      </c>
      <c r="J14" s="114" t="s">
        <v>191</v>
      </c>
      <c r="K14" s="115">
        <v>2</v>
      </c>
      <c r="L14" s="115"/>
      <c r="M14" s="112"/>
      <c r="N14" s="115" t="s">
        <v>234</v>
      </c>
      <c r="O14" s="115"/>
      <c r="P14" s="116"/>
      <c r="Q14" s="162"/>
      <c r="U14" s="15"/>
    </row>
    <row r="15" spans="1:21" s="5" customFormat="1" ht="90" x14ac:dyDescent="0.25">
      <c r="B15" s="110"/>
      <c r="C15" s="132"/>
      <c r="D15" s="3"/>
      <c r="E15" s="112" t="s">
        <v>216</v>
      </c>
      <c r="F15" s="3" t="s">
        <v>122</v>
      </c>
      <c r="G15" s="23" t="s">
        <v>161</v>
      </c>
      <c r="H15" s="23" t="s">
        <v>162</v>
      </c>
      <c r="I15" s="128" t="str">
        <f>CONCATENATE("Yo Como",F15, " Necesito ",Table3[[#This Row],[Qué]]," Para ", Table3[[#This Row],[Para qué]])</f>
        <v>Yo ComoSales Representative/ Account Manager/ Especialistas Necesito definir si la oferta contempla partes críticas Para seguir el flujo de cotización adecuado</v>
      </c>
      <c r="J15" s="114" t="s">
        <v>155</v>
      </c>
      <c r="K15" s="115">
        <v>3</v>
      </c>
      <c r="L15" s="115"/>
      <c r="M15" s="112"/>
      <c r="N15" s="115" t="s">
        <v>235</v>
      </c>
      <c r="O15" s="133"/>
      <c r="P15" s="134"/>
      <c r="Q15" s="162"/>
      <c r="U15" s="15"/>
    </row>
    <row r="16" spans="1:21" s="5" customFormat="1" ht="111.75" customHeight="1" x14ac:dyDescent="0.25">
      <c r="B16" s="107"/>
      <c r="C16" s="82"/>
      <c r="D16" s="3"/>
      <c r="E16" s="112" t="s">
        <v>216</v>
      </c>
      <c r="F16" s="3" t="s">
        <v>122</v>
      </c>
      <c r="G16" s="23" t="s">
        <v>161</v>
      </c>
      <c r="H16" s="23" t="s">
        <v>162</v>
      </c>
      <c r="I16" s="128" t="str">
        <f>CONCATENATE("Yo Como",F16, " Necesito ",Table3[[#This Row],[Qué]]," Para ", Table3[[#This Row],[Para qué]])</f>
        <v>Yo ComoSales Representative/ Account Manager/ Especialistas Necesito definir si la oferta contempla partes críticas Para seguir el flujo de cotización adecuado</v>
      </c>
      <c r="J16" s="114" t="s">
        <v>190</v>
      </c>
      <c r="K16" s="115">
        <v>3</v>
      </c>
      <c r="L16" s="115"/>
      <c r="M16" s="112"/>
      <c r="N16" s="115">
        <v>8</v>
      </c>
      <c r="O16" s="115"/>
      <c r="P16" s="116"/>
      <c r="Q16" s="162"/>
      <c r="U16" s="15"/>
    </row>
    <row r="17" spans="2:30" s="5" customFormat="1" ht="75" x14ac:dyDescent="0.25">
      <c r="B17" s="75"/>
      <c r="C17" s="6"/>
      <c r="D17" s="3"/>
      <c r="E17" s="31" t="s">
        <v>215</v>
      </c>
      <c r="F17" s="3" t="s">
        <v>122</v>
      </c>
      <c r="G17" s="128" t="s">
        <v>126</v>
      </c>
      <c r="H17" s="23" t="s">
        <v>125</v>
      </c>
      <c r="I17" s="128" t="str">
        <f>CONCATENATE("Yo Como",F17, " Necesito ",Table3[[#This Row],[Qué]]," Para ", Table3[[#This Row],[Para qué]])</f>
        <v>Yo ComoSales Representative/ Account Manager/ Especialistas Necesito Indicar que no tengo la configuración Para Obtener configuración del equipo</v>
      </c>
      <c r="J17" s="114" t="s">
        <v>192</v>
      </c>
      <c r="K17" s="115">
        <v>4.5</v>
      </c>
      <c r="L17" s="115"/>
      <c r="M17" s="115"/>
      <c r="N17" s="115" t="s">
        <v>236</v>
      </c>
      <c r="O17" s="120"/>
      <c r="P17" s="116"/>
      <c r="Q17" s="162"/>
      <c r="U17" s="15"/>
    </row>
    <row r="18" spans="2:30" s="5" customFormat="1" ht="105" x14ac:dyDescent="0.25">
      <c r="B18" s="75"/>
      <c r="C18" s="3"/>
      <c r="D18" s="3"/>
      <c r="E18" s="31" t="s">
        <v>128</v>
      </c>
      <c r="F18" s="31" t="s">
        <v>127</v>
      </c>
      <c r="G18" s="23" t="s">
        <v>163</v>
      </c>
      <c r="H18" s="23" t="s">
        <v>164</v>
      </c>
      <c r="I18" s="128" t="str">
        <f>CONCATENATE("Yo Como",F18, " Necesito ",Table3[[#This Row],[Qué]]," Para ", Table3[[#This Row],[Para qué]])</f>
        <v>Yo ComoPlanner/Especialista/ Sales Representative Necesito Solicitar orden interna Para Para solictar visita de ingeniero</v>
      </c>
      <c r="J18" s="138" t="s">
        <v>209</v>
      </c>
      <c r="K18" s="141" t="s">
        <v>207</v>
      </c>
      <c r="L18" s="112" t="s">
        <v>193</v>
      </c>
      <c r="M18" s="112"/>
      <c r="N18" s="112">
        <v>100</v>
      </c>
      <c r="O18" s="118"/>
      <c r="P18" s="119"/>
      <c r="Q18" s="162"/>
      <c r="U18" s="15" t="s">
        <v>72</v>
      </c>
    </row>
    <row r="19" spans="2:30" s="5" customFormat="1" ht="64.5" customHeight="1" x14ac:dyDescent="0.25">
      <c r="B19" s="107"/>
      <c r="C19" s="82"/>
      <c r="D19" s="3"/>
      <c r="E19" s="31" t="s">
        <v>214</v>
      </c>
      <c r="F19" s="31" t="s">
        <v>127</v>
      </c>
      <c r="G19" s="23" t="s">
        <v>123</v>
      </c>
      <c r="H19" s="23" t="s">
        <v>124</v>
      </c>
      <c r="I19" s="128" t="str">
        <f>CONCATENATE("Yo Como",F19, " Necesito ",Table3[[#This Row],[Qué]]," Para ", Table3[[#This Row],[Para qué]])</f>
        <v>Yo ComoPlanner/Especialista/ Sales Representative Necesito Solicitar visita a ingeniero Para Para obtener configuración del equipo</v>
      </c>
      <c r="J19" s="138" t="s">
        <v>156</v>
      </c>
      <c r="K19" s="141" t="s">
        <v>208</v>
      </c>
      <c r="L19" s="112" t="s">
        <v>193</v>
      </c>
      <c r="M19" s="112"/>
      <c r="N19" s="112">
        <v>100</v>
      </c>
      <c r="O19" s="115"/>
      <c r="P19" s="116"/>
      <c r="Q19" s="162"/>
      <c r="U19" s="15"/>
    </row>
    <row r="20" spans="2:30" s="5" customFormat="1" ht="64.5" customHeight="1" x14ac:dyDescent="0.25">
      <c r="B20" s="110"/>
      <c r="C20" s="132"/>
      <c r="D20" s="3"/>
      <c r="E20" s="111" t="s">
        <v>213</v>
      </c>
      <c r="F20" s="31" t="s">
        <v>127</v>
      </c>
      <c r="G20" s="128" t="s">
        <v>211</v>
      </c>
      <c r="H20" s="128" t="s">
        <v>212</v>
      </c>
      <c r="I20" s="128" t="str">
        <f>CONCATENATE("Yo Como",F20, " Necesito ",Table3[[#This Row],[Qué]]," Para ", Table3[[#This Row],[Para qué]])</f>
        <v>Yo ComoPlanner/Especialista/ Sales Representative Necesito Solicitar tiempo de ingeniero Para Para revisión de configuración</v>
      </c>
      <c r="J20" s="136" t="s">
        <v>210</v>
      </c>
      <c r="K20" s="112">
        <v>8</v>
      </c>
      <c r="L20" s="112"/>
      <c r="M20" s="112"/>
      <c r="N20" s="112">
        <v>100</v>
      </c>
      <c r="O20" s="133"/>
      <c r="P20" s="134"/>
      <c r="Q20" s="162"/>
      <c r="U20" s="15"/>
    </row>
    <row r="21" spans="2:30" s="5" customFormat="1" ht="60" x14ac:dyDescent="0.25">
      <c r="B21" s="75"/>
      <c r="C21" s="6"/>
      <c r="D21" s="3"/>
      <c r="E21" s="31" t="s">
        <v>129</v>
      </c>
      <c r="F21" s="31" t="s">
        <v>130</v>
      </c>
      <c r="G21" s="23" t="s">
        <v>131</v>
      </c>
      <c r="H21" s="23" t="s">
        <v>132</v>
      </c>
      <c r="I21" s="128" t="str">
        <f>CONCATENATE("Yo Como",F21, " Necesito ",Table3[[#This Row],[Qué]]," Para ", Table3[[#This Row],[Para qué]])</f>
        <v>Yo ComoIngeniero  Necesito Visualización de información y archivos adjuntos Para Validar partes críticas requeridas</v>
      </c>
      <c r="J21" s="117" t="s">
        <v>194</v>
      </c>
      <c r="K21" s="112">
        <v>9</v>
      </c>
      <c r="L21" s="112"/>
      <c r="M21" s="112"/>
      <c r="N21" s="112">
        <v>100</v>
      </c>
      <c r="O21" s="118"/>
      <c r="P21" s="121"/>
      <c r="Q21" s="162"/>
      <c r="U21" s="15"/>
    </row>
    <row r="22" spans="2:30" s="32" customFormat="1" ht="90" x14ac:dyDescent="0.25">
      <c r="B22" s="75"/>
      <c r="C22" s="3"/>
      <c r="D22" s="3"/>
      <c r="E22" s="31" t="s">
        <v>145</v>
      </c>
      <c r="F22" s="31" t="s">
        <v>130</v>
      </c>
      <c r="G22" s="31" t="s">
        <v>146</v>
      </c>
      <c r="H22" s="31" t="s">
        <v>147</v>
      </c>
      <c r="I22" s="128" t="str">
        <f>CONCATENATE("Yo Como",F22, " Necesito ",Table3[[#This Row],[Qué]]," Para ", Table3[[#This Row],[Para qué]])</f>
        <v>Yo ComoIngeniero  Necesito Definir partes críticas  Para Cumplir con los SLAs del contrato</v>
      </c>
      <c r="J22" s="117" t="s">
        <v>195</v>
      </c>
      <c r="K22" s="112">
        <v>10</v>
      </c>
      <c r="L22" s="112"/>
      <c r="M22" s="112"/>
      <c r="N22" s="112">
        <v>5</v>
      </c>
      <c r="O22" s="118"/>
      <c r="P22" s="121"/>
      <c r="Q22" s="162"/>
      <c r="U22" s="28" t="s">
        <v>73</v>
      </c>
    </row>
    <row r="23" spans="2:30" s="32" customFormat="1" ht="90" customHeight="1" x14ac:dyDescent="0.25">
      <c r="B23" s="107"/>
      <c r="C23" s="82"/>
      <c r="D23" s="3"/>
      <c r="E23" s="31" t="s">
        <v>145</v>
      </c>
      <c r="F23" s="31" t="s">
        <v>130</v>
      </c>
      <c r="G23" s="31" t="s">
        <v>146</v>
      </c>
      <c r="H23" s="31" t="s">
        <v>147</v>
      </c>
      <c r="I23" s="128" t="str">
        <f>CONCATENATE("Yo Como",F23, " Necesito ",Table3[[#This Row],[Qué]]," Para ", Table3[[#This Row],[Para qué]])</f>
        <v>Yo ComoIngeniero  Necesito Definir partes críticas  Para Cumplir con los SLAs del contrato</v>
      </c>
      <c r="J23" s="137" t="s">
        <v>157</v>
      </c>
      <c r="K23" s="142">
        <v>11</v>
      </c>
      <c r="L23" s="112"/>
      <c r="M23" s="112"/>
      <c r="N23" s="112">
        <v>5</v>
      </c>
      <c r="O23" s="115"/>
      <c r="P23" s="116"/>
      <c r="Q23" s="162"/>
      <c r="U23" s="131"/>
    </row>
    <row r="24" spans="2:30" s="32" customFormat="1" ht="75" x14ac:dyDescent="0.25">
      <c r="B24" s="107"/>
      <c r="C24" s="82"/>
      <c r="D24" s="3"/>
      <c r="E24" s="31" t="s">
        <v>220</v>
      </c>
      <c r="F24" s="31" t="s">
        <v>167</v>
      </c>
      <c r="G24" s="31" t="s">
        <v>168</v>
      </c>
      <c r="H24" s="31" t="s">
        <v>169</v>
      </c>
      <c r="I24" s="128" t="str">
        <f>CONCATENATE("Yo Como",F24, " Necesito ",Table3[[#This Row],[Qué]]," Para ", Table3[[#This Row],[Para qué]])</f>
        <v>Yo Comogerente de support Necesito Definir personas encargadas de validación de partes Para Analizar y actualizar matriz de partes críticas</v>
      </c>
      <c r="J24" s="137" t="s">
        <v>158</v>
      </c>
      <c r="K24" s="142">
        <v>12</v>
      </c>
      <c r="L24" s="112"/>
      <c r="M24" s="112"/>
      <c r="N24" s="112">
        <v>13</v>
      </c>
      <c r="O24" s="115"/>
      <c r="P24" s="116"/>
      <c r="Q24" s="162"/>
      <c r="U24" s="131"/>
    </row>
    <row r="25" spans="2:30" s="32" customFormat="1" ht="75" x14ac:dyDescent="0.25">
      <c r="B25" s="107"/>
      <c r="C25" s="82"/>
      <c r="D25" s="3"/>
      <c r="E25" s="31" t="s">
        <v>145</v>
      </c>
      <c r="F25" s="31" t="s">
        <v>165</v>
      </c>
      <c r="G25" s="31" t="s">
        <v>166</v>
      </c>
      <c r="H25" s="31" t="s">
        <v>170</v>
      </c>
      <c r="I25" s="128" t="str">
        <f>CONCATENATE("Yo Como",F25, " Necesito ",Table3[[#This Row],[Qué]]," Para ", Table3[[#This Row],[Para qué]])</f>
        <v xml:space="preserve">Yo ComoJTR Necesito Validar partes críticas Para Actualizar matriz de partes críticas </v>
      </c>
      <c r="J25" s="137" t="s">
        <v>196</v>
      </c>
      <c r="K25" s="142">
        <v>13</v>
      </c>
      <c r="L25" s="112"/>
      <c r="M25" s="112"/>
      <c r="N25" s="112">
        <v>8</v>
      </c>
      <c r="O25" s="115"/>
      <c r="P25" s="116"/>
      <c r="Q25" s="162"/>
      <c r="U25" s="131"/>
    </row>
    <row r="26" spans="2:30" s="32" customFormat="1" ht="45.75" customHeight="1" x14ac:dyDescent="0.25">
      <c r="B26" s="107"/>
      <c r="C26" s="82"/>
      <c r="D26" s="3"/>
      <c r="E26" s="31" t="s">
        <v>145</v>
      </c>
      <c r="F26" s="31" t="s">
        <v>165</v>
      </c>
      <c r="G26" s="31" t="s">
        <v>166</v>
      </c>
      <c r="H26" s="31" t="s">
        <v>170</v>
      </c>
      <c r="I26" s="128" t="str">
        <f>CONCATENATE("Yo Como",F26, " Necesito ",Table3[[#This Row],[Qué]]," Para ", Table3[[#This Row],[Para qué]])</f>
        <v xml:space="preserve">Yo ComoJTR Necesito Validar partes críticas Para Actualizar matriz de partes críticas </v>
      </c>
      <c r="J26" s="137" t="s">
        <v>159</v>
      </c>
      <c r="K26" s="142">
        <v>14</v>
      </c>
      <c r="L26" s="112"/>
      <c r="M26" s="112"/>
      <c r="N26" s="112">
        <v>8</v>
      </c>
      <c r="O26" s="115"/>
      <c r="P26" s="116"/>
      <c r="Q26" s="162"/>
      <c r="U26" s="131"/>
    </row>
    <row r="27" spans="2:30" s="32" customFormat="1" ht="105" x14ac:dyDescent="0.25">
      <c r="B27" s="107"/>
      <c r="C27" s="82"/>
      <c r="D27" s="3"/>
      <c r="E27" s="31" t="s">
        <v>145</v>
      </c>
      <c r="F27" s="31" t="s">
        <v>165</v>
      </c>
      <c r="G27" s="31" t="s">
        <v>166</v>
      </c>
      <c r="H27" s="31" t="s">
        <v>170</v>
      </c>
      <c r="I27" s="128" t="str">
        <f>CONCATENATE("Yo Como",F27, " Necesito ",Table3[[#This Row],[Qué]]," Para ", Table3[[#This Row],[Para qué]])</f>
        <v xml:space="preserve">Yo ComoJTR Necesito Validar partes críticas Para Actualizar matriz de partes críticas </v>
      </c>
      <c r="J27" s="137" t="s">
        <v>205</v>
      </c>
      <c r="K27" s="142">
        <v>15</v>
      </c>
      <c r="L27" s="112"/>
      <c r="M27" s="112"/>
      <c r="N27" s="112">
        <v>20</v>
      </c>
      <c r="O27" s="115"/>
      <c r="P27" s="116"/>
      <c r="Q27" s="162"/>
      <c r="U27" s="131"/>
    </row>
    <row r="28" spans="2:30" s="32" customFormat="1" ht="81.75" customHeight="1" x14ac:dyDescent="0.25">
      <c r="B28" s="107"/>
      <c r="C28" s="82"/>
      <c r="D28" s="3"/>
      <c r="E28" s="31" t="s">
        <v>148</v>
      </c>
      <c r="F28" s="31" t="s">
        <v>130</v>
      </c>
      <c r="G28" s="23" t="s">
        <v>149</v>
      </c>
      <c r="H28" s="23" t="s">
        <v>150</v>
      </c>
      <c r="I28" s="128" t="str">
        <f>CONCATENATE("Yo Como",F28, " Necesito ",Table3[[#This Row],[Qué]]," Para ", Table3[[#This Row],[Para qué]])</f>
        <v xml:space="preserve">Yo ComoIngeniero  Necesito Colocar los FRUs de cada parte crítica definida Para Garantizar la correcta colocación </v>
      </c>
      <c r="J28" s="114" t="s">
        <v>198</v>
      </c>
      <c r="K28" s="112">
        <v>16</v>
      </c>
      <c r="L28" s="112"/>
      <c r="M28" s="112"/>
      <c r="N28" s="112">
        <v>8</v>
      </c>
      <c r="O28" s="115"/>
      <c r="P28" s="116"/>
      <c r="Q28" s="162"/>
      <c r="U28" s="131"/>
    </row>
    <row r="29" spans="2:30" s="5" customFormat="1" ht="139.5" customHeight="1" x14ac:dyDescent="0.25">
      <c r="B29" s="75"/>
      <c r="C29" s="3"/>
      <c r="D29" s="3"/>
      <c r="E29" s="31" t="s">
        <v>133</v>
      </c>
      <c r="F29" s="31" t="s">
        <v>134</v>
      </c>
      <c r="G29" s="31" t="s">
        <v>135</v>
      </c>
      <c r="H29" s="31" t="s">
        <v>136</v>
      </c>
      <c r="I29" s="128" t="str">
        <f>CONCATENATE("Yo Como",F29, " Necesito ",Table3[[#This Row],[Qué]]," Para ", Table3[[#This Row],[Para qué]])</f>
        <v xml:space="preserve">Yo ComoAdministración de inventarios Necesito Realizar  cotización  Para Indicar costos de partes </v>
      </c>
      <c r="J29" s="117" t="s">
        <v>197</v>
      </c>
      <c r="K29" s="112">
        <v>17</v>
      </c>
      <c r="L29" s="112"/>
      <c r="M29" s="112"/>
      <c r="N29" s="112">
        <v>20</v>
      </c>
      <c r="O29" s="118"/>
      <c r="P29" s="118"/>
      <c r="Q29" s="162"/>
    </row>
    <row r="30" spans="2:30" s="5" customFormat="1" ht="75" customHeight="1" x14ac:dyDescent="0.25">
      <c r="B30" s="107"/>
      <c r="C30" s="82"/>
      <c r="D30" s="3"/>
      <c r="E30" s="31" t="s">
        <v>221</v>
      </c>
      <c r="F30" s="31" t="s">
        <v>134</v>
      </c>
      <c r="G30" s="31" t="s">
        <v>135</v>
      </c>
      <c r="H30" s="31" t="s">
        <v>136</v>
      </c>
      <c r="I30" s="128" t="str">
        <f>CONCATENATE("Yo Como",F30, " Necesito ",Table3[[#This Row],[Qué]]," Para ", Table3[[#This Row],[Para qué]])</f>
        <v xml:space="preserve">Yo ComoAdministración de inventarios Necesito Realizar  cotización  Para Indicar costos de partes </v>
      </c>
      <c r="J30" s="114" t="s">
        <v>160</v>
      </c>
      <c r="K30" s="112">
        <v>18</v>
      </c>
      <c r="L30" s="112"/>
      <c r="M30" s="112"/>
      <c r="N30" s="112">
        <v>1</v>
      </c>
      <c r="O30" s="115"/>
      <c r="P30" s="116"/>
      <c r="Q30" s="162"/>
    </row>
    <row r="31" spans="2:30" s="5" customFormat="1" ht="60" customHeight="1" x14ac:dyDescent="0.25">
      <c r="B31" s="75"/>
      <c r="C31" s="3"/>
      <c r="D31" s="3"/>
      <c r="E31" s="31" t="s">
        <v>138</v>
      </c>
      <c r="F31" s="31" t="s">
        <v>171</v>
      </c>
      <c r="G31" s="23" t="s">
        <v>172</v>
      </c>
      <c r="H31" s="23" t="s">
        <v>173</v>
      </c>
      <c r="I31" s="128" t="str">
        <f>CONCATENATE("Yo Como",F31, " Necesito ",Table3[[#This Row],[Qué]]," Para ", Table3[[#This Row],[Para qué]])</f>
        <v xml:space="preserve">Yo ComoAdministación de inventarios/Pricing Necesito tener visualización de datos  Para validaciones o cambios posteriores </v>
      </c>
      <c r="J31" s="114" t="s">
        <v>137</v>
      </c>
      <c r="K31" s="112"/>
      <c r="L31" s="112"/>
      <c r="M31" s="112"/>
      <c r="N31" s="112">
        <v>5</v>
      </c>
      <c r="O31" s="118"/>
      <c r="P31" s="122"/>
      <c r="Q31" s="162"/>
    </row>
    <row r="32" spans="2:30" s="33" customFormat="1" ht="409.5" x14ac:dyDescent="0.35">
      <c r="B32" s="75"/>
      <c r="C32" s="3"/>
      <c r="D32" s="3"/>
      <c r="E32" s="31" t="s">
        <v>217</v>
      </c>
      <c r="F32" s="3" t="s">
        <v>122</v>
      </c>
      <c r="G32" s="23" t="s">
        <v>218</v>
      </c>
      <c r="H32" s="23" t="s">
        <v>219</v>
      </c>
      <c r="I32" s="128" t="str">
        <f>CONCATENATE("Yo Como",F32, " Necesito ",Table3[[#This Row],[Qué]]," Para ", Table3[[#This Row],[Para qué]])</f>
        <v>Yo ComoSales Representative/ Account Manager/ Especialistas Necesito indicar la cantidad de mantenimientos preventivos Para costearlos en la oferta</v>
      </c>
      <c r="J32" s="144" t="s">
        <v>229</v>
      </c>
      <c r="K32" s="142">
        <v>19</v>
      </c>
      <c r="L32" s="143" t="s">
        <v>231</v>
      </c>
      <c r="M32" s="112"/>
      <c r="N32" s="112">
        <v>8</v>
      </c>
      <c r="O32" s="118"/>
      <c r="P32" s="118"/>
      <c r="Q32" s="162"/>
      <c r="R32" s="34"/>
      <c r="S32" s="34"/>
      <c r="T32" s="35"/>
      <c r="U32" s="35"/>
      <c r="V32" s="34"/>
      <c r="W32" s="34"/>
      <c r="X32" s="34"/>
      <c r="Y32" s="34"/>
      <c r="Z32" s="34"/>
      <c r="AA32" s="34"/>
      <c r="AB32" s="34"/>
      <c r="AC32" s="34"/>
      <c r="AD32" s="34"/>
    </row>
    <row r="33" spans="2:30" s="33" customFormat="1" ht="60" x14ac:dyDescent="0.35">
      <c r="B33" s="107"/>
      <c r="C33" s="82"/>
      <c r="D33" s="3"/>
      <c r="E33" s="31" t="s">
        <v>216</v>
      </c>
      <c r="F33" s="31" t="s">
        <v>139</v>
      </c>
      <c r="G33" s="23" t="s">
        <v>174</v>
      </c>
      <c r="H33" s="23" t="s">
        <v>175</v>
      </c>
      <c r="I33" s="128" t="str">
        <f>CONCATENATE("Yo Como",F33, " Necesito ",Table3[[#This Row],[Qué]]," Para ", Table3[[#This Row],[Para qué]])</f>
        <v>Yo ComoPricing Necesito Aplicar reglas de negocio Para tener un precio final para el cliente</v>
      </c>
      <c r="J33" s="114" t="s">
        <v>153</v>
      </c>
      <c r="K33" s="112">
        <v>20</v>
      </c>
      <c r="L33" s="112"/>
      <c r="M33" s="112"/>
      <c r="N33" s="112">
        <v>13</v>
      </c>
      <c r="O33" s="115"/>
      <c r="P33" s="116"/>
      <c r="Q33" s="162"/>
      <c r="R33" s="34"/>
      <c r="S33" s="34"/>
      <c r="T33" s="35"/>
      <c r="U33" s="35"/>
      <c r="V33" s="34"/>
      <c r="W33" s="34"/>
      <c r="X33" s="34"/>
      <c r="Y33" s="34"/>
      <c r="Z33" s="34"/>
      <c r="AA33" s="34"/>
      <c r="AB33" s="34"/>
      <c r="AC33" s="34"/>
      <c r="AD33" s="34"/>
    </row>
    <row r="34" spans="2:30" s="33" customFormat="1" ht="59.25" customHeight="1" x14ac:dyDescent="0.35">
      <c r="B34" s="107"/>
      <c r="C34" s="82"/>
      <c r="D34" s="3"/>
      <c r="E34" s="31" t="s">
        <v>222</v>
      </c>
      <c r="F34" s="31" t="s">
        <v>122</v>
      </c>
      <c r="G34" s="23" t="s">
        <v>178</v>
      </c>
      <c r="H34" s="23" t="s">
        <v>179</v>
      </c>
      <c r="I34" s="128" t="str">
        <f>CONCATENATE("Yo Como",F34, " Necesito ",Table3[[#This Row],[Qué]]," Para ", Table3[[#This Row],[Para qué]])</f>
        <v>Yo ComoSales Representative/ Account Manager/ Especialistas Necesito notificación de finalización del proceso Para extraer precio final para cliente</v>
      </c>
      <c r="J34" s="137" t="s">
        <v>199</v>
      </c>
      <c r="K34" s="142">
        <v>21</v>
      </c>
      <c r="L34" s="112"/>
      <c r="M34" s="112"/>
      <c r="N34" s="112">
        <v>8</v>
      </c>
      <c r="O34" s="115"/>
      <c r="P34" s="116"/>
      <c r="Q34" s="162"/>
      <c r="R34" s="34"/>
      <c r="S34" s="34"/>
      <c r="T34" s="35"/>
      <c r="U34" s="35"/>
      <c r="V34" s="34"/>
      <c r="W34" s="34"/>
      <c r="X34" s="34"/>
      <c r="Y34" s="34"/>
      <c r="Z34" s="34"/>
      <c r="AA34" s="34"/>
      <c r="AB34" s="34"/>
      <c r="AC34" s="34"/>
      <c r="AD34" s="34"/>
    </row>
    <row r="35" spans="2:30" s="33" customFormat="1" ht="67.5" customHeight="1" x14ac:dyDescent="0.35">
      <c r="B35" s="107"/>
      <c r="C35" s="82"/>
      <c r="D35" s="3"/>
      <c r="E35" s="31" t="s">
        <v>223</v>
      </c>
      <c r="F35" s="31" t="s">
        <v>122</v>
      </c>
      <c r="G35" s="23" t="s">
        <v>176</v>
      </c>
      <c r="H35" s="23" t="s">
        <v>177</v>
      </c>
      <c r="I35" s="128" t="str">
        <f>CONCATENATE("Yo Como",F35, " Necesito ",Table3[[#This Row],[Qué]]," Para ", Table3[[#This Row],[Para qué]])</f>
        <v xml:space="preserve">Yo ComoSales Representative/ Account Manager/ Especialistas Necesito reporte final Para subirlo a BPM </v>
      </c>
      <c r="J35" s="137" t="s">
        <v>200</v>
      </c>
      <c r="K35" s="142">
        <v>22</v>
      </c>
      <c r="L35" s="112"/>
      <c r="M35" s="112"/>
      <c r="N35" s="112">
        <v>8</v>
      </c>
      <c r="O35" s="115"/>
      <c r="P35" s="116"/>
      <c r="Q35" s="162"/>
      <c r="R35" s="34"/>
      <c r="S35" s="34"/>
      <c r="T35" s="35"/>
      <c r="U35" s="35"/>
      <c r="V35" s="34"/>
      <c r="W35" s="34"/>
      <c r="X35" s="34"/>
      <c r="Y35" s="34"/>
      <c r="Z35" s="34"/>
      <c r="AA35" s="34"/>
      <c r="AB35" s="34"/>
      <c r="AC35" s="34"/>
      <c r="AD35" s="34"/>
    </row>
    <row r="36" spans="2:30" s="33" customFormat="1" ht="59.25" customHeight="1" x14ac:dyDescent="0.35">
      <c r="B36" s="110"/>
      <c r="C36" s="132"/>
      <c r="D36" s="3"/>
      <c r="E36" s="111" t="s">
        <v>224</v>
      </c>
      <c r="F36" s="31" t="s">
        <v>171</v>
      </c>
      <c r="G36" s="23" t="s">
        <v>172</v>
      </c>
      <c r="H36" s="23" t="s">
        <v>173</v>
      </c>
      <c r="I36" s="128" t="str">
        <f>CONCATENATE("Yo Como",F36, " Necesito ",Table3[[#This Row],[Qué]]," Para ", Table3[[#This Row],[Para qué]])</f>
        <v xml:space="preserve">Yo ComoAdministación de inventarios/Pricing Necesito tener visualización de datos  Para validaciones o cambios posteriores </v>
      </c>
      <c r="J36" s="114" t="s">
        <v>201</v>
      </c>
      <c r="K36" s="112"/>
      <c r="L36" s="112"/>
      <c r="M36" s="112"/>
      <c r="N36" s="112">
        <v>13</v>
      </c>
      <c r="O36" s="133"/>
      <c r="P36" s="134"/>
      <c r="Q36" s="162"/>
      <c r="R36" s="34"/>
      <c r="S36" s="34"/>
      <c r="T36" s="35"/>
      <c r="U36" s="35"/>
      <c r="V36" s="34"/>
      <c r="W36" s="34"/>
      <c r="X36" s="34"/>
      <c r="Y36" s="34"/>
      <c r="Z36" s="34"/>
      <c r="AA36" s="34"/>
      <c r="AB36" s="34"/>
      <c r="AC36" s="34"/>
      <c r="AD36" s="34"/>
    </row>
    <row r="37" spans="2:30" s="33" customFormat="1" ht="53.25" customHeight="1" x14ac:dyDescent="0.35">
      <c r="B37" s="110"/>
      <c r="C37" s="132"/>
      <c r="D37" s="3"/>
      <c r="E37" s="111" t="s">
        <v>225</v>
      </c>
      <c r="F37" s="31" t="s">
        <v>139</v>
      </c>
      <c r="G37" s="23" t="s">
        <v>180</v>
      </c>
      <c r="H37" s="23" t="s">
        <v>181</v>
      </c>
      <c r="I37" s="128" t="str">
        <f>CONCATENATE("Yo Como",F37, " Necesito ",Table3[[#This Row],[Qué]]," Para ", Table3[[#This Row],[Para qué]])</f>
        <v xml:space="preserve">Yo ComoPricing Necesito una tabla de mantenimiento Para poder modificar las reglas de negocio </v>
      </c>
      <c r="J37" s="136" t="s">
        <v>154</v>
      </c>
      <c r="K37" s="135"/>
      <c r="L37" s="112"/>
      <c r="M37" s="112"/>
      <c r="N37" s="112">
        <v>100</v>
      </c>
      <c r="O37" s="133"/>
      <c r="P37" s="134"/>
      <c r="Q37" s="162"/>
      <c r="R37" s="34"/>
      <c r="S37" s="34"/>
      <c r="T37" s="35"/>
      <c r="U37" s="35"/>
      <c r="V37" s="34"/>
      <c r="W37" s="34"/>
      <c r="X37" s="34"/>
      <c r="Y37" s="34"/>
      <c r="Z37" s="34"/>
      <c r="AA37" s="34"/>
      <c r="AB37" s="34"/>
      <c r="AC37" s="34"/>
      <c r="AD37" s="34"/>
    </row>
    <row r="38" spans="2:30" s="33" customFormat="1" ht="105.75" customHeight="1" x14ac:dyDescent="0.35">
      <c r="B38" s="107"/>
      <c r="C38" s="82"/>
      <c r="D38" s="3"/>
      <c r="E38" s="111" t="s">
        <v>225</v>
      </c>
      <c r="F38" s="31" t="s">
        <v>139</v>
      </c>
      <c r="G38" s="23" t="s">
        <v>180</v>
      </c>
      <c r="H38" s="23" t="s">
        <v>181</v>
      </c>
      <c r="I38" s="128" t="str">
        <f>CONCATENATE("Yo Como",F38, " Necesito ",Table3[[#This Row],[Qué]]," Para ", Table3[[#This Row],[Para qué]])</f>
        <v xml:space="preserve">Yo ComoPricing Necesito una tabla de mantenimiento Para poder modificar las reglas de negocio </v>
      </c>
      <c r="J38" s="144" t="s">
        <v>230</v>
      </c>
      <c r="K38" s="112"/>
      <c r="L38" s="112"/>
      <c r="M38" s="112"/>
      <c r="N38" s="112">
        <v>100</v>
      </c>
      <c r="O38" s="115"/>
      <c r="P38" s="116"/>
      <c r="Q38" s="162"/>
      <c r="R38" s="34"/>
      <c r="S38" s="34"/>
      <c r="T38" s="35"/>
      <c r="U38" s="35"/>
      <c r="V38" s="34"/>
      <c r="W38" s="34"/>
      <c r="X38" s="34"/>
      <c r="Y38" s="34"/>
      <c r="Z38" s="34"/>
      <c r="AA38" s="34"/>
      <c r="AB38" s="34"/>
      <c r="AC38" s="34"/>
      <c r="AD38" s="34"/>
    </row>
    <row r="39" spans="2:30" s="5" customFormat="1" ht="60" x14ac:dyDescent="0.25">
      <c r="B39" s="107"/>
      <c r="C39" s="3"/>
      <c r="D39" s="3"/>
      <c r="E39" s="31" t="s">
        <v>226</v>
      </c>
      <c r="F39" s="31" t="s">
        <v>122</v>
      </c>
      <c r="G39" s="23" t="s">
        <v>182</v>
      </c>
      <c r="H39" s="23" t="s">
        <v>183</v>
      </c>
      <c r="I39" s="128" t="str">
        <f>CONCATENATE("Yo Como",F39, " Necesito ",Table3[[#This Row],[Qué]]," Para ", Table3[[#This Row],[Para qué]])</f>
        <v>Yo ComoSales Representative/ Account Manager/ Especialistas Necesito visualización de status de oferta Para llevar el tracking</v>
      </c>
      <c r="J39" s="114" t="s">
        <v>202</v>
      </c>
      <c r="K39" s="112"/>
      <c r="L39" s="112"/>
      <c r="M39" s="112"/>
      <c r="N39" s="112">
        <v>5</v>
      </c>
      <c r="O39" s="118"/>
      <c r="P39" s="123"/>
      <c r="Q39" s="162"/>
      <c r="R39" s="7"/>
      <c r="S39" s="7"/>
      <c r="V39" s="7"/>
      <c r="W39" s="7"/>
      <c r="X39" s="7"/>
      <c r="Y39" s="7"/>
      <c r="Z39" s="7"/>
      <c r="AA39" s="7"/>
      <c r="AB39" s="7"/>
      <c r="AC39" s="7"/>
      <c r="AD39" s="7"/>
    </row>
    <row r="40" spans="2:30" s="5" customFormat="1" ht="90" x14ac:dyDescent="0.25">
      <c r="B40" s="75"/>
      <c r="C40" s="3"/>
      <c r="D40" s="3"/>
      <c r="E40" s="31" t="s">
        <v>227</v>
      </c>
      <c r="F40" s="31" t="s">
        <v>122</v>
      </c>
      <c r="G40" s="24" t="s">
        <v>184</v>
      </c>
      <c r="H40" s="23" t="s">
        <v>185</v>
      </c>
      <c r="I40" s="128" t="str">
        <f>CONCATENATE("Yo Como",F40, " Necesito ",Table3[[#This Row],[Qué]]," Para ", Table3[[#This Row],[Para qué]])</f>
        <v>Yo ComoSales Representative/ Account Manager/ Especialistas Necesito poder completar el proceso Para no poder generar más versiones sobre el mismo</v>
      </c>
      <c r="J40" s="114" t="s">
        <v>203</v>
      </c>
      <c r="K40" s="112"/>
      <c r="L40" s="112"/>
      <c r="M40" s="112"/>
      <c r="N40" s="112">
        <v>13</v>
      </c>
      <c r="O40" s="118"/>
      <c r="P40" s="119"/>
      <c r="Q40" s="162"/>
      <c r="R40" s="7"/>
      <c r="S40" s="7"/>
      <c r="V40" s="7"/>
      <c r="W40" s="7"/>
      <c r="X40" s="7"/>
      <c r="Y40" s="7"/>
      <c r="Z40" s="7"/>
      <c r="AA40" s="7"/>
      <c r="AB40" s="7"/>
      <c r="AC40" s="7"/>
      <c r="AD40" s="7"/>
    </row>
    <row r="41" spans="2:30" s="5" customFormat="1" ht="45" x14ac:dyDescent="0.25">
      <c r="B41" s="75"/>
      <c r="C41" s="3"/>
      <c r="D41" s="3"/>
      <c r="E41" s="31" t="s">
        <v>151</v>
      </c>
      <c r="F41" s="31" t="s">
        <v>186</v>
      </c>
      <c r="G41" s="23" t="s">
        <v>187</v>
      </c>
      <c r="H41" s="23" t="s">
        <v>188</v>
      </c>
      <c r="I41" s="128" t="str">
        <f>CONCATENATE("Yo Como",F41, " Necesito ",Table3[[#This Row],[Qué]]," Para ", Table3[[#This Row],[Para qué]])</f>
        <v xml:space="preserve">Yo ComoPlanning Necesito automatizar la matriz Para tener una base actualizada </v>
      </c>
      <c r="J41" s="117" t="s">
        <v>152</v>
      </c>
      <c r="K41" s="112"/>
      <c r="L41" s="112"/>
      <c r="M41" s="112"/>
      <c r="N41" s="112" t="s">
        <v>248</v>
      </c>
      <c r="O41" s="118"/>
      <c r="P41" s="121"/>
      <c r="Q41" s="162"/>
      <c r="R41" s="7"/>
      <c r="S41" s="7"/>
      <c r="V41" s="7"/>
      <c r="W41" s="7"/>
      <c r="X41" s="7"/>
      <c r="Y41" s="7"/>
      <c r="Z41" s="7"/>
      <c r="AA41" s="7"/>
      <c r="AB41" s="7"/>
      <c r="AC41" s="7"/>
      <c r="AD41" s="7"/>
    </row>
    <row r="42" spans="2:30" s="5" customFormat="1" x14ac:dyDescent="0.25">
      <c r="B42" s="75"/>
      <c r="C42" s="3"/>
      <c r="D42" s="3"/>
      <c r="E42" s="31"/>
      <c r="F42" s="31"/>
      <c r="G42" s="23"/>
      <c r="H42" s="23"/>
      <c r="I42" s="23"/>
      <c r="J42" s="114"/>
      <c r="K42" s="112"/>
      <c r="L42" s="112"/>
      <c r="M42" s="112"/>
      <c r="N42" s="112"/>
      <c r="O42" s="118"/>
      <c r="P42" s="119"/>
      <c r="Q42" s="162"/>
      <c r="R42" s="7"/>
      <c r="S42" s="7"/>
      <c r="V42" s="7"/>
      <c r="W42" s="7"/>
      <c r="X42" s="7"/>
      <c r="Y42" s="7"/>
      <c r="Z42" s="7"/>
      <c r="AA42" s="7"/>
      <c r="AB42" s="7"/>
      <c r="AC42" s="7"/>
      <c r="AD42" s="7"/>
    </row>
  </sheetData>
  <mergeCells count="1">
    <mergeCell ref="B1:N1"/>
  </mergeCells>
  <phoneticPr fontId="37" type="noConversion"/>
  <dataValidations count="1">
    <dataValidation type="list" allowBlank="1" showInputMessage="1" showErrorMessage="1" sqref="O6:O42" xr:uid="{00000000-0002-0000-0300-000000000000}">
      <formula1>$U$7:$U$22</formula1>
    </dataValidation>
  </dataValidations>
  <pageMargins left="0.25" right="0.25" top="0.75" bottom="0.75" header="0.3" footer="0.3"/>
  <pageSetup orientation="landscape" r:id="rId1"/>
  <drawing r:id="rId2"/>
  <legacyDrawing r:id="rId3"/>
  <tableParts count="1">
    <tablePart r:id="rId4"/>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1000000}">
          <x14:formula1>
            <xm:f>'1'!$E$4:$E$23</xm:f>
          </x14:formula1>
          <xm:sqref>B6:B42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F4F90-EC7E-487F-A918-D21951E084CA}">
  <dimension ref="A1:B8"/>
  <sheetViews>
    <sheetView workbookViewId="0">
      <selection activeCell="B7" sqref="B7"/>
    </sheetView>
  </sheetViews>
  <sheetFormatPr baseColWidth="10" defaultRowHeight="15" x14ac:dyDescent="0.25"/>
  <cols>
    <col min="1" max="1" width="33.28515625" bestFit="1" customWidth="1"/>
    <col min="2" max="2" width="11.42578125" style="4"/>
  </cols>
  <sheetData>
    <row r="1" spans="1:2" x14ac:dyDescent="0.25">
      <c r="A1" t="s">
        <v>237</v>
      </c>
      <c r="B1" s="4">
        <v>3</v>
      </c>
    </row>
    <row r="2" spans="1:2" x14ac:dyDescent="0.25">
      <c r="A2" t="s">
        <v>238</v>
      </c>
      <c r="B2" s="4">
        <v>5</v>
      </c>
    </row>
    <row r="3" spans="1:2" x14ac:dyDescent="0.25">
      <c r="A3" t="s">
        <v>240</v>
      </c>
      <c r="B3" s="145" t="s">
        <v>239</v>
      </c>
    </row>
    <row r="4" spans="1:2" x14ac:dyDescent="0.25">
      <c r="A4" t="s">
        <v>241</v>
      </c>
      <c r="B4" s="4" t="s">
        <v>242</v>
      </c>
    </row>
    <row r="5" spans="1:2" x14ac:dyDescent="0.25">
      <c r="A5" t="s">
        <v>243</v>
      </c>
      <c r="B5" s="4" t="s">
        <v>244</v>
      </c>
    </row>
    <row r="6" spans="1:2" x14ac:dyDescent="0.25">
      <c r="A6" t="s">
        <v>245</v>
      </c>
      <c r="B6" s="4">
        <v>5</v>
      </c>
    </row>
    <row r="7" spans="1:2" x14ac:dyDescent="0.25">
      <c r="A7" t="s">
        <v>246</v>
      </c>
      <c r="B7" s="4">
        <v>3</v>
      </c>
    </row>
    <row r="8" spans="1:2" x14ac:dyDescent="0.25">
      <c r="A8" t="s">
        <v>247</v>
      </c>
      <c r="B8" s="4">
        <v>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753"/>
  <sheetViews>
    <sheetView showGridLines="0" showRowColHeaders="0" zoomScaleNormal="100" workbookViewId="0">
      <selection activeCell="B4" sqref="B4:G754"/>
    </sheetView>
  </sheetViews>
  <sheetFormatPr baseColWidth="10" defaultColWidth="9.140625" defaultRowHeight="15" x14ac:dyDescent="0.25"/>
  <cols>
    <col min="1" max="1" width="5.7109375" customWidth="1"/>
    <col min="2" max="2" width="8.140625" style="19" bestFit="1" customWidth="1"/>
    <col min="3" max="3" width="20" style="90" customWidth="1"/>
    <col min="4" max="4" width="29.28515625" style="91" customWidth="1"/>
    <col min="5" max="5" width="27.5703125" style="90" customWidth="1"/>
    <col min="6" max="6" width="15.5703125" style="19" customWidth="1"/>
    <col min="7" max="7" width="20.7109375" style="40" customWidth="1"/>
    <col min="8" max="8" width="5.7109375" customWidth="1"/>
  </cols>
  <sheetData>
    <row r="1" spans="1:8" ht="34.9" customHeight="1" x14ac:dyDescent="0.25">
      <c r="A1" s="59">
        <v>4</v>
      </c>
      <c r="B1" s="159" t="s">
        <v>74</v>
      </c>
      <c r="C1" s="159"/>
      <c r="D1" s="159"/>
      <c r="E1" s="159"/>
      <c r="F1" s="159"/>
      <c r="G1" s="159"/>
      <c r="H1" s="100"/>
    </row>
    <row r="2" spans="1:8" ht="15" customHeight="1" x14ac:dyDescent="0.25">
      <c r="F2" s="92"/>
    </row>
    <row r="3" spans="1:8" s="38" customFormat="1" ht="18" customHeight="1" x14ac:dyDescent="0.3">
      <c r="B3" s="71" t="s">
        <v>58</v>
      </c>
      <c r="C3" s="72" t="s">
        <v>60</v>
      </c>
      <c r="D3" s="72" t="s">
        <v>75</v>
      </c>
      <c r="E3" s="72" t="s">
        <v>76</v>
      </c>
      <c r="F3" s="72" t="s">
        <v>77</v>
      </c>
      <c r="G3" s="73" t="s">
        <v>78</v>
      </c>
    </row>
    <row r="4" spans="1:8" s="5" customFormat="1" ht="45" customHeight="1" x14ac:dyDescent="0.25">
      <c r="B4" s="70"/>
      <c r="C4" s="37"/>
      <c r="D4" s="28"/>
      <c r="E4" s="37"/>
      <c r="F4" s="37"/>
      <c r="G4" s="79"/>
    </row>
    <row r="5" spans="1:8" s="5" customFormat="1" ht="45" customHeight="1" x14ac:dyDescent="0.25">
      <c r="B5" s="70"/>
      <c r="C5" s="37"/>
      <c r="D5" s="28"/>
      <c r="E5" s="37"/>
      <c r="F5" s="37"/>
      <c r="G5" s="79"/>
    </row>
    <row r="6" spans="1:8" s="5" customFormat="1" ht="45" customHeight="1" x14ac:dyDescent="0.25">
      <c r="B6" s="70"/>
      <c r="C6" s="37"/>
      <c r="D6" s="28"/>
      <c r="E6" s="37"/>
      <c r="F6" s="37"/>
      <c r="G6" s="79"/>
    </row>
    <row r="7" spans="1:8" s="5" customFormat="1" ht="45" customHeight="1" x14ac:dyDescent="0.25">
      <c r="B7" s="70"/>
      <c r="C7" s="37"/>
      <c r="D7" s="28"/>
      <c r="E7" s="37"/>
      <c r="F7" s="37"/>
      <c r="G7" s="79"/>
    </row>
    <row r="8" spans="1:8" s="5" customFormat="1" ht="45" customHeight="1" x14ac:dyDescent="0.25">
      <c r="B8" s="70"/>
      <c r="C8" s="37"/>
      <c r="D8" s="28"/>
      <c r="E8" s="37"/>
      <c r="F8" s="37"/>
      <c r="G8" s="79"/>
    </row>
    <row r="9" spans="1:8" s="5" customFormat="1" ht="45" customHeight="1" x14ac:dyDescent="0.25">
      <c r="B9" s="70"/>
      <c r="C9" s="37"/>
      <c r="D9" s="28"/>
      <c r="E9" s="37"/>
      <c r="F9" s="37"/>
      <c r="G9" s="79"/>
    </row>
    <row r="10" spans="1:8" s="5" customFormat="1" ht="45" customHeight="1" x14ac:dyDescent="0.25">
      <c r="B10" s="70"/>
      <c r="C10" s="37"/>
      <c r="D10" s="28"/>
      <c r="E10" s="37"/>
      <c r="F10" s="37"/>
      <c r="G10" s="79"/>
    </row>
    <row r="11" spans="1:8" s="5" customFormat="1" ht="45" customHeight="1" x14ac:dyDescent="0.25">
      <c r="B11" s="70"/>
      <c r="C11" s="37"/>
      <c r="D11" s="28"/>
      <c r="E11" s="37"/>
      <c r="F11" s="37"/>
      <c r="G11" s="79"/>
    </row>
    <row r="12" spans="1:8" s="5" customFormat="1" ht="45" customHeight="1" x14ac:dyDescent="0.25">
      <c r="B12" s="70"/>
      <c r="C12" s="37"/>
      <c r="D12" s="28"/>
      <c r="E12" s="37"/>
      <c r="F12" s="37"/>
      <c r="G12" s="79"/>
    </row>
    <row r="13" spans="1:8" s="5" customFormat="1" ht="45" customHeight="1" x14ac:dyDescent="0.25">
      <c r="B13" s="70"/>
      <c r="C13" s="37"/>
      <c r="D13" s="28"/>
      <c r="E13" s="37"/>
      <c r="F13" s="37"/>
      <c r="G13" s="79"/>
    </row>
    <row r="14" spans="1:8" s="5" customFormat="1" ht="45" customHeight="1" x14ac:dyDescent="0.25">
      <c r="B14" s="70"/>
      <c r="C14" s="37"/>
      <c r="D14" s="28"/>
      <c r="E14" s="37"/>
      <c r="F14" s="37"/>
      <c r="G14" s="79"/>
    </row>
    <row r="15" spans="1:8" s="5" customFormat="1" ht="45" customHeight="1" x14ac:dyDescent="0.25">
      <c r="B15" s="70"/>
      <c r="C15" s="37"/>
      <c r="D15" s="28"/>
      <c r="E15" s="37"/>
      <c r="F15" s="37"/>
      <c r="G15" s="79"/>
    </row>
    <row r="16" spans="1:8" s="5" customFormat="1" ht="45" customHeight="1" x14ac:dyDescent="0.25">
      <c r="B16" s="70"/>
      <c r="C16" s="37"/>
      <c r="D16" s="28"/>
      <c r="E16" s="37"/>
      <c r="F16" s="37"/>
      <c r="G16" s="79"/>
    </row>
    <row r="17" spans="2:7" s="5" customFormat="1" ht="45" customHeight="1" x14ac:dyDescent="0.25">
      <c r="B17" s="70"/>
      <c r="C17" s="37"/>
      <c r="D17" s="28"/>
      <c r="E17" s="37"/>
      <c r="F17" s="37"/>
      <c r="G17" s="79"/>
    </row>
    <row r="18" spans="2:7" s="5" customFormat="1" ht="45" customHeight="1" x14ac:dyDescent="0.25">
      <c r="B18" s="70"/>
      <c r="C18" s="37"/>
      <c r="D18" s="28"/>
      <c r="E18" s="37"/>
      <c r="F18" s="37"/>
      <c r="G18" s="79"/>
    </row>
    <row r="19" spans="2:7" s="5" customFormat="1" ht="45" customHeight="1" x14ac:dyDescent="0.25">
      <c r="B19" s="70"/>
      <c r="C19" s="37"/>
      <c r="D19" s="28"/>
      <c r="E19" s="37"/>
      <c r="F19" s="37"/>
      <c r="G19" s="79"/>
    </row>
    <row r="20" spans="2:7" s="5" customFormat="1" ht="45" customHeight="1" x14ac:dyDescent="0.25">
      <c r="B20" s="70"/>
      <c r="C20" s="37"/>
      <c r="D20" s="28"/>
      <c r="E20" s="37"/>
      <c r="F20" s="37"/>
      <c r="G20" s="79"/>
    </row>
    <row r="21" spans="2:7" s="5" customFormat="1" ht="45" customHeight="1" x14ac:dyDescent="0.25">
      <c r="B21" s="70"/>
      <c r="C21" s="37"/>
      <c r="D21" s="28"/>
      <c r="E21" s="37"/>
      <c r="F21" s="37"/>
      <c r="G21" s="79"/>
    </row>
    <row r="22" spans="2:7" s="5" customFormat="1" ht="45" customHeight="1" x14ac:dyDescent="0.25">
      <c r="B22" s="70"/>
      <c r="C22" s="37"/>
      <c r="D22" s="28"/>
      <c r="E22" s="37"/>
      <c r="F22" s="37"/>
      <c r="G22" s="79"/>
    </row>
    <row r="23" spans="2:7" s="5" customFormat="1" ht="45" customHeight="1" x14ac:dyDescent="0.25">
      <c r="B23" s="70"/>
      <c r="C23" s="37"/>
      <c r="D23" s="28"/>
      <c r="E23" s="37"/>
      <c r="F23" s="37"/>
      <c r="G23" s="79"/>
    </row>
    <row r="24" spans="2:7" s="5" customFormat="1" ht="45" customHeight="1" x14ac:dyDescent="0.25">
      <c r="B24" s="70"/>
      <c r="C24" s="37"/>
      <c r="D24" s="28"/>
      <c r="E24" s="37"/>
      <c r="F24" s="37"/>
      <c r="G24" s="79"/>
    </row>
    <row r="25" spans="2:7" s="5" customFormat="1" ht="45" customHeight="1" x14ac:dyDescent="0.25">
      <c r="B25" s="70"/>
      <c r="C25" s="37"/>
      <c r="D25" s="28"/>
      <c r="E25" s="37"/>
      <c r="F25" s="37"/>
      <c r="G25" s="79"/>
    </row>
    <row r="26" spans="2:7" s="5" customFormat="1" ht="45" customHeight="1" x14ac:dyDescent="0.25">
      <c r="B26" s="70"/>
      <c r="C26" s="37"/>
      <c r="D26" s="28"/>
      <c r="E26" s="37"/>
      <c r="F26" s="37"/>
      <c r="G26" s="79"/>
    </row>
    <row r="27" spans="2:7" s="5" customFormat="1" ht="45" customHeight="1" x14ac:dyDescent="0.25">
      <c r="B27" s="70"/>
      <c r="C27" s="37"/>
      <c r="D27" s="28"/>
      <c r="E27" s="37"/>
      <c r="F27" s="37"/>
      <c r="G27" s="79"/>
    </row>
    <row r="28" spans="2:7" s="5" customFormat="1" ht="45" customHeight="1" x14ac:dyDescent="0.25">
      <c r="B28" s="70"/>
      <c r="C28" s="37"/>
      <c r="D28" s="28"/>
      <c r="E28" s="37"/>
      <c r="F28" s="37"/>
      <c r="G28" s="79"/>
    </row>
    <row r="29" spans="2:7" s="5" customFormat="1" ht="45" customHeight="1" x14ac:dyDescent="0.25">
      <c r="B29" s="70"/>
      <c r="C29" s="37"/>
      <c r="D29" s="28"/>
      <c r="E29" s="37"/>
      <c r="F29" s="37"/>
      <c r="G29" s="79"/>
    </row>
    <row r="30" spans="2:7" s="5" customFormat="1" ht="45" customHeight="1" x14ac:dyDescent="0.25">
      <c r="B30" s="70"/>
      <c r="C30" s="37"/>
      <c r="D30" s="28"/>
      <c r="E30" s="37"/>
      <c r="F30" s="37"/>
      <c r="G30" s="79"/>
    </row>
    <row r="31" spans="2:7" s="5" customFormat="1" ht="45" customHeight="1" x14ac:dyDescent="0.25">
      <c r="B31" s="70"/>
      <c r="C31" s="37"/>
      <c r="D31" s="28"/>
      <c r="E31" s="37"/>
      <c r="F31" s="37"/>
      <c r="G31" s="79"/>
    </row>
    <row r="32" spans="2:7" s="5" customFormat="1" ht="45" customHeight="1" x14ac:dyDescent="0.25">
      <c r="B32" s="70"/>
      <c r="C32" s="37"/>
      <c r="D32" s="28"/>
      <c r="E32" s="37"/>
      <c r="F32" s="37"/>
      <c r="G32" s="79"/>
    </row>
    <row r="33" spans="2:7" s="5" customFormat="1" ht="45" customHeight="1" x14ac:dyDescent="0.25">
      <c r="B33" s="70"/>
      <c r="C33" s="37"/>
      <c r="D33" s="28"/>
      <c r="E33" s="37"/>
      <c r="F33" s="37"/>
      <c r="G33" s="79"/>
    </row>
    <row r="34" spans="2:7" s="5" customFormat="1" ht="45" customHeight="1" x14ac:dyDescent="0.25">
      <c r="B34" s="70"/>
      <c r="C34" s="37"/>
      <c r="D34" s="28"/>
      <c r="E34" s="37"/>
      <c r="F34" s="37"/>
      <c r="G34" s="79"/>
    </row>
    <row r="35" spans="2:7" s="5" customFormat="1" ht="45" customHeight="1" x14ac:dyDescent="0.25">
      <c r="B35" s="70"/>
      <c r="C35" s="37"/>
      <c r="D35" s="28"/>
      <c r="E35" s="37"/>
      <c r="F35" s="37"/>
      <c r="G35" s="79"/>
    </row>
    <row r="36" spans="2:7" s="5" customFormat="1" ht="45" customHeight="1" x14ac:dyDescent="0.25">
      <c r="B36" s="70"/>
      <c r="C36" s="37"/>
      <c r="D36" s="28"/>
      <c r="E36" s="37"/>
      <c r="F36" s="37"/>
      <c r="G36" s="79"/>
    </row>
    <row r="37" spans="2:7" s="5" customFormat="1" ht="45" customHeight="1" x14ac:dyDescent="0.25">
      <c r="B37" s="70"/>
      <c r="C37" s="37"/>
      <c r="D37" s="28"/>
      <c r="E37" s="37"/>
      <c r="F37" s="37"/>
      <c r="G37" s="79"/>
    </row>
    <row r="38" spans="2:7" s="5" customFormat="1" ht="45" customHeight="1" x14ac:dyDescent="0.25">
      <c r="B38" s="70"/>
      <c r="C38" s="37"/>
      <c r="D38" s="28"/>
      <c r="E38" s="37"/>
      <c r="F38" s="37"/>
      <c r="G38" s="79"/>
    </row>
    <row r="39" spans="2:7" s="5" customFormat="1" ht="45" customHeight="1" x14ac:dyDescent="0.25">
      <c r="B39" s="70"/>
      <c r="C39" s="37"/>
      <c r="D39" s="28"/>
      <c r="E39" s="37"/>
      <c r="F39" s="37"/>
      <c r="G39" s="79"/>
    </row>
    <row r="40" spans="2:7" s="5" customFormat="1" ht="45" customHeight="1" x14ac:dyDescent="0.25">
      <c r="B40" s="70"/>
      <c r="C40" s="37"/>
      <c r="D40" s="28"/>
      <c r="E40" s="37"/>
      <c r="F40" s="37"/>
      <c r="G40" s="79"/>
    </row>
    <row r="41" spans="2:7" s="5" customFormat="1" ht="45" customHeight="1" x14ac:dyDescent="0.25">
      <c r="B41" s="70"/>
      <c r="C41" s="37"/>
      <c r="D41" s="28"/>
      <c r="E41" s="37"/>
      <c r="F41" s="37"/>
      <c r="G41" s="79"/>
    </row>
    <row r="42" spans="2:7" s="5" customFormat="1" ht="45" customHeight="1" x14ac:dyDescent="0.25">
      <c r="B42" s="70"/>
      <c r="C42" s="37"/>
      <c r="D42" s="28"/>
      <c r="E42" s="37"/>
      <c r="F42" s="37"/>
      <c r="G42" s="79"/>
    </row>
    <row r="43" spans="2:7" s="5" customFormat="1" ht="45" customHeight="1" x14ac:dyDescent="0.25">
      <c r="B43" s="70"/>
      <c r="C43" s="37"/>
      <c r="D43" s="28"/>
      <c r="E43" s="37"/>
      <c r="F43" s="37"/>
      <c r="G43" s="79"/>
    </row>
    <row r="44" spans="2:7" s="5" customFormat="1" ht="45" customHeight="1" x14ac:dyDescent="0.25">
      <c r="B44" s="70"/>
      <c r="C44" s="37"/>
      <c r="D44" s="28"/>
      <c r="E44" s="37"/>
      <c r="F44" s="37"/>
      <c r="G44" s="79"/>
    </row>
    <row r="45" spans="2:7" s="5" customFormat="1" ht="45" customHeight="1" x14ac:dyDescent="0.25">
      <c r="B45" s="70"/>
      <c r="C45" s="37"/>
      <c r="D45" s="28"/>
      <c r="E45" s="37"/>
      <c r="F45" s="37"/>
      <c r="G45" s="79"/>
    </row>
    <row r="46" spans="2:7" s="5" customFormat="1" ht="45" customHeight="1" x14ac:dyDescent="0.25">
      <c r="B46" s="70"/>
      <c r="C46" s="37"/>
      <c r="D46" s="28"/>
      <c r="E46" s="37"/>
      <c r="F46" s="37"/>
      <c r="G46" s="79"/>
    </row>
    <row r="47" spans="2:7" s="5" customFormat="1" ht="45" customHeight="1" x14ac:dyDescent="0.25">
      <c r="B47" s="70"/>
      <c r="C47" s="37"/>
      <c r="D47" s="28"/>
      <c r="E47" s="37"/>
      <c r="F47" s="37"/>
      <c r="G47" s="79"/>
    </row>
    <row r="48" spans="2:7" s="5" customFormat="1" ht="45" customHeight="1" x14ac:dyDescent="0.25">
      <c r="B48" s="70"/>
      <c r="C48" s="37"/>
      <c r="D48" s="28"/>
      <c r="E48" s="37"/>
      <c r="F48" s="37"/>
      <c r="G48" s="79"/>
    </row>
    <row r="49" spans="2:7" s="5" customFormat="1" ht="45" customHeight="1" x14ac:dyDescent="0.25">
      <c r="B49" s="70"/>
      <c r="C49" s="37"/>
      <c r="D49" s="28"/>
      <c r="E49" s="37"/>
      <c r="F49" s="37"/>
      <c r="G49" s="79"/>
    </row>
    <row r="50" spans="2:7" s="5" customFormat="1" ht="45" customHeight="1" x14ac:dyDescent="0.25">
      <c r="B50" s="70"/>
      <c r="C50" s="37"/>
      <c r="D50" s="28"/>
      <c r="E50" s="37"/>
      <c r="F50" s="37"/>
      <c r="G50" s="79"/>
    </row>
    <row r="51" spans="2:7" s="5" customFormat="1" ht="45" customHeight="1" x14ac:dyDescent="0.25">
      <c r="B51" s="70"/>
      <c r="C51" s="37"/>
      <c r="D51" s="28"/>
      <c r="E51" s="37"/>
      <c r="F51" s="37"/>
      <c r="G51" s="79"/>
    </row>
    <row r="52" spans="2:7" s="5" customFormat="1" ht="45" customHeight="1" x14ac:dyDescent="0.25">
      <c r="B52" s="70"/>
      <c r="C52" s="37"/>
      <c r="D52" s="28"/>
      <c r="E52" s="37"/>
      <c r="F52" s="37"/>
      <c r="G52" s="79"/>
    </row>
    <row r="53" spans="2:7" s="5" customFormat="1" ht="45" customHeight="1" x14ac:dyDescent="0.25">
      <c r="B53" s="70"/>
      <c r="C53" s="37"/>
      <c r="D53" s="28"/>
      <c r="E53" s="37"/>
      <c r="F53" s="37"/>
      <c r="G53" s="79"/>
    </row>
    <row r="54" spans="2:7" s="5" customFormat="1" ht="45" customHeight="1" x14ac:dyDescent="0.25">
      <c r="B54" s="70"/>
      <c r="C54" s="37"/>
      <c r="D54" s="28"/>
      <c r="E54" s="37"/>
      <c r="F54" s="37"/>
      <c r="G54" s="79"/>
    </row>
    <row r="55" spans="2:7" s="5" customFormat="1" ht="45" customHeight="1" x14ac:dyDescent="0.25">
      <c r="B55" s="70"/>
      <c r="C55" s="37"/>
      <c r="D55" s="28"/>
      <c r="E55" s="37"/>
      <c r="F55" s="37"/>
      <c r="G55" s="79"/>
    </row>
    <row r="56" spans="2:7" s="5" customFormat="1" ht="45" customHeight="1" x14ac:dyDescent="0.25">
      <c r="B56" s="70"/>
      <c r="C56" s="37"/>
      <c r="D56" s="28"/>
      <c r="E56" s="37"/>
      <c r="F56" s="37"/>
      <c r="G56" s="79"/>
    </row>
    <row r="57" spans="2:7" s="5" customFormat="1" ht="45" customHeight="1" x14ac:dyDescent="0.25">
      <c r="B57" s="70"/>
      <c r="C57" s="37"/>
      <c r="D57" s="28"/>
      <c r="E57" s="37"/>
      <c r="F57" s="37"/>
      <c r="G57" s="79"/>
    </row>
    <row r="58" spans="2:7" s="5" customFormat="1" ht="45" customHeight="1" x14ac:dyDescent="0.25">
      <c r="B58" s="70"/>
      <c r="C58" s="37"/>
      <c r="D58" s="28"/>
      <c r="E58" s="37"/>
      <c r="F58" s="37"/>
      <c r="G58" s="79"/>
    </row>
    <row r="59" spans="2:7" s="5" customFormat="1" ht="45" customHeight="1" x14ac:dyDescent="0.25">
      <c r="B59" s="70"/>
      <c r="C59" s="37"/>
      <c r="D59" s="28"/>
      <c r="E59" s="37"/>
      <c r="F59" s="37"/>
      <c r="G59" s="79"/>
    </row>
    <row r="60" spans="2:7" s="5" customFormat="1" ht="45" customHeight="1" x14ac:dyDescent="0.25">
      <c r="B60" s="70"/>
      <c r="C60" s="37"/>
      <c r="D60" s="28"/>
      <c r="E60" s="37"/>
      <c r="F60" s="37"/>
      <c r="G60" s="79"/>
    </row>
    <row r="61" spans="2:7" s="5" customFormat="1" ht="45" customHeight="1" x14ac:dyDescent="0.25">
      <c r="B61" s="70"/>
      <c r="C61" s="37"/>
      <c r="D61" s="28"/>
      <c r="E61" s="37"/>
      <c r="F61" s="37"/>
      <c r="G61" s="79"/>
    </row>
    <row r="62" spans="2:7" s="5" customFormat="1" ht="45" customHeight="1" x14ac:dyDescent="0.25">
      <c r="B62" s="70"/>
      <c r="C62" s="37"/>
      <c r="D62" s="28"/>
      <c r="E62" s="37"/>
      <c r="F62" s="37"/>
      <c r="G62" s="79"/>
    </row>
    <row r="63" spans="2:7" s="5" customFormat="1" ht="45" customHeight="1" x14ac:dyDescent="0.25">
      <c r="B63" s="70"/>
      <c r="C63" s="37"/>
      <c r="D63" s="28"/>
      <c r="E63" s="37"/>
      <c r="F63" s="37"/>
      <c r="G63" s="79"/>
    </row>
    <row r="64" spans="2:7" s="5" customFormat="1" ht="45" customHeight="1" x14ac:dyDescent="0.25">
      <c r="B64" s="70"/>
      <c r="C64" s="37"/>
      <c r="D64" s="28"/>
      <c r="E64" s="37"/>
      <c r="F64" s="37"/>
      <c r="G64" s="79"/>
    </row>
    <row r="65" spans="2:7" s="5" customFormat="1" ht="45" customHeight="1" x14ac:dyDescent="0.25">
      <c r="B65" s="70"/>
      <c r="C65" s="37"/>
      <c r="D65" s="28"/>
      <c r="E65" s="37"/>
      <c r="F65" s="37"/>
      <c r="G65" s="79"/>
    </row>
    <row r="66" spans="2:7" s="5" customFormat="1" ht="45" customHeight="1" x14ac:dyDescent="0.25">
      <c r="B66" s="70"/>
      <c r="C66" s="37"/>
      <c r="D66" s="28"/>
      <c r="E66" s="37"/>
      <c r="F66" s="37"/>
      <c r="G66" s="79"/>
    </row>
    <row r="67" spans="2:7" s="5" customFormat="1" ht="45" customHeight="1" x14ac:dyDescent="0.25">
      <c r="B67" s="70"/>
      <c r="C67" s="37"/>
      <c r="D67" s="28"/>
      <c r="E67" s="37"/>
      <c r="F67" s="37"/>
      <c r="G67" s="79"/>
    </row>
    <row r="68" spans="2:7" s="5" customFormat="1" ht="45" customHeight="1" x14ac:dyDescent="0.25">
      <c r="B68" s="70"/>
      <c r="C68" s="37"/>
      <c r="D68" s="28"/>
      <c r="E68" s="37"/>
      <c r="F68" s="37"/>
      <c r="G68" s="79"/>
    </row>
    <row r="69" spans="2:7" s="5" customFormat="1" ht="45" customHeight="1" x14ac:dyDescent="0.25">
      <c r="B69" s="70"/>
      <c r="C69" s="37"/>
      <c r="D69" s="28"/>
      <c r="E69" s="37"/>
      <c r="F69" s="37"/>
      <c r="G69" s="79"/>
    </row>
    <row r="70" spans="2:7" s="5" customFormat="1" ht="45" customHeight="1" x14ac:dyDescent="0.25">
      <c r="B70" s="70"/>
      <c r="C70" s="37"/>
      <c r="D70" s="28"/>
      <c r="E70" s="37"/>
      <c r="F70" s="37"/>
      <c r="G70" s="79"/>
    </row>
    <row r="71" spans="2:7" s="5" customFormat="1" ht="45" customHeight="1" x14ac:dyDescent="0.25">
      <c r="B71" s="70"/>
      <c r="C71" s="37"/>
      <c r="D71" s="28"/>
      <c r="E71" s="37"/>
      <c r="F71" s="37"/>
      <c r="G71" s="79"/>
    </row>
    <row r="72" spans="2:7" s="5" customFormat="1" ht="45" customHeight="1" x14ac:dyDescent="0.25">
      <c r="B72" s="70"/>
      <c r="C72" s="37"/>
      <c r="D72" s="28"/>
      <c r="E72" s="37"/>
      <c r="F72" s="37"/>
      <c r="G72" s="79"/>
    </row>
    <row r="73" spans="2:7" s="5" customFormat="1" ht="45" customHeight="1" x14ac:dyDescent="0.25">
      <c r="B73" s="70"/>
      <c r="C73" s="37"/>
      <c r="D73" s="28"/>
      <c r="E73" s="37"/>
      <c r="F73" s="37"/>
      <c r="G73" s="79"/>
    </row>
    <row r="74" spans="2:7" s="5" customFormat="1" ht="45" customHeight="1" x14ac:dyDescent="0.25">
      <c r="B74" s="70"/>
      <c r="C74" s="37"/>
      <c r="D74" s="28"/>
      <c r="E74" s="37"/>
      <c r="F74" s="37"/>
      <c r="G74" s="79"/>
    </row>
    <row r="75" spans="2:7" s="5" customFormat="1" ht="45" customHeight="1" x14ac:dyDescent="0.25">
      <c r="B75" s="70"/>
      <c r="C75" s="37"/>
      <c r="D75" s="28"/>
      <c r="E75" s="37"/>
      <c r="F75" s="37"/>
      <c r="G75" s="79"/>
    </row>
    <row r="76" spans="2:7" s="5" customFormat="1" ht="45" customHeight="1" x14ac:dyDescent="0.25">
      <c r="B76" s="70"/>
      <c r="C76" s="37"/>
      <c r="D76" s="28"/>
      <c r="E76" s="37"/>
      <c r="F76" s="37"/>
      <c r="G76" s="79"/>
    </row>
    <row r="77" spans="2:7" s="5" customFormat="1" ht="45" customHeight="1" x14ac:dyDescent="0.25">
      <c r="B77" s="70"/>
      <c r="C77" s="37"/>
      <c r="D77" s="28"/>
      <c r="E77" s="37"/>
      <c r="F77" s="37"/>
      <c r="G77" s="79"/>
    </row>
    <row r="78" spans="2:7" s="5" customFormat="1" ht="45" customHeight="1" x14ac:dyDescent="0.25">
      <c r="B78" s="70"/>
      <c r="C78" s="37"/>
      <c r="D78" s="28"/>
      <c r="E78" s="37"/>
      <c r="F78" s="37"/>
      <c r="G78" s="79"/>
    </row>
    <row r="79" spans="2:7" s="5" customFormat="1" ht="45" customHeight="1" x14ac:dyDescent="0.25">
      <c r="B79" s="70"/>
      <c r="C79" s="37"/>
      <c r="D79" s="28"/>
      <c r="E79" s="37"/>
      <c r="F79" s="37"/>
      <c r="G79" s="79"/>
    </row>
    <row r="80" spans="2:7" s="5" customFormat="1" ht="45" customHeight="1" x14ac:dyDescent="0.25">
      <c r="B80" s="70"/>
      <c r="C80" s="37"/>
      <c r="D80" s="28"/>
      <c r="E80" s="37"/>
      <c r="F80" s="37"/>
      <c r="G80" s="79"/>
    </row>
    <row r="81" spans="2:7" s="5" customFormat="1" ht="45" customHeight="1" x14ac:dyDescent="0.25">
      <c r="B81" s="70"/>
      <c r="C81" s="37"/>
      <c r="D81" s="28"/>
      <c r="E81" s="37"/>
      <c r="F81" s="37"/>
      <c r="G81" s="79"/>
    </row>
    <row r="82" spans="2:7" s="5" customFormat="1" ht="45" customHeight="1" x14ac:dyDescent="0.25">
      <c r="B82" s="70"/>
      <c r="C82" s="37"/>
      <c r="D82" s="28"/>
      <c r="E82" s="37"/>
      <c r="F82" s="37"/>
      <c r="G82" s="79"/>
    </row>
    <row r="83" spans="2:7" s="5" customFormat="1" ht="45" customHeight="1" x14ac:dyDescent="0.25">
      <c r="B83" s="70"/>
      <c r="C83" s="37"/>
      <c r="D83" s="28"/>
      <c r="E83" s="37"/>
      <c r="F83" s="37"/>
      <c r="G83" s="79"/>
    </row>
    <row r="84" spans="2:7" s="5" customFormat="1" ht="45" customHeight="1" x14ac:dyDescent="0.25">
      <c r="B84" s="70"/>
      <c r="C84" s="37"/>
      <c r="D84" s="28"/>
      <c r="E84" s="37"/>
      <c r="F84" s="37"/>
      <c r="G84" s="79"/>
    </row>
    <row r="85" spans="2:7" s="5" customFormat="1" ht="45" customHeight="1" x14ac:dyDescent="0.25">
      <c r="B85" s="70"/>
      <c r="C85" s="37"/>
      <c r="D85" s="28"/>
      <c r="E85" s="37"/>
      <c r="F85" s="37"/>
      <c r="G85" s="79"/>
    </row>
    <row r="86" spans="2:7" s="5" customFormat="1" ht="45" customHeight="1" x14ac:dyDescent="0.25">
      <c r="B86" s="70"/>
      <c r="C86" s="37"/>
      <c r="D86" s="28"/>
      <c r="E86" s="37"/>
      <c r="F86" s="37"/>
      <c r="G86" s="79"/>
    </row>
    <row r="87" spans="2:7" s="5" customFormat="1" ht="45" customHeight="1" x14ac:dyDescent="0.25">
      <c r="B87" s="70"/>
      <c r="C87" s="37"/>
      <c r="D87" s="28"/>
      <c r="E87" s="37"/>
      <c r="F87" s="37"/>
      <c r="G87" s="79"/>
    </row>
    <row r="88" spans="2:7" s="5" customFormat="1" ht="45" customHeight="1" x14ac:dyDescent="0.25">
      <c r="B88" s="70"/>
      <c r="C88" s="74"/>
      <c r="D88" s="81"/>
      <c r="E88" s="74"/>
      <c r="F88" s="74"/>
      <c r="G88" s="79"/>
    </row>
    <row r="89" spans="2:7" x14ac:dyDescent="0.25">
      <c r="B89" s="70"/>
      <c r="C89" s="37"/>
      <c r="D89" s="28"/>
      <c r="E89" s="37"/>
      <c r="F89" s="37"/>
      <c r="G89" s="79"/>
    </row>
    <row r="90" spans="2:7" x14ac:dyDescent="0.25">
      <c r="B90" s="70"/>
      <c r="C90" s="37"/>
      <c r="D90" s="28"/>
      <c r="E90" s="37"/>
      <c r="F90" s="37"/>
      <c r="G90" s="79"/>
    </row>
    <row r="91" spans="2:7" x14ac:dyDescent="0.25">
      <c r="B91" s="70"/>
      <c r="C91" s="37"/>
      <c r="D91" s="28"/>
      <c r="E91" s="37"/>
      <c r="F91" s="37"/>
      <c r="G91" s="79"/>
    </row>
    <row r="92" spans="2:7" x14ac:dyDescent="0.25">
      <c r="B92" s="70"/>
      <c r="C92" s="37"/>
      <c r="D92" s="28"/>
      <c r="E92" s="37"/>
      <c r="F92" s="37"/>
      <c r="G92" s="79"/>
    </row>
    <row r="93" spans="2:7" x14ac:dyDescent="0.25">
      <c r="B93" s="70"/>
      <c r="C93" s="37"/>
      <c r="D93" s="28"/>
      <c r="E93" s="37"/>
      <c r="F93" s="37"/>
      <c r="G93" s="79"/>
    </row>
    <row r="94" spans="2:7" x14ac:dyDescent="0.25">
      <c r="B94" s="70"/>
      <c r="C94" s="37"/>
      <c r="D94" s="28"/>
      <c r="E94" s="37"/>
      <c r="F94" s="37"/>
      <c r="G94" s="79"/>
    </row>
    <row r="95" spans="2:7" x14ac:dyDescent="0.25">
      <c r="B95" s="70"/>
      <c r="C95" s="37"/>
      <c r="D95" s="28"/>
      <c r="E95" s="37"/>
      <c r="F95" s="37"/>
      <c r="G95" s="79"/>
    </row>
    <row r="96" spans="2:7" x14ac:dyDescent="0.25">
      <c r="B96" s="70"/>
      <c r="C96" s="74"/>
      <c r="D96" s="81"/>
      <c r="E96" s="74"/>
      <c r="F96" s="74"/>
      <c r="G96" s="79"/>
    </row>
    <row r="97" spans="2:7" x14ac:dyDescent="0.25">
      <c r="B97" s="70"/>
      <c r="C97" s="37"/>
      <c r="D97" s="28"/>
      <c r="E97" s="37"/>
      <c r="F97" s="37"/>
      <c r="G97" s="79"/>
    </row>
    <row r="98" spans="2:7" x14ac:dyDescent="0.25">
      <c r="B98" s="70"/>
      <c r="C98" s="37"/>
      <c r="D98" s="28"/>
      <c r="E98" s="37"/>
      <c r="F98" s="37"/>
      <c r="G98" s="79"/>
    </row>
    <row r="99" spans="2:7" x14ac:dyDescent="0.25">
      <c r="B99" s="70"/>
      <c r="C99" s="37"/>
      <c r="D99" s="28"/>
      <c r="E99" s="37"/>
      <c r="F99" s="37"/>
      <c r="G99" s="79"/>
    </row>
    <row r="100" spans="2:7" x14ac:dyDescent="0.25">
      <c r="B100" s="70"/>
      <c r="C100" s="37"/>
      <c r="D100" s="28"/>
      <c r="E100" s="37"/>
      <c r="F100" s="37"/>
      <c r="G100" s="79"/>
    </row>
    <row r="101" spans="2:7" x14ac:dyDescent="0.25">
      <c r="B101" s="70"/>
      <c r="C101" s="37"/>
      <c r="D101" s="28"/>
      <c r="E101" s="37"/>
      <c r="F101" s="37"/>
      <c r="G101" s="79"/>
    </row>
    <row r="102" spans="2:7" x14ac:dyDescent="0.25">
      <c r="B102" s="70"/>
      <c r="C102" s="37"/>
      <c r="D102" s="28"/>
      <c r="E102" s="37"/>
      <c r="F102" s="37"/>
      <c r="G102" s="79"/>
    </row>
    <row r="103" spans="2:7" x14ac:dyDescent="0.25">
      <c r="B103" s="70"/>
      <c r="C103" s="37"/>
      <c r="D103" s="28"/>
      <c r="E103" s="37"/>
      <c r="F103" s="37"/>
      <c r="G103" s="79"/>
    </row>
    <row r="104" spans="2:7" x14ac:dyDescent="0.25">
      <c r="B104" s="70"/>
      <c r="C104" s="37"/>
      <c r="D104" s="28"/>
      <c r="E104" s="37"/>
      <c r="F104" s="37"/>
      <c r="G104" s="79"/>
    </row>
    <row r="105" spans="2:7" x14ac:dyDescent="0.25">
      <c r="B105" s="70"/>
      <c r="C105" s="37"/>
      <c r="D105" s="28"/>
      <c r="E105" s="37"/>
      <c r="F105" s="37"/>
      <c r="G105" s="79"/>
    </row>
    <row r="106" spans="2:7" x14ac:dyDescent="0.25">
      <c r="B106" s="70"/>
      <c r="C106" s="37"/>
      <c r="D106" s="28"/>
      <c r="E106" s="37"/>
      <c r="F106" s="37"/>
      <c r="G106" s="79"/>
    </row>
    <row r="107" spans="2:7" x14ac:dyDescent="0.25">
      <c r="B107" s="70"/>
      <c r="C107" s="37"/>
      <c r="D107" s="28"/>
      <c r="E107" s="37"/>
      <c r="F107" s="37"/>
      <c r="G107" s="79"/>
    </row>
    <row r="108" spans="2:7" x14ac:dyDescent="0.25">
      <c r="B108" s="70"/>
      <c r="C108" s="37"/>
      <c r="D108" s="28"/>
      <c r="E108" s="37"/>
      <c r="F108" s="37"/>
      <c r="G108" s="79"/>
    </row>
    <row r="109" spans="2:7" x14ac:dyDescent="0.25">
      <c r="B109" s="70"/>
      <c r="C109" s="37"/>
      <c r="D109" s="28"/>
      <c r="E109" s="37"/>
      <c r="F109" s="37"/>
      <c r="G109" s="79"/>
    </row>
    <row r="110" spans="2:7" x14ac:dyDescent="0.25">
      <c r="B110" s="70"/>
      <c r="C110" s="37"/>
      <c r="D110" s="28"/>
      <c r="E110" s="37"/>
      <c r="F110" s="37"/>
      <c r="G110" s="79"/>
    </row>
    <row r="111" spans="2:7" x14ac:dyDescent="0.25">
      <c r="B111" s="70"/>
      <c r="C111" s="37"/>
      <c r="D111" s="28"/>
      <c r="E111" s="37"/>
      <c r="F111" s="37"/>
      <c r="G111" s="79"/>
    </row>
    <row r="112" spans="2:7" x14ac:dyDescent="0.25">
      <c r="B112" s="70"/>
      <c r="C112" s="37"/>
      <c r="D112" s="28"/>
      <c r="E112" s="37"/>
      <c r="F112" s="37"/>
      <c r="G112" s="79"/>
    </row>
    <row r="113" spans="2:7" x14ac:dyDescent="0.25">
      <c r="B113" s="70"/>
      <c r="C113" s="37"/>
      <c r="D113" s="28"/>
      <c r="E113" s="37"/>
      <c r="F113" s="37"/>
      <c r="G113" s="79"/>
    </row>
    <row r="114" spans="2:7" x14ac:dyDescent="0.25">
      <c r="B114" s="70"/>
      <c r="C114" s="37"/>
      <c r="D114" s="28"/>
      <c r="E114" s="37"/>
      <c r="F114" s="37"/>
      <c r="G114" s="79"/>
    </row>
    <row r="115" spans="2:7" x14ac:dyDescent="0.25">
      <c r="B115" s="70"/>
      <c r="C115" s="37"/>
      <c r="D115" s="28"/>
      <c r="E115" s="37"/>
      <c r="F115" s="37"/>
      <c r="G115" s="79"/>
    </row>
    <row r="116" spans="2:7" x14ac:dyDescent="0.25">
      <c r="B116" s="70"/>
      <c r="C116" s="37"/>
      <c r="D116" s="28"/>
      <c r="E116" s="37"/>
      <c r="F116" s="37"/>
      <c r="G116" s="79"/>
    </row>
    <row r="117" spans="2:7" x14ac:dyDescent="0.25">
      <c r="B117" s="70"/>
      <c r="C117" s="37"/>
      <c r="D117" s="28"/>
      <c r="E117" s="37"/>
      <c r="F117" s="37"/>
      <c r="G117" s="79"/>
    </row>
    <row r="118" spans="2:7" x14ac:dyDescent="0.25">
      <c r="B118" s="70"/>
      <c r="C118" s="37"/>
      <c r="D118" s="28"/>
      <c r="E118" s="37"/>
      <c r="F118" s="37"/>
      <c r="G118" s="79"/>
    </row>
    <row r="119" spans="2:7" x14ac:dyDescent="0.25">
      <c r="B119" s="70"/>
      <c r="C119" s="37"/>
      <c r="D119" s="28"/>
      <c r="E119" s="37"/>
      <c r="F119" s="37"/>
      <c r="G119" s="79"/>
    </row>
    <row r="120" spans="2:7" x14ac:dyDescent="0.25">
      <c r="B120" s="70"/>
      <c r="C120" s="37"/>
      <c r="D120" s="28"/>
      <c r="E120" s="37"/>
      <c r="F120" s="37"/>
      <c r="G120" s="79"/>
    </row>
    <row r="121" spans="2:7" x14ac:dyDescent="0.25">
      <c r="B121" s="70"/>
      <c r="C121" s="37"/>
      <c r="D121" s="28"/>
      <c r="E121" s="37"/>
      <c r="F121" s="37"/>
      <c r="G121" s="79"/>
    </row>
    <row r="122" spans="2:7" x14ac:dyDescent="0.25">
      <c r="B122" s="70"/>
      <c r="C122" s="37"/>
      <c r="D122" s="28"/>
      <c r="E122" s="37"/>
      <c r="F122" s="37"/>
      <c r="G122" s="79"/>
    </row>
    <row r="123" spans="2:7" x14ac:dyDescent="0.25">
      <c r="B123" s="70"/>
      <c r="C123" s="37"/>
      <c r="D123" s="28"/>
      <c r="E123" s="37"/>
      <c r="F123" s="37"/>
      <c r="G123" s="79"/>
    </row>
    <row r="124" spans="2:7" x14ac:dyDescent="0.25">
      <c r="B124" s="70"/>
      <c r="C124" s="37"/>
      <c r="D124" s="28"/>
      <c r="E124" s="37"/>
      <c r="F124" s="37"/>
      <c r="G124" s="79"/>
    </row>
    <row r="125" spans="2:7" x14ac:dyDescent="0.25">
      <c r="B125" s="70"/>
      <c r="C125" s="37"/>
      <c r="D125" s="28"/>
      <c r="E125" s="37"/>
      <c r="F125" s="37"/>
      <c r="G125" s="79"/>
    </row>
    <row r="126" spans="2:7" x14ac:dyDescent="0.25">
      <c r="B126" s="70"/>
      <c r="C126" s="37"/>
      <c r="D126" s="28"/>
      <c r="E126" s="37"/>
      <c r="F126" s="37"/>
      <c r="G126" s="79"/>
    </row>
    <row r="127" spans="2:7" x14ac:dyDescent="0.25">
      <c r="B127" s="70"/>
      <c r="C127" s="37"/>
      <c r="D127" s="28"/>
      <c r="E127" s="37"/>
      <c r="F127" s="37"/>
      <c r="G127" s="79"/>
    </row>
    <row r="128" spans="2:7" x14ac:dyDescent="0.25">
      <c r="B128" s="70"/>
      <c r="C128" s="37"/>
      <c r="D128" s="28"/>
      <c r="E128" s="37"/>
      <c r="F128" s="37"/>
      <c r="G128" s="79"/>
    </row>
    <row r="129" spans="2:7" x14ac:dyDescent="0.25">
      <c r="B129" s="70"/>
      <c r="C129" s="37"/>
      <c r="D129" s="28"/>
      <c r="E129" s="37"/>
      <c r="F129" s="37"/>
      <c r="G129" s="79"/>
    </row>
    <row r="130" spans="2:7" x14ac:dyDescent="0.25">
      <c r="B130" s="70"/>
      <c r="C130" s="37"/>
      <c r="D130" s="28"/>
      <c r="E130" s="37"/>
      <c r="F130" s="37"/>
      <c r="G130" s="79"/>
    </row>
    <row r="131" spans="2:7" x14ac:dyDescent="0.25">
      <c r="B131" s="70"/>
      <c r="C131" s="37"/>
      <c r="D131" s="28"/>
      <c r="E131" s="37"/>
      <c r="F131" s="37"/>
      <c r="G131" s="79"/>
    </row>
    <row r="132" spans="2:7" x14ac:dyDescent="0.25">
      <c r="B132" s="70"/>
      <c r="C132" s="37"/>
      <c r="D132" s="28"/>
      <c r="E132" s="37"/>
      <c r="F132" s="37"/>
      <c r="G132" s="79"/>
    </row>
    <row r="133" spans="2:7" x14ac:dyDescent="0.25">
      <c r="B133" s="70"/>
      <c r="C133" s="37"/>
      <c r="D133" s="28"/>
      <c r="E133" s="37"/>
      <c r="F133" s="37"/>
      <c r="G133" s="79"/>
    </row>
    <row r="134" spans="2:7" x14ac:dyDescent="0.25">
      <c r="B134" s="70"/>
      <c r="C134" s="37"/>
      <c r="D134" s="28"/>
      <c r="E134" s="37"/>
      <c r="F134" s="37"/>
      <c r="G134" s="79"/>
    </row>
    <row r="135" spans="2:7" x14ac:dyDescent="0.25">
      <c r="B135" s="70"/>
      <c r="C135" s="37"/>
      <c r="D135" s="28"/>
      <c r="E135" s="37"/>
      <c r="F135" s="37"/>
      <c r="G135" s="79"/>
    </row>
    <row r="136" spans="2:7" x14ac:dyDescent="0.25">
      <c r="B136" s="70"/>
      <c r="C136" s="37"/>
      <c r="D136" s="28"/>
      <c r="E136" s="37"/>
      <c r="F136" s="37"/>
      <c r="G136" s="79"/>
    </row>
    <row r="137" spans="2:7" x14ac:dyDescent="0.25">
      <c r="B137" s="70"/>
      <c r="C137" s="37"/>
      <c r="D137" s="28"/>
      <c r="E137" s="37"/>
      <c r="F137" s="37"/>
      <c r="G137" s="79"/>
    </row>
    <row r="138" spans="2:7" x14ac:dyDescent="0.25">
      <c r="B138" s="70"/>
      <c r="C138" s="37"/>
      <c r="D138" s="28"/>
      <c r="E138" s="37"/>
      <c r="F138" s="37"/>
      <c r="G138" s="79"/>
    </row>
    <row r="139" spans="2:7" x14ac:dyDescent="0.25">
      <c r="B139" s="70"/>
      <c r="C139" s="37"/>
      <c r="D139" s="28"/>
      <c r="E139" s="37"/>
      <c r="F139" s="37"/>
      <c r="G139" s="79"/>
    </row>
    <row r="140" spans="2:7" x14ac:dyDescent="0.25">
      <c r="B140" s="70"/>
      <c r="C140" s="37"/>
      <c r="D140" s="28"/>
      <c r="E140" s="37"/>
      <c r="F140" s="37"/>
      <c r="G140" s="79"/>
    </row>
    <row r="141" spans="2:7" x14ac:dyDescent="0.25">
      <c r="B141" s="70"/>
      <c r="C141" s="37"/>
      <c r="D141" s="28"/>
      <c r="E141" s="37"/>
      <c r="F141" s="37"/>
      <c r="G141" s="79"/>
    </row>
    <row r="142" spans="2:7" x14ac:dyDescent="0.25">
      <c r="B142" s="70"/>
      <c r="C142" s="37"/>
      <c r="D142" s="28"/>
      <c r="E142" s="37"/>
      <c r="F142" s="37"/>
      <c r="G142" s="79"/>
    </row>
    <row r="143" spans="2:7" x14ac:dyDescent="0.25">
      <c r="B143" s="70"/>
      <c r="C143" s="37"/>
      <c r="D143" s="28"/>
      <c r="E143" s="37"/>
      <c r="F143" s="37"/>
      <c r="G143" s="79"/>
    </row>
    <row r="144" spans="2:7" x14ac:dyDescent="0.25">
      <c r="B144" s="70"/>
      <c r="C144" s="37"/>
      <c r="D144" s="28"/>
      <c r="E144" s="37"/>
      <c r="F144" s="37"/>
      <c r="G144" s="79"/>
    </row>
    <row r="145" spans="2:7" x14ac:dyDescent="0.25">
      <c r="B145" s="70"/>
      <c r="C145" s="37"/>
      <c r="D145" s="28"/>
      <c r="E145" s="37"/>
      <c r="F145" s="37"/>
      <c r="G145" s="79"/>
    </row>
    <row r="146" spans="2:7" x14ac:dyDescent="0.25">
      <c r="B146" s="70"/>
      <c r="C146" s="37"/>
      <c r="D146" s="28"/>
      <c r="E146" s="37"/>
      <c r="F146" s="37"/>
      <c r="G146" s="79"/>
    </row>
    <row r="147" spans="2:7" x14ac:dyDescent="0.25">
      <c r="B147" s="70"/>
      <c r="C147" s="37"/>
      <c r="D147" s="28"/>
      <c r="E147" s="37"/>
      <c r="F147" s="37"/>
      <c r="G147" s="79"/>
    </row>
    <row r="148" spans="2:7" x14ac:dyDescent="0.25">
      <c r="B148" s="70"/>
      <c r="C148" s="37"/>
      <c r="D148" s="28"/>
      <c r="E148" s="37"/>
      <c r="F148" s="37"/>
      <c r="G148" s="79"/>
    </row>
    <row r="149" spans="2:7" x14ac:dyDescent="0.25">
      <c r="B149" s="70"/>
      <c r="C149" s="37"/>
      <c r="D149" s="28"/>
      <c r="E149" s="37"/>
      <c r="F149" s="37"/>
      <c r="G149" s="79"/>
    </row>
    <row r="150" spans="2:7" x14ac:dyDescent="0.25">
      <c r="B150" s="70"/>
      <c r="C150" s="37"/>
      <c r="D150" s="28"/>
      <c r="E150" s="37"/>
      <c r="F150" s="37"/>
      <c r="G150" s="79"/>
    </row>
    <row r="151" spans="2:7" x14ac:dyDescent="0.25">
      <c r="B151" s="70"/>
      <c r="C151" s="37"/>
      <c r="D151" s="28"/>
      <c r="E151" s="37"/>
      <c r="F151" s="37"/>
      <c r="G151" s="79"/>
    </row>
    <row r="152" spans="2:7" x14ac:dyDescent="0.25">
      <c r="B152" s="70"/>
      <c r="C152" s="37"/>
      <c r="D152" s="28"/>
      <c r="E152" s="37"/>
      <c r="F152" s="37"/>
      <c r="G152" s="79"/>
    </row>
    <row r="153" spans="2:7" x14ac:dyDescent="0.25">
      <c r="B153" s="70"/>
      <c r="C153" s="37"/>
      <c r="D153" s="28"/>
      <c r="E153" s="37"/>
      <c r="F153" s="37"/>
      <c r="G153" s="79"/>
    </row>
    <row r="154" spans="2:7" x14ac:dyDescent="0.25">
      <c r="B154" s="70"/>
      <c r="C154" s="37"/>
      <c r="D154" s="28"/>
      <c r="E154" s="37"/>
      <c r="F154" s="37"/>
      <c r="G154" s="79"/>
    </row>
    <row r="155" spans="2:7" x14ac:dyDescent="0.25">
      <c r="B155" s="70"/>
      <c r="C155" s="37"/>
      <c r="D155" s="28"/>
      <c r="E155" s="37"/>
      <c r="F155" s="37"/>
      <c r="G155" s="79"/>
    </row>
    <row r="156" spans="2:7" x14ac:dyDescent="0.25">
      <c r="B156" s="70"/>
      <c r="C156" s="37"/>
      <c r="D156" s="28"/>
      <c r="E156" s="37"/>
      <c r="F156" s="37"/>
      <c r="G156" s="79"/>
    </row>
    <row r="157" spans="2:7" x14ac:dyDescent="0.25">
      <c r="B157" s="70"/>
      <c r="C157" s="37"/>
      <c r="D157" s="28"/>
      <c r="E157" s="37"/>
      <c r="F157" s="37"/>
      <c r="G157" s="79"/>
    </row>
    <row r="158" spans="2:7" x14ac:dyDescent="0.25">
      <c r="B158" s="70"/>
      <c r="C158" s="37"/>
      <c r="D158" s="28"/>
      <c r="E158" s="37"/>
      <c r="F158" s="37"/>
      <c r="G158" s="79"/>
    </row>
    <row r="159" spans="2:7" x14ac:dyDescent="0.25">
      <c r="B159" s="70"/>
      <c r="C159" s="37"/>
      <c r="D159" s="28"/>
      <c r="E159" s="37"/>
      <c r="F159" s="37"/>
      <c r="G159" s="79"/>
    </row>
    <row r="160" spans="2:7" x14ac:dyDescent="0.25">
      <c r="B160" s="70"/>
      <c r="C160" s="37"/>
      <c r="D160" s="28"/>
      <c r="E160" s="37"/>
      <c r="F160" s="37"/>
      <c r="G160" s="79"/>
    </row>
    <row r="161" spans="2:7" x14ac:dyDescent="0.25">
      <c r="B161" s="70"/>
      <c r="C161" s="37"/>
      <c r="D161" s="28"/>
      <c r="E161" s="37"/>
      <c r="F161" s="37"/>
      <c r="G161" s="79"/>
    </row>
    <row r="162" spans="2:7" x14ac:dyDescent="0.25">
      <c r="B162" s="70"/>
      <c r="C162" s="37"/>
      <c r="D162" s="28"/>
      <c r="E162" s="37"/>
      <c r="F162" s="37"/>
      <c r="G162" s="79"/>
    </row>
    <row r="163" spans="2:7" x14ac:dyDescent="0.25">
      <c r="B163" s="70"/>
      <c r="C163" s="37"/>
      <c r="D163" s="28"/>
      <c r="E163" s="37"/>
      <c r="F163" s="37"/>
      <c r="G163" s="79"/>
    </row>
    <row r="164" spans="2:7" x14ac:dyDescent="0.25">
      <c r="B164" s="70"/>
      <c r="C164" s="37"/>
      <c r="D164" s="28"/>
      <c r="E164" s="37"/>
      <c r="F164" s="37"/>
      <c r="G164" s="79"/>
    </row>
    <row r="165" spans="2:7" x14ac:dyDescent="0.25">
      <c r="B165" s="70"/>
      <c r="C165" s="37"/>
      <c r="D165" s="28"/>
      <c r="E165" s="37"/>
      <c r="F165" s="37"/>
      <c r="G165" s="79"/>
    </row>
    <row r="166" spans="2:7" x14ac:dyDescent="0.25">
      <c r="B166" s="70"/>
      <c r="C166" s="37"/>
      <c r="D166" s="28"/>
      <c r="E166" s="37"/>
      <c r="F166" s="37"/>
      <c r="G166" s="79"/>
    </row>
    <row r="167" spans="2:7" x14ac:dyDescent="0.25">
      <c r="B167" s="70"/>
      <c r="C167" s="37"/>
      <c r="D167" s="28"/>
      <c r="E167" s="37"/>
      <c r="F167" s="37"/>
      <c r="G167" s="79"/>
    </row>
    <row r="168" spans="2:7" x14ac:dyDescent="0.25">
      <c r="B168" s="70"/>
      <c r="C168" s="37"/>
      <c r="D168" s="28"/>
      <c r="E168" s="37"/>
      <c r="F168" s="37"/>
      <c r="G168" s="79"/>
    </row>
    <row r="169" spans="2:7" x14ac:dyDescent="0.25">
      <c r="B169" s="70"/>
      <c r="C169" s="37"/>
      <c r="D169" s="28"/>
      <c r="E169" s="37"/>
      <c r="F169" s="37"/>
      <c r="G169" s="79"/>
    </row>
    <row r="170" spans="2:7" x14ac:dyDescent="0.25">
      <c r="B170" s="70"/>
      <c r="C170" s="37"/>
      <c r="D170" s="28"/>
      <c r="E170" s="37"/>
      <c r="F170" s="37"/>
      <c r="G170" s="79"/>
    </row>
    <row r="171" spans="2:7" x14ac:dyDescent="0.25">
      <c r="B171" s="70"/>
      <c r="C171" s="37"/>
      <c r="D171" s="28"/>
      <c r="E171" s="37"/>
      <c r="F171" s="37"/>
      <c r="G171" s="79"/>
    </row>
    <row r="172" spans="2:7" x14ac:dyDescent="0.25">
      <c r="B172" s="70"/>
      <c r="C172" s="37"/>
      <c r="D172" s="28"/>
      <c r="E172" s="37"/>
      <c r="F172" s="37"/>
      <c r="G172" s="79"/>
    </row>
    <row r="173" spans="2:7" x14ac:dyDescent="0.25">
      <c r="B173" s="70"/>
      <c r="C173" s="37"/>
      <c r="D173" s="28"/>
      <c r="E173" s="37"/>
      <c r="F173" s="37"/>
      <c r="G173" s="79"/>
    </row>
    <row r="174" spans="2:7" x14ac:dyDescent="0.25">
      <c r="B174" s="70"/>
      <c r="C174" s="37"/>
      <c r="D174" s="28"/>
      <c r="E174" s="37"/>
      <c r="F174" s="37"/>
      <c r="G174" s="79"/>
    </row>
    <row r="175" spans="2:7" x14ac:dyDescent="0.25">
      <c r="B175" s="70"/>
      <c r="C175" s="37"/>
      <c r="D175" s="28"/>
      <c r="E175" s="37"/>
      <c r="F175" s="37"/>
      <c r="G175" s="79"/>
    </row>
    <row r="176" spans="2:7" x14ac:dyDescent="0.25">
      <c r="B176" s="70"/>
      <c r="C176" s="37"/>
      <c r="D176" s="28"/>
      <c r="E176" s="37"/>
      <c r="F176" s="37"/>
      <c r="G176" s="79"/>
    </row>
    <row r="177" spans="2:7" x14ac:dyDescent="0.25">
      <c r="B177" s="70"/>
      <c r="C177" s="37"/>
      <c r="D177" s="28"/>
      <c r="E177" s="37"/>
      <c r="F177" s="37"/>
      <c r="G177" s="79"/>
    </row>
    <row r="178" spans="2:7" x14ac:dyDescent="0.25">
      <c r="B178" s="70"/>
      <c r="C178" s="37"/>
      <c r="D178" s="28"/>
      <c r="E178" s="37"/>
      <c r="F178" s="37"/>
      <c r="G178" s="79"/>
    </row>
    <row r="179" spans="2:7" x14ac:dyDescent="0.25">
      <c r="B179" s="70"/>
      <c r="C179" s="37"/>
      <c r="D179" s="28"/>
      <c r="E179" s="37"/>
      <c r="F179" s="37"/>
      <c r="G179" s="79"/>
    </row>
    <row r="180" spans="2:7" x14ac:dyDescent="0.25">
      <c r="B180" s="70"/>
      <c r="C180" s="37"/>
      <c r="D180" s="28"/>
      <c r="E180" s="37"/>
      <c r="F180" s="37"/>
      <c r="G180" s="79"/>
    </row>
    <row r="181" spans="2:7" x14ac:dyDescent="0.25">
      <c r="B181" s="70"/>
      <c r="C181" s="37"/>
      <c r="D181" s="28"/>
      <c r="E181" s="37"/>
      <c r="F181" s="37"/>
      <c r="G181" s="79"/>
    </row>
    <row r="182" spans="2:7" x14ac:dyDescent="0.25">
      <c r="B182" s="70"/>
      <c r="C182" s="37"/>
      <c r="D182" s="28"/>
      <c r="E182" s="37"/>
      <c r="F182" s="37"/>
      <c r="G182" s="79"/>
    </row>
    <row r="183" spans="2:7" x14ac:dyDescent="0.25">
      <c r="B183" s="70"/>
      <c r="C183" s="37"/>
      <c r="D183" s="28"/>
      <c r="E183" s="37"/>
      <c r="F183" s="37"/>
      <c r="G183" s="79"/>
    </row>
    <row r="184" spans="2:7" x14ac:dyDescent="0.25">
      <c r="B184" s="70"/>
      <c r="C184" s="37"/>
      <c r="D184" s="28"/>
      <c r="E184" s="37"/>
      <c r="F184" s="37"/>
      <c r="G184" s="79"/>
    </row>
    <row r="185" spans="2:7" x14ac:dyDescent="0.25">
      <c r="B185" s="70"/>
      <c r="C185" s="37"/>
      <c r="D185" s="28"/>
      <c r="E185" s="37"/>
      <c r="F185" s="37"/>
      <c r="G185" s="79"/>
    </row>
    <row r="186" spans="2:7" x14ac:dyDescent="0.25">
      <c r="B186" s="70"/>
      <c r="C186" s="37"/>
      <c r="D186" s="28"/>
      <c r="E186" s="37"/>
      <c r="F186" s="37"/>
      <c r="G186" s="79"/>
    </row>
    <row r="187" spans="2:7" x14ac:dyDescent="0.25">
      <c r="B187" s="70"/>
      <c r="C187" s="37"/>
      <c r="D187" s="28"/>
      <c r="E187" s="37"/>
      <c r="F187" s="37"/>
      <c r="G187" s="79"/>
    </row>
    <row r="188" spans="2:7" x14ac:dyDescent="0.25">
      <c r="B188" s="70"/>
      <c r="C188" s="37"/>
      <c r="D188" s="28"/>
      <c r="E188" s="37"/>
      <c r="F188" s="37"/>
      <c r="G188" s="79"/>
    </row>
    <row r="189" spans="2:7" x14ac:dyDescent="0.25">
      <c r="B189" s="70"/>
      <c r="C189" s="37"/>
      <c r="D189" s="28"/>
      <c r="E189" s="37"/>
      <c r="F189" s="37"/>
      <c r="G189" s="79"/>
    </row>
    <row r="190" spans="2:7" x14ac:dyDescent="0.25">
      <c r="B190" s="70"/>
      <c r="C190" s="37"/>
      <c r="D190" s="28"/>
      <c r="E190" s="37"/>
      <c r="F190" s="37"/>
      <c r="G190" s="79"/>
    </row>
    <row r="191" spans="2:7" x14ac:dyDescent="0.25">
      <c r="B191" s="70"/>
      <c r="C191" s="37"/>
      <c r="D191" s="28"/>
      <c r="E191" s="37"/>
      <c r="F191" s="37"/>
      <c r="G191" s="79"/>
    </row>
    <row r="192" spans="2:7" x14ac:dyDescent="0.25">
      <c r="B192" s="70"/>
      <c r="C192" s="37"/>
      <c r="D192" s="28"/>
      <c r="E192" s="37"/>
      <c r="F192" s="37"/>
      <c r="G192" s="79"/>
    </row>
    <row r="193" spans="2:7" x14ac:dyDescent="0.25">
      <c r="B193" s="70"/>
      <c r="C193" s="37"/>
      <c r="D193" s="28"/>
      <c r="E193" s="37"/>
      <c r="F193" s="37"/>
      <c r="G193" s="79"/>
    </row>
    <row r="194" spans="2:7" x14ac:dyDescent="0.25">
      <c r="B194" s="70"/>
      <c r="C194" s="37"/>
      <c r="D194" s="28"/>
      <c r="E194" s="37"/>
      <c r="F194" s="37"/>
      <c r="G194" s="79"/>
    </row>
    <row r="195" spans="2:7" x14ac:dyDescent="0.25">
      <c r="B195" s="70"/>
      <c r="C195" s="37"/>
      <c r="D195" s="28"/>
      <c r="E195" s="37"/>
      <c r="F195" s="37"/>
      <c r="G195" s="79"/>
    </row>
    <row r="196" spans="2:7" x14ac:dyDescent="0.25">
      <c r="B196" s="70"/>
      <c r="C196" s="37"/>
      <c r="D196" s="28"/>
      <c r="E196" s="37"/>
      <c r="F196" s="37"/>
      <c r="G196" s="79"/>
    </row>
    <row r="197" spans="2:7" x14ac:dyDescent="0.25">
      <c r="B197" s="70"/>
      <c r="C197" s="37"/>
      <c r="D197" s="28"/>
      <c r="E197" s="37"/>
      <c r="F197" s="37"/>
      <c r="G197" s="79"/>
    </row>
    <row r="198" spans="2:7" x14ac:dyDescent="0.25">
      <c r="B198" s="70"/>
      <c r="C198" s="37"/>
      <c r="D198" s="28"/>
      <c r="E198" s="37"/>
      <c r="F198" s="37"/>
      <c r="G198" s="79"/>
    </row>
    <row r="199" spans="2:7" x14ac:dyDescent="0.25">
      <c r="B199" s="70"/>
      <c r="C199" s="37"/>
      <c r="D199" s="28"/>
      <c r="E199" s="37"/>
      <c r="F199" s="37"/>
      <c r="G199" s="79"/>
    </row>
    <row r="200" spans="2:7" x14ac:dyDescent="0.25">
      <c r="B200" s="70"/>
      <c r="C200" s="37"/>
      <c r="D200" s="28"/>
      <c r="E200" s="37"/>
      <c r="F200" s="37"/>
      <c r="G200" s="79"/>
    </row>
    <row r="201" spans="2:7" x14ac:dyDescent="0.25">
      <c r="B201" s="70"/>
      <c r="C201" s="37"/>
      <c r="D201" s="28"/>
      <c r="E201" s="37"/>
      <c r="F201" s="37"/>
      <c r="G201" s="79"/>
    </row>
    <row r="202" spans="2:7" x14ac:dyDescent="0.25">
      <c r="B202" s="70"/>
      <c r="C202" s="37"/>
      <c r="D202" s="28"/>
      <c r="E202" s="37"/>
      <c r="F202" s="37"/>
      <c r="G202" s="79"/>
    </row>
    <row r="203" spans="2:7" x14ac:dyDescent="0.25">
      <c r="B203" s="70"/>
      <c r="C203" s="37"/>
      <c r="D203" s="28"/>
      <c r="E203" s="37"/>
      <c r="F203" s="37"/>
      <c r="G203" s="79"/>
    </row>
    <row r="204" spans="2:7" x14ac:dyDescent="0.25">
      <c r="B204" s="70"/>
      <c r="C204" s="37"/>
      <c r="D204" s="28"/>
      <c r="E204" s="37"/>
      <c r="F204" s="37"/>
      <c r="G204" s="79"/>
    </row>
    <row r="205" spans="2:7" x14ac:dyDescent="0.25">
      <c r="B205" s="70"/>
      <c r="C205" s="37"/>
      <c r="D205" s="28"/>
      <c r="E205" s="37"/>
      <c r="F205" s="37"/>
      <c r="G205" s="79"/>
    </row>
    <row r="206" spans="2:7" x14ac:dyDescent="0.25">
      <c r="B206" s="70"/>
      <c r="C206" s="37"/>
      <c r="D206" s="28"/>
      <c r="E206" s="37"/>
      <c r="F206" s="37"/>
      <c r="G206" s="79"/>
    </row>
    <row r="207" spans="2:7" x14ac:dyDescent="0.25">
      <c r="B207" s="70"/>
      <c r="C207" s="37"/>
      <c r="D207" s="28"/>
      <c r="E207" s="37"/>
      <c r="F207" s="37"/>
      <c r="G207" s="79"/>
    </row>
    <row r="208" spans="2:7" x14ac:dyDescent="0.25">
      <c r="B208" s="70"/>
      <c r="C208" s="37"/>
      <c r="D208" s="28"/>
      <c r="E208" s="37"/>
      <c r="F208" s="37"/>
      <c r="G208" s="79"/>
    </row>
    <row r="209" spans="2:7" x14ac:dyDescent="0.25">
      <c r="B209" s="70"/>
      <c r="C209" s="37"/>
      <c r="D209" s="28"/>
      <c r="E209" s="37"/>
      <c r="F209" s="37"/>
      <c r="G209" s="79"/>
    </row>
    <row r="210" spans="2:7" x14ac:dyDescent="0.25">
      <c r="B210" s="70"/>
      <c r="C210" s="37"/>
      <c r="D210" s="28"/>
      <c r="E210" s="37"/>
      <c r="F210" s="37"/>
      <c r="G210" s="79"/>
    </row>
    <row r="211" spans="2:7" x14ac:dyDescent="0.25">
      <c r="B211" s="70"/>
      <c r="C211" s="37"/>
      <c r="D211" s="28"/>
      <c r="E211" s="37"/>
      <c r="F211" s="37"/>
      <c r="G211" s="79"/>
    </row>
    <row r="212" spans="2:7" x14ac:dyDescent="0.25">
      <c r="B212" s="70"/>
      <c r="C212" s="37"/>
      <c r="D212" s="28"/>
      <c r="E212" s="37"/>
      <c r="F212" s="37"/>
      <c r="G212" s="79"/>
    </row>
    <row r="213" spans="2:7" x14ac:dyDescent="0.25">
      <c r="B213" s="70"/>
      <c r="C213" s="37"/>
      <c r="D213" s="28"/>
      <c r="E213" s="37"/>
      <c r="F213" s="37"/>
      <c r="G213" s="79"/>
    </row>
    <row r="214" spans="2:7" x14ac:dyDescent="0.25">
      <c r="B214" s="70"/>
      <c r="C214" s="37"/>
      <c r="D214" s="28"/>
      <c r="E214" s="37"/>
      <c r="F214" s="37"/>
      <c r="G214" s="79"/>
    </row>
    <row r="215" spans="2:7" x14ac:dyDescent="0.25">
      <c r="B215" s="70"/>
      <c r="C215" s="37"/>
      <c r="D215" s="28"/>
      <c r="E215" s="37"/>
      <c r="F215" s="37"/>
      <c r="G215" s="79"/>
    </row>
    <row r="216" spans="2:7" x14ac:dyDescent="0.25">
      <c r="B216" s="70"/>
      <c r="C216" s="37"/>
      <c r="D216" s="28"/>
      <c r="E216" s="37"/>
      <c r="F216" s="37"/>
      <c r="G216" s="79"/>
    </row>
    <row r="217" spans="2:7" x14ac:dyDescent="0.25">
      <c r="B217" s="70"/>
      <c r="C217" s="37"/>
      <c r="D217" s="28"/>
      <c r="E217" s="37"/>
      <c r="F217" s="37"/>
      <c r="G217" s="79"/>
    </row>
    <row r="218" spans="2:7" x14ac:dyDescent="0.25">
      <c r="B218" s="70"/>
      <c r="C218" s="37"/>
      <c r="D218" s="28"/>
      <c r="E218" s="37"/>
      <c r="F218" s="37"/>
      <c r="G218" s="79"/>
    </row>
    <row r="219" spans="2:7" x14ac:dyDescent="0.25">
      <c r="B219" s="70"/>
      <c r="C219" s="37"/>
      <c r="D219" s="28"/>
      <c r="E219" s="37"/>
      <c r="F219" s="37"/>
      <c r="G219" s="79"/>
    </row>
    <row r="220" spans="2:7" x14ac:dyDescent="0.25">
      <c r="B220" s="70"/>
      <c r="C220" s="37"/>
      <c r="D220" s="28"/>
      <c r="E220" s="37"/>
      <c r="F220" s="37"/>
      <c r="G220" s="79"/>
    </row>
    <row r="221" spans="2:7" x14ac:dyDescent="0.25">
      <c r="B221" s="70"/>
      <c r="C221" s="37"/>
      <c r="D221" s="28"/>
      <c r="E221" s="37"/>
      <c r="F221" s="37"/>
      <c r="G221" s="79"/>
    </row>
    <row r="222" spans="2:7" x14ac:dyDescent="0.25">
      <c r="B222" s="70"/>
      <c r="C222" s="37"/>
      <c r="D222" s="28"/>
      <c r="E222" s="37"/>
      <c r="F222" s="37"/>
      <c r="G222" s="79"/>
    </row>
    <row r="223" spans="2:7" x14ac:dyDescent="0.25">
      <c r="B223" s="70"/>
      <c r="C223" s="37"/>
      <c r="D223" s="28"/>
      <c r="E223" s="37"/>
      <c r="F223" s="37"/>
      <c r="G223" s="79"/>
    </row>
    <row r="224" spans="2:7" x14ac:dyDescent="0.25">
      <c r="B224" s="70"/>
      <c r="C224" s="37"/>
      <c r="D224" s="28"/>
      <c r="E224" s="37"/>
      <c r="F224" s="37"/>
      <c r="G224" s="79"/>
    </row>
    <row r="225" spans="2:7" x14ac:dyDescent="0.25">
      <c r="B225" s="70"/>
      <c r="C225" s="37"/>
      <c r="D225" s="28"/>
      <c r="E225" s="37"/>
      <c r="F225" s="37"/>
      <c r="G225" s="79"/>
    </row>
    <row r="226" spans="2:7" x14ac:dyDescent="0.25">
      <c r="B226" s="70"/>
      <c r="C226" s="37"/>
      <c r="D226" s="28"/>
      <c r="E226" s="37"/>
      <c r="F226" s="37"/>
      <c r="G226" s="79"/>
    </row>
    <row r="227" spans="2:7" x14ac:dyDescent="0.25">
      <c r="B227" s="70"/>
      <c r="C227" s="37"/>
      <c r="D227" s="28"/>
      <c r="E227" s="37"/>
      <c r="F227" s="37"/>
      <c r="G227" s="79"/>
    </row>
    <row r="228" spans="2:7" x14ac:dyDescent="0.25">
      <c r="B228" s="70"/>
      <c r="C228" s="37"/>
      <c r="D228" s="28"/>
      <c r="E228" s="37"/>
      <c r="F228" s="37"/>
      <c r="G228" s="79"/>
    </row>
    <row r="229" spans="2:7" x14ac:dyDescent="0.25">
      <c r="B229" s="70"/>
      <c r="C229" s="37"/>
      <c r="D229" s="28"/>
      <c r="E229" s="37"/>
      <c r="F229" s="37"/>
      <c r="G229" s="79"/>
    </row>
    <row r="230" spans="2:7" x14ac:dyDescent="0.25">
      <c r="B230" s="70"/>
      <c r="C230" s="37"/>
      <c r="D230" s="28"/>
      <c r="E230" s="37"/>
      <c r="F230" s="37"/>
      <c r="G230" s="79"/>
    </row>
    <row r="231" spans="2:7" x14ac:dyDescent="0.25">
      <c r="B231" s="70"/>
      <c r="C231" s="37"/>
      <c r="D231" s="28"/>
      <c r="E231" s="37"/>
      <c r="F231" s="37"/>
      <c r="G231" s="79"/>
    </row>
    <row r="232" spans="2:7" x14ac:dyDescent="0.25">
      <c r="B232" s="70"/>
      <c r="C232" s="37"/>
      <c r="D232" s="28"/>
      <c r="E232" s="37"/>
      <c r="F232" s="37"/>
      <c r="G232" s="79"/>
    </row>
    <row r="233" spans="2:7" x14ac:dyDescent="0.25">
      <c r="B233" s="70"/>
      <c r="C233" s="37"/>
      <c r="D233" s="28"/>
      <c r="E233" s="37"/>
      <c r="F233" s="37"/>
      <c r="G233" s="79"/>
    </row>
    <row r="234" spans="2:7" x14ac:dyDescent="0.25">
      <c r="B234" s="70"/>
      <c r="C234" s="37"/>
      <c r="D234" s="28"/>
      <c r="E234" s="37"/>
      <c r="F234" s="37"/>
      <c r="G234" s="79"/>
    </row>
    <row r="235" spans="2:7" x14ac:dyDescent="0.25">
      <c r="B235" s="70"/>
      <c r="C235" s="37"/>
      <c r="D235" s="28"/>
      <c r="E235" s="37"/>
      <c r="F235" s="37"/>
      <c r="G235" s="79"/>
    </row>
    <row r="236" spans="2:7" x14ac:dyDescent="0.25">
      <c r="B236" s="70"/>
      <c r="C236" s="37"/>
      <c r="D236" s="28"/>
      <c r="E236" s="37"/>
      <c r="F236" s="37"/>
      <c r="G236" s="79"/>
    </row>
    <row r="237" spans="2:7" x14ac:dyDescent="0.25">
      <c r="B237" s="70"/>
      <c r="C237" s="37"/>
      <c r="D237" s="28"/>
      <c r="E237" s="37"/>
      <c r="F237" s="37"/>
      <c r="G237" s="79"/>
    </row>
    <row r="238" spans="2:7" x14ac:dyDescent="0.25">
      <c r="B238" s="70"/>
      <c r="C238" s="37"/>
      <c r="D238" s="28"/>
      <c r="E238" s="37"/>
      <c r="F238" s="37"/>
      <c r="G238" s="79"/>
    </row>
    <row r="239" spans="2:7" x14ac:dyDescent="0.25">
      <c r="B239" s="70"/>
      <c r="C239" s="37"/>
      <c r="D239" s="28"/>
      <c r="E239" s="37"/>
      <c r="F239" s="37"/>
      <c r="G239" s="79"/>
    </row>
    <row r="240" spans="2:7" x14ac:dyDescent="0.25">
      <c r="B240" s="70"/>
      <c r="C240" s="37"/>
      <c r="D240" s="28"/>
      <c r="E240" s="37"/>
      <c r="F240" s="37"/>
      <c r="G240" s="79"/>
    </row>
    <row r="241" spans="2:7" x14ac:dyDescent="0.25">
      <c r="B241" s="70"/>
      <c r="C241" s="37"/>
      <c r="D241" s="28"/>
      <c r="E241" s="37"/>
      <c r="F241" s="37"/>
      <c r="G241" s="79"/>
    </row>
    <row r="242" spans="2:7" x14ac:dyDescent="0.25">
      <c r="B242" s="70"/>
      <c r="C242" s="37"/>
      <c r="D242" s="28"/>
      <c r="E242" s="37"/>
      <c r="F242" s="37"/>
      <c r="G242" s="79"/>
    </row>
    <row r="243" spans="2:7" x14ac:dyDescent="0.25">
      <c r="B243" s="70"/>
      <c r="C243" s="37"/>
      <c r="D243" s="28"/>
      <c r="E243" s="37"/>
      <c r="F243" s="37"/>
      <c r="G243" s="79"/>
    </row>
    <row r="244" spans="2:7" x14ac:dyDescent="0.25">
      <c r="B244" s="70"/>
      <c r="C244" s="37"/>
      <c r="D244" s="28"/>
      <c r="E244" s="37"/>
      <c r="F244" s="37"/>
      <c r="G244" s="79"/>
    </row>
    <row r="245" spans="2:7" x14ac:dyDescent="0.25">
      <c r="B245" s="70"/>
      <c r="C245" s="37"/>
      <c r="D245" s="28"/>
      <c r="E245" s="37"/>
      <c r="F245" s="37"/>
      <c r="G245" s="79"/>
    </row>
    <row r="246" spans="2:7" x14ac:dyDescent="0.25">
      <c r="B246" s="70"/>
      <c r="C246" s="37"/>
      <c r="D246" s="28"/>
      <c r="E246" s="37"/>
      <c r="F246" s="37"/>
      <c r="G246" s="79"/>
    </row>
    <row r="247" spans="2:7" x14ac:dyDescent="0.25">
      <c r="B247" s="70"/>
      <c r="C247" s="37"/>
      <c r="D247" s="28"/>
      <c r="E247" s="37"/>
      <c r="F247" s="37"/>
      <c r="G247" s="79"/>
    </row>
    <row r="248" spans="2:7" x14ac:dyDescent="0.25">
      <c r="B248" s="70"/>
      <c r="C248" s="37"/>
      <c r="D248" s="28"/>
      <c r="E248" s="37"/>
      <c r="F248" s="37"/>
      <c r="G248" s="79"/>
    </row>
    <row r="249" spans="2:7" x14ac:dyDescent="0.25">
      <c r="B249" s="70"/>
      <c r="C249" s="37"/>
      <c r="D249" s="28"/>
      <c r="E249" s="37"/>
      <c r="F249" s="37"/>
      <c r="G249" s="79"/>
    </row>
    <row r="250" spans="2:7" x14ac:dyDescent="0.25">
      <c r="B250" s="70"/>
      <c r="C250" s="37"/>
      <c r="D250" s="28"/>
      <c r="E250" s="37"/>
      <c r="F250" s="37"/>
      <c r="G250" s="79"/>
    </row>
    <row r="251" spans="2:7" x14ac:dyDescent="0.25">
      <c r="B251" s="70"/>
      <c r="C251" s="37"/>
      <c r="D251" s="28"/>
      <c r="E251" s="37"/>
      <c r="F251" s="37"/>
      <c r="G251" s="79"/>
    </row>
    <row r="252" spans="2:7" x14ac:dyDescent="0.25">
      <c r="B252" s="70"/>
      <c r="C252" s="37"/>
      <c r="D252" s="28"/>
      <c r="E252" s="37"/>
      <c r="F252" s="37"/>
      <c r="G252" s="79"/>
    </row>
    <row r="253" spans="2:7" x14ac:dyDescent="0.25">
      <c r="B253" s="70"/>
      <c r="C253" s="37"/>
      <c r="D253" s="28"/>
      <c r="E253" s="37"/>
      <c r="F253" s="37"/>
      <c r="G253" s="79"/>
    </row>
    <row r="254" spans="2:7" x14ac:dyDescent="0.25">
      <c r="B254" s="70"/>
      <c r="C254" s="37"/>
      <c r="D254" s="28"/>
      <c r="E254" s="37"/>
      <c r="F254" s="37"/>
      <c r="G254" s="79"/>
    </row>
    <row r="255" spans="2:7" x14ac:dyDescent="0.25">
      <c r="B255" s="70"/>
      <c r="C255" s="37"/>
      <c r="D255" s="28"/>
      <c r="E255" s="37"/>
      <c r="F255" s="37"/>
      <c r="G255" s="79"/>
    </row>
    <row r="256" spans="2:7" hidden="1" x14ac:dyDescent="0.25">
      <c r="B256" s="70" t="e">
        <f>Table3[[#All],[ID]]</f>
        <v>#VALUE!</v>
      </c>
      <c r="C256" s="37" t="e">
        <f>Table3[[#All],[Título ]]</f>
        <v>#VALUE!</v>
      </c>
      <c r="D256" s="28" t="e">
        <f>Table3[[#All],[Historia de Usuario]]</f>
        <v>#VALUE!</v>
      </c>
      <c r="E256" s="37" t="e">
        <f>Table3[[#All],[Proceso]]</f>
        <v>#VALUE!</v>
      </c>
      <c r="F256" s="37"/>
      <c r="G256" s="79" t="str">
        <f t="shared" ref="G256:G259" si="0">IF(F256&gt;20,"Se debe valorar dividir esta historia ","")</f>
        <v/>
      </c>
    </row>
    <row r="257" spans="2:7" hidden="1" x14ac:dyDescent="0.25">
      <c r="B257" s="70" t="e">
        <f>Table3[[#All],[ID]]</f>
        <v>#VALUE!</v>
      </c>
      <c r="C257" s="37" t="e">
        <f>Table3[[#All],[Título ]]</f>
        <v>#VALUE!</v>
      </c>
      <c r="D257" s="28" t="e">
        <f>Table3[[#All],[Historia de Usuario]]</f>
        <v>#VALUE!</v>
      </c>
      <c r="E257" s="37" t="e">
        <f>Table3[[#All],[Proceso]]</f>
        <v>#VALUE!</v>
      </c>
      <c r="F257" s="37"/>
      <c r="G257" s="79" t="str">
        <f t="shared" si="0"/>
        <v/>
      </c>
    </row>
    <row r="258" spans="2:7" hidden="1" x14ac:dyDescent="0.25">
      <c r="B258" s="70" t="e">
        <f>Table3[[#All],[ID]]</f>
        <v>#VALUE!</v>
      </c>
      <c r="C258" s="37" t="e">
        <f>Table3[[#All],[Título ]]</f>
        <v>#VALUE!</v>
      </c>
      <c r="D258" s="28" t="e">
        <f>Table3[[#All],[Historia de Usuario]]</f>
        <v>#VALUE!</v>
      </c>
      <c r="E258" s="37" t="e">
        <f>Table3[[#All],[Proceso]]</f>
        <v>#VALUE!</v>
      </c>
      <c r="F258" s="37"/>
      <c r="G258" s="79" t="str">
        <f t="shared" si="0"/>
        <v/>
      </c>
    </row>
    <row r="259" spans="2:7" hidden="1" x14ac:dyDescent="0.25">
      <c r="B259" s="70" t="e">
        <f>Table3[[#All],[ID]]</f>
        <v>#VALUE!</v>
      </c>
      <c r="C259" s="37" t="e">
        <f>Table3[[#All],[Título ]]</f>
        <v>#VALUE!</v>
      </c>
      <c r="D259" s="28" t="e">
        <f>Table3[[#All],[Historia de Usuario]]</f>
        <v>#VALUE!</v>
      </c>
      <c r="E259" s="37" t="e">
        <f>Table3[[#All],[Proceso]]</f>
        <v>#VALUE!</v>
      </c>
      <c r="F259" s="37"/>
      <c r="G259" s="79" t="str">
        <f t="shared" si="0"/>
        <v/>
      </c>
    </row>
    <row r="260" spans="2:7" hidden="1" x14ac:dyDescent="0.25">
      <c r="B260" s="70" t="e">
        <f>Table3[[#All],[ID]]</f>
        <v>#VALUE!</v>
      </c>
      <c r="C260" s="37" t="e">
        <f>Table3[[#All],[Título ]]</f>
        <v>#VALUE!</v>
      </c>
      <c r="D260" s="28" t="e">
        <f>Table3[[#All],[Historia de Usuario]]</f>
        <v>#VALUE!</v>
      </c>
      <c r="E260" s="37" t="e">
        <f>Table3[[#All],[Proceso]]</f>
        <v>#VALUE!</v>
      </c>
      <c r="F260" s="37"/>
      <c r="G260" s="79" t="str">
        <f t="shared" ref="G260:G323" si="1">IF(F260&gt;20,"Se debe valorar dividir esta historia ","")</f>
        <v/>
      </c>
    </row>
    <row r="261" spans="2:7" hidden="1" x14ac:dyDescent="0.25">
      <c r="B261" s="70" t="e">
        <f>Table3[[#All],[ID]]</f>
        <v>#VALUE!</v>
      </c>
      <c r="C261" s="37" t="e">
        <f>Table3[[#All],[Título ]]</f>
        <v>#VALUE!</v>
      </c>
      <c r="D261" s="28" t="e">
        <f>Table3[[#All],[Historia de Usuario]]</f>
        <v>#VALUE!</v>
      </c>
      <c r="E261" s="37" t="e">
        <f>Table3[[#All],[Proceso]]</f>
        <v>#VALUE!</v>
      </c>
      <c r="F261" s="37"/>
      <c r="G261" s="79" t="str">
        <f t="shared" si="1"/>
        <v/>
      </c>
    </row>
    <row r="262" spans="2:7" hidden="1" x14ac:dyDescent="0.25">
      <c r="B262" s="70" t="e">
        <f>Table3[[#All],[ID]]</f>
        <v>#VALUE!</v>
      </c>
      <c r="C262" s="37" t="e">
        <f>Table3[[#All],[Título ]]</f>
        <v>#VALUE!</v>
      </c>
      <c r="D262" s="28" t="e">
        <f>Table3[[#All],[Historia de Usuario]]</f>
        <v>#VALUE!</v>
      </c>
      <c r="E262" s="37" t="e">
        <f>Table3[[#All],[Proceso]]</f>
        <v>#VALUE!</v>
      </c>
      <c r="F262" s="37"/>
      <c r="G262" s="79" t="str">
        <f t="shared" si="1"/>
        <v/>
      </c>
    </row>
    <row r="263" spans="2:7" hidden="1" x14ac:dyDescent="0.25">
      <c r="B263" s="70" t="e">
        <f>Table3[[#All],[ID]]</f>
        <v>#VALUE!</v>
      </c>
      <c r="C263" s="37" t="e">
        <f>Table3[[#All],[Título ]]</f>
        <v>#VALUE!</v>
      </c>
      <c r="D263" s="28" t="e">
        <f>Table3[[#All],[Historia de Usuario]]</f>
        <v>#VALUE!</v>
      </c>
      <c r="E263" s="37" t="e">
        <f>Table3[[#All],[Proceso]]</f>
        <v>#VALUE!</v>
      </c>
      <c r="F263" s="37"/>
      <c r="G263" s="79" t="str">
        <f t="shared" si="1"/>
        <v/>
      </c>
    </row>
    <row r="264" spans="2:7" hidden="1" x14ac:dyDescent="0.25">
      <c r="B264" s="70" t="e">
        <f>Table3[[#All],[ID]]</f>
        <v>#VALUE!</v>
      </c>
      <c r="C264" s="37" t="e">
        <f>Table3[[#All],[Título ]]</f>
        <v>#VALUE!</v>
      </c>
      <c r="D264" s="28" t="e">
        <f>Table3[[#All],[Historia de Usuario]]</f>
        <v>#VALUE!</v>
      </c>
      <c r="E264" s="37" t="e">
        <f>Table3[[#All],[Proceso]]</f>
        <v>#VALUE!</v>
      </c>
      <c r="F264" s="37"/>
      <c r="G264" s="79" t="str">
        <f t="shared" si="1"/>
        <v/>
      </c>
    </row>
    <row r="265" spans="2:7" hidden="1" x14ac:dyDescent="0.25">
      <c r="B265" s="70" t="e">
        <f>Table3[[#All],[ID]]</f>
        <v>#VALUE!</v>
      </c>
      <c r="C265" s="37" t="e">
        <f>Table3[[#All],[Título ]]</f>
        <v>#VALUE!</v>
      </c>
      <c r="D265" s="28" t="e">
        <f>Table3[[#All],[Historia de Usuario]]</f>
        <v>#VALUE!</v>
      </c>
      <c r="E265" s="37" t="e">
        <f>Table3[[#All],[Proceso]]</f>
        <v>#VALUE!</v>
      </c>
      <c r="F265" s="37"/>
      <c r="G265" s="79" t="str">
        <f t="shared" si="1"/>
        <v/>
      </c>
    </row>
    <row r="266" spans="2:7" hidden="1" x14ac:dyDescent="0.25">
      <c r="B266" s="70" t="e">
        <f>Table3[[#All],[ID]]</f>
        <v>#VALUE!</v>
      </c>
      <c r="C266" s="37" t="e">
        <f>Table3[[#All],[Título ]]</f>
        <v>#VALUE!</v>
      </c>
      <c r="D266" s="28" t="e">
        <f>Table3[[#All],[Historia de Usuario]]</f>
        <v>#VALUE!</v>
      </c>
      <c r="E266" s="37" t="e">
        <f>Table3[[#All],[Proceso]]</f>
        <v>#VALUE!</v>
      </c>
      <c r="F266" s="37"/>
      <c r="G266" s="79" t="str">
        <f t="shared" si="1"/>
        <v/>
      </c>
    </row>
    <row r="267" spans="2:7" hidden="1" x14ac:dyDescent="0.25">
      <c r="B267" s="70" t="e">
        <f>Table3[[#All],[ID]]</f>
        <v>#VALUE!</v>
      </c>
      <c r="C267" s="37" t="e">
        <f>Table3[[#All],[Título ]]</f>
        <v>#VALUE!</v>
      </c>
      <c r="D267" s="28" t="e">
        <f>Table3[[#All],[Historia de Usuario]]</f>
        <v>#VALUE!</v>
      </c>
      <c r="E267" s="37" t="e">
        <f>Table3[[#All],[Proceso]]</f>
        <v>#VALUE!</v>
      </c>
      <c r="F267" s="37"/>
      <c r="G267" s="79" t="str">
        <f t="shared" si="1"/>
        <v/>
      </c>
    </row>
    <row r="268" spans="2:7" hidden="1" x14ac:dyDescent="0.25">
      <c r="B268" s="70" t="e">
        <f>Table3[[#All],[ID]]</f>
        <v>#VALUE!</v>
      </c>
      <c r="C268" s="37" t="e">
        <f>Table3[[#All],[Título ]]</f>
        <v>#VALUE!</v>
      </c>
      <c r="D268" s="28" t="e">
        <f>Table3[[#All],[Historia de Usuario]]</f>
        <v>#VALUE!</v>
      </c>
      <c r="E268" s="37" t="e">
        <f>Table3[[#All],[Proceso]]</f>
        <v>#VALUE!</v>
      </c>
      <c r="F268" s="37"/>
      <c r="G268" s="79" t="str">
        <f t="shared" si="1"/>
        <v/>
      </c>
    </row>
    <row r="269" spans="2:7" hidden="1" x14ac:dyDescent="0.25">
      <c r="B269" s="70" t="e">
        <f>Table3[[#All],[ID]]</f>
        <v>#VALUE!</v>
      </c>
      <c r="C269" s="37" t="e">
        <f>Table3[[#All],[Título ]]</f>
        <v>#VALUE!</v>
      </c>
      <c r="D269" s="28" t="e">
        <f>Table3[[#All],[Historia de Usuario]]</f>
        <v>#VALUE!</v>
      </c>
      <c r="E269" s="37" t="e">
        <f>Table3[[#All],[Proceso]]</f>
        <v>#VALUE!</v>
      </c>
      <c r="F269" s="37"/>
      <c r="G269" s="79" t="str">
        <f t="shared" si="1"/>
        <v/>
      </c>
    </row>
    <row r="270" spans="2:7" hidden="1" x14ac:dyDescent="0.25">
      <c r="B270" s="70" t="e">
        <f>Table3[[#All],[ID]]</f>
        <v>#VALUE!</v>
      </c>
      <c r="C270" s="37" t="e">
        <f>Table3[[#All],[Título ]]</f>
        <v>#VALUE!</v>
      </c>
      <c r="D270" s="28" t="e">
        <f>Table3[[#All],[Historia de Usuario]]</f>
        <v>#VALUE!</v>
      </c>
      <c r="E270" s="37" t="e">
        <f>Table3[[#All],[Proceso]]</f>
        <v>#VALUE!</v>
      </c>
      <c r="F270" s="37"/>
      <c r="G270" s="79" t="str">
        <f t="shared" si="1"/>
        <v/>
      </c>
    </row>
    <row r="271" spans="2:7" hidden="1" x14ac:dyDescent="0.25">
      <c r="B271" s="70" t="e">
        <f>Table3[[#All],[ID]]</f>
        <v>#VALUE!</v>
      </c>
      <c r="C271" s="37" t="e">
        <f>Table3[[#All],[Título ]]</f>
        <v>#VALUE!</v>
      </c>
      <c r="D271" s="28" t="e">
        <f>Table3[[#All],[Historia de Usuario]]</f>
        <v>#VALUE!</v>
      </c>
      <c r="E271" s="37" t="e">
        <f>Table3[[#All],[Proceso]]</f>
        <v>#VALUE!</v>
      </c>
      <c r="F271" s="37"/>
      <c r="G271" s="79" t="str">
        <f t="shared" si="1"/>
        <v/>
      </c>
    </row>
    <row r="272" spans="2:7" hidden="1" x14ac:dyDescent="0.25">
      <c r="B272" s="70" t="e">
        <f>Table3[[#All],[ID]]</f>
        <v>#VALUE!</v>
      </c>
      <c r="C272" s="37" t="e">
        <f>Table3[[#All],[Título ]]</f>
        <v>#VALUE!</v>
      </c>
      <c r="D272" s="28" t="e">
        <f>Table3[[#All],[Historia de Usuario]]</f>
        <v>#VALUE!</v>
      </c>
      <c r="E272" s="37" t="e">
        <f>Table3[[#All],[Proceso]]</f>
        <v>#VALUE!</v>
      </c>
      <c r="F272" s="37"/>
      <c r="G272" s="79" t="str">
        <f t="shared" si="1"/>
        <v/>
      </c>
    </row>
    <row r="273" spans="2:7" hidden="1" x14ac:dyDescent="0.25">
      <c r="B273" s="70" t="e">
        <f>Table3[[#All],[ID]]</f>
        <v>#VALUE!</v>
      </c>
      <c r="C273" s="37" t="e">
        <f>Table3[[#All],[Título ]]</f>
        <v>#VALUE!</v>
      </c>
      <c r="D273" s="28" t="e">
        <f>Table3[[#All],[Historia de Usuario]]</f>
        <v>#VALUE!</v>
      </c>
      <c r="E273" s="37" t="e">
        <f>Table3[[#All],[Proceso]]</f>
        <v>#VALUE!</v>
      </c>
      <c r="F273" s="37"/>
      <c r="G273" s="79" t="str">
        <f t="shared" si="1"/>
        <v/>
      </c>
    </row>
    <row r="274" spans="2:7" hidden="1" x14ac:dyDescent="0.25">
      <c r="B274" s="70" t="e">
        <f>Table3[[#All],[ID]]</f>
        <v>#VALUE!</v>
      </c>
      <c r="C274" s="37" t="e">
        <f>Table3[[#All],[Título ]]</f>
        <v>#VALUE!</v>
      </c>
      <c r="D274" s="28" t="e">
        <f>Table3[[#All],[Historia de Usuario]]</f>
        <v>#VALUE!</v>
      </c>
      <c r="E274" s="37" t="e">
        <f>Table3[[#All],[Proceso]]</f>
        <v>#VALUE!</v>
      </c>
      <c r="F274" s="37"/>
      <c r="G274" s="79" t="str">
        <f t="shared" si="1"/>
        <v/>
      </c>
    </row>
    <row r="275" spans="2:7" hidden="1" x14ac:dyDescent="0.25">
      <c r="B275" s="70" t="e">
        <f>Table3[[#All],[ID]]</f>
        <v>#VALUE!</v>
      </c>
      <c r="C275" s="37" t="e">
        <f>Table3[[#All],[Título ]]</f>
        <v>#VALUE!</v>
      </c>
      <c r="D275" s="28" t="e">
        <f>Table3[[#All],[Historia de Usuario]]</f>
        <v>#VALUE!</v>
      </c>
      <c r="E275" s="37" t="e">
        <f>Table3[[#All],[Proceso]]</f>
        <v>#VALUE!</v>
      </c>
      <c r="F275" s="37"/>
      <c r="G275" s="79" t="str">
        <f t="shared" si="1"/>
        <v/>
      </c>
    </row>
    <row r="276" spans="2:7" hidden="1" x14ac:dyDescent="0.25">
      <c r="B276" s="70" t="e">
        <f>Table3[[#All],[ID]]</f>
        <v>#VALUE!</v>
      </c>
      <c r="C276" s="37" t="e">
        <f>Table3[[#All],[Título ]]</f>
        <v>#VALUE!</v>
      </c>
      <c r="D276" s="28" t="e">
        <f>Table3[[#All],[Historia de Usuario]]</f>
        <v>#VALUE!</v>
      </c>
      <c r="E276" s="37" t="e">
        <f>Table3[[#All],[Proceso]]</f>
        <v>#VALUE!</v>
      </c>
      <c r="F276" s="37"/>
      <c r="G276" s="79" t="str">
        <f t="shared" si="1"/>
        <v/>
      </c>
    </row>
    <row r="277" spans="2:7" hidden="1" x14ac:dyDescent="0.25">
      <c r="B277" s="70" t="e">
        <f>Table3[[#All],[ID]]</f>
        <v>#VALUE!</v>
      </c>
      <c r="C277" s="37" t="e">
        <f>Table3[[#All],[Título ]]</f>
        <v>#VALUE!</v>
      </c>
      <c r="D277" s="28" t="e">
        <f>Table3[[#All],[Historia de Usuario]]</f>
        <v>#VALUE!</v>
      </c>
      <c r="E277" s="37" t="e">
        <f>Table3[[#All],[Proceso]]</f>
        <v>#VALUE!</v>
      </c>
      <c r="F277" s="37"/>
      <c r="G277" s="79" t="str">
        <f t="shared" si="1"/>
        <v/>
      </c>
    </row>
    <row r="278" spans="2:7" hidden="1" x14ac:dyDescent="0.25">
      <c r="B278" s="70" t="e">
        <f>Table3[[#All],[ID]]</f>
        <v>#VALUE!</v>
      </c>
      <c r="C278" s="37" t="e">
        <f>Table3[[#All],[Título ]]</f>
        <v>#VALUE!</v>
      </c>
      <c r="D278" s="28" t="e">
        <f>Table3[[#All],[Historia de Usuario]]</f>
        <v>#VALUE!</v>
      </c>
      <c r="E278" s="37" t="e">
        <f>Table3[[#All],[Proceso]]</f>
        <v>#VALUE!</v>
      </c>
      <c r="F278" s="37"/>
      <c r="G278" s="79" t="str">
        <f t="shared" si="1"/>
        <v/>
      </c>
    </row>
    <row r="279" spans="2:7" hidden="1" x14ac:dyDescent="0.25">
      <c r="B279" s="70" t="e">
        <f>Table3[[#All],[ID]]</f>
        <v>#VALUE!</v>
      </c>
      <c r="C279" s="37" t="e">
        <f>Table3[[#All],[Título ]]</f>
        <v>#VALUE!</v>
      </c>
      <c r="D279" s="28" t="e">
        <f>Table3[[#All],[Historia de Usuario]]</f>
        <v>#VALUE!</v>
      </c>
      <c r="E279" s="37" t="e">
        <f>Table3[[#All],[Proceso]]</f>
        <v>#VALUE!</v>
      </c>
      <c r="F279" s="37"/>
      <c r="G279" s="79" t="str">
        <f t="shared" si="1"/>
        <v/>
      </c>
    </row>
    <row r="280" spans="2:7" hidden="1" x14ac:dyDescent="0.25">
      <c r="B280" s="70" t="e">
        <f>Table3[[#All],[ID]]</f>
        <v>#VALUE!</v>
      </c>
      <c r="C280" s="37" t="e">
        <f>Table3[[#All],[Título ]]</f>
        <v>#VALUE!</v>
      </c>
      <c r="D280" s="28" t="e">
        <f>Table3[[#All],[Historia de Usuario]]</f>
        <v>#VALUE!</v>
      </c>
      <c r="E280" s="37" t="e">
        <f>Table3[[#All],[Proceso]]</f>
        <v>#VALUE!</v>
      </c>
      <c r="F280" s="37"/>
      <c r="G280" s="79" t="str">
        <f t="shared" si="1"/>
        <v/>
      </c>
    </row>
    <row r="281" spans="2:7" hidden="1" x14ac:dyDescent="0.25">
      <c r="B281" s="70" t="e">
        <f>Table3[[#All],[ID]]</f>
        <v>#VALUE!</v>
      </c>
      <c r="C281" s="37" t="e">
        <f>Table3[[#All],[Título ]]</f>
        <v>#VALUE!</v>
      </c>
      <c r="D281" s="28" t="e">
        <f>Table3[[#All],[Historia de Usuario]]</f>
        <v>#VALUE!</v>
      </c>
      <c r="E281" s="37" t="e">
        <f>Table3[[#All],[Proceso]]</f>
        <v>#VALUE!</v>
      </c>
      <c r="F281" s="37"/>
      <c r="G281" s="79" t="str">
        <f t="shared" si="1"/>
        <v/>
      </c>
    </row>
    <row r="282" spans="2:7" hidden="1" x14ac:dyDescent="0.25">
      <c r="B282" s="70" t="e">
        <f>Table3[[#All],[ID]]</f>
        <v>#VALUE!</v>
      </c>
      <c r="C282" s="37" t="e">
        <f>Table3[[#All],[Título ]]</f>
        <v>#VALUE!</v>
      </c>
      <c r="D282" s="28" t="e">
        <f>Table3[[#All],[Historia de Usuario]]</f>
        <v>#VALUE!</v>
      </c>
      <c r="E282" s="37" t="e">
        <f>Table3[[#All],[Proceso]]</f>
        <v>#VALUE!</v>
      </c>
      <c r="F282" s="37"/>
      <c r="G282" s="79" t="str">
        <f t="shared" si="1"/>
        <v/>
      </c>
    </row>
    <row r="283" spans="2:7" hidden="1" x14ac:dyDescent="0.25">
      <c r="B283" s="70" t="e">
        <f>Table3[[#All],[ID]]</f>
        <v>#VALUE!</v>
      </c>
      <c r="C283" s="37" t="e">
        <f>Table3[[#All],[Título ]]</f>
        <v>#VALUE!</v>
      </c>
      <c r="D283" s="28" t="e">
        <f>Table3[[#All],[Historia de Usuario]]</f>
        <v>#VALUE!</v>
      </c>
      <c r="E283" s="37" t="e">
        <f>Table3[[#All],[Proceso]]</f>
        <v>#VALUE!</v>
      </c>
      <c r="F283" s="37"/>
      <c r="G283" s="79" t="str">
        <f t="shared" si="1"/>
        <v/>
      </c>
    </row>
    <row r="284" spans="2:7" hidden="1" x14ac:dyDescent="0.25">
      <c r="B284" s="70" t="e">
        <f>Table3[[#All],[ID]]</f>
        <v>#VALUE!</v>
      </c>
      <c r="C284" s="37" t="e">
        <f>Table3[[#All],[Título ]]</f>
        <v>#VALUE!</v>
      </c>
      <c r="D284" s="28" t="e">
        <f>Table3[[#All],[Historia de Usuario]]</f>
        <v>#VALUE!</v>
      </c>
      <c r="E284" s="37" t="e">
        <f>Table3[[#All],[Proceso]]</f>
        <v>#VALUE!</v>
      </c>
      <c r="F284" s="37"/>
      <c r="G284" s="79" t="str">
        <f t="shared" si="1"/>
        <v/>
      </c>
    </row>
    <row r="285" spans="2:7" hidden="1" x14ac:dyDescent="0.25">
      <c r="B285" s="70" t="e">
        <f>Table3[[#All],[ID]]</f>
        <v>#VALUE!</v>
      </c>
      <c r="C285" s="37" t="e">
        <f>Table3[[#All],[Título ]]</f>
        <v>#VALUE!</v>
      </c>
      <c r="D285" s="28" t="e">
        <f>Table3[[#All],[Historia de Usuario]]</f>
        <v>#VALUE!</v>
      </c>
      <c r="E285" s="37" t="e">
        <f>Table3[[#All],[Proceso]]</f>
        <v>#VALUE!</v>
      </c>
      <c r="F285" s="37"/>
      <c r="G285" s="79" t="str">
        <f t="shared" si="1"/>
        <v/>
      </c>
    </row>
    <row r="286" spans="2:7" hidden="1" x14ac:dyDescent="0.25">
      <c r="B286" s="70" t="e">
        <f>Table3[[#All],[ID]]</f>
        <v>#VALUE!</v>
      </c>
      <c r="C286" s="37" t="e">
        <f>Table3[[#All],[Título ]]</f>
        <v>#VALUE!</v>
      </c>
      <c r="D286" s="28" t="e">
        <f>Table3[[#All],[Historia de Usuario]]</f>
        <v>#VALUE!</v>
      </c>
      <c r="E286" s="37" t="e">
        <f>Table3[[#All],[Proceso]]</f>
        <v>#VALUE!</v>
      </c>
      <c r="F286" s="37"/>
      <c r="G286" s="79" t="str">
        <f t="shared" si="1"/>
        <v/>
      </c>
    </row>
    <row r="287" spans="2:7" hidden="1" x14ac:dyDescent="0.25">
      <c r="B287" s="70" t="e">
        <f>Table3[[#All],[ID]]</f>
        <v>#VALUE!</v>
      </c>
      <c r="C287" s="37" t="e">
        <f>Table3[[#All],[Título ]]</f>
        <v>#VALUE!</v>
      </c>
      <c r="D287" s="28" t="e">
        <f>Table3[[#All],[Historia de Usuario]]</f>
        <v>#VALUE!</v>
      </c>
      <c r="E287" s="37" t="e">
        <f>Table3[[#All],[Proceso]]</f>
        <v>#VALUE!</v>
      </c>
      <c r="F287" s="37"/>
      <c r="G287" s="79" t="str">
        <f t="shared" si="1"/>
        <v/>
      </c>
    </row>
    <row r="288" spans="2:7" hidden="1" x14ac:dyDescent="0.25">
      <c r="B288" s="70" t="e">
        <f>Table3[[#All],[ID]]</f>
        <v>#VALUE!</v>
      </c>
      <c r="C288" s="37" t="e">
        <f>Table3[[#All],[Título ]]</f>
        <v>#VALUE!</v>
      </c>
      <c r="D288" s="28" t="e">
        <f>Table3[[#All],[Historia de Usuario]]</f>
        <v>#VALUE!</v>
      </c>
      <c r="E288" s="37" t="e">
        <f>Table3[[#All],[Proceso]]</f>
        <v>#VALUE!</v>
      </c>
      <c r="F288" s="37"/>
      <c r="G288" s="79" t="str">
        <f t="shared" si="1"/>
        <v/>
      </c>
    </row>
    <row r="289" spans="2:7" hidden="1" x14ac:dyDescent="0.25">
      <c r="B289" s="70" t="e">
        <f>Table3[[#All],[ID]]</f>
        <v>#VALUE!</v>
      </c>
      <c r="C289" s="37" t="e">
        <f>Table3[[#All],[Título ]]</f>
        <v>#VALUE!</v>
      </c>
      <c r="D289" s="28" t="e">
        <f>Table3[[#All],[Historia de Usuario]]</f>
        <v>#VALUE!</v>
      </c>
      <c r="E289" s="37" t="e">
        <f>Table3[[#All],[Proceso]]</f>
        <v>#VALUE!</v>
      </c>
      <c r="F289" s="37"/>
      <c r="G289" s="79" t="str">
        <f t="shared" si="1"/>
        <v/>
      </c>
    </row>
    <row r="290" spans="2:7" hidden="1" x14ac:dyDescent="0.25">
      <c r="B290" s="70" t="e">
        <f>Table3[[#All],[ID]]</f>
        <v>#VALUE!</v>
      </c>
      <c r="C290" s="37" t="e">
        <f>Table3[[#All],[Título ]]</f>
        <v>#VALUE!</v>
      </c>
      <c r="D290" s="28" t="e">
        <f>Table3[[#All],[Historia de Usuario]]</f>
        <v>#VALUE!</v>
      </c>
      <c r="E290" s="37" t="e">
        <f>Table3[[#All],[Proceso]]</f>
        <v>#VALUE!</v>
      </c>
      <c r="F290" s="37"/>
      <c r="G290" s="79" t="str">
        <f t="shared" si="1"/>
        <v/>
      </c>
    </row>
    <row r="291" spans="2:7" hidden="1" x14ac:dyDescent="0.25">
      <c r="B291" s="70" t="e">
        <f>Table3[[#All],[ID]]</f>
        <v>#VALUE!</v>
      </c>
      <c r="C291" s="37" t="e">
        <f>Table3[[#All],[Título ]]</f>
        <v>#VALUE!</v>
      </c>
      <c r="D291" s="28" t="e">
        <f>Table3[[#All],[Historia de Usuario]]</f>
        <v>#VALUE!</v>
      </c>
      <c r="E291" s="37" t="e">
        <f>Table3[[#All],[Proceso]]</f>
        <v>#VALUE!</v>
      </c>
      <c r="F291" s="37"/>
      <c r="G291" s="79" t="str">
        <f t="shared" si="1"/>
        <v/>
      </c>
    </row>
    <row r="292" spans="2:7" hidden="1" x14ac:dyDescent="0.25">
      <c r="B292" s="70" t="e">
        <f>Table3[[#All],[ID]]</f>
        <v>#VALUE!</v>
      </c>
      <c r="C292" s="37" t="e">
        <f>Table3[[#All],[Título ]]</f>
        <v>#VALUE!</v>
      </c>
      <c r="D292" s="28" t="e">
        <f>Table3[[#All],[Historia de Usuario]]</f>
        <v>#VALUE!</v>
      </c>
      <c r="E292" s="37" t="e">
        <f>Table3[[#All],[Proceso]]</f>
        <v>#VALUE!</v>
      </c>
      <c r="F292" s="37"/>
      <c r="G292" s="79" t="str">
        <f t="shared" si="1"/>
        <v/>
      </c>
    </row>
    <row r="293" spans="2:7" hidden="1" x14ac:dyDescent="0.25">
      <c r="B293" s="70" t="e">
        <f>Table3[[#All],[ID]]</f>
        <v>#VALUE!</v>
      </c>
      <c r="C293" s="37" t="e">
        <f>Table3[[#All],[Título ]]</f>
        <v>#VALUE!</v>
      </c>
      <c r="D293" s="28" t="e">
        <f>Table3[[#All],[Historia de Usuario]]</f>
        <v>#VALUE!</v>
      </c>
      <c r="E293" s="37" t="e">
        <f>Table3[[#All],[Proceso]]</f>
        <v>#VALUE!</v>
      </c>
      <c r="F293" s="37"/>
      <c r="G293" s="79" t="str">
        <f t="shared" si="1"/>
        <v/>
      </c>
    </row>
    <row r="294" spans="2:7" hidden="1" x14ac:dyDescent="0.25">
      <c r="B294" s="70" t="e">
        <f>Table3[[#All],[ID]]</f>
        <v>#VALUE!</v>
      </c>
      <c r="C294" s="37" t="e">
        <f>Table3[[#All],[Título ]]</f>
        <v>#VALUE!</v>
      </c>
      <c r="D294" s="28" t="e">
        <f>Table3[[#All],[Historia de Usuario]]</f>
        <v>#VALUE!</v>
      </c>
      <c r="E294" s="37" t="e">
        <f>Table3[[#All],[Proceso]]</f>
        <v>#VALUE!</v>
      </c>
      <c r="F294" s="37"/>
      <c r="G294" s="79" t="str">
        <f t="shared" si="1"/>
        <v/>
      </c>
    </row>
    <row r="295" spans="2:7" hidden="1" x14ac:dyDescent="0.25">
      <c r="B295" s="70" t="e">
        <f>Table3[[#All],[ID]]</f>
        <v>#VALUE!</v>
      </c>
      <c r="C295" s="37" t="e">
        <f>Table3[[#All],[Título ]]</f>
        <v>#VALUE!</v>
      </c>
      <c r="D295" s="28" t="e">
        <f>Table3[[#All],[Historia de Usuario]]</f>
        <v>#VALUE!</v>
      </c>
      <c r="E295" s="37" t="e">
        <f>Table3[[#All],[Proceso]]</f>
        <v>#VALUE!</v>
      </c>
      <c r="F295" s="37"/>
      <c r="G295" s="79" t="str">
        <f t="shared" si="1"/>
        <v/>
      </c>
    </row>
    <row r="296" spans="2:7" hidden="1" x14ac:dyDescent="0.25">
      <c r="B296" s="70" t="e">
        <f>Table3[[#All],[ID]]</f>
        <v>#VALUE!</v>
      </c>
      <c r="C296" s="37" t="e">
        <f>Table3[[#All],[Título ]]</f>
        <v>#VALUE!</v>
      </c>
      <c r="D296" s="28" t="e">
        <f>Table3[[#All],[Historia de Usuario]]</f>
        <v>#VALUE!</v>
      </c>
      <c r="E296" s="37" t="e">
        <f>Table3[[#All],[Proceso]]</f>
        <v>#VALUE!</v>
      </c>
      <c r="F296" s="37"/>
      <c r="G296" s="79" t="str">
        <f t="shared" si="1"/>
        <v/>
      </c>
    </row>
    <row r="297" spans="2:7" hidden="1" x14ac:dyDescent="0.25">
      <c r="B297" s="70" t="e">
        <f>Table3[[#All],[ID]]</f>
        <v>#VALUE!</v>
      </c>
      <c r="C297" s="37" t="e">
        <f>Table3[[#All],[Título ]]</f>
        <v>#VALUE!</v>
      </c>
      <c r="D297" s="28" t="e">
        <f>Table3[[#All],[Historia de Usuario]]</f>
        <v>#VALUE!</v>
      </c>
      <c r="E297" s="37" t="e">
        <f>Table3[[#All],[Proceso]]</f>
        <v>#VALUE!</v>
      </c>
      <c r="F297" s="37"/>
      <c r="G297" s="79" t="str">
        <f t="shared" si="1"/>
        <v/>
      </c>
    </row>
    <row r="298" spans="2:7" hidden="1" x14ac:dyDescent="0.25">
      <c r="B298" s="70" t="e">
        <f>Table3[[#All],[ID]]</f>
        <v>#VALUE!</v>
      </c>
      <c r="C298" s="37" t="e">
        <f>Table3[[#All],[Título ]]</f>
        <v>#VALUE!</v>
      </c>
      <c r="D298" s="28" t="e">
        <f>Table3[[#All],[Historia de Usuario]]</f>
        <v>#VALUE!</v>
      </c>
      <c r="E298" s="37" t="e">
        <f>Table3[[#All],[Proceso]]</f>
        <v>#VALUE!</v>
      </c>
      <c r="F298" s="37"/>
      <c r="G298" s="79" t="str">
        <f t="shared" si="1"/>
        <v/>
      </c>
    </row>
    <row r="299" spans="2:7" hidden="1" x14ac:dyDescent="0.25">
      <c r="B299" s="70" t="e">
        <f>Table3[[#All],[ID]]</f>
        <v>#VALUE!</v>
      </c>
      <c r="C299" s="37" t="e">
        <f>Table3[[#All],[Título ]]</f>
        <v>#VALUE!</v>
      </c>
      <c r="D299" s="28" t="e">
        <f>Table3[[#All],[Historia de Usuario]]</f>
        <v>#VALUE!</v>
      </c>
      <c r="E299" s="37" t="e">
        <f>Table3[[#All],[Proceso]]</f>
        <v>#VALUE!</v>
      </c>
      <c r="F299" s="37"/>
      <c r="G299" s="79" t="str">
        <f t="shared" si="1"/>
        <v/>
      </c>
    </row>
    <row r="300" spans="2:7" hidden="1" x14ac:dyDescent="0.25">
      <c r="B300" s="70" t="e">
        <f>Table3[[#All],[ID]]</f>
        <v>#VALUE!</v>
      </c>
      <c r="C300" s="37" t="e">
        <f>Table3[[#All],[Título ]]</f>
        <v>#VALUE!</v>
      </c>
      <c r="D300" s="28" t="e">
        <f>Table3[[#All],[Historia de Usuario]]</f>
        <v>#VALUE!</v>
      </c>
      <c r="E300" s="37" t="e">
        <f>Table3[[#All],[Proceso]]</f>
        <v>#VALUE!</v>
      </c>
      <c r="F300" s="37"/>
      <c r="G300" s="79" t="str">
        <f t="shared" si="1"/>
        <v/>
      </c>
    </row>
    <row r="301" spans="2:7" hidden="1" x14ac:dyDescent="0.25">
      <c r="B301" s="70" t="e">
        <f>Table3[[#All],[ID]]</f>
        <v>#VALUE!</v>
      </c>
      <c r="C301" s="37" t="e">
        <f>Table3[[#All],[Título ]]</f>
        <v>#VALUE!</v>
      </c>
      <c r="D301" s="28" t="e">
        <f>Table3[[#All],[Historia de Usuario]]</f>
        <v>#VALUE!</v>
      </c>
      <c r="E301" s="37" t="e">
        <f>Table3[[#All],[Proceso]]</f>
        <v>#VALUE!</v>
      </c>
      <c r="F301" s="37"/>
      <c r="G301" s="79" t="str">
        <f t="shared" si="1"/>
        <v/>
      </c>
    </row>
    <row r="302" spans="2:7" hidden="1" x14ac:dyDescent="0.25">
      <c r="B302" s="70" t="e">
        <f>Table3[[#All],[ID]]</f>
        <v>#VALUE!</v>
      </c>
      <c r="C302" s="37" t="e">
        <f>Table3[[#All],[Título ]]</f>
        <v>#VALUE!</v>
      </c>
      <c r="D302" s="28" t="e">
        <f>Table3[[#All],[Historia de Usuario]]</f>
        <v>#VALUE!</v>
      </c>
      <c r="E302" s="37" t="e">
        <f>Table3[[#All],[Proceso]]</f>
        <v>#VALUE!</v>
      </c>
      <c r="F302" s="37"/>
      <c r="G302" s="79" t="str">
        <f t="shared" si="1"/>
        <v/>
      </c>
    </row>
    <row r="303" spans="2:7" hidden="1" x14ac:dyDescent="0.25">
      <c r="B303" s="70" t="e">
        <f>Table3[[#All],[ID]]</f>
        <v>#VALUE!</v>
      </c>
      <c r="C303" s="37" t="e">
        <f>Table3[[#All],[Título ]]</f>
        <v>#VALUE!</v>
      </c>
      <c r="D303" s="28" t="e">
        <f>Table3[[#All],[Historia de Usuario]]</f>
        <v>#VALUE!</v>
      </c>
      <c r="E303" s="37" t="e">
        <f>Table3[[#All],[Proceso]]</f>
        <v>#VALUE!</v>
      </c>
      <c r="F303" s="37"/>
      <c r="G303" s="79" t="str">
        <f t="shared" si="1"/>
        <v/>
      </c>
    </row>
    <row r="304" spans="2:7" hidden="1" x14ac:dyDescent="0.25">
      <c r="B304" s="70" t="e">
        <f>Table3[[#All],[ID]]</f>
        <v>#VALUE!</v>
      </c>
      <c r="C304" s="37" t="e">
        <f>Table3[[#All],[Título ]]</f>
        <v>#VALUE!</v>
      </c>
      <c r="D304" s="28" t="e">
        <f>Table3[[#All],[Historia de Usuario]]</f>
        <v>#VALUE!</v>
      </c>
      <c r="E304" s="37" t="e">
        <f>Table3[[#All],[Proceso]]</f>
        <v>#VALUE!</v>
      </c>
      <c r="F304" s="37"/>
      <c r="G304" s="79" t="str">
        <f t="shared" si="1"/>
        <v/>
      </c>
    </row>
    <row r="305" spans="2:7" hidden="1" x14ac:dyDescent="0.25">
      <c r="B305" s="70" t="e">
        <f>Table3[[#All],[ID]]</f>
        <v>#VALUE!</v>
      </c>
      <c r="C305" s="37" t="e">
        <f>Table3[[#All],[Título ]]</f>
        <v>#VALUE!</v>
      </c>
      <c r="D305" s="28" t="e">
        <f>Table3[[#All],[Historia de Usuario]]</f>
        <v>#VALUE!</v>
      </c>
      <c r="E305" s="37" t="e">
        <f>Table3[[#All],[Proceso]]</f>
        <v>#VALUE!</v>
      </c>
      <c r="F305" s="37"/>
      <c r="G305" s="79" t="str">
        <f t="shared" si="1"/>
        <v/>
      </c>
    </row>
    <row r="306" spans="2:7" hidden="1" x14ac:dyDescent="0.25">
      <c r="B306" s="70" t="e">
        <f>Table3[[#All],[ID]]</f>
        <v>#VALUE!</v>
      </c>
      <c r="C306" s="37" t="e">
        <f>Table3[[#All],[Título ]]</f>
        <v>#VALUE!</v>
      </c>
      <c r="D306" s="28" t="e">
        <f>Table3[[#All],[Historia de Usuario]]</f>
        <v>#VALUE!</v>
      </c>
      <c r="E306" s="37" t="e">
        <f>Table3[[#All],[Proceso]]</f>
        <v>#VALUE!</v>
      </c>
      <c r="F306" s="37"/>
      <c r="G306" s="79" t="str">
        <f t="shared" si="1"/>
        <v/>
      </c>
    </row>
    <row r="307" spans="2:7" hidden="1" x14ac:dyDescent="0.25">
      <c r="B307" s="70" t="e">
        <f>Table3[[#All],[ID]]</f>
        <v>#VALUE!</v>
      </c>
      <c r="C307" s="37" t="e">
        <f>Table3[[#All],[Título ]]</f>
        <v>#VALUE!</v>
      </c>
      <c r="D307" s="28" t="e">
        <f>Table3[[#All],[Historia de Usuario]]</f>
        <v>#VALUE!</v>
      </c>
      <c r="E307" s="37" t="e">
        <f>Table3[[#All],[Proceso]]</f>
        <v>#VALUE!</v>
      </c>
      <c r="F307" s="37"/>
      <c r="G307" s="79" t="str">
        <f t="shared" si="1"/>
        <v/>
      </c>
    </row>
    <row r="308" spans="2:7" hidden="1" x14ac:dyDescent="0.25">
      <c r="B308" s="70" t="e">
        <f>Table3[[#All],[ID]]</f>
        <v>#VALUE!</v>
      </c>
      <c r="C308" s="37" t="e">
        <f>Table3[[#All],[Título ]]</f>
        <v>#VALUE!</v>
      </c>
      <c r="D308" s="28" t="e">
        <f>Table3[[#All],[Historia de Usuario]]</f>
        <v>#VALUE!</v>
      </c>
      <c r="E308" s="37" t="e">
        <f>Table3[[#All],[Proceso]]</f>
        <v>#VALUE!</v>
      </c>
      <c r="F308" s="37"/>
      <c r="G308" s="79" t="str">
        <f t="shared" si="1"/>
        <v/>
      </c>
    </row>
    <row r="309" spans="2:7" hidden="1" x14ac:dyDescent="0.25">
      <c r="B309" s="70" t="e">
        <f>Table3[[#All],[ID]]</f>
        <v>#VALUE!</v>
      </c>
      <c r="C309" s="37" t="e">
        <f>Table3[[#All],[Título ]]</f>
        <v>#VALUE!</v>
      </c>
      <c r="D309" s="28" t="e">
        <f>Table3[[#All],[Historia de Usuario]]</f>
        <v>#VALUE!</v>
      </c>
      <c r="E309" s="37" t="e">
        <f>Table3[[#All],[Proceso]]</f>
        <v>#VALUE!</v>
      </c>
      <c r="F309" s="37"/>
      <c r="G309" s="79" t="str">
        <f t="shared" si="1"/>
        <v/>
      </c>
    </row>
    <row r="310" spans="2:7" hidden="1" x14ac:dyDescent="0.25">
      <c r="B310" s="70" t="e">
        <f>Table3[[#All],[ID]]</f>
        <v>#VALUE!</v>
      </c>
      <c r="C310" s="37" t="e">
        <f>Table3[[#All],[Título ]]</f>
        <v>#VALUE!</v>
      </c>
      <c r="D310" s="28" t="e">
        <f>Table3[[#All],[Historia de Usuario]]</f>
        <v>#VALUE!</v>
      </c>
      <c r="E310" s="37" t="e">
        <f>Table3[[#All],[Proceso]]</f>
        <v>#VALUE!</v>
      </c>
      <c r="F310" s="37"/>
      <c r="G310" s="79" t="str">
        <f t="shared" si="1"/>
        <v/>
      </c>
    </row>
    <row r="311" spans="2:7" hidden="1" x14ac:dyDescent="0.25">
      <c r="B311" s="70" t="e">
        <f>Table3[[#All],[ID]]</f>
        <v>#VALUE!</v>
      </c>
      <c r="C311" s="37" t="e">
        <f>Table3[[#All],[Título ]]</f>
        <v>#VALUE!</v>
      </c>
      <c r="D311" s="28" t="e">
        <f>Table3[[#All],[Historia de Usuario]]</f>
        <v>#VALUE!</v>
      </c>
      <c r="E311" s="37" t="e">
        <f>Table3[[#All],[Proceso]]</f>
        <v>#VALUE!</v>
      </c>
      <c r="F311" s="37"/>
      <c r="G311" s="79" t="str">
        <f t="shared" si="1"/>
        <v/>
      </c>
    </row>
    <row r="312" spans="2:7" hidden="1" x14ac:dyDescent="0.25">
      <c r="B312" s="70" t="e">
        <f>Table3[[#All],[ID]]</f>
        <v>#VALUE!</v>
      </c>
      <c r="C312" s="37" t="e">
        <f>Table3[[#All],[Título ]]</f>
        <v>#VALUE!</v>
      </c>
      <c r="D312" s="28" t="e">
        <f>Table3[[#All],[Historia de Usuario]]</f>
        <v>#VALUE!</v>
      </c>
      <c r="E312" s="37" t="e">
        <f>Table3[[#All],[Proceso]]</f>
        <v>#VALUE!</v>
      </c>
      <c r="F312" s="37"/>
      <c r="G312" s="79" t="str">
        <f t="shared" si="1"/>
        <v/>
      </c>
    </row>
    <row r="313" spans="2:7" hidden="1" x14ac:dyDescent="0.25">
      <c r="B313" s="70" t="e">
        <f>Table3[[#All],[ID]]</f>
        <v>#VALUE!</v>
      </c>
      <c r="C313" s="37" t="e">
        <f>Table3[[#All],[Título ]]</f>
        <v>#VALUE!</v>
      </c>
      <c r="D313" s="28" t="e">
        <f>Table3[[#All],[Historia de Usuario]]</f>
        <v>#VALUE!</v>
      </c>
      <c r="E313" s="37" t="e">
        <f>Table3[[#All],[Proceso]]</f>
        <v>#VALUE!</v>
      </c>
      <c r="F313" s="37"/>
      <c r="G313" s="79" t="str">
        <f t="shared" si="1"/>
        <v/>
      </c>
    </row>
    <row r="314" spans="2:7" hidden="1" x14ac:dyDescent="0.25">
      <c r="B314" s="70" t="e">
        <f>Table3[[#All],[ID]]</f>
        <v>#VALUE!</v>
      </c>
      <c r="C314" s="37" t="e">
        <f>Table3[[#All],[Título ]]</f>
        <v>#VALUE!</v>
      </c>
      <c r="D314" s="28" t="e">
        <f>Table3[[#All],[Historia de Usuario]]</f>
        <v>#VALUE!</v>
      </c>
      <c r="E314" s="37" t="e">
        <f>Table3[[#All],[Proceso]]</f>
        <v>#VALUE!</v>
      </c>
      <c r="F314" s="37"/>
      <c r="G314" s="79" t="str">
        <f t="shared" si="1"/>
        <v/>
      </c>
    </row>
    <row r="315" spans="2:7" hidden="1" x14ac:dyDescent="0.25">
      <c r="B315" s="70" t="e">
        <f>Table3[[#All],[ID]]</f>
        <v>#VALUE!</v>
      </c>
      <c r="C315" s="37" t="e">
        <f>Table3[[#All],[Título ]]</f>
        <v>#VALUE!</v>
      </c>
      <c r="D315" s="28" t="e">
        <f>Table3[[#All],[Historia de Usuario]]</f>
        <v>#VALUE!</v>
      </c>
      <c r="E315" s="37" t="e">
        <f>Table3[[#All],[Proceso]]</f>
        <v>#VALUE!</v>
      </c>
      <c r="F315" s="37"/>
      <c r="G315" s="79" t="str">
        <f t="shared" si="1"/>
        <v/>
      </c>
    </row>
    <row r="316" spans="2:7" hidden="1" x14ac:dyDescent="0.25">
      <c r="B316" s="70" t="e">
        <f>Table3[[#All],[ID]]</f>
        <v>#VALUE!</v>
      </c>
      <c r="C316" s="37" t="e">
        <f>Table3[[#All],[Título ]]</f>
        <v>#VALUE!</v>
      </c>
      <c r="D316" s="28" t="e">
        <f>Table3[[#All],[Historia de Usuario]]</f>
        <v>#VALUE!</v>
      </c>
      <c r="E316" s="37" t="e">
        <f>Table3[[#All],[Proceso]]</f>
        <v>#VALUE!</v>
      </c>
      <c r="F316" s="37"/>
      <c r="G316" s="79" t="str">
        <f t="shared" si="1"/>
        <v/>
      </c>
    </row>
    <row r="317" spans="2:7" hidden="1" x14ac:dyDescent="0.25">
      <c r="B317" s="70" t="e">
        <f>Table3[[#All],[ID]]</f>
        <v>#VALUE!</v>
      </c>
      <c r="C317" s="37" t="e">
        <f>Table3[[#All],[Título ]]</f>
        <v>#VALUE!</v>
      </c>
      <c r="D317" s="28" t="e">
        <f>Table3[[#All],[Historia de Usuario]]</f>
        <v>#VALUE!</v>
      </c>
      <c r="E317" s="37" t="e">
        <f>Table3[[#All],[Proceso]]</f>
        <v>#VALUE!</v>
      </c>
      <c r="F317" s="37"/>
      <c r="G317" s="79" t="str">
        <f t="shared" si="1"/>
        <v/>
      </c>
    </row>
    <row r="318" spans="2:7" hidden="1" x14ac:dyDescent="0.25">
      <c r="B318" s="70" t="e">
        <f>Table3[[#All],[ID]]</f>
        <v>#VALUE!</v>
      </c>
      <c r="C318" s="37" t="e">
        <f>Table3[[#All],[Título ]]</f>
        <v>#VALUE!</v>
      </c>
      <c r="D318" s="28" t="e">
        <f>Table3[[#All],[Historia de Usuario]]</f>
        <v>#VALUE!</v>
      </c>
      <c r="E318" s="37" t="e">
        <f>Table3[[#All],[Proceso]]</f>
        <v>#VALUE!</v>
      </c>
      <c r="F318" s="37"/>
      <c r="G318" s="79" t="str">
        <f t="shared" si="1"/>
        <v/>
      </c>
    </row>
    <row r="319" spans="2:7" hidden="1" x14ac:dyDescent="0.25">
      <c r="B319" s="70" t="e">
        <f>Table3[[#All],[ID]]</f>
        <v>#VALUE!</v>
      </c>
      <c r="C319" s="37" t="e">
        <f>Table3[[#All],[Título ]]</f>
        <v>#VALUE!</v>
      </c>
      <c r="D319" s="28" t="e">
        <f>Table3[[#All],[Historia de Usuario]]</f>
        <v>#VALUE!</v>
      </c>
      <c r="E319" s="37" t="e">
        <f>Table3[[#All],[Proceso]]</f>
        <v>#VALUE!</v>
      </c>
      <c r="F319" s="37"/>
      <c r="G319" s="79" t="str">
        <f t="shared" si="1"/>
        <v/>
      </c>
    </row>
    <row r="320" spans="2:7" hidden="1" x14ac:dyDescent="0.25">
      <c r="B320" s="70" t="e">
        <f>Table3[[#All],[ID]]</f>
        <v>#VALUE!</v>
      </c>
      <c r="C320" s="37" t="e">
        <f>Table3[[#All],[Título ]]</f>
        <v>#VALUE!</v>
      </c>
      <c r="D320" s="28" t="e">
        <f>Table3[[#All],[Historia de Usuario]]</f>
        <v>#VALUE!</v>
      </c>
      <c r="E320" s="37" t="e">
        <f>Table3[[#All],[Proceso]]</f>
        <v>#VALUE!</v>
      </c>
      <c r="F320" s="37"/>
      <c r="G320" s="79" t="str">
        <f t="shared" si="1"/>
        <v/>
      </c>
    </row>
    <row r="321" spans="2:7" hidden="1" x14ac:dyDescent="0.25">
      <c r="B321" s="70" t="e">
        <f>Table3[[#All],[ID]]</f>
        <v>#VALUE!</v>
      </c>
      <c r="C321" s="37" t="e">
        <f>Table3[[#All],[Título ]]</f>
        <v>#VALUE!</v>
      </c>
      <c r="D321" s="28" t="e">
        <f>Table3[[#All],[Historia de Usuario]]</f>
        <v>#VALUE!</v>
      </c>
      <c r="E321" s="37" t="e">
        <f>Table3[[#All],[Proceso]]</f>
        <v>#VALUE!</v>
      </c>
      <c r="F321" s="37"/>
      <c r="G321" s="79" t="str">
        <f t="shared" si="1"/>
        <v/>
      </c>
    </row>
    <row r="322" spans="2:7" hidden="1" x14ac:dyDescent="0.25">
      <c r="B322" s="70" t="e">
        <f>Table3[[#All],[ID]]</f>
        <v>#VALUE!</v>
      </c>
      <c r="C322" s="37" t="e">
        <f>Table3[[#All],[Título ]]</f>
        <v>#VALUE!</v>
      </c>
      <c r="D322" s="28" t="e">
        <f>Table3[[#All],[Historia de Usuario]]</f>
        <v>#VALUE!</v>
      </c>
      <c r="E322" s="37" t="e">
        <f>Table3[[#All],[Proceso]]</f>
        <v>#VALUE!</v>
      </c>
      <c r="F322" s="37"/>
      <c r="G322" s="79" t="str">
        <f t="shared" si="1"/>
        <v/>
      </c>
    </row>
    <row r="323" spans="2:7" hidden="1" x14ac:dyDescent="0.25">
      <c r="B323" s="70" t="e">
        <f>Table3[[#All],[ID]]</f>
        <v>#VALUE!</v>
      </c>
      <c r="C323" s="37" t="e">
        <f>Table3[[#All],[Título ]]</f>
        <v>#VALUE!</v>
      </c>
      <c r="D323" s="28" t="e">
        <f>Table3[[#All],[Historia de Usuario]]</f>
        <v>#VALUE!</v>
      </c>
      <c r="E323" s="37" t="e">
        <f>Table3[[#All],[Proceso]]</f>
        <v>#VALUE!</v>
      </c>
      <c r="F323" s="37"/>
      <c r="G323" s="79" t="str">
        <f t="shared" si="1"/>
        <v/>
      </c>
    </row>
    <row r="324" spans="2:7" hidden="1" x14ac:dyDescent="0.25">
      <c r="B324" s="70" t="e">
        <f>Table3[[#All],[ID]]</f>
        <v>#VALUE!</v>
      </c>
      <c r="C324" s="37" t="e">
        <f>Table3[[#All],[Título ]]</f>
        <v>#VALUE!</v>
      </c>
      <c r="D324" s="28" t="e">
        <f>Table3[[#All],[Historia de Usuario]]</f>
        <v>#VALUE!</v>
      </c>
      <c r="E324" s="37" t="e">
        <f>Table3[[#All],[Proceso]]</f>
        <v>#VALUE!</v>
      </c>
      <c r="F324" s="37"/>
      <c r="G324" s="79" t="str">
        <f t="shared" ref="G324:G387" si="2">IF(F324&gt;20,"Se debe valorar dividir esta historia ","")</f>
        <v/>
      </c>
    </row>
    <row r="325" spans="2:7" hidden="1" x14ac:dyDescent="0.25">
      <c r="B325" s="70" t="e">
        <f>Table3[[#All],[ID]]</f>
        <v>#VALUE!</v>
      </c>
      <c r="C325" s="37" t="e">
        <f>Table3[[#All],[Título ]]</f>
        <v>#VALUE!</v>
      </c>
      <c r="D325" s="28" t="e">
        <f>Table3[[#All],[Historia de Usuario]]</f>
        <v>#VALUE!</v>
      </c>
      <c r="E325" s="37" t="e">
        <f>Table3[[#All],[Proceso]]</f>
        <v>#VALUE!</v>
      </c>
      <c r="F325" s="37"/>
      <c r="G325" s="79" t="str">
        <f t="shared" si="2"/>
        <v/>
      </c>
    </row>
    <row r="326" spans="2:7" hidden="1" x14ac:dyDescent="0.25">
      <c r="B326" s="70" t="e">
        <f>Table3[[#All],[ID]]</f>
        <v>#VALUE!</v>
      </c>
      <c r="C326" s="37" t="e">
        <f>Table3[[#All],[Título ]]</f>
        <v>#VALUE!</v>
      </c>
      <c r="D326" s="28" t="e">
        <f>Table3[[#All],[Historia de Usuario]]</f>
        <v>#VALUE!</v>
      </c>
      <c r="E326" s="37" t="e">
        <f>Table3[[#All],[Proceso]]</f>
        <v>#VALUE!</v>
      </c>
      <c r="F326" s="37"/>
      <c r="G326" s="79" t="str">
        <f t="shared" si="2"/>
        <v/>
      </c>
    </row>
    <row r="327" spans="2:7" hidden="1" x14ac:dyDescent="0.25">
      <c r="B327" s="70" t="e">
        <f>Table3[[#All],[ID]]</f>
        <v>#VALUE!</v>
      </c>
      <c r="C327" s="37" t="e">
        <f>Table3[[#All],[Título ]]</f>
        <v>#VALUE!</v>
      </c>
      <c r="D327" s="28" t="e">
        <f>Table3[[#All],[Historia de Usuario]]</f>
        <v>#VALUE!</v>
      </c>
      <c r="E327" s="37" t="e">
        <f>Table3[[#All],[Proceso]]</f>
        <v>#VALUE!</v>
      </c>
      <c r="F327" s="37"/>
      <c r="G327" s="79" t="str">
        <f t="shared" si="2"/>
        <v/>
      </c>
    </row>
    <row r="328" spans="2:7" hidden="1" x14ac:dyDescent="0.25">
      <c r="B328" s="70" t="e">
        <f>Table3[[#All],[ID]]</f>
        <v>#VALUE!</v>
      </c>
      <c r="C328" s="37" t="e">
        <f>Table3[[#All],[Título ]]</f>
        <v>#VALUE!</v>
      </c>
      <c r="D328" s="28" t="e">
        <f>Table3[[#All],[Historia de Usuario]]</f>
        <v>#VALUE!</v>
      </c>
      <c r="E328" s="37" t="e">
        <f>Table3[[#All],[Proceso]]</f>
        <v>#VALUE!</v>
      </c>
      <c r="F328" s="37"/>
      <c r="G328" s="79" t="str">
        <f t="shared" si="2"/>
        <v/>
      </c>
    </row>
    <row r="329" spans="2:7" hidden="1" x14ac:dyDescent="0.25">
      <c r="B329" s="70" t="e">
        <f>Table3[[#All],[ID]]</f>
        <v>#VALUE!</v>
      </c>
      <c r="C329" s="37" t="e">
        <f>Table3[[#All],[Título ]]</f>
        <v>#VALUE!</v>
      </c>
      <c r="D329" s="28" t="e">
        <f>Table3[[#All],[Historia de Usuario]]</f>
        <v>#VALUE!</v>
      </c>
      <c r="E329" s="37" t="e">
        <f>Table3[[#All],[Proceso]]</f>
        <v>#VALUE!</v>
      </c>
      <c r="F329" s="37"/>
      <c r="G329" s="79" t="str">
        <f t="shared" si="2"/>
        <v/>
      </c>
    </row>
    <row r="330" spans="2:7" hidden="1" x14ac:dyDescent="0.25">
      <c r="B330" s="70" t="e">
        <f>Table3[[#All],[ID]]</f>
        <v>#VALUE!</v>
      </c>
      <c r="C330" s="37" t="e">
        <f>Table3[[#All],[Título ]]</f>
        <v>#VALUE!</v>
      </c>
      <c r="D330" s="28" t="e">
        <f>Table3[[#All],[Historia de Usuario]]</f>
        <v>#VALUE!</v>
      </c>
      <c r="E330" s="37" t="e">
        <f>Table3[[#All],[Proceso]]</f>
        <v>#VALUE!</v>
      </c>
      <c r="F330" s="37"/>
      <c r="G330" s="79" t="str">
        <f t="shared" si="2"/>
        <v/>
      </c>
    </row>
    <row r="331" spans="2:7" hidden="1" x14ac:dyDescent="0.25">
      <c r="B331" s="70" t="e">
        <f>Table3[[#All],[ID]]</f>
        <v>#VALUE!</v>
      </c>
      <c r="C331" s="37" t="e">
        <f>Table3[[#All],[Título ]]</f>
        <v>#VALUE!</v>
      </c>
      <c r="D331" s="28" t="e">
        <f>Table3[[#All],[Historia de Usuario]]</f>
        <v>#VALUE!</v>
      </c>
      <c r="E331" s="37" t="e">
        <f>Table3[[#All],[Proceso]]</f>
        <v>#VALUE!</v>
      </c>
      <c r="F331" s="37"/>
      <c r="G331" s="79" t="str">
        <f t="shared" si="2"/>
        <v/>
      </c>
    </row>
    <row r="332" spans="2:7" hidden="1" x14ac:dyDescent="0.25">
      <c r="B332" s="70" t="e">
        <f>Table3[[#All],[ID]]</f>
        <v>#VALUE!</v>
      </c>
      <c r="C332" s="37" t="e">
        <f>Table3[[#All],[Título ]]</f>
        <v>#VALUE!</v>
      </c>
      <c r="D332" s="28" t="e">
        <f>Table3[[#All],[Historia de Usuario]]</f>
        <v>#VALUE!</v>
      </c>
      <c r="E332" s="37" t="e">
        <f>Table3[[#All],[Proceso]]</f>
        <v>#VALUE!</v>
      </c>
      <c r="F332" s="37"/>
      <c r="G332" s="79" t="str">
        <f t="shared" si="2"/>
        <v/>
      </c>
    </row>
    <row r="333" spans="2:7" hidden="1" x14ac:dyDescent="0.25">
      <c r="B333" s="70" t="e">
        <f>Table3[[#All],[ID]]</f>
        <v>#VALUE!</v>
      </c>
      <c r="C333" s="37" t="e">
        <f>Table3[[#All],[Título ]]</f>
        <v>#VALUE!</v>
      </c>
      <c r="D333" s="28" t="e">
        <f>Table3[[#All],[Historia de Usuario]]</f>
        <v>#VALUE!</v>
      </c>
      <c r="E333" s="37" t="e">
        <f>Table3[[#All],[Proceso]]</f>
        <v>#VALUE!</v>
      </c>
      <c r="F333" s="37"/>
      <c r="G333" s="79" t="str">
        <f t="shared" si="2"/>
        <v/>
      </c>
    </row>
    <row r="334" spans="2:7" hidden="1" x14ac:dyDescent="0.25">
      <c r="B334" s="70" t="e">
        <f>Table3[[#All],[ID]]</f>
        <v>#VALUE!</v>
      </c>
      <c r="C334" s="37" t="e">
        <f>Table3[[#All],[Título ]]</f>
        <v>#VALUE!</v>
      </c>
      <c r="D334" s="28" t="e">
        <f>Table3[[#All],[Historia de Usuario]]</f>
        <v>#VALUE!</v>
      </c>
      <c r="E334" s="37" t="e">
        <f>Table3[[#All],[Proceso]]</f>
        <v>#VALUE!</v>
      </c>
      <c r="F334" s="37"/>
      <c r="G334" s="79" t="str">
        <f t="shared" si="2"/>
        <v/>
      </c>
    </row>
    <row r="335" spans="2:7" hidden="1" x14ac:dyDescent="0.25">
      <c r="B335" s="70" t="e">
        <f>Table3[[#All],[ID]]</f>
        <v>#VALUE!</v>
      </c>
      <c r="C335" s="37" t="e">
        <f>Table3[[#All],[Título ]]</f>
        <v>#VALUE!</v>
      </c>
      <c r="D335" s="28" t="e">
        <f>Table3[[#All],[Historia de Usuario]]</f>
        <v>#VALUE!</v>
      </c>
      <c r="E335" s="37" t="e">
        <f>Table3[[#All],[Proceso]]</f>
        <v>#VALUE!</v>
      </c>
      <c r="F335" s="37"/>
      <c r="G335" s="79" t="str">
        <f t="shared" si="2"/>
        <v/>
      </c>
    </row>
    <row r="336" spans="2:7" hidden="1" x14ac:dyDescent="0.25">
      <c r="B336" s="70" t="e">
        <f>Table3[[#All],[ID]]</f>
        <v>#VALUE!</v>
      </c>
      <c r="C336" s="37" t="e">
        <f>Table3[[#All],[Título ]]</f>
        <v>#VALUE!</v>
      </c>
      <c r="D336" s="28" t="e">
        <f>Table3[[#All],[Historia de Usuario]]</f>
        <v>#VALUE!</v>
      </c>
      <c r="E336" s="37" t="e">
        <f>Table3[[#All],[Proceso]]</f>
        <v>#VALUE!</v>
      </c>
      <c r="F336" s="37"/>
      <c r="G336" s="79" t="str">
        <f t="shared" si="2"/>
        <v/>
      </c>
    </row>
    <row r="337" spans="2:7" hidden="1" x14ac:dyDescent="0.25">
      <c r="B337" s="70" t="e">
        <f>Table3[[#All],[ID]]</f>
        <v>#VALUE!</v>
      </c>
      <c r="C337" s="37" t="e">
        <f>Table3[[#All],[Título ]]</f>
        <v>#VALUE!</v>
      </c>
      <c r="D337" s="28" t="e">
        <f>Table3[[#All],[Historia de Usuario]]</f>
        <v>#VALUE!</v>
      </c>
      <c r="E337" s="37" t="e">
        <f>Table3[[#All],[Proceso]]</f>
        <v>#VALUE!</v>
      </c>
      <c r="F337" s="37"/>
      <c r="G337" s="79" t="str">
        <f t="shared" si="2"/>
        <v/>
      </c>
    </row>
    <row r="338" spans="2:7" hidden="1" x14ac:dyDescent="0.25">
      <c r="B338" s="70" t="e">
        <f>Table3[[#All],[ID]]</f>
        <v>#VALUE!</v>
      </c>
      <c r="C338" s="37" t="e">
        <f>Table3[[#All],[Título ]]</f>
        <v>#VALUE!</v>
      </c>
      <c r="D338" s="28" t="e">
        <f>Table3[[#All],[Historia de Usuario]]</f>
        <v>#VALUE!</v>
      </c>
      <c r="E338" s="37" t="e">
        <f>Table3[[#All],[Proceso]]</f>
        <v>#VALUE!</v>
      </c>
      <c r="F338" s="37"/>
      <c r="G338" s="79" t="str">
        <f t="shared" si="2"/>
        <v/>
      </c>
    </row>
    <row r="339" spans="2:7" hidden="1" x14ac:dyDescent="0.25">
      <c r="B339" s="70" t="e">
        <f>Table3[[#All],[ID]]</f>
        <v>#VALUE!</v>
      </c>
      <c r="C339" s="37" t="e">
        <f>Table3[[#All],[Título ]]</f>
        <v>#VALUE!</v>
      </c>
      <c r="D339" s="28" t="e">
        <f>Table3[[#All],[Historia de Usuario]]</f>
        <v>#VALUE!</v>
      </c>
      <c r="E339" s="37" t="e">
        <f>Table3[[#All],[Proceso]]</f>
        <v>#VALUE!</v>
      </c>
      <c r="F339" s="37"/>
      <c r="G339" s="79" t="str">
        <f t="shared" si="2"/>
        <v/>
      </c>
    </row>
    <row r="340" spans="2:7" hidden="1" x14ac:dyDescent="0.25">
      <c r="B340" s="70" t="e">
        <f>Table3[[#All],[ID]]</f>
        <v>#VALUE!</v>
      </c>
      <c r="C340" s="37" t="e">
        <f>Table3[[#All],[Título ]]</f>
        <v>#VALUE!</v>
      </c>
      <c r="D340" s="28" t="e">
        <f>Table3[[#All],[Historia de Usuario]]</f>
        <v>#VALUE!</v>
      </c>
      <c r="E340" s="37" t="e">
        <f>Table3[[#All],[Proceso]]</f>
        <v>#VALUE!</v>
      </c>
      <c r="F340" s="37"/>
      <c r="G340" s="79" t="str">
        <f t="shared" si="2"/>
        <v/>
      </c>
    </row>
    <row r="341" spans="2:7" hidden="1" x14ac:dyDescent="0.25">
      <c r="B341" s="70" t="e">
        <f>Table3[[#All],[ID]]</f>
        <v>#VALUE!</v>
      </c>
      <c r="C341" s="37" t="e">
        <f>Table3[[#All],[Título ]]</f>
        <v>#VALUE!</v>
      </c>
      <c r="D341" s="28" t="e">
        <f>Table3[[#All],[Historia de Usuario]]</f>
        <v>#VALUE!</v>
      </c>
      <c r="E341" s="37" t="e">
        <f>Table3[[#All],[Proceso]]</f>
        <v>#VALUE!</v>
      </c>
      <c r="F341" s="37"/>
      <c r="G341" s="79" t="str">
        <f t="shared" si="2"/>
        <v/>
      </c>
    </row>
    <row r="342" spans="2:7" hidden="1" x14ac:dyDescent="0.25">
      <c r="B342" s="70" t="e">
        <f>Table3[[#All],[ID]]</f>
        <v>#VALUE!</v>
      </c>
      <c r="C342" s="37" t="e">
        <f>Table3[[#All],[Título ]]</f>
        <v>#VALUE!</v>
      </c>
      <c r="D342" s="28" t="e">
        <f>Table3[[#All],[Historia de Usuario]]</f>
        <v>#VALUE!</v>
      </c>
      <c r="E342" s="37" t="e">
        <f>Table3[[#All],[Proceso]]</f>
        <v>#VALUE!</v>
      </c>
      <c r="F342" s="37"/>
      <c r="G342" s="79" t="str">
        <f t="shared" si="2"/>
        <v/>
      </c>
    </row>
    <row r="343" spans="2:7" hidden="1" x14ac:dyDescent="0.25">
      <c r="B343" s="70" t="e">
        <f>Table3[[#All],[ID]]</f>
        <v>#VALUE!</v>
      </c>
      <c r="C343" s="37" t="e">
        <f>Table3[[#All],[Título ]]</f>
        <v>#VALUE!</v>
      </c>
      <c r="D343" s="28" t="e">
        <f>Table3[[#All],[Historia de Usuario]]</f>
        <v>#VALUE!</v>
      </c>
      <c r="E343" s="37" t="e">
        <f>Table3[[#All],[Proceso]]</f>
        <v>#VALUE!</v>
      </c>
      <c r="F343" s="37"/>
      <c r="G343" s="79" t="str">
        <f t="shared" si="2"/>
        <v/>
      </c>
    </row>
    <row r="344" spans="2:7" hidden="1" x14ac:dyDescent="0.25">
      <c r="B344" s="70" t="e">
        <f>Table3[[#All],[ID]]</f>
        <v>#VALUE!</v>
      </c>
      <c r="C344" s="37" t="e">
        <f>Table3[[#All],[Título ]]</f>
        <v>#VALUE!</v>
      </c>
      <c r="D344" s="28" t="e">
        <f>Table3[[#All],[Historia de Usuario]]</f>
        <v>#VALUE!</v>
      </c>
      <c r="E344" s="37" t="e">
        <f>Table3[[#All],[Proceso]]</f>
        <v>#VALUE!</v>
      </c>
      <c r="F344" s="37"/>
      <c r="G344" s="79" t="str">
        <f t="shared" si="2"/>
        <v/>
      </c>
    </row>
    <row r="345" spans="2:7" hidden="1" x14ac:dyDescent="0.25">
      <c r="B345" s="70" t="e">
        <f>Table3[[#All],[ID]]</f>
        <v>#VALUE!</v>
      </c>
      <c r="C345" s="37" t="e">
        <f>Table3[[#All],[Título ]]</f>
        <v>#VALUE!</v>
      </c>
      <c r="D345" s="28" t="e">
        <f>Table3[[#All],[Historia de Usuario]]</f>
        <v>#VALUE!</v>
      </c>
      <c r="E345" s="37" t="e">
        <f>Table3[[#All],[Proceso]]</f>
        <v>#VALUE!</v>
      </c>
      <c r="F345" s="37"/>
      <c r="G345" s="79" t="str">
        <f t="shared" si="2"/>
        <v/>
      </c>
    </row>
    <row r="346" spans="2:7" hidden="1" x14ac:dyDescent="0.25">
      <c r="B346" s="70" t="e">
        <f>Table3[[#All],[ID]]</f>
        <v>#VALUE!</v>
      </c>
      <c r="C346" s="37" t="e">
        <f>Table3[[#All],[Título ]]</f>
        <v>#VALUE!</v>
      </c>
      <c r="D346" s="28" t="e">
        <f>Table3[[#All],[Historia de Usuario]]</f>
        <v>#VALUE!</v>
      </c>
      <c r="E346" s="37" t="e">
        <f>Table3[[#All],[Proceso]]</f>
        <v>#VALUE!</v>
      </c>
      <c r="F346" s="37"/>
      <c r="G346" s="79" t="str">
        <f t="shared" si="2"/>
        <v/>
      </c>
    </row>
    <row r="347" spans="2:7" hidden="1" x14ac:dyDescent="0.25">
      <c r="B347" s="70" t="e">
        <f>Table3[[#All],[ID]]</f>
        <v>#VALUE!</v>
      </c>
      <c r="C347" s="37" t="e">
        <f>Table3[[#All],[Título ]]</f>
        <v>#VALUE!</v>
      </c>
      <c r="D347" s="28" t="e">
        <f>Table3[[#All],[Historia de Usuario]]</f>
        <v>#VALUE!</v>
      </c>
      <c r="E347" s="37" t="e">
        <f>Table3[[#All],[Proceso]]</f>
        <v>#VALUE!</v>
      </c>
      <c r="F347" s="37"/>
      <c r="G347" s="79" t="str">
        <f t="shared" si="2"/>
        <v/>
      </c>
    </row>
    <row r="348" spans="2:7" hidden="1" x14ac:dyDescent="0.25">
      <c r="B348" s="70" t="e">
        <f>Table3[[#All],[ID]]</f>
        <v>#VALUE!</v>
      </c>
      <c r="C348" s="37" t="e">
        <f>Table3[[#All],[Título ]]</f>
        <v>#VALUE!</v>
      </c>
      <c r="D348" s="28" t="e">
        <f>Table3[[#All],[Historia de Usuario]]</f>
        <v>#VALUE!</v>
      </c>
      <c r="E348" s="37" t="e">
        <f>Table3[[#All],[Proceso]]</f>
        <v>#VALUE!</v>
      </c>
      <c r="F348" s="37"/>
      <c r="G348" s="79" t="str">
        <f t="shared" si="2"/>
        <v/>
      </c>
    </row>
    <row r="349" spans="2:7" hidden="1" x14ac:dyDescent="0.25">
      <c r="B349" s="70" t="e">
        <f>Table3[[#All],[ID]]</f>
        <v>#VALUE!</v>
      </c>
      <c r="C349" s="37" t="e">
        <f>Table3[[#All],[Título ]]</f>
        <v>#VALUE!</v>
      </c>
      <c r="D349" s="28" t="e">
        <f>Table3[[#All],[Historia de Usuario]]</f>
        <v>#VALUE!</v>
      </c>
      <c r="E349" s="37" t="e">
        <f>Table3[[#All],[Proceso]]</f>
        <v>#VALUE!</v>
      </c>
      <c r="F349" s="37"/>
      <c r="G349" s="79" t="str">
        <f t="shared" si="2"/>
        <v/>
      </c>
    </row>
    <row r="350" spans="2:7" hidden="1" x14ac:dyDescent="0.25">
      <c r="B350" s="70" t="e">
        <f>Table3[[#All],[ID]]</f>
        <v>#VALUE!</v>
      </c>
      <c r="C350" s="37" t="e">
        <f>Table3[[#All],[Título ]]</f>
        <v>#VALUE!</v>
      </c>
      <c r="D350" s="28" t="e">
        <f>Table3[[#All],[Historia de Usuario]]</f>
        <v>#VALUE!</v>
      </c>
      <c r="E350" s="37" t="e">
        <f>Table3[[#All],[Proceso]]</f>
        <v>#VALUE!</v>
      </c>
      <c r="F350" s="37"/>
      <c r="G350" s="79" t="str">
        <f t="shared" si="2"/>
        <v/>
      </c>
    </row>
    <row r="351" spans="2:7" hidden="1" x14ac:dyDescent="0.25">
      <c r="B351" s="70" t="e">
        <f>Table3[[#All],[ID]]</f>
        <v>#VALUE!</v>
      </c>
      <c r="C351" s="37" t="e">
        <f>Table3[[#All],[Título ]]</f>
        <v>#VALUE!</v>
      </c>
      <c r="D351" s="28" t="e">
        <f>Table3[[#All],[Historia de Usuario]]</f>
        <v>#VALUE!</v>
      </c>
      <c r="E351" s="37" t="e">
        <f>Table3[[#All],[Proceso]]</f>
        <v>#VALUE!</v>
      </c>
      <c r="F351" s="37"/>
      <c r="G351" s="79" t="str">
        <f t="shared" si="2"/>
        <v/>
      </c>
    </row>
    <row r="352" spans="2:7" hidden="1" x14ac:dyDescent="0.25">
      <c r="B352" s="70" t="e">
        <f>Table3[[#All],[ID]]</f>
        <v>#VALUE!</v>
      </c>
      <c r="C352" s="37" t="e">
        <f>Table3[[#All],[Título ]]</f>
        <v>#VALUE!</v>
      </c>
      <c r="D352" s="28" t="e">
        <f>Table3[[#All],[Historia de Usuario]]</f>
        <v>#VALUE!</v>
      </c>
      <c r="E352" s="37" t="e">
        <f>Table3[[#All],[Proceso]]</f>
        <v>#VALUE!</v>
      </c>
      <c r="F352" s="37"/>
      <c r="G352" s="79" t="str">
        <f t="shared" si="2"/>
        <v/>
      </c>
    </row>
    <row r="353" spans="2:7" hidden="1" x14ac:dyDescent="0.25">
      <c r="B353" s="70" t="e">
        <f>Table3[[#All],[ID]]</f>
        <v>#VALUE!</v>
      </c>
      <c r="C353" s="37" t="e">
        <f>Table3[[#All],[Título ]]</f>
        <v>#VALUE!</v>
      </c>
      <c r="D353" s="28" t="e">
        <f>Table3[[#All],[Historia de Usuario]]</f>
        <v>#VALUE!</v>
      </c>
      <c r="E353" s="37" t="e">
        <f>Table3[[#All],[Proceso]]</f>
        <v>#VALUE!</v>
      </c>
      <c r="F353" s="37"/>
      <c r="G353" s="79" t="str">
        <f t="shared" si="2"/>
        <v/>
      </c>
    </row>
    <row r="354" spans="2:7" hidden="1" x14ac:dyDescent="0.25">
      <c r="B354" s="70" t="e">
        <f>Table3[[#All],[ID]]</f>
        <v>#VALUE!</v>
      </c>
      <c r="C354" s="37" t="e">
        <f>Table3[[#All],[Título ]]</f>
        <v>#VALUE!</v>
      </c>
      <c r="D354" s="28" t="e">
        <f>Table3[[#All],[Historia de Usuario]]</f>
        <v>#VALUE!</v>
      </c>
      <c r="E354" s="37" t="e">
        <f>Table3[[#All],[Proceso]]</f>
        <v>#VALUE!</v>
      </c>
      <c r="F354" s="37"/>
      <c r="G354" s="79" t="str">
        <f t="shared" si="2"/>
        <v/>
      </c>
    </row>
    <row r="355" spans="2:7" hidden="1" x14ac:dyDescent="0.25">
      <c r="B355" s="70" t="e">
        <f>Table3[[#All],[ID]]</f>
        <v>#VALUE!</v>
      </c>
      <c r="C355" s="37" t="e">
        <f>Table3[[#All],[Título ]]</f>
        <v>#VALUE!</v>
      </c>
      <c r="D355" s="28" t="e">
        <f>Table3[[#All],[Historia de Usuario]]</f>
        <v>#VALUE!</v>
      </c>
      <c r="E355" s="37" t="e">
        <f>Table3[[#All],[Proceso]]</f>
        <v>#VALUE!</v>
      </c>
      <c r="F355" s="37"/>
      <c r="G355" s="79" t="str">
        <f t="shared" si="2"/>
        <v/>
      </c>
    </row>
    <row r="356" spans="2:7" hidden="1" x14ac:dyDescent="0.25">
      <c r="B356" s="70" t="e">
        <f>Table3[[#All],[ID]]</f>
        <v>#VALUE!</v>
      </c>
      <c r="C356" s="37" t="e">
        <f>Table3[[#All],[Título ]]</f>
        <v>#VALUE!</v>
      </c>
      <c r="D356" s="28" t="e">
        <f>Table3[[#All],[Historia de Usuario]]</f>
        <v>#VALUE!</v>
      </c>
      <c r="E356" s="37" t="e">
        <f>Table3[[#All],[Proceso]]</f>
        <v>#VALUE!</v>
      </c>
      <c r="F356" s="37"/>
      <c r="G356" s="79" t="str">
        <f t="shared" si="2"/>
        <v/>
      </c>
    </row>
    <row r="357" spans="2:7" hidden="1" x14ac:dyDescent="0.25">
      <c r="B357" s="70" t="e">
        <f>Table3[[#All],[ID]]</f>
        <v>#VALUE!</v>
      </c>
      <c r="C357" s="37" t="e">
        <f>Table3[[#All],[Título ]]</f>
        <v>#VALUE!</v>
      </c>
      <c r="D357" s="28" t="e">
        <f>Table3[[#All],[Historia de Usuario]]</f>
        <v>#VALUE!</v>
      </c>
      <c r="E357" s="37" t="e">
        <f>Table3[[#All],[Proceso]]</f>
        <v>#VALUE!</v>
      </c>
      <c r="F357" s="37"/>
      <c r="G357" s="79" t="str">
        <f t="shared" si="2"/>
        <v/>
      </c>
    </row>
    <row r="358" spans="2:7" hidden="1" x14ac:dyDescent="0.25">
      <c r="B358" s="70" t="e">
        <f>Table3[[#All],[ID]]</f>
        <v>#VALUE!</v>
      </c>
      <c r="C358" s="37" t="e">
        <f>Table3[[#All],[Título ]]</f>
        <v>#VALUE!</v>
      </c>
      <c r="D358" s="28" t="e">
        <f>Table3[[#All],[Historia de Usuario]]</f>
        <v>#VALUE!</v>
      </c>
      <c r="E358" s="37" t="e">
        <f>Table3[[#All],[Proceso]]</f>
        <v>#VALUE!</v>
      </c>
      <c r="F358" s="37"/>
      <c r="G358" s="79" t="str">
        <f t="shared" si="2"/>
        <v/>
      </c>
    </row>
    <row r="359" spans="2:7" hidden="1" x14ac:dyDescent="0.25">
      <c r="B359" s="70" t="e">
        <f>Table3[[#All],[ID]]</f>
        <v>#VALUE!</v>
      </c>
      <c r="C359" s="37" t="e">
        <f>Table3[[#All],[Título ]]</f>
        <v>#VALUE!</v>
      </c>
      <c r="D359" s="28" t="e">
        <f>Table3[[#All],[Historia de Usuario]]</f>
        <v>#VALUE!</v>
      </c>
      <c r="E359" s="37" t="e">
        <f>Table3[[#All],[Proceso]]</f>
        <v>#VALUE!</v>
      </c>
      <c r="F359" s="37"/>
      <c r="G359" s="79" t="str">
        <f t="shared" si="2"/>
        <v/>
      </c>
    </row>
    <row r="360" spans="2:7" hidden="1" x14ac:dyDescent="0.25">
      <c r="B360" s="70" t="e">
        <f>Table3[[#All],[ID]]</f>
        <v>#VALUE!</v>
      </c>
      <c r="C360" s="37" t="e">
        <f>Table3[[#All],[Título ]]</f>
        <v>#VALUE!</v>
      </c>
      <c r="D360" s="28" t="e">
        <f>Table3[[#All],[Historia de Usuario]]</f>
        <v>#VALUE!</v>
      </c>
      <c r="E360" s="37" t="e">
        <f>Table3[[#All],[Proceso]]</f>
        <v>#VALUE!</v>
      </c>
      <c r="F360" s="37"/>
      <c r="G360" s="79" t="str">
        <f t="shared" si="2"/>
        <v/>
      </c>
    </row>
    <row r="361" spans="2:7" hidden="1" x14ac:dyDescent="0.25">
      <c r="B361" s="70" t="e">
        <f>Table3[[#All],[ID]]</f>
        <v>#VALUE!</v>
      </c>
      <c r="C361" s="37" t="e">
        <f>Table3[[#All],[Título ]]</f>
        <v>#VALUE!</v>
      </c>
      <c r="D361" s="28" t="e">
        <f>Table3[[#All],[Historia de Usuario]]</f>
        <v>#VALUE!</v>
      </c>
      <c r="E361" s="37" t="e">
        <f>Table3[[#All],[Proceso]]</f>
        <v>#VALUE!</v>
      </c>
      <c r="F361" s="37"/>
      <c r="G361" s="79" t="str">
        <f t="shared" si="2"/>
        <v/>
      </c>
    </row>
    <row r="362" spans="2:7" hidden="1" x14ac:dyDescent="0.25">
      <c r="B362" s="70" t="e">
        <f>Table3[[#All],[ID]]</f>
        <v>#VALUE!</v>
      </c>
      <c r="C362" s="37" t="e">
        <f>Table3[[#All],[Título ]]</f>
        <v>#VALUE!</v>
      </c>
      <c r="D362" s="28" t="e">
        <f>Table3[[#All],[Historia de Usuario]]</f>
        <v>#VALUE!</v>
      </c>
      <c r="E362" s="37" t="e">
        <f>Table3[[#All],[Proceso]]</f>
        <v>#VALUE!</v>
      </c>
      <c r="F362" s="37"/>
      <c r="G362" s="79" t="str">
        <f t="shared" si="2"/>
        <v/>
      </c>
    </row>
    <row r="363" spans="2:7" hidden="1" x14ac:dyDescent="0.25">
      <c r="B363" s="70" t="e">
        <f>Table3[[#All],[ID]]</f>
        <v>#VALUE!</v>
      </c>
      <c r="C363" s="37" t="e">
        <f>Table3[[#All],[Título ]]</f>
        <v>#VALUE!</v>
      </c>
      <c r="D363" s="28" t="e">
        <f>Table3[[#All],[Historia de Usuario]]</f>
        <v>#VALUE!</v>
      </c>
      <c r="E363" s="37" t="e">
        <f>Table3[[#All],[Proceso]]</f>
        <v>#VALUE!</v>
      </c>
      <c r="F363" s="37"/>
      <c r="G363" s="79" t="str">
        <f t="shared" si="2"/>
        <v/>
      </c>
    </row>
    <row r="364" spans="2:7" hidden="1" x14ac:dyDescent="0.25">
      <c r="B364" s="70" t="e">
        <f>Table3[[#All],[ID]]</f>
        <v>#VALUE!</v>
      </c>
      <c r="C364" s="37" t="e">
        <f>Table3[[#All],[Título ]]</f>
        <v>#VALUE!</v>
      </c>
      <c r="D364" s="28" t="e">
        <f>Table3[[#All],[Historia de Usuario]]</f>
        <v>#VALUE!</v>
      </c>
      <c r="E364" s="37" t="e">
        <f>Table3[[#All],[Proceso]]</f>
        <v>#VALUE!</v>
      </c>
      <c r="F364" s="37"/>
      <c r="G364" s="79" t="str">
        <f t="shared" si="2"/>
        <v/>
      </c>
    </row>
    <row r="365" spans="2:7" hidden="1" x14ac:dyDescent="0.25">
      <c r="B365" s="70" t="e">
        <f>Table3[[#All],[ID]]</f>
        <v>#VALUE!</v>
      </c>
      <c r="C365" s="37" t="e">
        <f>Table3[[#All],[Título ]]</f>
        <v>#VALUE!</v>
      </c>
      <c r="D365" s="28" t="e">
        <f>Table3[[#All],[Historia de Usuario]]</f>
        <v>#VALUE!</v>
      </c>
      <c r="E365" s="37" t="e">
        <f>Table3[[#All],[Proceso]]</f>
        <v>#VALUE!</v>
      </c>
      <c r="F365" s="37"/>
      <c r="G365" s="79" t="str">
        <f t="shared" si="2"/>
        <v/>
      </c>
    </row>
    <row r="366" spans="2:7" hidden="1" x14ac:dyDescent="0.25">
      <c r="B366" s="70" t="e">
        <f>Table3[[#All],[ID]]</f>
        <v>#VALUE!</v>
      </c>
      <c r="C366" s="37" t="e">
        <f>Table3[[#All],[Título ]]</f>
        <v>#VALUE!</v>
      </c>
      <c r="D366" s="28" t="e">
        <f>Table3[[#All],[Historia de Usuario]]</f>
        <v>#VALUE!</v>
      </c>
      <c r="E366" s="37" t="e">
        <f>Table3[[#All],[Proceso]]</f>
        <v>#VALUE!</v>
      </c>
      <c r="F366" s="37"/>
      <c r="G366" s="79" t="str">
        <f t="shared" si="2"/>
        <v/>
      </c>
    </row>
    <row r="367" spans="2:7" hidden="1" x14ac:dyDescent="0.25">
      <c r="B367" s="70" t="e">
        <f>Table3[[#All],[ID]]</f>
        <v>#VALUE!</v>
      </c>
      <c r="C367" s="37" t="e">
        <f>Table3[[#All],[Título ]]</f>
        <v>#VALUE!</v>
      </c>
      <c r="D367" s="28" t="e">
        <f>Table3[[#All],[Historia de Usuario]]</f>
        <v>#VALUE!</v>
      </c>
      <c r="E367" s="37" t="e">
        <f>Table3[[#All],[Proceso]]</f>
        <v>#VALUE!</v>
      </c>
      <c r="F367" s="37"/>
      <c r="G367" s="79" t="str">
        <f t="shared" si="2"/>
        <v/>
      </c>
    </row>
    <row r="368" spans="2:7" hidden="1" x14ac:dyDescent="0.25">
      <c r="B368" s="70" t="e">
        <f>Table3[[#All],[ID]]</f>
        <v>#VALUE!</v>
      </c>
      <c r="C368" s="37" t="e">
        <f>Table3[[#All],[Título ]]</f>
        <v>#VALUE!</v>
      </c>
      <c r="D368" s="28" t="e">
        <f>Table3[[#All],[Historia de Usuario]]</f>
        <v>#VALUE!</v>
      </c>
      <c r="E368" s="37" t="e">
        <f>Table3[[#All],[Proceso]]</f>
        <v>#VALUE!</v>
      </c>
      <c r="F368" s="37"/>
      <c r="G368" s="79" t="str">
        <f t="shared" si="2"/>
        <v/>
      </c>
    </row>
    <row r="369" spans="2:7" hidden="1" x14ac:dyDescent="0.25">
      <c r="B369" s="70" t="e">
        <f>Table3[[#All],[ID]]</f>
        <v>#VALUE!</v>
      </c>
      <c r="C369" s="37" t="e">
        <f>Table3[[#All],[Título ]]</f>
        <v>#VALUE!</v>
      </c>
      <c r="D369" s="28" t="e">
        <f>Table3[[#All],[Historia de Usuario]]</f>
        <v>#VALUE!</v>
      </c>
      <c r="E369" s="37" t="e">
        <f>Table3[[#All],[Proceso]]</f>
        <v>#VALUE!</v>
      </c>
      <c r="F369" s="37"/>
      <c r="G369" s="79" t="str">
        <f t="shared" si="2"/>
        <v/>
      </c>
    </row>
    <row r="370" spans="2:7" hidden="1" x14ac:dyDescent="0.25">
      <c r="B370" s="70" t="e">
        <f>Table3[[#All],[ID]]</f>
        <v>#VALUE!</v>
      </c>
      <c r="C370" s="37" t="e">
        <f>Table3[[#All],[Título ]]</f>
        <v>#VALUE!</v>
      </c>
      <c r="D370" s="28" t="e">
        <f>Table3[[#All],[Historia de Usuario]]</f>
        <v>#VALUE!</v>
      </c>
      <c r="E370" s="37" t="e">
        <f>Table3[[#All],[Proceso]]</f>
        <v>#VALUE!</v>
      </c>
      <c r="F370" s="37"/>
      <c r="G370" s="79" t="str">
        <f t="shared" si="2"/>
        <v/>
      </c>
    </row>
    <row r="371" spans="2:7" hidden="1" x14ac:dyDescent="0.25">
      <c r="B371" s="70" t="e">
        <f>Table3[[#All],[ID]]</f>
        <v>#VALUE!</v>
      </c>
      <c r="C371" s="37" t="e">
        <f>Table3[[#All],[Título ]]</f>
        <v>#VALUE!</v>
      </c>
      <c r="D371" s="28" t="e">
        <f>Table3[[#All],[Historia de Usuario]]</f>
        <v>#VALUE!</v>
      </c>
      <c r="E371" s="37" t="e">
        <f>Table3[[#All],[Proceso]]</f>
        <v>#VALUE!</v>
      </c>
      <c r="F371" s="37"/>
      <c r="G371" s="79" t="str">
        <f t="shared" si="2"/>
        <v/>
      </c>
    </row>
    <row r="372" spans="2:7" hidden="1" x14ac:dyDescent="0.25">
      <c r="B372" s="70" t="e">
        <f>Table3[[#All],[ID]]</f>
        <v>#VALUE!</v>
      </c>
      <c r="C372" s="37" t="e">
        <f>Table3[[#All],[Título ]]</f>
        <v>#VALUE!</v>
      </c>
      <c r="D372" s="28" t="e">
        <f>Table3[[#All],[Historia de Usuario]]</f>
        <v>#VALUE!</v>
      </c>
      <c r="E372" s="37" t="e">
        <f>Table3[[#All],[Proceso]]</f>
        <v>#VALUE!</v>
      </c>
      <c r="F372" s="37"/>
      <c r="G372" s="79" t="str">
        <f t="shared" si="2"/>
        <v/>
      </c>
    </row>
    <row r="373" spans="2:7" hidden="1" x14ac:dyDescent="0.25">
      <c r="B373" s="70" t="e">
        <f>Table3[[#All],[ID]]</f>
        <v>#VALUE!</v>
      </c>
      <c r="C373" s="37" t="e">
        <f>Table3[[#All],[Título ]]</f>
        <v>#VALUE!</v>
      </c>
      <c r="D373" s="28" t="e">
        <f>Table3[[#All],[Historia de Usuario]]</f>
        <v>#VALUE!</v>
      </c>
      <c r="E373" s="37" t="e">
        <f>Table3[[#All],[Proceso]]</f>
        <v>#VALUE!</v>
      </c>
      <c r="F373" s="37"/>
      <c r="G373" s="79" t="str">
        <f t="shared" si="2"/>
        <v/>
      </c>
    </row>
    <row r="374" spans="2:7" hidden="1" x14ac:dyDescent="0.25">
      <c r="B374" s="70" t="e">
        <f>Table3[[#All],[ID]]</f>
        <v>#VALUE!</v>
      </c>
      <c r="C374" s="37" t="e">
        <f>Table3[[#All],[Título ]]</f>
        <v>#VALUE!</v>
      </c>
      <c r="D374" s="28" t="e">
        <f>Table3[[#All],[Historia de Usuario]]</f>
        <v>#VALUE!</v>
      </c>
      <c r="E374" s="37" t="e">
        <f>Table3[[#All],[Proceso]]</f>
        <v>#VALUE!</v>
      </c>
      <c r="F374" s="37"/>
      <c r="G374" s="79" t="str">
        <f t="shared" si="2"/>
        <v/>
      </c>
    </row>
    <row r="375" spans="2:7" hidden="1" x14ac:dyDescent="0.25">
      <c r="B375" s="70" t="e">
        <f>Table3[[#All],[ID]]</f>
        <v>#VALUE!</v>
      </c>
      <c r="C375" s="37" t="e">
        <f>Table3[[#All],[Título ]]</f>
        <v>#VALUE!</v>
      </c>
      <c r="D375" s="28" t="e">
        <f>Table3[[#All],[Historia de Usuario]]</f>
        <v>#VALUE!</v>
      </c>
      <c r="E375" s="37" t="e">
        <f>Table3[[#All],[Proceso]]</f>
        <v>#VALUE!</v>
      </c>
      <c r="F375" s="37"/>
      <c r="G375" s="79" t="str">
        <f t="shared" si="2"/>
        <v/>
      </c>
    </row>
    <row r="376" spans="2:7" hidden="1" x14ac:dyDescent="0.25">
      <c r="B376" s="70" t="e">
        <f>Table3[[#All],[ID]]</f>
        <v>#VALUE!</v>
      </c>
      <c r="C376" s="37" t="e">
        <f>Table3[[#All],[Título ]]</f>
        <v>#VALUE!</v>
      </c>
      <c r="D376" s="28" t="e">
        <f>Table3[[#All],[Historia de Usuario]]</f>
        <v>#VALUE!</v>
      </c>
      <c r="E376" s="37" t="e">
        <f>Table3[[#All],[Proceso]]</f>
        <v>#VALUE!</v>
      </c>
      <c r="F376" s="37"/>
      <c r="G376" s="79" t="str">
        <f t="shared" si="2"/>
        <v/>
      </c>
    </row>
    <row r="377" spans="2:7" hidden="1" x14ac:dyDescent="0.25">
      <c r="B377" s="70" t="e">
        <f>Table3[[#All],[ID]]</f>
        <v>#VALUE!</v>
      </c>
      <c r="C377" s="37" t="e">
        <f>Table3[[#All],[Título ]]</f>
        <v>#VALUE!</v>
      </c>
      <c r="D377" s="28" t="e">
        <f>Table3[[#All],[Historia de Usuario]]</f>
        <v>#VALUE!</v>
      </c>
      <c r="E377" s="37" t="e">
        <f>Table3[[#All],[Proceso]]</f>
        <v>#VALUE!</v>
      </c>
      <c r="F377" s="37"/>
      <c r="G377" s="79" t="str">
        <f t="shared" si="2"/>
        <v/>
      </c>
    </row>
    <row r="378" spans="2:7" hidden="1" x14ac:dyDescent="0.25">
      <c r="B378" s="70" t="e">
        <f>Table3[[#All],[ID]]</f>
        <v>#VALUE!</v>
      </c>
      <c r="C378" s="37" t="e">
        <f>Table3[[#All],[Título ]]</f>
        <v>#VALUE!</v>
      </c>
      <c r="D378" s="28" t="e">
        <f>Table3[[#All],[Historia de Usuario]]</f>
        <v>#VALUE!</v>
      </c>
      <c r="E378" s="37" t="e">
        <f>Table3[[#All],[Proceso]]</f>
        <v>#VALUE!</v>
      </c>
      <c r="F378" s="37"/>
      <c r="G378" s="79" t="str">
        <f t="shared" si="2"/>
        <v/>
      </c>
    </row>
    <row r="379" spans="2:7" hidden="1" x14ac:dyDescent="0.25">
      <c r="B379" s="70" t="e">
        <f>Table3[[#All],[ID]]</f>
        <v>#VALUE!</v>
      </c>
      <c r="C379" s="37" t="e">
        <f>Table3[[#All],[Título ]]</f>
        <v>#VALUE!</v>
      </c>
      <c r="D379" s="28" t="e">
        <f>Table3[[#All],[Historia de Usuario]]</f>
        <v>#VALUE!</v>
      </c>
      <c r="E379" s="37" t="e">
        <f>Table3[[#All],[Proceso]]</f>
        <v>#VALUE!</v>
      </c>
      <c r="F379" s="37"/>
      <c r="G379" s="79" t="str">
        <f t="shared" si="2"/>
        <v/>
      </c>
    </row>
    <row r="380" spans="2:7" hidden="1" x14ac:dyDescent="0.25">
      <c r="B380" s="70" t="e">
        <f>Table3[[#All],[ID]]</f>
        <v>#VALUE!</v>
      </c>
      <c r="C380" s="37" t="e">
        <f>Table3[[#All],[Título ]]</f>
        <v>#VALUE!</v>
      </c>
      <c r="D380" s="28" t="e">
        <f>Table3[[#All],[Historia de Usuario]]</f>
        <v>#VALUE!</v>
      </c>
      <c r="E380" s="37" t="e">
        <f>Table3[[#All],[Proceso]]</f>
        <v>#VALUE!</v>
      </c>
      <c r="F380" s="37"/>
      <c r="G380" s="79" t="str">
        <f t="shared" si="2"/>
        <v/>
      </c>
    </row>
    <row r="381" spans="2:7" hidden="1" x14ac:dyDescent="0.25">
      <c r="B381" s="70" t="e">
        <f>Table3[[#All],[ID]]</f>
        <v>#VALUE!</v>
      </c>
      <c r="C381" s="37" t="e">
        <f>Table3[[#All],[Título ]]</f>
        <v>#VALUE!</v>
      </c>
      <c r="D381" s="28" t="e">
        <f>Table3[[#All],[Historia de Usuario]]</f>
        <v>#VALUE!</v>
      </c>
      <c r="E381" s="37" t="e">
        <f>Table3[[#All],[Proceso]]</f>
        <v>#VALUE!</v>
      </c>
      <c r="F381" s="37"/>
      <c r="G381" s="79" t="str">
        <f t="shared" si="2"/>
        <v/>
      </c>
    </row>
    <row r="382" spans="2:7" hidden="1" x14ac:dyDescent="0.25">
      <c r="B382" s="70" t="e">
        <f>Table3[[#All],[ID]]</f>
        <v>#VALUE!</v>
      </c>
      <c r="C382" s="37" t="e">
        <f>Table3[[#All],[Título ]]</f>
        <v>#VALUE!</v>
      </c>
      <c r="D382" s="28" t="e">
        <f>Table3[[#All],[Historia de Usuario]]</f>
        <v>#VALUE!</v>
      </c>
      <c r="E382" s="37" t="e">
        <f>Table3[[#All],[Proceso]]</f>
        <v>#VALUE!</v>
      </c>
      <c r="F382" s="37"/>
      <c r="G382" s="79" t="str">
        <f t="shared" si="2"/>
        <v/>
      </c>
    </row>
    <row r="383" spans="2:7" hidden="1" x14ac:dyDescent="0.25">
      <c r="B383" s="70" t="e">
        <f>Table3[[#All],[ID]]</f>
        <v>#VALUE!</v>
      </c>
      <c r="C383" s="37" t="e">
        <f>Table3[[#All],[Título ]]</f>
        <v>#VALUE!</v>
      </c>
      <c r="D383" s="28" t="e">
        <f>Table3[[#All],[Historia de Usuario]]</f>
        <v>#VALUE!</v>
      </c>
      <c r="E383" s="37" t="e">
        <f>Table3[[#All],[Proceso]]</f>
        <v>#VALUE!</v>
      </c>
      <c r="F383" s="37"/>
      <c r="G383" s="79" t="str">
        <f t="shared" si="2"/>
        <v/>
      </c>
    </row>
    <row r="384" spans="2:7" hidden="1" x14ac:dyDescent="0.25">
      <c r="B384" s="70" t="e">
        <f>Table3[[#All],[ID]]</f>
        <v>#VALUE!</v>
      </c>
      <c r="C384" s="37" t="e">
        <f>Table3[[#All],[Título ]]</f>
        <v>#VALUE!</v>
      </c>
      <c r="D384" s="28" t="e">
        <f>Table3[[#All],[Historia de Usuario]]</f>
        <v>#VALUE!</v>
      </c>
      <c r="E384" s="37" t="e">
        <f>Table3[[#All],[Proceso]]</f>
        <v>#VALUE!</v>
      </c>
      <c r="F384" s="37"/>
      <c r="G384" s="79" t="str">
        <f t="shared" si="2"/>
        <v/>
      </c>
    </row>
    <row r="385" spans="2:7" hidden="1" x14ac:dyDescent="0.25">
      <c r="B385" s="70" t="e">
        <f>Table3[[#All],[ID]]</f>
        <v>#VALUE!</v>
      </c>
      <c r="C385" s="37" t="e">
        <f>Table3[[#All],[Título ]]</f>
        <v>#VALUE!</v>
      </c>
      <c r="D385" s="28" t="e">
        <f>Table3[[#All],[Historia de Usuario]]</f>
        <v>#VALUE!</v>
      </c>
      <c r="E385" s="37" t="e">
        <f>Table3[[#All],[Proceso]]</f>
        <v>#VALUE!</v>
      </c>
      <c r="F385" s="37"/>
      <c r="G385" s="79" t="str">
        <f t="shared" si="2"/>
        <v/>
      </c>
    </row>
    <row r="386" spans="2:7" hidden="1" x14ac:dyDescent="0.25">
      <c r="B386" s="70" t="e">
        <f>Table3[[#All],[ID]]</f>
        <v>#VALUE!</v>
      </c>
      <c r="C386" s="37" t="e">
        <f>Table3[[#All],[Título ]]</f>
        <v>#VALUE!</v>
      </c>
      <c r="D386" s="28" t="e">
        <f>Table3[[#All],[Historia de Usuario]]</f>
        <v>#VALUE!</v>
      </c>
      <c r="E386" s="37" t="e">
        <f>Table3[[#All],[Proceso]]</f>
        <v>#VALUE!</v>
      </c>
      <c r="F386" s="37"/>
      <c r="G386" s="79" t="str">
        <f t="shared" si="2"/>
        <v/>
      </c>
    </row>
    <row r="387" spans="2:7" hidden="1" x14ac:dyDescent="0.25">
      <c r="B387" s="70" t="e">
        <f>Table3[[#All],[ID]]</f>
        <v>#VALUE!</v>
      </c>
      <c r="C387" s="37" t="e">
        <f>Table3[[#All],[Título ]]</f>
        <v>#VALUE!</v>
      </c>
      <c r="D387" s="28" t="e">
        <f>Table3[[#All],[Historia de Usuario]]</f>
        <v>#VALUE!</v>
      </c>
      <c r="E387" s="37" t="e">
        <f>Table3[[#All],[Proceso]]</f>
        <v>#VALUE!</v>
      </c>
      <c r="F387" s="37"/>
      <c r="G387" s="79" t="str">
        <f t="shared" si="2"/>
        <v/>
      </c>
    </row>
    <row r="388" spans="2:7" hidden="1" x14ac:dyDescent="0.25">
      <c r="B388" s="70" t="e">
        <f>Table3[[#All],[ID]]</f>
        <v>#VALUE!</v>
      </c>
      <c r="C388" s="37" t="e">
        <f>Table3[[#All],[Título ]]</f>
        <v>#VALUE!</v>
      </c>
      <c r="D388" s="28" t="e">
        <f>Table3[[#All],[Historia de Usuario]]</f>
        <v>#VALUE!</v>
      </c>
      <c r="E388" s="37" t="e">
        <f>Table3[[#All],[Proceso]]</f>
        <v>#VALUE!</v>
      </c>
      <c r="F388" s="37"/>
      <c r="G388" s="79" t="str">
        <f t="shared" ref="G388:G451" si="3">IF(F388&gt;20,"Se debe valorar dividir esta historia ","")</f>
        <v/>
      </c>
    </row>
    <row r="389" spans="2:7" hidden="1" x14ac:dyDescent="0.25">
      <c r="B389" s="70" t="e">
        <f>Table3[[#All],[ID]]</f>
        <v>#VALUE!</v>
      </c>
      <c r="C389" s="37" t="e">
        <f>Table3[[#All],[Título ]]</f>
        <v>#VALUE!</v>
      </c>
      <c r="D389" s="28" t="e">
        <f>Table3[[#All],[Historia de Usuario]]</f>
        <v>#VALUE!</v>
      </c>
      <c r="E389" s="37" t="e">
        <f>Table3[[#All],[Proceso]]</f>
        <v>#VALUE!</v>
      </c>
      <c r="F389" s="37"/>
      <c r="G389" s="79" t="str">
        <f t="shared" si="3"/>
        <v/>
      </c>
    </row>
    <row r="390" spans="2:7" hidden="1" x14ac:dyDescent="0.25">
      <c r="B390" s="70" t="e">
        <f>Table3[[#All],[ID]]</f>
        <v>#VALUE!</v>
      </c>
      <c r="C390" s="37" t="e">
        <f>Table3[[#All],[Título ]]</f>
        <v>#VALUE!</v>
      </c>
      <c r="D390" s="28" t="e">
        <f>Table3[[#All],[Historia de Usuario]]</f>
        <v>#VALUE!</v>
      </c>
      <c r="E390" s="37" t="e">
        <f>Table3[[#All],[Proceso]]</f>
        <v>#VALUE!</v>
      </c>
      <c r="F390" s="37"/>
      <c r="G390" s="79" t="str">
        <f t="shared" si="3"/>
        <v/>
      </c>
    </row>
    <row r="391" spans="2:7" hidden="1" x14ac:dyDescent="0.25">
      <c r="B391" s="70" t="e">
        <f>Table3[[#All],[ID]]</f>
        <v>#VALUE!</v>
      </c>
      <c r="C391" s="37" t="e">
        <f>Table3[[#All],[Título ]]</f>
        <v>#VALUE!</v>
      </c>
      <c r="D391" s="28" t="e">
        <f>Table3[[#All],[Historia de Usuario]]</f>
        <v>#VALUE!</v>
      </c>
      <c r="E391" s="37" t="e">
        <f>Table3[[#All],[Proceso]]</f>
        <v>#VALUE!</v>
      </c>
      <c r="F391" s="37"/>
      <c r="G391" s="79" t="str">
        <f t="shared" si="3"/>
        <v/>
      </c>
    </row>
    <row r="392" spans="2:7" hidden="1" x14ac:dyDescent="0.25">
      <c r="B392" s="70" t="e">
        <f>Table3[[#All],[ID]]</f>
        <v>#VALUE!</v>
      </c>
      <c r="C392" s="37" t="e">
        <f>Table3[[#All],[Título ]]</f>
        <v>#VALUE!</v>
      </c>
      <c r="D392" s="28" t="e">
        <f>Table3[[#All],[Historia de Usuario]]</f>
        <v>#VALUE!</v>
      </c>
      <c r="E392" s="37" t="e">
        <f>Table3[[#All],[Proceso]]</f>
        <v>#VALUE!</v>
      </c>
      <c r="F392" s="37"/>
      <c r="G392" s="79" t="str">
        <f t="shared" si="3"/>
        <v/>
      </c>
    </row>
    <row r="393" spans="2:7" hidden="1" x14ac:dyDescent="0.25">
      <c r="B393" s="70" t="e">
        <f>Table3[[#All],[ID]]</f>
        <v>#VALUE!</v>
      </c>
      <c r="C393" s="37" t="e">
        <f>Table3[[#All],[Título ]]</f>
        <v>#VALUE!</v>
      </c>
      <c r="D393" s="28" t="e">
        <f>Table3[[#All],[Historia de Usuario]]</f>
        <v>#VALUE!</v>
      </c>
      <c r="E393" s="37" t="e">
        <f>Table3[[#All],[Proceso]]</f>
        <v>#VALUE!</v>
      </c>
      <c r="F393" s="37"/>
      <c r="G393" s="79" t="str">
        <f t="shared" si="3"/>
        <v/>
      </c>
    </row>
    <row r="394" spans="2:7" hidden="1" x14ac:dyDescent="0.25">
      <c r="B394" s="70" t="e">
        <f>Table3[[#All],[ID]]</f>
        <v>#VALUE!</v>
      </c>
      <c r="C394" s="37" t="e">
        <f>Table3[[#All],[Título ]]</f>
        <v>#VALUE!</v>
      </c>
      <c r="D394" s="28" t="e">
        <f>Table3[[#All],[Historia de Usuario]]</f>
        <v>#VALUE!</v>
      </c>
      <c r="E394" s="37" t="e">
        <f>Table3[[#All],[Proceso]]</f>
        <v>#VALUE!</v>
      </c>
      <c r="F394" s="37"/>
      <c r="G394" s="79" t="str">
        <f t="shared" si="3"/>
        <v/>
      </c>
    </row>
    <row r="395" spans="2:7" hidden="1" x14ac:dyDescent="0.25">
      <c r="B395" s="70" t="e">
        <f>Table3[[#All],[ID]]</f>
        <v>#VALUE!</v>
      </c>
      <c r="C395" s="37" t="e">
        <f>Table3[[#All],[Título ]]</f>
        <v>#VALUE!</v>
      </c>
      <c r="D395" s="28" t="e">
        <f>Table3[[#All],[Historia de Usuario]]</f>
        <v>#VALUE!</v>
      </c>
      <c r="E395" s="37" t="e">
        <f>Table3[[#All],[Proceso]]</f>
        <v>#VALUE!</v>
      </c>
      <c r="F395" s="37"/>
      <c r="G395" s="79" t="str">
        <f t="shared" si="3"/>
        <v/>
      </c>
    </row>
    <row r="396" spans="2:7" hidden="1" x14ac:dyDescent="0.25">
      <c r="B396" s="70" t="e">
        <f>Table3[[#All],[ID]]</f>
        <v>#VALUE!</v>
      </c>
      <c r="C396" s="37" t="e">
        <f>Table3[[#All],[Título ]]</f>
        <v>#VALUE!</v>
      </c>
      <c r="D396" s="28" t="e">
        <f>Table3[[#All],[Historia de Usuario]]</f>
        <v>#VALUE!</v>
      </c>
      <c r="E396" s="37" t="e">
        <f>Table3[[#All],[Proceso]]</f>
        <v>#VALUE!</v>
      </c>
      <c r="F396" s="37"/>
      <c r="G396" s="79" t="str">
        <f t="shared" si="3"/>
        <v/>
      </c>
    </row>
    <row r="397" spans="2:7" hidden="1" x14ac:dyDescent="0.25">
      <c r="B397" s="70" t="e">
        <f>Table3[[#All],[ID]]</f>
        <v>#VALUE!</v>
      </c>
      <c r="C397" s="37" t="e">
        <f>Table3[[#All],[Título ]]</f>
        <v>#VALUE!</v>
      </c>
      <c r="D397" s="28" t="e">
        <f>Table3[[#All],[Historia de Usuario]]</f>
        <v>#VALUE!</v>
      </c>
      <c r="E397" s="37" t="e">
        <f>Table3[[#All],[Proceso]]</f>
        <v>#VALUE!</v>
      </c>
      <c r="F397" s="37"/>
      <c r="G397" s="79" t="str">
        <f t="shared" si="3"/>
        <v/>
      </c>
    </row>
    <row r="398" spans="2:7" hidden="1" x14ac:dyDescent="0.25">
      <c r="B398" s="70" t="e">
        <f>Table3[[#All],[ID]]</f>
        <v>#VALUE!</v>
      </c>
      <c r="C398" s="37" t="e">
        <f>Table3[[#All],[Título ]]</f>
        <v>#VALUE!</v>
      </c>
      <c r="D398" s="28" t="e">
        <f>Table3[[#All],[Historia de Usuario]]</f>
        <v>#VALUE!</v>
      </c>
      <c r="E398" s="37" t="e">
        <f>Table3[[#All],[Proceso]]</f>
        <v>#VALUE!</v>
      </c>
      <c r="F398" s="37"/>
      <c r="G398" s="79" t="str">
        <f t="shared" si="3"/>
        <v/>
      </c>
    </row>
    <row r="399" spans="2:7" hidden="1" x14ac:dyDescent="0.25">
      <c r="B399" s="70" t="e">
        <f>Table3[[#All],[ID]]</f>
        <v>#VALUE!</v>
      </c>
      <c r="C399" s="37" t="e">
        <f>Table3[[#All],[Título ]]</f>
        <v>#VALUE!</v>
      </c>
      <c r="D399" s="28" t="e">
        <f>Table3[[#All],[Historia de Usuario]]</f>
        <v>#VALUE!</v>
      </c>
      <c r="E399" s="37" t="e">
        <f>Table3[[#All],[Proceso]]</f>
        <v>#VALUE!</v>
      </c>
      <c r="F399" s="37"/>
      <c r="G399" s="79" t="str">
        <f t="shared" si="3"/>
        <v/>
      </c>
    </row>
    <row r="400" spans="2:7" hidden="1" x14ac:dyDescent="0.25">
      <c r="B400" s="70" t="e">
        <f>Table3[[#All],[ID]]</f>
        <v>#VALUE!</v>
      </c>
      <c r="C400" s="37" t="e">
        <f>Table3[[#All],[Título ]]</f>
        <v>#VALUE!</v>
      </c>
      <c r="D400" s="28" t="e">
        <f>Table3[[#All],[Historia de Usuario]]</f>
        <v>#VALUE!</v>
      </c>
      <c r="E400" s="37" t="e">
        <f>Table3[[#All],[Proceso]]</f>
        <v>#VALUE!</v>
      </c>
      <c r="F400" s="37"/>
      <c r="G400" s="79" t="str">
        <f t="shared" si="3"/>
        <v/>
      </c>
    </row>
    <row r="401" spans="2:7" hidden="1" x14ac:dyDescent="0.25">
      <c r="B401" s="70" t="e">
        <f>Table3[[#All],[ID]]</f>
        <v>#VALUE!</v>
      </c>
      <c r="C401" s="37" t="e">
        <f>Table3[[#All],[Título ]]</f>
        <v>#VALUE!</v>
      </c>
      <c r="D401" s="28" t="e">
        <f>Table3[[#All],[Historia de Usuario]]</f>
        <v>#VALUE!</v>
      </c>
      <c r="E401" s="37" t="e">
        <f>Table3[[#All],[Proceso]]</f>
        <v>#VALUE!</v>
      </c>
      <c r="F401" s="37"/>
      <c r="G401" s="79" t="str">
        <f t="shared" si="3"/>
        <v/>
      </c>
    </row>
    <row r="402" spans="2:7" hidden="1" x14ac:dyDescent="0.25">
      <c r="B402" s="70" t="e">
        <f>Table3[[#All],[ID]]</f>
        <v>#VALUE!</v>
      </c>
      <c r="C402" s="37" t="e">
        <f>Table3[[#All],[Título ]]</f>
        <v>#VALUE!</v>
      </c>
      <c r="D402" s="28" t="e">
        <f>Table3[[#All],[Historia de Usuario]]</f>
        <v>#VALUE!</v>
      </c>
      <c r="E402" s="37" t="e">
        <f>Table3[[#All],[Proceso]]</f>
        <v>#VALUE!</v>
      </c>
      <c r="F402" s="37"/>
      <c r="G402" s="79" t="str">
        <f t="shared" si="3"/>
        <v/>
      </c>
    </row>
    <row r="403" spans="2:7" hidden="1" x14ac:dyDescent="0.25">
      <c r="B403" s="70" t="e">
        <f>Table3[[#All],[ID]]</f>
        <v>#VALUE!</v>
      </c>
      <c r="C403" s="37" t="e">
        <f>Table3[[#All],[Título ]]</f>
        <v>#VALUE!</v>
      </c>
      <c r="D403" s="28" t="e">
        <f>Table3[[#All],[Historia de Usuario]]</f>
        <v>#VALUE!</v>
      </c>
      <c r="E403" s="37" t="e">
        <f>Table3[[#All],[Proceso]]</f>
        <v>#VALUE!</v>
      </c>
      <c r="F403" s="37"/>
      <c r="G403" s="79" t="str">
        <f t="shared" si="3"/>
        <v/>
      </c>
    </row>
    <row r="404" spans="2:7" hidden="1" x14ac:dyDescent="0.25">
      <c r="B404" s="70" t="e">
        <f>Table3[[#All],[ID]]</f>
        <v>#VALUE!</v>
      </c>
      <c r="C404" s="37" t="e">
        <f>Table3[[#All],[Título ]]</f>
        <v>#VALUE!</v>
      </c>
      <c r="D404" s="28" t="e">
        <f>Table3[[#All],[Historia de Usuario]]</f>
        <v>#VALUE!</v>
      </c>
      <c r="E404" s="37" t="e">
        <f>Table3[[#All],[Proceso]]</f>
        <v>#VALUE!</v>
      </c>
      <c r="F404" s="37"/>
      <c r="G404" s="79" t="str">
        <f t="shared" si="3"/>
        <v/>
      </c>
    </row>
    <row r="405" spans="2:7" hidden="1" x14ac:dyDescent="0.25">
      <c r="B405" s="70" t="e">
        <f>Table3[[#All],[ID]]</f>
        <v>#VALUE!</v>
      </c>
      <c r="C405" s="37" t="e">
        <f>Table3[[#All],[Título ]]</f>
        <v>#VALUE!</v>
      </c>
      <c r="D405" s="28" t="e">
        <f>Table3[[#All],[Historia de Usuario]]</f>
        <v>#VALUE!</v>
      </c>
      <c r="E405" s="37" t="e">
        <f>Table3[[#All],[Proceso]]</f>
        <v>#VALUE!</v>
      </c>
      <c r="F405" s="37"/>
      <c r="G405" s="79" t="str">
        <f t="shared" si="3"/>
        <v/>
      </c>
    </row>
    <row r="406" spans="2:7" hidden="1" x14ac:dyDescent="0.25">
      <c r="B406" s="70" t="e">
        <f>Table3[[#All],[ID]]</f>
        <v>#VALUE!</v>
      </c>
      <c r="C406" s="37" t="e">
        <f>Table3[[#All],[Título ]]</f>
        <v>#VALUE!</v>
      </c>
      <c r="D406" s="28" t="e">
        <f>Table3[[#All],[Historia de Usuario]]</f>
        <v>#VALUE!</v>
      </c>
      <c r="E406" s="37" t="e">
        <f>Table3[[#All],[Proceso]]</f>
        <v>#VALUE!</v>
      </c>
      <c r="F406" s="37"/>
      <c r="G406" s="79" t="str">
        <f t="shared" si="3"/>
        <v/>
      </c>
    </row>
    <row r="407" spans="2:7" hidden="1" x14ac:dyDescent="0.25">
      <c r="B407" s="70" t="e">
        <f>Table3[[#All],[ID]]</f>
        <v>#VALUE!</v>
      </c>
      <c r="C407" s="37" t="e">
        <f>Table3[[#All],[Título ]]</f>
        <v>#VALUE!</v>
      </c>
      <c r="D407" s="28" t="e">
        <f>Table3[[#All],[Historia de Usuario]]</f>
        <v>#VALUE!</v>
      </c>
      <c r="E407" s="37" t="e">
        <f>Table3[[#All],[Proceso]]</f>
        <v>#VALUE!</v>
      </c>
      <c r="F407" s="37"/>
      <c r="G407" s="79" t="str">
        <f t="shared" si="3"/>
        <v/>
      </c>
    </row>
    <row r="408" spans="2:7" hidden="1" x14ac:dyDescent="0.25">
      <c r="B408" s="70" t="e">
        <f>Table3[[#All],[ID]]</f>
        <v>#VALUE!</v>
      </c>
      <c r="C408" s="37" t="e">
        <f>Table3[[#All],[Título ]]</f>
        <v>#VALUE!</v>
      </c>
      <c r="D408" s="28" t="e">
        <f>Table3[[#All],[Historia de Usuario]]</f>
        <v>#VALUE!</v>
      </c>
      <c r="E408" s="37" t="e">
        <f>Table3[[#All],[Proceso]]</f>
        <v>#VALUE!</v>
      </c>
      <c r="F408" s="37"/>
      <c r="G408" s="79" t="str">
        <f t="shared" si="3"/>
        <v/>
      </c>
    </row>
    <row r="409" spans="2:7" hidden="1" x14ac:dyDescent="0.25">
      <c r="B409" s="70" t="e">
        <f>Table3[[#All],[ID]]</f>
        <v>#VALUE!</v>
      </c>
      <c r="C409" s="37" t="e">
        <f>Table3[[#All],[Título ]]</f>
        <v>#VALUE!</v>
      </c>
      <c r="D409" s="28" t="e">
        <f>Table3[[#All],[Historia de Usuario]]</f>
        <v>#VALUE!</v>
      </c>
      <c r="E409" s="37" t="e">
        <f>Table3[[#All],[Proceso]]</f>
        <v>#VALUE!</v>
      </c>
      <c r="F409" s="37"/>
      <c r="G409" s="79" t="str">
        <f t="shared" si="3"/>
        <v/>
      </c>
    </row>
    <row r="410" spans="2:7" hidden="1" x14ac:dyDescent="0.25">
      <c r="B410" s="70" t="e">
        <f>Table3[[#All],[ID]]</f>
        <v>#VALUE!</v>
      </c>
      <c r="C410" s="37" t="e">
        <f>Table3[[#All],[Título ]]</f>
        <v>#VALUE!</v>
      </c>
      <c r="D410" s="28" t="e">
        <f>Table3[[#All],[Historia de Usuario]]</f>
        <v>#VALUE!</v>
      </c>
      <c r="E410" s="37" t="e">
        <f>Table3[[#All],[Proceso]]</f>
        <v>#VALUE!</v>
      </c>
      <c r="F410" s="37"/>
      <c r="G410" s="79" t="str">
        <f t="shared" si="3"/>
        <v/>
      </c>
    </row>
    <row r="411" spans="2:7" hidden="1" x14ac:dyDescent="0.25">
      <c r="B411" s="70" t="e">
        <f>Table3[[#All],[ID]]</f>
        <v>#VALUE!</v>
      </c>
      <c r="C411" s="37" t="e">
        <f>Table3[[#All],[Título ]]</f>
        <v>#VALUE!</v>
      </c>
      <c r="D411" s="28" t="e">
        <f>Table3[[#All],[Historia de Usuario]]</f>
        <v>#VALUE!</v>
      </c>
      <c r="E411" s="37" t="e">
        <f>Table3[[#All],[Proceso]]</f>
        <v>#VALUE!</v>
      </c>
      <c r="F411" s="37"/>
      <c r="G411" s="79" t="str">
        <f t="shared" si="3"/>
        <v/>
      </c>
    </row>
    <row r="412" spans="2:7" hidden="1" x14ac:dyDescent="0.25">
      <c r="B412" s="70" t="e">
        <f>Table3[[#All],[ID]]</f>
        <v>#VALUE!</v>
      </c>
      <c r="C412" s="37" t="e">
        <f>Table3[[#All],[Título ]]</f>
        <v>#VALUE!</v>
      </c>
      <c r="D412" s="28" t="e">
        <f>Table3[[#All],[Historia de Usuario]]</f>
        <v>#VALUE!</v>
      </c>
      <c r="E412" s="37" t="e">
        <f>Table3[[#All],[Proceso]]</f>
        <v>#VALUE!</v>
      </c>
      <c r="F412" s="37"/>
      <c r="G412" s="79" t="str">
        <f t="shared" si="3"/>
        <v/>
      </c>
    </row>
    <row r="413" spans="2:7" hidden="1" x14ac:dyDescent="0.25">
      <c r="B413" s="70" t="e">
        <f>Table3[[#All],[ID]]</f>
        <v>#VALUE!</v>
      </c>
      <c r="C413" s="37" t="e">
        <f>Table3[[#All],[Título ]]</f>
        <v>#VALUE!</v>
      </c>
      <c r="D413" s="28" t="e">
        <f>Table3[[#All],[Historia de Usuario]]</f>
        <v>#VALUE!</v>
      </c>
      <c r="E413" s="37" t="e">
        <f>Table3[[#All],[Proceso]]</f>
        <v>#VALUE!</v>
      </c>
      <c r="F413" s="37"/>
      <c r="G413" s="79" t="str">
        <f t="shared" si="3"/>
        <v/>
      </c>
    </row>
    <row r="414" spans="2:7" hidden="1" x14ac:dyDescent="0.25">
      <c r="B414" s="70" t="e">
        <f>Table3[[#All],[ID]]</f>
        <v>#VALUE!</v>
      </c>
      <c r="C414" s="37" t="e">
        <f>Table3[[#All],[Título ]]</f>
        <v>#VALUE!</v>
      </c>
      <c r="D414" s="28" t="e">
        <f>Table3[[#All],[Historia de Usuario]]</f>
        <v>#VALUE!</v>
      </c>
      <c r="E414" s="37" t="e">
        <f>Table3[[#All],[Proceso]]</f>
        <v>#VALUE!</v>
      </c>
      <c r="F414" s="37"/>
      <c r="G414" s="79" t="str">
        <f t="shared" si="3"/>
        <v/>
      </c>
    </row>
    <row r="415" spans="2:7" hidden="1" x14ac:dyDescent="0.25">
      <c r="B415" s="70" t="e">
        <f>Table3[[#All],[ID]]</f>
        <v>#VALUE!</v>
      </c>
      <c r="C415" s="37" t="e">
        <f>Table3[[#All],[Título ]]</f>
        <v>#VALUE!</v>
      </c>
      <c r="D415" s="28" t="e">
        <f>Table3[[#All],[Historia de Usuario]]</f>
        <v>#VALUE!</v>
      </c>
      <c r="E415" s="37" t="e">
        <f>Table3[[#All],[Proceso]]</f>
        <v>#VALUE!</v>
      </c>
      <c r="F415" s="37"/>
      <c r="G415" s="79" t="str">
        <f t="shared" si="3"/>
        <v/>
      </c>
    </row>
    <row r="416" spans="2:7" hidden="1" x14ac:dyDescent="0.25">
      <c r="B416" s="70" t="e">
        <f>Table3[[#All],[ID]]</f>
        <v>#VALUE!</v>
      </c>
      <c r="C416" s="37" t="e">
        <f>Table3[[#All],[Título ]]</f>
        <v>#VALUE!</v>
      </c>
      <c r="D416" s="28" t="e">
        <f>Table3[[#All],[Historia de Usuario]]</f>
        <v>#VALUE!</v>
      </c>
      <c r="E416" s="37" t="e">
        <f>Table3[[#All],[Proceso]]</f>
        <v>#VALUE!</v>
      </c>
      <c r="F416" s="37"/>
      <c r="G416" s="79" t="str">
        <f t="shared" si="3"/>
        <v/>
      </c>
    </row>
    <row r="417" spans="2:7" hidden="1" x14ac:dyDescent="0.25">
      <c r="B417" s="70" t="e">
        <f>Table3[[#All],[ID]]</f>
        <v>#VALUE!</v>
      </c>
      <c r="C417" s="37" t="e">
        <f>Table3[[#All],[Título ]]</f>
        <v>#VALUE!</v>
      </c>
      <c r="D417" s="28" t="e">
        <f>Table3[[#All],[Historia de Usuario]]</f>
        <v>#VALUE!</v>
      </c>
      <c r="E417" s="37" t="e">
        <f>Table3[[#All],[Proceso]]</f>
        <v>#VALUE!</v>
      </c>
      <c r="F417" s="37"/>
      <c r="G417" s="79" t="str">
        <f t="shared" si="3"/>
        <v/>
      </c>
    </row>
    <row r="418" spans="2:7" hidden="1" x14ac:dyDescent="0.25">
      <c r="B418" s="70" t="e">
        <f>Table3[[#All],[ID]]</f>
        <v>#VALUE!</v>
      </c>
      <c r="C418" s="37" t="e">
        <f>Table3[[#All],[Título ]]</f>
        <v>#VALUE!</v>
      </c>
      <c r="D418" s="28" t="e">
        <f>Table3[[#All],[Historia de Usuario]]</f>
        <v>#VALUE!</v>
      </c>
      <c r="E418" s="37" t="e">
        <f>Table3[[#All],[Proceso]]</f>
        <v>#VALUE!</v>
      </c>
      <c r="F418" s="37"/>
      <c r="G418" s="79" t="str">
        <f t="shared" si="3"/>
        <v/>
      </c>
    </row>
    <row r="419" spans="2:7" hidden="1" x14ac:dyDescent="0.25">
      <c r="B419" s="70" t="e">
        <f>Table3[[#All],[ID]]</f>
        <v>#VALUE!</v>
      </c>
      <c r="C419" s="37" t="e">
        <f>Table3[[#All],[Título ]]</f>
        <v>#VALUE!</v>
      </c>
      <c r="D419" s="28" t="e">
        <f>Table3[[#All],[Historia de Usuario]]</f>
        <v>#VALUE!</v>
      </c>
      <c r="E419" s="37" t="e">
        <f>Table3[[#All],[Proceso]]</f>
        <v>#VALUE!</v>
      </c>
      <c r="F419" s="37"/>
      <c r="G419" s="79" t="str">
        <f t="shared" si="3"/>
        <v/>
      </c>
    </row>
    <row r="420" spans="2:7" hidden="1" x14ac:dyDescent="0.25">
      <c r="B420" s="70" t="e">
        <f>Table3[[#All],[ID]]</f>
        <v>#VALUE!</v>
      </c>
      <c r="C420" s="37" t="e">
        <f>Table3[[#All],[Título ]]</f>
        <v>#VALUE!</v>
      </c>
      <c r="D420" s="28" t="e">
        <f>Table3[[#All],[Historia de Usuario]]</f>
        <v>#VALUE!</v>
      </c>
      <c r="E420" s="37" t="e">
        <f>Table3[[#All],[Proceso]]</f>
        <v>#VALUE!</v>
      </c>
      <c r="F420" s="37"/>
      <c r="G420" s="79" t="str">
        <f t="shared" si="3"/>
        <v/>
      </c>
    </row>
    <row r="421" spans="2:7" hidden="1" x14ac:dyDescent="0.25">
      <c r="B421" s="70" t="e">
        <f>Table3[[#All],[ID]]</f>
        <v>#VALUE!</v>
      </c>
      <c r="C421" s="37" t="e">
        <f>Table3[[#All],[Título ]]</f>
        <v>#VALUE!</v>
      </c>
      <c r="D421" s="28" t="e">
        <f>Table3[[#All],[Historia de Usuario]]</f>
        <v>#VALUE!</v>
      </c>
      <c r="E421" s="37" t="e">
        <f>Table3[[#All],[Proceso]]</f>
        <v>#VALUE!</v>
      </c>
      <c r="F421" s="37"/>
      <c r="G421" s="79" t="str">
        <f t="shared" si="3"/>
        <v/>
      </c>
    </row>
    <row r="422" spans="2:7" hidden="1" x14ac:dyDescent="0.25">
      <c r="B422" s="70" t="e">
        <f>Table3[[#All],[ID]]</f>
        <v>#VALUE!</v>
      </c>
      <c r="C422" s="37" t="e">
        <f>Table3[[#All],[Título ]]</f>
        <v>#VALUE!</v>
      </c>
      <c r="D422" s="28" t="e">
        <f>Table3[[#All],[Historia de Usuario]]</f>
        <v>#VALUE!</v>
      </c>
      <c r="E422" s="37" t="e">
        <f>Table3[[#All],[Proceso]]</f>
        <v>#VALUE!</v>
      </c>
      <c r="F422" s="37"/>
      <c r="G422" s="79" t="str">
        <f t="shared" si="3"/>
        <v/>
      </c>
    </row>
    <row r="423" spans="2:7" hidden="1" x14ac:dyDescent="0.25">
      <c r="B423" s="70" t="e">
        <f>Table3[[#All],[ID]]</f>
        <v>#VALUE!</v>
      </c>
      <c r="C423" s="37" t="e">
        <f>Table3[[#All],[Título ]]</f>
        <v>#VALUE!</v>
      </c>
      <c r="D423" s="28" t="e">
        <f>Table3[[#All],[Historia de Usuario]]</f>
        <v>#VALUE!</v>
      </c>
      <c r="E423" s="37" t="e">
        <f>Table3[[#All],[Proceso]]</f>
        <v>#VALUE!</v>
      </c>
      <c r="F423" s="37"/>
      <c r="G423" s="79" t="str">
        <f t="shared" si="3"/>
        <v/>
      </c>
    </row>
    <row r="424" spans="2:7" hidden="1" x14ac:dyDescent="0.25">
      <c r="B424" s="70" t="e">
        <f>Table3[[#All],[ID]]</f>
        <v>#VALUE!</v>
      </c>
      <c r="C424" s="37" t="e">
        <f>Table3[[#All],[Título ]]</f>
        <v>#VALUE!</v>
      </c>
      <c r="D424" s="28" t="e">
        <f>Table3[[#All],[Historia de Usuario]]</f>
        <v>#VALUE!</v>
      </c>
      <c r="E424" s="37" t="e">
        <f>Table3[[#All],[Proceso]]</f>
        <v>#VALUE!</v>
      </c>
      <c r="F424" s="37"/>
      <c r="G424" s="79" t="str">
        <f t="shared" si="3"/>
        <v/>
      </c>
    </row>
    <row r="425" spans="2:7" hidden="1" x14ac:dyDescent="0.25">
      <c r="B425" s="70" t="e">
        <f>Table3[[#All],[ID]]</f>
        <v>#VALUE!</v>
      </c>
      <c r="C425" s="37" t="e">
        <f>Table3[[#All],[Título ]]</f>
        <v>#VALUE!</v>
      </c>
      <c r="D425" s="28" t="e">
        <f>Table3[[#All],[Historia de Usuario]]</f>
        <v>#VALUE!</v>
      </c>
      <c r="E425" s="37" t="e">
        <f>Table3[[#All],[Proceso]]</f>
        <v>#VALUE!</v>
      </c>
      <c r="F425" s="37"/>
      <c r="G425" s="79" t="str">
        <f t="shared" si="3"/>
        <v/>
      </c>
    </row>
    <row r="426" spans="2:7" hidden="1" x14ac:dyDescent="0.25">
      <c r="B426" s="70" t="e">
        <f>Table3[[#All],[ID]]</f>
        <v>#VALUE!</v>
      </c>
      <c r="C426" s="37" t="e">
        <f>Table3[[#All],[Título ]]</f>
        <v>#VALUE!</v>
      </c>
      <c r="D426" s="28" t="e">
        <f>Table3[[#All],[Historia de Usuario]]</f>
        <v>#VALUE!</v>
      </c>
      <c r="E426" s="37" t="e">
        <f>Table3[[#All],[Proceso]]</f>
        <v>#VALUE!</v>
      </c>
      <c r="F426" s="37"/>
      <c r="G426" s="79" t="str">
        <f t="shared" si="3"/>
        <v/>
      </c>
    </row>
    <row r="427" spans="2:7" hidden="1" x14ac:dyDescent="0.25">
      <c r="B427" s="70" t="e">
        <f>Table3[[#All],[ID]]</f>
        <v>#VALUE!</v>
      </c>
      <c r="C427" s="37" t="e">
        <f>Table3[[#All],[Título ]]</f>
        <v>#VALUE!</v>
      </c>
      <c r="D427" s="28" t="e">
        <f>Table3[[#All],[Historia de Usuario]]</f>
        <v>#VALUE!</v>
      </c>
      <c r="E427" s="37" t="e">
        <f>Table3[[#All],[Proceso]]</f>
        <v>#VALUE!</v>
      </c>
      <c r="F427" s="37"/>
      <c r="G427" s="79" t="str">
        <f t="shared" si="3"/>
        <v/>
      </c>
    </row>
    <row r="428" spans="2:7" hidden="1" x14ac:dyDescent="0.25">
      <c r="B428" s="70" t="e">
        <f>Table3[[#All],[ID]]</f>
        <v>#VALUE!</v>
      </c>
      <c r="C428" s="37" t="e">
        <f>Table3[[#All],[Título ]]</f>
        <v>#VALUE!</v>
      </c>
      <c r="D428" s="28" t="e">
        <f>Table3[[#All],[Historia de Usuario]]</f>
        <v>#VALUE!</v>
      </c>
      <c r="E428" s="37" t="e">
        <f>Table3[[#All],[Proceso]]</f>
        <v>#VALUE!</v>
      </c>
      <c r="F428" s="37"/>
      <c r="G428" s="79" t="str">
        <f t="shared" si="3"/>
        <v/>
      </c>
    </row>
    <row r="429" spans="2:7" hidden="1" x14ac:dyDescent="0.25">
      <c r="B429" s="70" t="e">
        <f>Table3[[#All],[ID]]</f>
        <v>#VALUE!</v>
      </c>
      <c r="C429" s="37" t="e">
        <f>Table3[[#All],[Título ]]</f>
        <v>#VALUE!</v>
      </c>
      <c r="D429" s="28" t="e">
        <f>Table3[[#All],[Historia de Usuario]]</f>
        <v>#VALUE!</v>
      </c>
      <c r="E429" s="37" t="e">
        <f>Table3[[#All],[Proceso]]</f>
        <v>#VALUE!</v>
      </c>
      <c r="F429" s="37"/>
      <c r="G429" s="79" t="str">
        <f t="shared" si="3"/>
        <v/>
      </c>
    </row>
    <row r="430" spans="2:7" hidden="1" x14ac:dyDescent="0.25">
      <c r="B430" s="70" t="e">
        <f>Table3[[#All],[ID]]</f>
        <v>#VALUE!</v>
      </c>
      <c r="C430" s="37" t="e">
        <f>Table3[[#All],[Título ]]</f>
        <v>#VALUE!</v>
      </c>
      <c r="D430" s="28" t="e">
        <f>Table3[[#All],[Historia de Usuario]]</f>
        <v>#VALUE!</v>
      </c>
      <c r="E430" s="37" t="e">
        <f>Table3[[#All],[Proceso]]</f>
        <v>#VALUE!</v>
      </c>
      <c r="F430" s="37"/>
      <c r="G430" s="79" t="str">
        <f t="shared" si="3"/>
        <v/>
      </c>
    </row>
    <row r="431" spans="2:7" hidden="1" x14ac:dyDescent="0.25">
      <c r="B431" s="70" t="e">
        <f>Table3[[#All],[ID]]</f>
        <v>#VALUE!</v>
      </c>
      <c r="C431" s="37" t="e">
        <f>Table3[[#All],[Título ]]</f>
        <v>#VALUE!</v>
      </c>
      <c r="D431" s="28" t="e">
        <f>Table3[[#All],[Historia de Usuario]]</f>
        <v>#VALUE!</v>
      </c>
      <c r="E431" s="37" t="e">
        <f>Table3[[#All],[Proceso]]</f>
        <v>#VALUE!</v>
      </c>
      <c r="F431" s="37"/>
      <c r="G431" s="79" t="str">
        <f t="shared" si="3"/>
        <v/>
      </c>
    </row>
    <row r="432" spans="2:7" hidden="1" x14ac:dyDescent="0.25">
      <c r="B432" s="70" t="e">
        <f>Table3[[#All],[ID]]</f>
        <v>#VALUE!</v>
      </c>
      <c r="C432" s="37" t="e">
        <f>Table3[[#All],[Título ]]</f>
        <v>#VALUE!</v>
      </c>
      <c r="D432" s="28" t="e">
        <f>Table3[[#All],[Historia de Usuario]]</f>
        <v>#VALUE!</v>
      </c>
      <c r="E432" s="37" t="e">
        <f>Table3[[#All],[Proceso]]</f>
        <v>#VALUE!</v>
      </c>
      <c r="F432" s="37"/>
      <c r="G432" s="79" t="str">
        <f t="shared" si="3"/>
        <v/>
      </c>
    </row>
    <row r="433" spans="2:7" hidden="1" x14ac:dyDescent="0.25">
      <c r="B433" s="70" t="e">
        <f>Table3[[#All],[ID]]</f>
        <v>#VALUE!</v>
      </c>
      <c r="C433" s="37" t="e">
        <f>Table3[[#All],[Título ]]</f>
        <v>#VALUE!</v>
      </c>
      <c r="D433" s="28" t="e">
        <f>Table3[[#All],[Historia de Usuario]]</f>
        <v>#VALUE!</v>
      </c>
      <c r="E433" s="37" t="e">
        <f>Table3[[#All],[Proceso]]</f>
        <v>#VALUE!</v>
      </c>
      <c r="F433" s="37"/>
      <c r="G433" s="79" t="str">
        <f t="shared" si="3"/>
        <v/>
      </c>
    </row>
    <row r="434" spans="2:7" hidden="1" x14ac:dyDescent="0.25">
      <c r="B434" s="70" t="e">
        <f>Table3[[#All],[ID]]</f>
        <v>#VALUE!</v>
      </c>
      <c r="C434" s="37" t="e">
        <f>Table3[[#All],[Título ]]</f>
        <v>#VALUE!</v>
      </c>
      <c r="D434" s="28" t="e">
        <f>Table3[[#All],[Historia de Usuario]]</f>
        <v>#VALUE!</v>
      </c>
      <c r="E434" s="37" t="e">
        <f>Table3[[#All],[Proceso]]</f>
        <v>#VALUE!</v>
      </c>
      <c r="F434" s="37"/>
      <c r="G434" s="79" t="str">
        <f t="shared" si="3"/>
        <v/>
      </c>
    </row>
    <row r="435" spans="2:7" hidden="1" x14ac:dyDescent="0.25">
      <c r="B435" s="70" t="e">
        <f>Table3[[#All],[ID]]</f>
        <v>#VALUE!</v>
      </c>
      <c r="C435" s="37" t="e">
        <f>Table3[[#All],[Título ]]</f>
        <v>#VALUE!</v>
      </c>
      <c r="D435" s="28" t="e">
        <f>Table3[[#All],[Historia de Usuario]]</f>
        <v>#VALUE!</v>
      </c>
      <c r="E435" s="37" t="e">
        <f>Table3[[#All],[Proceso]]</f>
        <v>#VALUE!</v>
      </c>
      <c r="F435" s="37"/>
      <c r="G435" s="79" t="str">
        <f t="shared" si="3"/>
        <v/>
      </c>
    </row>
    <row r="436" spans="2:7" hidden="1" x14ac:dyDescent="0.25">
      <c r="B436" s="70" t="e">
        <f>Table3[[#All],[ID]]</f>
        <v>#VALUE!</v>
      </c>
      <c r="C436" s="37" t="e">
        <f>Table3[[#All],[Título ]]</f>
        <v>#VALUE!</v>
      </c>
      <c r="D436" s="28" t="e">
        <f>Table3[[#All],[Historia de Usuario]]</f>
        <v>#VALUE!</v>
      </c>
      <c r="E436" s="37" t="e">
        <f>Table3[[#All],[Proceso]]</f>
        <v>#VALUE!</v>
      </c>
      <c r="F436" s="37"/>
      <c r="G436" s="79" t="str">
        <f t="shared" si="3"/>
        <v/>
      </c>
    </row>
    <row r="437" spans="2:7" hidden="1" x14ac:dyDescent="0.25">
      <c r="B437" s="70" t="e">
        <f>Table3[[#All],[ID]]</f>
        <v>#VALUE!</v>
      </c>
      <c r="C437" s="37" t="e">
        <f>Table3[[#All],[Título ]]</f>
        <v>#VALUE!</v>
      </c>
      <c r="D437" s="28" t="e">
        <f>Table3[[#All],[Historia de Usuario]]</f>
        <v>#VALUE!</v>
      </c>
      <c r="E437" s="37" t="e">
        <f>Table3[[#All],[Proceso]]</f>
        <v>#VALUE!</v>
      </c>
      <c r="F437" s="37"/>
      <c r="G437" s="79" t="str">
        <f t="shared" si="3"/>
        <v/>
      </c>
    </row>
    <row r="438" spans="2:7" hidden="1" x14ac:dyDescent="0.25">
      <c r="B438" s="70" t="e">
        <f>Table3[[#All],[ID]]</f>
        <v>#VALUE!</v>
      </c>
      <c r="C438" s="37" t="e">
        <f>Table3[[#All],[Título ]]</f>
        <v>#VALUE!</v>
      </c>
      <c r="D438" s="28" t="e">
        <f>Table3[[#All],[Historia de Usuario]]</f>
        <v>#VALUE!</v>
      </c>
      <c r="E438" s="37" t="e">
        <f>Table3[[#All],[Proceso]]</f>
        <v>#VALUE!</v>
      </c>
      <c r="F438" s="37"/>
      <c r="G438" s="79" t="str">
        <f t="shared" si="3"/>
        <v/>
      </c>
    </row>
    <row r="439" spans="2:7" hidden="1" x14ac:dyDescent="0.25">
      <c r="B439" s="70" t="e">
        <f>Table3[[#All],[ID]]</f>
        <v>#VALUE!</v>
      </c>
      <c r="C439" s="37" t="e">
        <f>Table3[[#All],[Título ]]</f>
        <v>#VALUE!</v>
      </c>
      <c r="D439" s="28" t="e">
        <f>Table3[[#All],[Historia de Usuario]]</f>
        <v>#VALUE!</v>
      </c>
      <c r="E439" s="37" t="e">
        <f>Table3[[#All],[Proceso]]</f>
        <v>#VALUE!</v>
      </c>
      <c r="F439" s="37"/>
      <c r="G439" s="79" t="str">
        <f t="shared" si="3"/>
        <v/>
      </c>
    </row>
    <row r="440" spans="2:7" hidden="1" x14ac:dyDescent="0.25">
      <c r="B440" s="70" t="e">
        <f>Table3[[#All],[ID]]</f>
        <v>#VALUE!</v>
      </c>
      <c r="C440" s="37" t="e">
        <f>Table3[[#All],[Título ]]</f>
        <v>#VALUE!</v>
      </c>
      <c r="D440" s="28" t="e">
        <f>Table3[[#All],[Historia de Usuario]]</f>
        <v>#VALUE!</v>
      </c>
      <c r="E440" s="37" t="e">
        <f>Table3[[#All],[Proceso]]</f>
        <v>#VALUE!</v>
      </c>
      <c r="F440" s="37"/>
      <c r="G440" s="79" t="str">
        <f t="shared" si="3"/>
        <v/>
      </c>
    </row>
    <row r="441" spans="2:7" hidden="1" x14ac:dyDescent="0.25">
      <c r="B441" s="70" t="e">
        <f>Table3[[#All],[ID]]</f>
        <v>#VALUE!</v>
      </c>
      <c r="C441" s="37" t="e">
        <f>Table3[[#All],[Título ]]</f>
        <v>#VALUE!</v>
      </c>
      <c r="D441" s="28" t="e">
        <f>Table3[[#All],[Historia de Usuario]]</f>
        <v>#VALUE!</v>
      </c>
      <c r="E441" s="37" t="e">
        <f>Table3[[#All],[Proceso]]</f>
        <v>#VALUE!</v>
      </c>
      <c r="F441" s="37"/>
      <c r="G441" s="79" t="str">
        <f t="shared" si="3"/>
        <v/>
      </c>
    </row>
    <row r="442" spans="2:7" hidden="1" x14ac:dyDescent="0.25">
      <c r="B442" s="70" t="e">
        <f>Table3[[#All],[ID]]</f>
        <v>#VALUE!</v>
      </c>
      <c r="C442" s="37" t="e">
        <f>Table3[[#All],[Título ]]</f>
        <v>#VALUE!</v>
      </c>
      <c r="D442" s="28" t="e">
        <f>Table3[[#All],[Historia de Usuario]]</f>
        <v>#VALUE!</v>
      </c>
      <c r="E442" s="37" t="e">
        <f>Table3[[#All],[Proceso]]</f>
        <v>#VALUE!</v>
      </c>
      <c r="F442" s="37"/>
      <c r="G442" s="79" t="str">
        <f t="shared" si="3"/>
        <v/>
      </c>
    </row>
    <row r="443" spans="2:7" hidden="1" x14ac:dyDescent="0.25">
      <c r="B443" s="70" t="e">
        <f>Table3[[#All],[ID]]</f>
        <v>#VALUE!</v>
      </c>
      <c r="C443" s="37" t="e">
        <f>Table3[[#All],[Título ]]</f>
        <v>#VALUE!</v>
      </c>
      <c r="D443" s="28" t="e">
        <f>Table3[[#All],[Historia de Usuario]]</f>
        <v>#VALUE!</v>
      </c>
      <c r="E443" s="37" t="e">
        <f>Table3[[#All],[Proceso]]</f>
        <v>#VALUE!</v>
      </c>
      <c r="F443" s="37"/>
      <c r="G443" s="79" t="str">
        <f t="shared" si="3"/>
        <v/>
      </c>
    </row>
    <row r="444" spans="2:7" hidden="1" x14ac:dyDescent="0.25">
      <c r="B444" s="70" t="e">
        <f>Table3[[#All],[ID]]</f>
        <v>#VALUE!</v>
      </c>
      <c r="C444" s="37" t="e">
        <f>Table3[[#All],[Título ]]</f>
        <v>#VALUE!</v>
      </c>
      <c r="D444" s="28" t="e">
        <f>Table3[[#All],[Historia de Usuario]]</f>
        <v>#VALUE!</v>
      </c>
      <c r="E444" s="37" t="e">
        <f>Table3[[#All],[Proceso]]</f>
        <v>#VALUE!</v>
      </c>
      <c r="F444" s="37"/>
      <c r="G444" s="79" t="str">
        <f t="shared" si="3"/>
        <v/>
      </c>
    </row>
    <row r="445" spans="2:7" hidden="1" x14ac:dyDescent="0.25">
      <c r="B445" s="70" t="e">
        <f>Table3[[#All],[ID]]</f>
        <v>#VALUE!</v>
      </c>
      <c r="C445" s="37" t="e">
        <f>Table3[[#All],[Título ]]</f>
        <v>#VALUE!</v>
      </c>
      <c r="D445" s="28" t="e">
        <f>Table3[[#All],[Historia de Usuario]]</f>
        <v>#VALUE!</v>
      </c>
      <c r="E445" s="37" t="e">
        <f>Table3[[#All],[Proceso]]</f>
        <v>#VALUE!</v>
      </c>
      <c r="F445" s="37"/>
      <c r="G445" s="79" t="str">
        <f t="shared" si="3"/>
        <v/>
      </c>
    </row>
    <row r="446" spans="2:7" hidden="1" x14ac:dyDescent="0.25">
      <c r="B446" s="70" t="e">
        <f>Table3[[#All],[ID]]</f>
        <v>#VALUE!</v>
      </c>
      <c r="C446" s="37" t="e">
        <f>Table3[[#All],[Título ]]</f>
        <v>#VALUE!</v>
      </c>
      <c r="D446" s="28" t="e">
        <f>Table3[[#All],[Historia de Usuario]]</f>
        <v>#VALUE!</v>
      </c>
      <c r="E446" s="37" t="e">
        <f>Table3[[#All],[Proceso]]</f>
        <v>#VALUE!</v>
      </c>
      <c r="F446" s="37"/>
      <c r="G446" s="79" t="str">
        <f t="shared" si="3"/>
        <v/>
      </c>
    </row>
    <row r="447" spans="2:7" hidden="1" x14ac:dyDescent="0.25">
      <c r="B447" s="70" t="e">
        <f>Table3[[#All],[ID]]</f>
        <v>#VALUE!</v>
      </c>
      <c r="C447" s="37" t="e">
        <f>Table3[[#All],[Título ]]</f>
        <v>#VALUE!</v>
      </c>
      <c r="D447" s="28" t="e">
        <f>Table3[[#All],[Historia de Usuario]]</f>
        <v>#VALUE!</v>
      </c>
      <c r="E447" s="37" t="e">
        <f>Table3[[#All],[Proceso]]</f>
        <v>#VALUE!</v>
      </c>
      <c r="F447" s="37"/>
      <c r="G447" s="79" t="str">
        <f t="shared" si="3"/>
        <v/>
      </c>
    </row>
    <row r="448" spans="2:7" hidden="1" x14ac:dyDescent="0.25">
      <c r="B448" s="70" t="e">
        <f>Table3[[#All],[ID]]</f>
        <v>#VALUE!</v>
      </c>
      <c r="C448" s="37" t="e">
        <f>Table3[[#All],[Título ]]</f>
        <v>#VALUE!</v>
      </c>
      <c r="D448" s="28" t="e">
        <f>Table3[[#All],[Historia de Usuario]]</f>
        <v>#VALUE!</v>
      </c>
      <c r="E448" s="37" t="e">
        <f>Table3[[#All],[Proceso]]</f>
        <v>#VALUE!</v>
      </c>
      <c r="F448" s="37"/>
      <c r="G448" s="79" t="str">
        <f t="shared" si="3"/>
        <v/>
      </c>
    </row>
    <row r="449" spans="2:7" hidden="1" x14ac:dyDescent="0.25">
      <c r="B449" s="70" t="e">
        <f>Table3[[#All],[ID]]</f>
        <v>#VALUE!</v>
      </c>
      <c r="C449" s="37" t="e">
        <f>Table3[[#All],[Título ]]</f>
        <v>#VALUE!</v>
      </c>
      <c r="D449" s="28" t="e">
        <f>Table3[[#All],[Historia de Usuario]]</f>
        <v>#VALUE!</v>
      </c>
      <c r="E449" s="37" t="e">
        <f>Table3[[#All],[Proceso]]</f>
        <v>#VALUE!</v>
      </c>
      <c r="F449" s="37"/>
      <c r="G449" s="79" t="str">
        <f t="shared" si="3"/>
        <v/>
      </c>
    </row>
    <row r="450" spans="2:7" hidden="1" x14ac:dyDescent="0.25">
      <c r="B450" s="70" t="e">
        <f>Table3[[#All],[ID]]</f>
        <v>#VALUE!</v>
      </c>
      <c r="C450" s="37" t="e">
        <f>Table3[[#All],[Título ]]</f>
        <v>#VALUE!</v>
      </c>
      <c r="D450" s="28" t="e">
        <f>Table3[[#All],[Historia de Usuario]]</f>
        <v>#VALUE!</v>
      </c>
      <c r="E450" s="37" t="e">
        <f>Table3[[#All],[Proceso]]</f>
        <v>#VALUE!</v>
      </c>
      <c r="F450" s="37"/>
      <c r="G450" s="79" t="str">
        <f t="shared" si="3"/>
        <v/>
      </c>
    </row>
    <row r="451" spans="2:7" hidden="1" x14ac:dyDescent="0.25">
      <c r="B451" s="70" t="e">
        <f>Table3[[#All],[ID]]</f>
        <v>#VALUE!</v>
      </c>
      <c r="C451" s="37" t="e">
        <f>Table3[[#All],[Título ]]</f>
        <v>#VALUE!</v>
      </c>
      <c r="D451" s="28" t="e">
        <f>Table3[[#All],[Historia de Usuario]]</f>
        <v>#VALUE!</v>
      </c>
      <c r="E451" s="37" t="e">
        <f>Table3[[#All],[Proceso]]</f>
        <v>#VALUE!</v>
      </c>
      <c r="F451" s="37"/>
      <c r="G451" s="79" t="str">
        <f t="shared" si="3"/>
        <v/>
      </c>
    </row>
    <row r="452" spans="2:7" hidden="1" x14ac:dyDescent="0.25">
      <c r="B452" s="70" t="e">
        <f>Table3[[#All],[ID]]</f>
        <v>#VALUE!</v>
      </c>
      <c r="C452" s="37" t="e">
        <f>Table3[[#All],[Título ]]</f>
        <v>#VALUE!</v>
      </c>
      <c r="D452" s="28" t="e">
        <f>Table3[[#All],[Historia de Usuario]]</f>
        <v>#VALUE!</v>
      </c>
      <c r="E452" s="37" t="e">
        <f>Table3[[#All],[Proceso]]</f>
        <v>#VALUE!</v>
      </c>
      <c r="F452" s="37"/>
      <c r="G452" s="79" t="str">
        <f t="shared" ref="G452:G515" si="4">IF(F452&gt;20,"Se debe valorar dividir esta historia ","")</f>
        <v/>
      </c>
    </row>
    <row r="453" spans="2:7" hidden="1" x14ac:dyDescent="0.25">
      <c r="B453" s="70" t="e">
        <f>Table3[[#All],[ID]]</f>
        <v>#VALUE!</v>
      </c>
      <c r="C453" s="37" t="e">
        <f>Table3[[#All],[Título ]]</f>
        <v>#VALUE!</v>
      </c>
      <c r="D453" s="28" t="e">
        <f>Table3[[#All],[Historia de Usuario]]</f>
        <v>#VALUE!</v>
      </c>
      <c r="E453" s="37" t="e">
        <f>Table3[[#All],[Proceso]]</f>
        <v>#VALUE!</v>
      </c>
      <c r="F453" s="37"/>
      <c r="G453" s="79" t="str">
        <f t="shared" si="4"/>
        <v/>
      </c>
    </row>
    <row r="454" spans="2:7" hidden="1" x14ac:dyDescent="0.25">
      <c r="B454" s="70" t="e">
        <f>Table3[[#All],[ID]]</f>
        <v>#VALUE!</v>
      </c>
      <c r="C454" s="37" t="e">
        <f>Table3[[#All],[Título ]]</f>
        <v>#VALUE!</v>
      </c>
      <c r="D454" s="28" t="e">
        <f>Table3[[#All],[Historia de Usuario]]</f>
        <v>#VALUE!</v>
      </c>
      <c r="E454" s="37" t="e">
        <f>Table3[[#All],[Proceso]]</f>
        <v>#VALUE!</v>
      </c>
      <c r="F454" s="37"/>
      <c r="G454" s="79" t="str">
        <f t="shared" si="4"/>
        <v/>
      </c>
    </row>
    <row r="455" spans="2:7" hidden="1" x14ac:dyDescent="0.25">
      <c r="B455" s="70" t="e">
        <f>Table3[[#All],[ID]]</f>
        <v>#VALUE!</v>
      </c>
      <c r="C455" s="37" t="e">
        <f>Table3[[#All],[Título ]]</f>
        <v>#VALUE!</v>
      </c>
      <c r="D455" s="28" t="e">
        <f>Table3[[#All],[Historia de Usuario]]</f>
        <v>#VALUE!</v>
      </c>
      <c r="E455" s="37" t="e">
        <f>Table3[[#All],[Proceso]]</f>
        <v>#VALUE!</v>
      </c>
      <c r="F455" s="37"/>
      <c r="G455" s="79" t="str">
        <f t="shared" si="4"/>
        <v/>
      </c>
    </row>
    <row r="456" spans="2:7" hidden="1" x14ac:dyDescent="0.25">
      <c r="B456" s="70" t="e">
        <f>Table3[[#All],[ID]]</f>
        <v>#VALUE!</v>
      </c>
      <c r="C456" s="37" t="e">
        <f>Table3[[#All],[Título ]]</f>
        <v>#VALUE!</v>
      </c>
      <c r="D456" s="28" t="e">
        <f>Table3[[#All],[Historia de Usuario]]</f>
        <v>#VALUE!</v>
      </c>
      <c r="E456" s="37" t="e">
        <f>Table3[[#All],[Proceso]]</f>
        <v>#VALUE!</v>
      </c>
      <c r="F456" s="37"/>
      <c r="G456" s="79" t="str">
        <f t="shared" si="4"/>
        <v/>
      </c>
    </row>
    <row r="457" spans="2:7" hidden="1" x14ac:dyDescent="0.25">
      <c r="B457" s="70" t="e">
        <f>Table3[[#All],[ID]]</f>
        <v>#VALUE!</v>
      </c>
      <c r="C457" s="37" t="e">
        <f>Table3[[#All],[Título ]]</f>
        <v>#VALUE!</v>
      </c>
      <c r="D457" s="28" t="e">
        <f>Table3[[#All],[Historia de Usuario]]</f>
        <v>#VALUE!</v>
      </c>
      <c r="E457" s="37" t="e">
        <f>Table3[[#All],[Proceso]]</f>
        <v>#VALUE!</v>
      </c>
      <c r="F457" s="37"/>
      <c r="G457" s="79" t="str">
        <f t="shared" si="4"/>
        <v/>
      </c>
    </row>
    <row r="458" spans="2:7" hidden="1" x14ac:dyDescent="0.25">
      <c r="B458" s="70" t="e">
        <f>Table3[[#All],[ID]]</f>
        <v>#VALUE!</v>
      </c>
      <c r="C458" s="37" t="e">
        <f>Table3[[#All],[Título ]]</f>
        <v>#VALUE!</v>
      </c>
      <c r="D458" s="28" t="e">
        <f>Table3[[#All],[Historia de Usuario]]</f>
        <v>#VALUE!</v>
      </c>
      <c r="E458" s="37" t="e">
        <f>Table3[[#All],[Proceso]]</f>
        <v>#VALUE!</v>
      </c>
      <c r="F458" s="37"/>
      <c r="G458" s="79" t="str">
        <f t="shared" si="4"/>
        <v/>
      </c>
    </row>
    <row r="459" spans="2:7" hidden="1" x14ac:dyDescent="0.25">
      <c r="B459" s="70" t="e">
        <f>Table3[[#All],[ID]]</f>
        <v>#VALUE!</v>
      </c>
      <c r="C459" s="37" t="e">
        <f>Table3[[#All],[Título ]]</f>
        <v>#VALUE!</v>
      </c>
      <c r="D459" s="28" t="e">
        <f>Table3[[#All],[Historia de Usuario]]</f>
        <v>#VALUE!</v>
      </c>
      <c r="E459" s="37" t="e">
        <f>Table3[[#All],[Proceso]]</f>
        <v>#VALUE!</v>
      </c>
      <c r="F459" s="37"/>
      <c r="G459" s="79" t="str">
        <f t="shared" si="4"/>
        <v/>
      </c>
    </row>
    <row r="460" spans="2:7" hidden="1" x14ac:dyDescent="0.25">
      <c r="B460" s="70" t="e">
        <f>Table3[[#All],[ID]]</f>
        <v>#VALUE!</v>
      </c>
      <c r="C460" s="37" t="e">
        <f>Table3[[#All],[Título ]]</f>
        <v>#VALUE!</v>
      </c>
      <c r="D460" s="28" t="e">
        <f>Table3[[#All],[Historia de Usuario]]</f>
        <v>#VALUE!</v>
      </c>
      <c r="E460" s="37" t="e">
        <f>Table3[[#All],[Proceso]]</f>
        <v>#VALUE!</v>
      </c>
      <c r="F460" s="37"/>
      <c r="G460" s="79" t="str">
        <f t="shared" si="4"/>
        <v/>
      </c>
    </row>
    <row r="461" spans="2:7" hidden="1" x14ac:dyDescent="0.25">
      <c r="B461" s="70" t="e">
        <f>Table3[[#All],[ID]]</f>
        <v>#VALUE!</v>
      </c>
      <c r="C461" s="37" t="e">
        <f>Table3[[#All],[Título ]]</f>
        <v>#VALUE!</v>
      </c>
      <c r="D461" s="28" t="e">
        <f>Table3[[#All],[Historia de Usuario]]</f>
        <v>#VALUE!</v>
      </c>
      <c r="E461" s="37" t="e">
        <f>Table3[[#All],[Proceso]]</f>
        <v>#VALUE!</v>
      </c>
      <c r="F461" s="37"/>
      <c r="G461" s="79" t="str">
        <f t="shared" si="4"/>
        <v/>
      </c>
    </row>
    <row r="462" spans="2:7" hidden="1" x14ac:dyDescent="0.25">
      <c r="B462" s="70" t="e">
        <f>Table3[[#All],[ID]]</f>
        <v>#VALUE!</v>
      </c>
      <c r="C462" s="37" t="e">
        <f>Table3[[#All],[Título ]]</f>
        <v>#VALUE!</v>
      </c>
      <c r="D462" s="28" t="e">
        <f>Table3[[#All],[Historia de Usuario]]</f>
        <v>#VALUE!</v>
      </c>
      <c r="E462" s="37" t="e">
        <f>Table3[[#All],[Proceso]]</f>
        <v>#VALUE!</v>
      </c>
      <c r="F462" s="37"/>
      <c r="G462" s="79" t="str">
        <f t="shared" si="4"/>
        <v/>
      </c>
    </row>
    <row r="463" spans="2:7" hidden="1" x14ac:dyDescent="0.25">
      <c r="B463" s="70" t="e">
        <f>Table3[[#All],[ID]]</f>
        <v>#VALUE!</v>
      </c>
      <c r="C463" s="37" t="e">
        <f>Table3[[#All],[Título ]]</f>
        <v>#VALUE!</v>
      </c>
      <c r="D463" s="28" t="e">
        <f>Table3[[#All],[Historia de Usuario]]</f>
        <v>#VALUE!</v>
      </c>
      <c r="E463" s="37" t="e">
        <f>Table3[[#All],[Proceso]]</f>
        <v>#VALUE!</v>
      </c>
      <c r="F463" s="37"/>
      <c r="G463" s="79" t="str">
        <f t="shared" si="4"/>
        <v/>
      </c>
    </row>
    <row r="464" spans="2:7" hidden="1" x14ac:dyDescent="0.25">
      <c r="B464" s="70" t="e">
        <f>Table3[[#All],[ID]]</f>
        <v>#VALUE!</v>
      </c>
      <c r="C464" s="37" t="e">
        <f>Table3[[#All],[Título ]]</f>
        <v>#VALUE!</v>
      </c>
      <c r="D464" s="28" t="e">
        <f>Table3[[#All],[Historia de Usuario]]</f>
        <v>#VALUE!</v>
      </c>
      <c r="E464" s="37" t="e">
        <f>Table3[[#All],[Proceso]]</f>
        <v>#VALUE!</v>
      </c>
      <c r="F464" s="37"/>
      <c r="G464" s="79" t="str">
        <f t="shared" si="4"/>
        <v/>
      </c>
    </row>
    <row r="465" spans="2:7" hidden="1" x14ac:dyDescent="0.25">
      <c r="B465" s="70" t="e">
        <f>Table3[[#All],[ID]]</f>
        <v>#VALUE!</v>
      </c>
      <c r="C465" s="37" t="e">
        <f>Table3[[#All],[Título ]]</f>
        <v>#VALUE!</v>
      </c>
      <c r="D465" s="28" t="e">
        <f>Table3[[#All],[Historia de Usuario]]</f>
        <v>#VALUE!</v>
      </c>
      <c r="E465" s="37" t="e">
        <f>Table3[[#All],[Proceso]]</f>
        <v>#VALUE!</v>
      </c>
      <c r="F465" s="37"/>
      <c r="G465" s="79" t="str">
        <f t="shared" si="4"/>
        <v/>
      </c>
    </row>
    <row r="466" spans="2:7" hidden="1" x14ac:dyDescent="0.25">
      <c r="B466" s="70" t="e">
        <f>Table3[[#All],[ID]]</f>
        <v>#VALUE!</v>
      </c>
      <c r="C466" s="37" t="e">
        <f>Table3[[#All],[Título ]]</f>
        <v>#VALUE!</v>
      </c>
      <c r="D466" s="28" t="e">
        <f>Table3[[#All],[Historia de Usuario]]</f>
        <v>#VALUE!</v>
      </c>
      <c r="E466" s="37" t="e">
        <f>Table3[[#All],[Proceso]]</f>
        <v>#VALUE!</v>
      </c>
      <c r="F466" s="37"/>
      <c r="G466" s="79" t="str">
        <f t="shared" si="4"/>
        <v/>
      </c>
    </row>
    <row r="467" spans="2:7" hidden="1" x14ac:dyDescent="0.25">
      <c r="B467" s="70" t="e">
        <f>Table3[[#All],[ID]]</f>
        <v>#VALUE!</v>
      </c>
      <c r="C467" s="37" t="e">
        <f>Table3[[#All],[Título ]]</f>
        <v>#VALUE!</v>
      </c>
      <c r="D467" s="28" t="e">
        <f>Table3[[#All],[Historia de Usuario]]</f>
        <v>#VALUE!</v>
      </c>
      <c r="E467" s="37" t="e">
        <f>Table3[[#All],[Proceso]]</f>
        <v>#VALUE!</v>
      </c>
      <c r="F467" s="37"/>
      <c r="G467" s="79" t="str">
        <f t="shared" si="4"/>
        <v/>
      </c>
    </row>
    <row r="468" spans="2:7" hidden="1" x14ac:dyDescent="0.25">
      <c r="B468" s="70" t="e">
        <f>Table3[[#All],[ID]]</f>
        <v>#VALUE!</v>
      </c>
      <c r="C468" s="37" t="e">
        <f>Table3[[#All],[Título ]]</f>
        <v>#VALUE!</v>
      </c>
      <c r="D468" s="28" t="e">
        <f>Table3[[#All],[Historia de Usuario]]</f>
        <v>#VALUE!</v>
      </c>
      <c r="E468" s="37" t="e">
        <f>Table3[[#All],[Proceso]]</f>
        <v>#VALUE!</v>
      </c>
      <c r="F468" s="37"/>
      <c r="G468" s="79" t="str">
        <f t="shared" si="4"/>
        <v/>
      </c>
    </row>
    <row r="469" spans="2:7" hidden="1" x14ac:dyDescent="0.25">
      <c r="B469" s="70" t="e">
        <f>Table3[[#All],[ID]]</f>
        <v>#VALUE!</v>
      </c>
      <c r="C469" s="37" t="e">
        <f>Table3[[#All],[Título ]]</f>
        <v>#VALUE!</v>
      </c>
      <c r="D469" s="28" t="e">
        <f>Table3[[#All],[Historia de Usuario]]</f>
        <v>#VALUE!</v>
      </c>
      <c r="E469" s="37" t="e">
        <f>Table3[[#All],[Proceso]]</f>
        <v>#VALUE!</v>
      </c>
      <c r="F469" s="37"/>
      <c r="G469" s="79" t="str">
        <f t="shared" si="4"/>
        <v/>
      </c>
    </row>
    <row r="470" spans="2:7" hidden="1" x14ac:dyDescent="0.25">
      <c r="B470" s="70" t="e">
        <f>Table3[[#All],[ID]]</f>
        <v>#VALUE!</v>
      </c>
      <c r="C470" s="37" t="e">
        <f>Table3[[#All],[Título ]]</f>
        <v>#VALUE!</v>
      </c>
      <c r="D470" s="28" t="e">
        <f>Table3[[#All],[Historia de Usuario]]</f>
        <v>#VALUE!</v>
      </c>
      <c r="E470" s="37" t="e">
        <f>Table3[[#All],[Proceso]]</f>
        <v>#VALUE!</v>
      </c>
      <c r="F470" s="37"/>
      <c r="G470" s="79" t="str">
        <f t="shared" si="4"/>
        <v/>
      </c>
    </row>
    <row r="471" spans="2:7" hidden="1" x14ac:dyDescent="0.25">
      <c r="B471" s="70" t="e">
        <f>Table3[[#All],[ID]]</f>
        <v>#VALUE!</v>
      </c>
      <c r="C471" s="37" t="e">
        <f>Table3[[#All],[Título ]]</f>
        <v>#VALUE!</v>
      </c>
      <c r="D471" s="28" t="e">
        <f>Table3[[#All],[Historia de Usuario]]</f>
        <v>#VALUE!</v>
      </c>
      <c r="E471" s="37" t="e">
        <f>Table3[[#All],[Proceso]]</f>
        <v>#VALUE!</v>
      </c>
      <c r="F471" s="37"/>
      <c r="G471" s="79" t="str">
        <f t="shared" si="4"/>
        <v/>
      </c>
    </row>
    <row r="472" spans="2:7" hidden="1" x14ac:dyDescent="0.25">
      <c r="B472" s="70" t="e">
        <f>Table3[[#All],[ID]]</f>
        <v>#VALUE!</v>
      </c>
      <c r="C472" s="37" t="e">
        <f>Table3[[#All],[Título ]]</f>
        <v>#VALUE!</v>
      </c>
      <c r="D472" s="28" t="e">
        <f>Table3[[#All],[Historia de Usuario]]</f>
        <v>#VALUE!</v>
      </c>
      <c r="E472" s="37" t="e">
        <f>Table3[[#All],[Proceso]]</f>
        <v>#VALUE!</v>
      </c>
      <c r="F472" s="37"/>
      <c r="G472" s="79" t="str">
        <f t="shared" si="4"/>
        <v/>
      </c>
    </row>
    <row r="473" spans="2:7" hidden="1" x14ac:dyDescent="0.25">
      <c r="B473" s="70" t="e">
        <f>Table3[[#All],[ID]]</f>
        <v>#VALUE!</v>
      </c>
      <c r="C473" s="37" t="e">
        <f>Table3[[#All],[Título ]]</f>
        <v>#VALUE!</v>
      </c>
      <c r="D473" s="28" t="e">
        <f>Table3[[#All],[Historia de Usuario]]</f>
        <v>#VALUE!</v>
      </c>
      <c r="E473" s="37" t="e">
        <f>Table3[[#All],[Proceso]]</f>
        <v>#VALUE!</v>
      </c>
      <c r="F473" s="37"/>
      <c r="G473" s="79" t="str">
        <f t="shared" si="4"/>
        <v/>
      </c>
    </row>
    <row r="474" spans="2:7" hidden="1" x14ac:dyDescent="0.25">
      <c r="B474" s="70" t="e">
        <f>Table3[[#All],[ID]]</f>
        <v>#VALUE!</v>
      </c>
      <c r="C474" s="37" t="e">
        <f>Table3[[#All],[Título ]]</f>
        <v>#VALUE!</v>
      </c>
      <c r="D474" s="28" t="e">
        <f>Table3[[#All],[Historia de Usuario]]</f>
        <v>#VALUE!</v>
      </c>
      <c r="E474" s="37" t="e">
        <f>Table3[[#All],[Proceso]]</f>
        <v>#VALUE!</v>
      </c>
      <c r="F474" s="37"/>
      <c r="G474" s="79" t="str">
        <f t="shared" si="4"/>
        <v/>
      </c>
    </row>
    <row r="475" spans="2:7" hidden="1" x14ac:dyDescent="0.25">
      <c r="B475" s="70" t="e">
        <f>Table3[[#All],[ID]]</f>
        <v>#VALUE!</v>
      </c>
      <c r="C475" s="37" t="e">
        <f>Table3[[#All],[Título ]]</f>
        <v>#VALUE!</v>
      </c>
      <c r="D475" s="28" t="e">
        <f>Table3[[#All],[Historia de Usuario]]</f>
        <v>#VALUE!</v>
      </c>
      <c r="E475" s="37" t="e">
        <f>Table3[[#All],[Proceso]]</f>
        <v>#VALUE!</v>
      </c>
      <c r="F475" s="37"/>
      <c r="G475" s="79" t="str">
        <f t="shared" si="4"/>
        <v/>
      </c>
    </row>
    <row r="476" spans="2:7" hidden="1" x14ac:dyDescent="0.25">
      <c r="B476" s="70" t="e">
        <f>Table3[[#All],[ID]]</f>
        <v>#VALUE!</v>
      </c>
      <c r="C476" s="37" t="e">
        <f>Table3[[#All],[Título ]]</f>
        <v>#VALUE!</v>
      </c>
      <c r="D476" s="28" t="e">
        <f>Table3[[#All],[Historia de Usuario]]</f>
        <v>#VALUE!</v>
      </c>
      <c r="E476" s="37" t="e">
        <f>Table3[[#All],[Proceso]]</f>
        <v>#VALUE!</v>
      </c>
      <c r="F476" s="37"/>
      <c r="G476" s="79" t="str">
        <f t="shared" si="4"/>
        <v/>
      </c>
    </row>
    <row r="477" spans="2:7" hidden="1" x14ac:dyDescent="0.25">
      <c r="B477" s="70" t="e">
        <f>Table3[[#All],[ID]]</f>
        <v>#VALUE!</v>
      </c>
      <c r="C477" s="37" t="e">
        <f>Table3[[#All],[Título ]]</f>
        <v>#VALUE!</v>
      </c>
      <c r="D477" s="28" t="e">
        <f>Table3[[#All],[Historia de Usuario]]</f>
        <v>#VALUE!</v>
      </c>
      <c r="E477" s="37" t="e">
        <f>Table3[[#All],[Proceso]]</f>
        <v>#VALUE!</v>
      </c>
      <c r="F477" s="37"/>
      <c r="G477" s="79" t="str">
        <f t="shared" si="4"/>
        <v/>
      </c>
    </row>
    <row r="478" spans="2:7" hidden="1" x14ac:dyDescent="0.25">
      <c r="B478" s="70" t="e">
        <f>Table3[[#All],[ID]]</f>
        <v>#VALUE!</v>
      </c>
      <c r="C478" s="37" t="e">
        <f>Table3[[#All],[Título ]]</f>
        <v>#VALUE!</v>
      </c>
      <c r="D478" s="28" t="e">
        <f>Table3[[#All],[Historia de Usuario]]</f>
        <v>#VALUE!</v>
      </c>
      <c r="E478" s="37" t="e">
        <f>Table3[[#All],[Proceso]]</f>
        <v>#VALUE!</v>
      </c>
      <c r="F478" s="37"/>
      <c r="G478" s="79" t="str">
        <f t="shared" si="4"/>
        <v/>
      </c>
    </row>
    <row r="479" spans="2:7" hidden="1" x14ac:dyDescent="0.25">
      <c r="B479" s="70" t="e">
        <f>Table3[[#All],[ID]]</f>
        <v>#VALUE!</v>
      </c>
      <c r="C479" s="37" t="e">
        <f>Table3[[#All],[Título ]]</f>
        <v>#VALUE!</v>
      </c>
      <c r="D479" s="28" t="e">
        <f>Table3[[#All],[Historia de Usuario]]</f>
        <v>#VALUE!</v>
      </c>
      <c r="E479" s="37" t="e">
        <f>Table3[[#All],[Proceso]]</f>
        <v>#VALUE!</v>
      </c>
      <c r="F479" s="37"/>
      <c r="G479" s="79" t="str">
        <f t="shared" si="4"/>
        <v/>
      </c>
    </row>
    <row r="480" spans="2:7" hidden="1" x14ac:dyDescent="0.25">
      <c r="B480" s="70" t="e">
        <f>Table3[[#All],[ID]]</f>
        <v>#VALUE!</v>
      </c>
      <c r="C480" s="37" t="e">
        <f>Table3[[#All],[Título ]]</f>
        <v>#VALUE!</v>
      </c>
      <c r="D480" s="28" t="e">
        <f>Table3[[#All],[Historia de Usuario]]</f>
        <v>#VALUE!</v>
      </c>
      <c r="E480" s="37" t="e">
        <f>Table3[[#All],[Proceso]]</f>
        <v>#VALUE!</v>
      </c>
      <c r="F480" s="37"/>
      <c r="G480" s="79" t="str">
        <f t="shared" si="4"/>
        <v/>
      </c>
    </row>
    <row r="481" spans="2:7" hidden="1" x14ac:dyDescent="0.25">
      <c r="B481" s="70" t="e">
        <f>Table3[[#All],[ID]]</f>
        <v>#VALUE!</v>
      </c>
      <c r="C481" s="37" t="e">
        <f>Table3[[#All],[Título ]]</f>
        <v>#VALUE!</v>
      </c>
      <c r="D481" s="28" t="e">
        <f>Table3[[#All],[Historia de Usuario]]</f>
        <v>#VALUE!</v>
      </c>
      <c r="E481" s="37" t="e">
        <f>Table3[[#All],[Proceso]]</f>
        <v>#VALUE!</v>
      </c>
      <c r="F481" s="37"/>
      <c r="G481" s="79" t="str">
        <f t="shared" si="4"/>
        <v/>
      </c>
    </row>
    <row r="482" spans="2:7" hidden="1" x14ac:dyDescent="0.25">
      <c r="B482" s="70" t="e">
        <f>Table3[[#All],[ID]]</f>
        <v>#VALUE!</v>
      </c>
      <c r="C482" s="37" t="e">
        <f>Table3[[#All],[Título ]]</f>
        <v>#VALUE!</v>
      </c>
      <c r="D482" s="28" t="e">
        <f>Table3[[#All],[Historia de Usuario]]</f>
        <v>#VALUE!</v>
      </c>
      <c r="E482" s="37" t="e">
        <f>Table3[[#All],[Proceso]]</f>
        <v>#VALUE!</v>
      </c>
      <c r="F482" s="37"/>
      <c r="G482" s="79" t="str">
        <f t="shared" si="4"/>
        <v/>
      </c>
    </row>
    <row r="483" spans="2:7" hidden="1" x14ac:dyDescent="0.25">
      <c r="B483" s="70" t="e">
        <f>Table3[[#All],[ID]]</f>
        <v>#VALUE!</v>
      </c>
      <c r="C483" s="37" t="e">
        <f>Table3[[#All],[Título ]]</f>
        <v>#VALUE!</v>
      </c>
      <c r="D483" s="28" t="e">
        <f>Table3[[#All],[Historia de Usuario]]</f>
        <v>#VALUE!</v>
      </c>
      <c r="E483" s="37" t="e">
        <f>Table3[[#All],[Proceso]]</f>
        <v>#VALUE!</v>
      </c>
      <c r="F483" s="37"/>
      <c r="G483" s="79" t="str">
        <f t="shared" si="4"/>
        <v/>
      </c>
    </row>
    <row r="484" spans="2:7" hidden="1" x14ac:dyDescent="0.25">
      <c r="B484" s="70" t="e">
        <f>Table3[[#All],[ID]]</f>
        <v>#VALUE!</v>
      </c>
      <c r="C484" s="37" t="e">
        <f>Table3[[#All],[Título ]]</f>
        <v>#VALUE!</v>
      </c>
      <c r="D484" s="28" t="e">
        <f>Table3[[#All],[Historia de Usuario]]</f>
        <v>#VALUE!</v>
      </c>
      <c r="E484" s="37" t="e">
        <f>Table3[[#All],[Proceso]]</f>
        <v>#VALUE!</v>
      </c>
      <c r="F484" s="37"/>
      <c r="G484" s="79" t="str">
        <f t="shared" si="4"/>
        <v/>
      </c>
    </row>
    <row r="485" spans="2:7" hidden="1" x14ac:dyDescent="0.25">
      <c r="B485" s="70" t="e">
        <f>Table3[[#All],[ID]]</f>
        <v>#VALUE!</v>
      </c>
      <c r="C485" s="37" t="e">
        <f>Table3[[#All],[Título ]]</f>
        <v>#VALUE!</v>
      </c>
      <c r="D485" s="28" t="e">
        <f>Table3[[#All],[Historia de Usuario]]</f>
        <v>#VALUE!</v>
      </c>
      <c r="E485" s="37" t="e">
        <f>Table3[[#All],[Proceso]]</f>
        <v>#VALUE!</v>
      </c>
      <c r="F485" s="37"/>
      <c r="G485" s="79" t="str">
        <f t="shared" si="4"/>
        <v/>
      </c>
    </row>
    <row r="486" spans="2:7" hidden="1" x14ac:dyDescent="0.25">
      <c r="B486" s="70" t="e">
        <f>Table3[[#All],[ID]]</f>
        <v>#VALUE!</v>
      </c>
      <c r="C486" s="37" t="e">
        <f>Table3[[#All],[Título ]]</f>
        <v>#VALUE!</v>
      </c>
      <c r="D486" s="28" t="e">
        <f>Table3[[#All],[Historia de Usuario]]</f>
        <v>#VALUE!</v>
      </c>
      <c r="E486" s="37" t="e">
        <f>Table3[[#All],[Proceso]]</f>
        <v>#VALUE!</v>
      </c>
      <c r="F486" s="37"/>
      <c r="G486" s="79" t="str">
        <f t="shared" si="4"/>
        <v/>
      </c>
    </row>
    <row r="487" spans="2:7" hidden="1" x14ac:dyDescent="0.25">
      <c r="B487" s="70" t="e">
        <f>Table3[[#All],[ID]]</f>
        <v>#VALUE!</v>
      </c>
      <c r="C487" s="37" t="e">
        <f>Table3[[#All],[Título ]]</f>
        <v>#VALUE!</v>
      </c>
      <c r="D487" s="28" t="e">
        <f>Table3[[#All],[Historia de Usuario]]</f>
        <v>#VALUE!</v>
      </c>
      <c r="E487" s="37" t="e">
        <f>Table3[[#All],[Proceso]]</f>
        <v>#VALUE!</v>
      </c>
      <c r="F487" s="37"/>
      <c r="G487" s="79" t="str">
        <f t="shared" si="4"/>
        <v/>
      </c>
    </row>
    <row r="488" spans="2:7" hidden="1" x14ac:dyDescent="0.25">
      <c r="B488" s="70" t="e">
        <f>Table3[[#All],[ID]]</f>
        <v>#VALUE!</v>
      </c>
      <c r="C488" s="37" t="e">
        <f>Table3[[#All],[Título ]]</f>
        <v>#VALUE!</v>
      </c>
      <c r="D488" s="28" t="e">
        <f>Table3[[#All],[Historia de Usuario]]</f>
        <v>#VALUE!</v>
      </c>
      <c r="E488" s="37" t="e">
        <f>Table3[[#All],[Proceso]]</f>
        <v>#VALUE!</v>
      </c>
      <c r="F488" s="37"/>
      <c r="G488" s="79" t="str">
        <f t="shared" si="4"/>
        <v/>
      </c>
    </row>
    <row r="489" spans="2:7" hidden="1" x14ac:dyDescent="0.25">
      <c r="B489" s="70" t="e">
        <f>Table3[[#All],[ID]]</f>
        <v>#VALUE!</v>
      </c>
      <c r="C489" s="37" t="e">
        <f>Table3[[#All],[Título ]]</f>
        <v>#VALUE!</v>
      </c>
      <c r="D489" s="28" t="e">
        <f>Table3[[#All],[Historia de Usuario]]</f>
        <v>#VALUE!</v>
      </c>
      <c r="E489" s="37" t="e">
        <f>Table3[[#All],[Proceso]]</f>
        <v>#VALUE!</v>
      </c>
      <c r="F489" s="37"/>
      <c r="G489" s="79" t="str">
        <f t="shared" si="4"/>
        <v/>
      </c>
    </row>
    <row r="490" spans="2:7" hidden="1" x14ac:dyDescent="0.25">
      <c r="B490" s="70" t="e">
        <f>Table3[[#All],[ID]]</f>
        <v>#VALUE!</v>
      </c>
      <c r="C490" s="37" t="e">
        <f>Table3[[#All],[Título ]]</f>
        <v>#VALUE!</v>
      </c>
      <c r="D490" s="28" t="e">
        <f>Table3[[#All],[Historia de Usuario]]</f>
        <v>#VALUE!</v>
      </c>
      <c r="E490" s="37" t="e">
        <f>Table3[[#All],[Proceso]]</f>
        <v>#VALUE!</v>
      </c>
      <c r="F490" s="37"/>
      <c r="G490" s="79" t="str">
        <f t="shared" si="4"/>
        <v/>
      </c>
    </row>
    <row r="491" spans="2:7" hidden="1" x14ac:dyDescent="0.25">
      <c r="B491" s="70" t="e">
        <f>Table3[[#All],[ID]]</f>
        <v>#VALUE!</v>
      </c>
      <c r="C491" s="37" t="e">
        <f>Table3[[#All],[Título ]]</f>
        <v>#VALUE!</v>
      </c>
      <c r="D491" s="28" t="e">
        <f>Table3[[#All],[Historia de Usuario]]</f>
        <v>#VALUE!</v>
      </c>
      <c r="E491" s="37" t="e">
        <f>Table3[[#All],[Proceso]]</f>
        <v>#VALUE!</v>
      </c>
      <c r="F491" s="37"/>
      <c r="G491" s="79" t="str">
        <f t="shared" si="4"/>
        <v/>
      </c>
    </row>
    <row r="492" spans="2:7" hidden="1" x14ac:dyDescent="0.25">
      <c r="B492" s="70" t="e">
        <f>Table3[[#All],[ID]]</f>
        <v>#VALUE!</v>
      </c>
      <c r="C492" s="37" t="e">
        <f>Table3[[#All],[Título ]]</f>
        <v>#VALUE!</v>
      </c>
      <c r="D492" s="28" t="e">
        <f>Table3[[#All],[Historia de Usuario]]</f>
        <v>#VALUE!</v>
      </c>
      <c r="E492" s="37" t="e">
        <f>Table3[[#All],[Proceso]]</f>
        <v>#VALUE!</v>
      </c>
      <c r="F492" s="37"/>
      <c r="G492" s="79" t="str">
        <f t="shared" si="4"/>
        <v/>
      </c>
    </row>
    <row r="493" spans="2:7" hidden="1" x14ac:dyDescent="0.25">
      <c r="B493" s="70" t="e">
        <f>Table3[[#All],[ID]]</f>
        <v>#VALUE!</v>
      </c>
      <c r="C493" s="37" t="e">
        <f>Table3[[#All],[Título ]]</f>
        <v>#VALUE!</v>
      </c>
      <c r="D493" s="28" t="e">
        <f>Table3[[#All],[Historia de Usuario]]</f>
        <v>#VALUE!</v>
      </c>
      <c r="E493" s="37" t="e">
        <f>Table3[[#All],[Proceso]]</f>
        <v>#VALUE!</v>
      </c>
      <c r="F493" s="37"/>
      <c r="G493" s="79" t="str">
        <f t="shared" si="4"/>
        <v/>
      </c>
    </row>
    <row r="494" spans="2:7" hidden="1" x14ac:dyDescent="0.25">
      <c r="B494" s="70" t="e">
        <f>Table3[[#All],[ID]]</f>
        <v>#VALUE!</v>
      </c>
      <c r="C494" s="37" t="e">
        <f>Table3[[#All],[Título ]]</f>
        <v>#VALUE!</v>
      </c>
      <c r="D494" s="28" t="e">
        <f>Table3[[#All],[Historia de Usuario]]</f>
        <v>#VALUE!</v>
      </c>
      <c r="E494" s="37" t="e">
        <f>Table3[[#All],[Proceso]]</f>
        <v>#VALUE!</v>
      </c>
      <c r="F494" s="37"/>
      <c r="G494" s="79" t="str">
        <f t="shared" si="4"/>
        <v/>
      </c>
    </row>
    <row r="495" spans="2:7" hidden="1" x14ac:dyDescent="0.25">
      <c r="B495" s="70" t="e">
        <f>Table3[[#All],[ID]]</f>
        <v>#VALUE!</v>
      </c>
      <c r="C495" s="37" t="e">
        <f>Table3[[#All],[Título ]]</f>
        <v>#VALUE!</v>
      </c>
      <c r="D495" s="28" t="e">
        <f>Table3[[#All],[Historia de Usuario]]</f>
        <v>#VALUE!</v>
      </c>
      <c r="E495" s="37" t="e">
        <f>Table3[[#All],[Proceso]]</f>
        <v>#VALUE!</v>
      </c>
      <c r="F495" s="37"/>
      <c r="G495" s="79" t="str">
        <f t="shared" si="4"/>
        <v/>
      </c>
    </row>
    <row r="496" spans="2:7" hidden="1" x14ac:dyDescent="0.25">
      <c r="B496" s="70" t="e">
        <f>Table3[[#All],[ID]]</f>
        <v>#VALUE!</v>
      </c>
      <c r="C496" s="37" t="e">
        <f>Table3[[#All],[Título ]]</f>
        <v>#VALUE!</v>
      </c>
      <c r="D496" s="28" t="e">
        <f>Table3[[#All],[Historia de Usuario]]</f>
        <v>#VALUE!</v>
      </c>
      <c r="E496" s="37" t="e">
        <f>Table3[[#All],[Proceso]]</f>
        <v>#VALUE!</v>
      </c>
      <c r="F496" s="37"/>
      <c r="G496" s="79" t="str">
        <f t="shared" si="4"/>
        <v/>
      </c>
    </row>
    <row r="497" spans="2:7" hidden="1" x14ac:dyDescent="0.25">
      <c r="B497" s="70" t="e">
        <f>Table3[[#All],[ID]]</f>
        <v>#VALUE!</v>
      </c>
      <c r="C497" s="37" t="e">
        <f>Table3[[#All],[Título ]]</f>
        <v>#VALUE!</v>
      </c>
      <c r="D497" s="28" t="e">
        <f>Table3[[#All],[Historia de Usuario]]</f>
        <v>#VALUE!</v>
      </c>
      <c r="E497" s="37" t="e">
        <f>Table3[[#All],[Proceso]]</f>
        <v>#VALUE!</v>
      </c>
      <c r="F497" s="37"/>
      <c r="G497" s="79" t="str">
        <f t="shared" si="4"/>
        <v/>
      </c>
    </row>
    <row r="498" spans="2:7" hidden="1" x14ac:dyDescent="0.25">
      <c r="B498" s="70" t="e">
        <f>Table3[[#All],[ID]]</f>
        <v>#VALUE!</v>
      </c>
      <c r="C498" s="37" t="e">
        <f>Table3[[#All],[Título ]]</f>
        <v>#VALUE!</v>
      </c>
      <c r="D498" s="28" t="e">
        <f>Table3[[#All],[Historia de Usuario]]</f>
        <v>#VALUE!</v>
      </c>
      <c r="E498" s="37" t="e">
        <f>Table3[[#All],[Proceso]]</f>
        <v>#VALUE!</v>
      </c>
      <c r="F498" s="37"/>
      <c r="G498" s="79" t="str">
        <f t="shared" si="4"/>
        <v/>
      </c>
    </row>
    <row r="499" spans="2:7" hidden="1" x14ac:dyDescent="0.25">
      <c r="B499" s="70" t="e">
        <f>Table3[[#All],[ID]]</f>
        <v>#VALUE!</v>
      </c>
      <c r="C499" s="37" t="e">
        <f>Table3[[#All],[Título ]]</f>
        <v>#VALUE!</v>
      </c>
      <c r="D499" s="28" t="e">
        <f>Table3[[#All],[Historia de Usuario]]</f>
        <v>#VALUE!</v>
      </c>
      <c r="E499" s="37" t="e">
        <f>Table3[[#All],[Proceso]]</f>
        <v>#VALUE!</v>
      </c>
      <c r="F499" s="37"/>
      <c r="G499" s="79" t="str">
        <f t="shared" si="4"/>
        <v/>
      </c>
    </row>
    <row r="500" spans="2:7" hidden="1" x14ac:dyDescent="0.25">
      <c r="B500" s="70" t="e">
        <f>Table3[[#All],[ID]]</f>
        <v>#VALUE!</v>
      </c>
      <c r="C500" s="37" t="e">
        <f>Table3[[#All],[Título ]]</f>
        <v>#VALUE!</v>
      </c>
      <c r="D500" s="28" t="e">
        <f>Table3[[#All],[Historia de Usuario]]</f>
        <v>#VALUE!</v>
      </c>
      <c r="E500" s="37" t="e">
        <f>Table3[[#All],[Proceso]]</f>
        <v>#VALUE!</v>
      </c>
      <c r="F500" s="37"/>
      <c r="G500" s="79" t="str">
        <f t="shared" si="4"/>
        <v/>
      </c>
    </row>
    <row r="501" spans="2:7" hidden="1" x14ac:dyDescent="0.25">
      <c r="B501" s="70" t="e">
        <f>Table3[[#All],[ID]]</f>
        <v>#VALUE!</v>
      </c>
      <c r="C501" s="37" t="e">
        <f>Table3[[#All],[Título ]]</f>
        <v>#VALUE!</v>
      </c>
      <c r="D501" s="28" t="e">
        <f>Table3[[#All],[Historia de Usuario]]</f>
        <v>#VALUE!</v>
      </c>
      <c r="E501" s="37" t="e">
        <f>Table3[[#All],[Proceso]]</f>
        <v>#VALUE!</v>
      </c>
      <c r="F501" s="37"/>
      <c r="G501" s="79" t="str">
        <f t="shared" si="4"/>
        <v/>
      </c>
    </row>
    <row r="502" spans="2:7" hidden="1" x14ac:dyDescent="0.25">
      <c r="B502" s="70" t="e">
        <f>Table3[[#All],[ID]]</f>
        <v>#VALUE!</v>
      </c>
      <c r="C502" s="37" t="e">
        <f>Table3[[#All],[Título ]]</f>
        <v>#VALUE!</v>
      </c>
      <c r="D502" s="28" t="e">
        <f>Table3[[#All],[Historia de Usuario]]</f>
        <v>#VALUE!</v>
      </c>
      <c r="E502" s="37" t="e">
        <f>Table3[[#All],[Proceso]]</f>
        <v>#VALUE!</v>
      </c>
      <c r="F502" s="37"/>
      <c r="G502" s="79" t="str">
        <f t="shared" si="4"/>
        <v/>
      </c>
    </row>
    <row r="503" spans="2:7" hidden="1" x14ac:dyDescent="0.25">
      <c r="B503" s="70" t="e">
        <f>Table3[[#All],[ID]]</f>
        <v>#VALUE!</v>
      </c>
      <c r="C503" s="37" t="e">
        <f>Table3[[#All],[Título ]]</f>
        <v>#VALUE!</v>
      </c>
      <c r="D503" s="28" t="e">
        <f>Table3[[#All],[Historia de Usuario]]</f>
        <v>#VALUE!</v>
      </c>
      <c r="E503" s="37" t="e">
        <f>Table3[[#All],[Proceso]]</f>
        <v>#VALUE!</v>
      </c>
      <c r="F503" s="37"/>
      <c r="G503" s="79" t="str">
        <f t="shared" si="4"/>
        <v/>
      </c>
    </row>
    <row r="504" spans="2:7" hidden="1" x14ac:dyDescent="0.25">
      <c r="B504" s="70" t="e">
        <f>Table3[[#All],[ID]]</f>
        <v>#VALUE!</v>
      </c>
      <c r="C504" s="37" t="e">
        <f>Table3[[#All],[Título ]]</f>
        <v>#VALUE!</v>
      </c>
      <c r="D504" s="28" t="e">
        <f>Table3[[#All],[Historia de Usuario]]</f>
        <v>#VALUE!</v>
      </c>
      <c r="E504" s="37" t="e">
        <f>Table3[[#All],[Proceso]]</f>
        <v>#VALUE!</v>
      </c>
      <c r="F504" s="37"/>
      <c r="G504" s="79" t="str">
        <f t="shared" si="4"/>
        <v/>
      </c>
    </row>
    <row r="505" spans="2:7" hidden="1" x14ac:dyDescent="0.25">
      <c r="B505" s="70" t="e">
        <f>Table3[[#All],[ID]]</f>
        <v>#VALUE!</v>
      </c>
      <c r="C505" s="37" t="e">
        <f>Table3[[#All],[Título ]]</f>
        <v>#VALUE!</v>
      </c>
      <c r="D505" s="28" t="e">
        <f>Table3[[#All],[Historia de Usuario]]</f>
        <v>#VALUE!</v>
      </c>
      <c r="E505" s="37" t="e">
        <f>Table3[[#All],[Proceso]]</f>
        <v>#VALUE!</v>
      </c>
      <c r="F505" s="37"/>
      <c r="G505" s="79" t="str">
        <f t="shared" si="4"/>
        <v/>
      </c>
    </row>
    <row r="506" spans="2:7" hidden="1" x14ac:dyDescent="0.25">
      <c r="B506" s="70" t="e">
        <f>Table3[[#All],[ID]]</f>
        <v>#VALUE!</v>
      </c>
      <c r="C506" s="37" t="e">
        <f>Table3[[#All],[Título ]]</f>
        <v>#VALUE!</v>
      </c>
      <c r="D506" s="28" t="e">
        <f>Table3[[#All],[Historia de Usuario]]</f>
        <v>#VALUE!</v>
      </c>
      <c r="E506" s="37" t="e">
        <f>Table3[[#All],[Proceso]]</f>
        <v>#VALUE!</v>
      </c>
      <c r="F506" s="37"/>
      <c r="G506" s="79" t="str">
        <f t="shared" si="4"/>
        <v/>
      </c>
    </row>
    <row r="507" spans="2:7" hidden="1" x14ac:dyDescent="0.25">
      <c r="B507" s="70" t="e">
        <f>Table3[[#All],[ID]]</f>
        <v>#VALUE!</v>
      </c>
      <c r="C507" s="37" t="e">
        <f>Table3[[#All],[Título ]]</f>
        <v>#VALUE!</v>
      </c>
      <c r="D507" s="28" t="e">
        <f>Table3[[#All],[Historia de Usuario]]</f>
        <v>#VALUE!</v>
      </c>
      <c r="E507" s="37" t="e">
        <f>Table3[[#All],[Proceso]]</f>
        <v>#VALUE!</v>
      </c>
      <c r="F507" s="37"/>
      <c r="G507" s="79" t="str">
        <f t="shared" si="4"/>
        <v/>
      </c>
    </row>
    <row r="508" spans="2:7" hidden="1" x14ac:dyDescent="0.25">
      <c r="B508" s="70" t="e">
        <f>Table3[[#All],[ID]]</f>
        <v>#VALUE!</v>
      </c>
      <c r="C508" s="37" t="e">
        <f>Table3[[#All],[Título ]]</f>
        <v>#VALUE!</v>
      </c>
      <c r="D508" s="28" t="e">
        <f>Table3[[#All],[Historia de Usuario]]</f>
        <v>#VALUE!</v>
      </c>
      <c r="E508" s="37" t="e">
        <f>Table3[[#All],[Proceso]]</f>
        <v>#VALUE!</v>
      </c>
      <c r="F508" s="37"/>
      <c r="G508" s="79" t="str">
        <f t="shared" si="4"/>
        <v/>
      </c>
    </row>
    <row r="509" spans="2:7" hidden="1" x14ac:dyDescent="0.25">
      <c r="B509" s="70" t="e">
        <f>Table3[[#All],[ID]]</f>
        <v>#VALUE!</v>
      </c>
      <c r="C509" s="37" t="e">
        <f>Table3[[#All],[Título ]]</f>
        <v>#VALUE!</v>
      </c>
      <c r="D509" s="28" t="e">
        <f>Table3[[#All],[Historia de Usuario]]</f>
        <v>#VALUE!</v>
      </c>
      <c r="E509" s="37" t="e">
        <f>Table3[[#All],[Proceso]]</f>
        <v>#VALUE!</v>
      </c>
      <c r="F509" s="37"/>
      <c r="G509" s="79" t="str">
        <f t="shared" si="4"/>
        <v/>
      </c>
    </row>
    <row r="510" spans="2:7" hidden="1" x14ac:dyDescent="0.25">
      <c r="B510" s="70" t="e">
        <f>Table3[[#All],[ID]]</f>
        <v>#VALUE!</v>
      </c>
      <c r="C510" s="37" t="e">
        <f>Table3[[#All],[Título ]]</f>
        <v>#VALUE!</v>
      </c>
      <c r="D510" s="28" t="e">
        <f>Table3[[#All],[Historia de Usuario]]</f>
        <v>#VALUE!</v>
      </c>
      <c r="E510" s="37" t="e">
        <f>Table3[[#All],[Proceso]]</f>
        <v>#VALUE!</v>
      </c>
      <c r="F510" s="37"/>
      <c r="G510" s="79" t="str">
        <f t="shared" si="4"/>
        <v/>
      </c>
    </row>
    <row r="511" spans="2:7" hidden="1" x14ac:dyDescent="0.25">
      <c r="B511" s="70" t="e">
        <f>Table3[[#All],[ID]]</f>
        <v>#VALUE!</v>
      </c>
      <c r="C511" s="37" t="e">
        <f>Table3[[#All],[Título ]]</f>
        <v>#VALUE!</v>
      </c>
      <c r="D511" s="28" t="e">
        <f>Table3[[#All],[Historia de Usuario]]</f>
        <v>#VALUE!</v>
      </c>
      <c r="E511" s="37" t="e">
        <f>Table3[[#All],[Proceso]]</f>
        <v>#VALUE!</v>
      </c>
      <c r="F511" s="37"/>
      <c r="G511" s="79" t="str">
        <f t="shared" si="4"/>
        <v/>
      </c>
    </row>
    <row r="512" spans="2:7" hidden="1" x14ac:dyDescent="0.25">
      <c r="B512" s="70" t="e">
        <f>Table3[[#All],[ID]]</f>
        <v>#VALUE!</v>
      </c>
      <c r="C512" s="37" t="e">
        <f>Table3[[#All],[Título ]]</f>
        <v>#VALUE!</v>
      </c>
      <c r="D512" s="28" t="e">
        <f>Table3[[#All],[Historia de Usuario]]</f>
        <v>#VALUE!</v>
      </c>
      <c r="E512" s="37" t="e">
        <f>Table3[[#All],[Proceso]]</f>
        <v>#VALUE!</v>
      </c>
      <c r="F512" s="37"/>
      <c r="G512" s="79" t="str">
        <f t="shared" si="4"/>
        <v/>
      </c>
    </row>
    <row r="513" spans="2:7" hidden="1" x14ac:dyDescent="0.25">
      <c r="B513" s="70" t="e">
        <f>Table3[[#All],[ID]]</f>
        <v>#VALUE!</v>
      </c>
      <c r="C513" s="37" t="e">
        <f>Table3[[#All],[Título ]]</f>
        <v>#VALUE!</v>
      </c>
      <c r="D513" s="28" t="e">
        <f>Table3[[#All],[Historia de Usuario]]</f>
        <v>#VALUE!</v>
      </c>
      <c r="E513" s="37" t="e">
        <f>Table3[[#All],[Proceso]]</f>
        <v>#VALUE!</v>
      </c>
      <c r="F513" s="37"/>
      <c r="G513" s="79" t="str">
        <f t="shared" si="4"/>
        <v/>
      </c>
    </row>
    <row r="514" spans="2:7" hidden="1" x14ac:dyDescent="0.25">
      <c r="B514" s="70" t="e">
        <f>Table3[[#All],[ID]]</f>
        <v>#VALUE!</v>
      </c>
      <c r="C514" s="37" t="e">
        <f>Table3[[#All],[Título ]]</f>
        <v>#VALUE!</v>
      </c>
      <c r="D514" s="28" t="e">
        <f>Table3[[#All],[Historia de Usuario]]</f>
        <v>#VALUE!</v>
      </c>
      <c r="E514" s="37" t="e">
        <f>Table3[[#All],[Proceso]]</f>
        <v>#VALUE!</v>
      </c>
      <c r="F514" s="37"/>
      <c r="G514" s="79" t="str">
        <f t="shared" si="4"/>
        <v/>
      </c>
    </row>
    <row r="515" spans="2:7" hidden="1" x14ac:dyDescent="0.25">
      <c r="B515" s="70" t="e">
        <f>Table3[[#All],[ID]]</f>
        <v>#VALUE!</v>
      </c>
      <c r="C515" s="37" t="e">
        <f>Table3[[#All],[Título ]]</f>
        <v>#VALUE!</v>
      </c>
      <c r="D515" s="28" t="e">
        <f>Table3[[#All],[Historia de Usuario]]</f>
        <v>#VALUE!</v>
      </c>
      <c r="E515" s="37" t="e">
        <f>Table3[[#All],[Proceso]]</f>
        <v>#VALUE!</v>
      </c>
      <c r="F515" s="37"/>
      <c r="G515" s="79" t="str">
        <f t="shared" si="4"/>
        <v/>
      </c>
    </row>
    <row r="516" spans="2:7" hidden="1" x14ac:dyDescent="0.25">
      <c r="B516" s="70" t="e">
        <f>Table3[[#All],[ID]]</f>
        <v>#VALUE!</v>
      </c>
      <c r="C516" s="37" t="e">
        <f>Table3[[#All],[Título ]]</f>
        <v>#VALUE!</v>
      </c>
      <c r="D516" s="28" t="e">
        <f>Table3[[#All],[Historia de Usuario]]</f>
        <v>#VALUE!</v>
      </c>
      <c r="E516" s="37" t="e">
        <f>Table3[[#All],[Proceso]]</f>
        <v>#VALUE!</v>
      </c>
      <c r="F516" s="37"/>
      <c r="G516" s="79" t="str">
        <f t="shared" ref="G516:G579" si="5">IF(F516&gt;20,"Se debe valorar dividir esta historia ","")</f>
        <v/>
      </c>
    </row>
    <row r="517" spans="2:7" hidden="1" x14ac:dyDescent="0.25">
      <c r="B517" s="70" t="e">
        <f>Table3[[#All],[ID]]</f>
        <v>#VALUE!</v>
      </c>
      <c r="C517" s="37" t="e">
        <f>Table3[[#All],[Título ]]</f>
        <v>#VALUE!</v>
      </c>
      <c r="D517" s="28" t="e">
        <f>Table3[[#All],[Historia de Usuario]]</f>
        <v>#VALUE!</v>
      </c>
      <c r="E517" s="37" t="e">
        <f>Table3[[#All],[Proceso]]</f>
        <v>#VALUE!</v>
      </c>
      <c r="F517" s="37"/>
      <c r="G517" s="79" t="str">
        <f t="shared" si="5"/>
        <v/>
      </c>
    </row>
    <row r="518" spans="2:7" hidden="1" x14ac:dyDescent="0.25">
      <c r="B518" s="70" t="e">
        <f>Table3[[#All],[ID]]</f>
        <v>#VALUE!</v>
      </c>
      <c r="C518" s="37" t="e">
        <f>Table3[[#All],[Título ]]</f>
        <v>#VALUE!</v>
      </c>
      <c r="D518" s="28" t="e">
        <f>Table3[[#All],[Historia de Usuario]]</f>
        <v>#VALUE!</v>
      </c>
      <c r="E518" s="37" t="e">
        <f>Table3[[#All],[Proceso]]</f>
        <v>#VALUE!</v>
      </c>
      <c r="F518" s="37"/>
      <c r="G518" s="79" t="str">
        <f t="shared" si="5"/>
        <v/>
      </c>
    </row>
    <row r="519" spans="2:7" hidden="1" x14ac:dyDescent="0.25">
      <c r="B519" s="70" t="e">
        <f>Table3[[#All],[ID]]</f>
        <v>#VALUE!</v>
      </c>
      <c r="C519" s="37" t="e">
        <f>Table3[[#All],[Título ]]</f>
        <v>#VALUE!</v>
      </c>
      <c r="D519" s="28" t="e">
        <f>Table3[[#All],[Historia de Usuario]]</f>
        <v>#VALUE!</v>
      </c>
      <c r="E519" s="37" t="e">
        <f>Table3[[#All],[Proceso]]</f>
        <v>#VALUE!</v>
      </c>
      <c r="F519" s="37"/>
      <c r="G519" s="79" t="str">
        <f t="shared" si="5"/>
        <v/>
      </c>
    </row>
    <row r="520" spans="2:7" hidden="1" x14ac:dyDescent="0.25">
      <c r="B520" s="70" t="e">
        <f>Table3[[#All],[ID]]</f>
        <v>#VALUE!</v>
      </c>
      <c r="C520" s="37" t="e">
        <f>Table3[[#All],[Título ]]</f>
        <v>#VALUE!</v>
      </c>
      <c r="D520" s="28" t="e">
        <f>Table3[[#All],[Historia de Usuario]]</f>
        <v>#VALUE!</v>
      </c>
      <c r="E520" s="37" t="e">
        <f>Table3[[#All],[Proceso]]</f>
        <v>#VALUE!</v>
      </c>
      <c r="F520" s="37"/>
      <c r="G520" s="79" t="str">
        <f t="shared" si="5"/>
        <v/>
      </c>
    </row>
    <row r="521" spans="2:7" hidden="1" x14ac:dyDescent="0.25">
      <c r="B521" s="70" t="e">
        <f>Table3[[#All],[ID]]</f>
        <v>#VALUE!</v>
      </c>
      <c r="C521" s="37" t="e">
        <f>Table3[[#All],[Título ]]</f>
        <v>#VALUE!</v>
      </c>
      <c r="D521" s="28" t="e">
        <f>Table3[[#All],[Historia de Usuario]]</f>
        <v>#VALUE!</v>
      </c>
      <c r="E521" s="37" t="e">
        <f>Table3[[#All],[Proceso]]</f>
        <v>#VALUE!</v>
      </c>
      <c r="F521" s="37"/>
      <c r="G521" s="79" t="str">
        <f t="shared" si="5"/>
        <v/>
      </c>
    </row>
    <row r="522" spans="2:7" hidden="1" x14ac:dyDescent="0.25">
      <c r="B522" s="70" t="e">
        <f>Table3[[#All],[ID]]</f>
        <v>#VALUE!</v>
      </c>
      <c r="C522" s="37" t="e">
        <f>Table3[[#All],[Título ]]</f>
        <v>#VALUE!</v>
      </c>
      <c r="D522" s="28" t="e">
        <f>Table3[[#All],[Historia de Usuario]]</f>
        <v>#VALUE!</v>
      </c>
      <c r="E522" s="37" t="e">
        <f>Table3[[#All],[Proceso]]</f>
        <v>#VALUE!</v>
      </c>
      <c r="F522" s="37"/>
      <c r="G522" s="79" t="str">
        <f t="shared" si="5"/>
        <v/>
      </c>
    </row>
    <row r="523" spans="2:7" hidden="1" x14ac:dyDescent="0.25">
      <c r="B523" s="70" t="e">
        <f>Table3[[#All],[ID]]</f>
        <v>#VALUE!</v>
      </c>
      <c r="C523" s="37" t="e">
        <f>Table3[[#All],[Título ]]</f>
        <v>#VALUE!</v>
      </c>
      <c r="D523" s="28" t="e">
        <f>Table3[[#All],[Historia de Usuario]]</f>
        <v>#VALUE!</v>
      </c>
      <c r="E523" s="37" t="e">
        <f>Table3[[#All],[Proceso]]</f>
        <v>#VALUE!</v>
      </c>
      <c r="F523" s="37"/>
      <c r="G523" s="79" t="str">
        <f t="shared" si="5"/>
        <v/>
      </c>
    </row>
    <row r="524" spans="2:7" hidden="1" x14ac:dyDescent="0.25">
      <c r="B524" s="70" t="e">
        <f>Table3[[#All],[ID]]</f>
        <v>#VALUE!</v>
      </c>
      <c r="C524" s="37" t="e">
        <f>Table3[[#All],[Título ]]</f>
        <v>#VALUE!</v>
      </c>
      <c r="D524" s="28" t="e">
        <f>Table3[[#All],[Historia de Usuario]]</f>
        <v>#VALUE!</v>
      </c>
      <c r="E524" s="37" t="e">
        <f>Table3[[#All],[Proceso]]</f>
        <v>#VALUE!</v>
      </c>
      <c r="F524" s="37"/>
      <c r="G524" s="79" t="str">
        <f t="shared" si="5"/>
        <v/>
      </c>
    </row>
    <row r="525" spans="2:7" hidden="1" x14ac:dyDescent="0.25">
      <c r="B525" s="70" t="e">
        <f>Table3[[#All],[ID]]</f>
        <v>#VALUE!</v>
      </c>
      <c r="C525" s="37" t="e">
        <f>Table3[[#All],[Título ]]</f>
        <v>#VALUE!</v>
      </c>
      <c r="D525" s="28" t="e">
        <f>Table3[[#All],[Historia de Usuario]]</f>
        <v>#VALUE!</v>
      </c>
      <c r="E525" s="37" t="e">
        <f>Table3[[#All],[Proceso]]</f>
        <v>#VALUE!</v>
      </c>
      <c r="F525" s="37"/>
      <c r="G525" s="79" t="str">
        <f t="shared" si="5"/>
        <v/>
      </c>
    </row>
    <row r="526" spans="2:7" hidden="1" x14ac:dyDescent="0.25">
      <c r="B526" s="70" t="e">
        <f>Table3[[#All],[ID]]</f>
        <v>#VALUE!</v>
      </c>
      <c r="C526" s="37" t="e">
        <f>Table3[[#All],[Título ]]</f>
        <v>#VALUE!</v>
      </c>
      <c r="D526" s="28" t="e">
        <f>Table3[[#All],[Historia de Usuario]]</f>
        <v>#VALUE!</v>
      </c>
      <c r="E526" s="37" t="e">
        <f>Table3[[#All],[Proceso]]</f>
        <v>#VALUE!</v>
      </c>
      <c r="F526" s="37"/>
      <c r="G526" s="79" t="str">
        <f t="shared" si="5"/>
        <v/>
      </c>
    </row>
    <row r="527" spans="2:7" hidden="1" x14ac:dyDescent="0.25">
      <c r="B527" s="70" t="e">
        <f>Table3[[#All],[ID]]</f>
        <v>#VALUE!</v>
      </c>
      <c r="C527" s="37" t="e">
        <f>Table3[[#All],[Título ]]</f>
        <v>#VALUE!</v>
      </c>
      <c r="D527" s="28" t="e">
        <f>Table3[[#All],[Historia de Usuario]]</f>
        <v>#VALUE!</v>
      </c>
      <c r="E527" s="37" t="e">
        <f>Table3[[#All],[Proceso]]</f>
        <v>#VALUE!</v>
      </c>
      <c r="F527" s="37"/>
      <c r="G527" s="79" t="str">
        <f t="shared" si="5"/>
        <v/>
      </c>
    </row>
    <row r="528" spans="2:7" hidden="1" x14ac:dyDescent="0.25">
      <c r="B528" s="70" t="e">
        <f>Table3[[#All],[ID]]</f>
        <v>#VALUE!</v>
      </c>
      <c r="C528" s="37" t="e">
        <f>Table3[[#All],[Título ]]</f>
        <v>#VALUE!</v>
      </c>
      <c r="D528" s="28" t="e">
        <f>Table3[[#All],[Historia de Usuario]]</f>
        <v>#VALUE!</v>
      </c>
      <c r="E528" s="37" t="e">
        <f>Table3[[#All],[Proceso]]</f>
        <v>#VALUE!</v>
      </c>
      <c r="F528" s="37"/>
      <c r="G528" s="79" t="str">
        <f t="shared" si="5"/>
        <v/>
      </c>
    </row>
    <row r="529" spans="2:7" hidden="1" x14ac:dyDescent="0.25">
      <c r="B529" s="70" t="e">
        <f>Table3[[#All],[ID]]</f>
        <v>#VALUE!</v>
      </c>
      <c r="C529" s="37" t="e">
        <f>Table3[[#All],[Título ]]</f>
        <v>#VALUE!</v>
      </c>
      <c r="D529" s="28" t="e">
        <f>Table3[[#All],[Historia de Usuario]]</f>
        <v>#VALUE!</v>
      </c>
      <c r="E529" s="37" t="e">
        <f>Table3[[#All],[Proceso]]</f>
        <v>#VALUE!</v>
      </c>
      <c r="F529" s="37"/>
      <c r="G529" s="79" t="str">
        <f t="shared" si="5"/>
        <v/>
      </c>
    </row>
    <row r="530" spans="2:7" hidden="1" x14ac:dyDescent="0.25">
      <c r="B530" s="70" t="e">
        <f>Table3[[#All],[ID]]</f>
        <v>#VALUE!</v>
      </c>
      <c r="C530" s="37" t="e">
        <f>Table3[[#All],[Título ]]</f>
        <v>#VALUE!</v>
      </c>
      <c r="D530" s="28" t="e">
        <f>Table3[[#All],[Historia de Usuario]]</f>
        <v>#VALUE!</v>
      </c>
      <c r="E530" s="37" t="e">
        <f>Table3[[#All],[Proceso]]</f>
        <v>#VALUE!</v>
      </c>
      <c r="F530" s="37"/>
      <c r="G530" s="79" t="str">
        <f t="shared" si="5"/>
        <v/>
      </c>
    </row>
    <row r="531" spans="2:7" hidden="1" x14ac:dyDescent="0.25">
      <c r="B531" s="70" t="e">
        <f>Table3[[#All],[ID]]</f>
        <v>#VALUE!</v>
      </c>
      <c r="C531" s="37" t="e">
        <f>Table3[[#All],[Título ]]</f>
        <v>#VALUE!</v>
      </c>
      <c r="D531" s="28" t="e">
        <f>Table3[[#All],[Historia de Usuario]]</f>
        <v>#VALUE!</v>
      </c>
      <c r="E531" s="37" t="e">
        <f>Table3[[#All],[Proceso]]</f>
        <v>#VALUE!</v>
      </c>
      <c r="F531" s="37"/>
      <c r="G531" s="79" t="str">
        <f t="shared" si="5"/>
        <v/>
      </c>
    </row>
    <row r="532" spans="2:7" hidden="1" x14ac:dyDescent="0.25">
      <c r="B532" s="70" t="e">
        <f>Table3[[#All],[ID]]</f>
        <v>#VALUE!</v>
      </c>
      <c r="C532" s="37" t="e">
        <f>Table3[[#All],[Título ]]</f>
        <v>#VALUE!</v>
      </c>
      <c r="D532" s="28" t="e">
        <f>Table3[[#All],[Historia de Usuario]]</f>
        <v>#VALUE!</v>
      </c>
      <c r="E532" s="37" t="e">
        <f>Table3[[#All],[Proceso]]</f>
        <v>#VALUE!</v>
      </c>
      <c r="F532" s="37"/>
      <c r="G532" s="79" t="str">
        <f t="shared" si="5"/>
        <v/>
      </c>
    </row>
    <row r="533" spans="2:7" hidden="1" x14ac:dyDescent="0.25">
      <c r="B533" s="70" t="e">
        <f>Table3[[#All],[ID]]</f>
        <v>#VALUE!</v>
      </c>
      <c r="C533" s="37" t="e">
        <f>Table3[[#All],[Título ]]</f>
        <v>#VALUE!</v>
      </c>
      <c r="D533" s="28" t="e">
        <f>Table3[[#All],[Historia de Usuario]]</f>
        <v>#VALUE!</v>
      </c>
      <c r="E533" s="37" t="e">
        <f>Table3[[#All],[Proceso]]</f>
        <v>#VALUE!</v>
      </c>
      <c r="F533" s="37"/>
      <c r="G533" s="79" t="str">
        <f t="shared" si="5"/>
        <v/>
      </c>
    </row>
    <row r="534" spans="2:7" hidden="1" x14ac:dyDescent="0.25">
      <c r="B534" s="70" t="e">
        <f>Table3[[#All],[ID]]</f>
        <v>#VALUE!</v>
      </c>
      <c r="C534" s="37" t="e">
        <f>Table3[[#All],[Título ]]</f>
        <v>#VALUE!</v>
      </c>
      <c r="D534" s="28" t="e">
        <f>Table3[[#All],[Historia de Usuario]]</f>
        <v>#VALUE!</v>
      </c>
      <c r="E534" s="37" t="e">
        <f>Table3[[#All],[Proceso]]</f>
        <v>#VALUE!</v>
      </c>
      <c r="F534" s="37"/>
      <c r="G534" s="79" t="str">
        <f t="shared" si="5"/>
        <v/>
      </c>
    </row>
    <row r="535" spans="2:7" hidden="1" x14ac:dyDescent="0.25">
      <c r="B535" s="70" t="e">
        <f>Table3[[#All],[ID]]</f>
        <v>#VALUE!</v>
      </c>
      <c r="C535" s="37" t="e">
        <f>Table3[[#All],[Título ]]</f>
        <v>#VALUE!</v>
      </c>
      <c r="D535" s="28" t="e">
        <f>Table3[[#All],[Historia de Usuario]]</f>
        <v>#VALUE!</v>
      </c>
      <c r="E535" s="37" t="e">
        <f>Table3[[#All],[Proceso]]</f>
        <v>#VALUE!</v>
      </c>
      <c r="F535" s="37"/>
      <c r="G535" s="79" t="str">
        <f t="shared" si="5"/>
        <v/>
      </c>
    </row>
    <row r="536" spans="2:7" hidden="1" x14ac:dyDescent="0.25">
      <c r="B536" s="70" t="e">
        <f>Table3[[#All],[ID]]</f>
        <v>#VALUE!</v>
      </c>
      <c r="C536" s="37" t="e">
        <f>Table3[[#All],[Título ]]</f>
        <v>#VALUE!</v>
      </c>
      <c r="D536" s="28" t="e">
        <f>Table3[[#All],[Historia de Usuario]]</f>
        <v>#VALUE!</v>
      </c>
      <c r="E536" s="37" t="e">
        <f>Table3[[#All],[Proceso]]</f>
        <v>#VALUE!</v>
      </c>
      <c r="F536" s="37"/>
      <c r="G536" s="79" t="str">
        <f t="shared" si="5"/>
        <v/>
      </c>
    </row>
    <row r="537" spans="2:7" hidden="1" x14ac:dyDescent="0.25">
      <c r="B537" s="70" t="e">
        <f>Table3[[#All],[ID]]</f>
        <v>#VALUE!</v>
      </c>
      <c r="C537" s="37" t="e">
        <f>Table3[[#All],[Título ]]</f>
        <v>#VALUE!</v>
      </c>
      <c r="D537" s="28" t="e">
        <f>Table3[[#All],[Historia de Usuario]]</f>
        <v>#VALUE!</v>
      </c>
      <c r="E537" s="37" t="e">
        <f>Table3[[#All],[Proceso]]</f>
        <v>#VALUE!</v>
      </c>
      <c r="F537" s="37"/>
      <c r="G537" s="79" t="str">
        <f t="shared" si="5"/>
        <v/>
      </c>
    </row>
    <row r="538" spans="2:7" hidden="1" x14ac:dyDescent="0.25">
      <c r="B538" s="70" t="e">
        <f>Table3[[#All],[ID]]</f>
        <v>#VALUE!</v>
      </c>
      <c r="C538" s="37" t="e">
        <f>Table3[[#All],[Título ]]</f>
        <v>#VALUE!</v>
      </c>
      <c r="D538" s="28" t="e">
        <f>Table3[[#All],[Historia de Usuario]]</f>
        <v>#VALUE!</v>
      </c>
      <c r="E538" s="37" t="e">
        <f>Table3[[#All],[Proceso]]</f>
        <v>#VALUE!</v>
      </c>
      <c r="F538" s="37"/>
      <c r="G538" s="79" t="str">
        <f t="shared" si="5"/>
        <v/>
      </c>
    </row>
    <row r="539" spans="2:7" hidden="1" x14ac:dyDescent="0.25">
      <c r="B539" s="70" t="e">
        <f>Table3[[#All],[ID]]</f>
        <v>#VALUE!</v>
      </c>
      <c r="C539" s="37" t="e">
        <f>Table3[[#All],[Título ]]</f>
        <v>#VALUE!</v>
      </c>
      <c r="D539" s="28" t="e">
        <f>Table3[[#All],[Historia de Usuario]]</f>
        <v>#VALUE!</v>
      </c>
      <c r="E539" s="37" t="e">
        <f>Table3[[#All],[Proceso]]</f>
        <v>#VALUE!</v>
      </c>
      <c r="F539" s="37"/>
      <c r="G539" s="79" t="str">
        <f t="shared" si="5"/>
        <v/>
      </c>
    </row>
    <row r="540" spans="2:7" hidden="1" x14ac:dyDescent="0.25">
      <c r="B540" s="70" t="e">
        <f>Table3[[#All],[ID]]</f>
        <v>#VALUE!</v>
      </c>
      <c r="C540" s="37" t="e">
        <f>Table3[[#All],[Título ]]</f>
        <v>#VALUE!</v>
      </c>
      <c r="D540" s="28" t="e">
        <f>Table3[[#All],[Historia de Usuario]]</f>
        <v>#VALUE!</v>
      </c>
      <c r="E540" s="37" t="e">
        <f>Table3[[#All],[Proceso]]</f>
        <v>#VALUE!</v>
      </c>
      <c r="F540" s="37"/>
      <c r="G540" s="79" t="str">
        <f t="shared" si="5"/>
        <v/>
      </c>
    </row>
    <row r="541" spans="2:7" hidden="1" x14ac:dyDescent="0.25">
      <c r="B541" s="70" t="e">
        <f>Table3[[#All],[ID]]</f>
        <v>#VALUE!</v>
      </c>
      <c r="C541" s="37" t="e">
        <f>Table3[[#All],[Título ]]</f>
        <v>#VALUE!</v>
      </c>
      <c r="D541" s="28" t="e">
        <f>Table3[[#All],[Historia de Usuario]]</f>
        <v>#VALUE!</v>
      </c>
      <c r="E541" s="37" t="e">
        <f>Table3[[#All],[Proceso]]</f>
        <v>#VALUE!</v>
      </c>
      <c r="F541" s="37"/>
      <c r="G541" s="79" t="str">
        <f t="shared" si="5"/>
        <v/>
      </c>
    </row>
    <row r="542" spans="2:7" hidden="1" x14ac:dyDescent="0.25">
      <c r="B542" s="70" t="e">
        <f>Table3[[#All],[ID]]</f>
        <v>#VALUE!</v>
      </c>
      <c r="C542" s="37" t="e">
        <f>Table3[[#All],[Título ]]</f>
        <v>#VALUE!</v>
      </c>
      <c r="D542" s="28" t="e">
        <f>Table3[[#All],[Historia de Usuario]]</f>
        <v>#VALUE!</v>
      </c>
      <c r="E542" s="37" t="e">
        <f>Table3[[#All],[Proceso]]</f>
        <v>#VALUE!</v>
      </c>
      <c r="F542" s="37"/>
      <c r="G542" s="79" t="str">
        <f t="shared" si="5"/>
        <v/>
      </c>
    </row>
    <row r="543" spans="2:7" hidden="1" x14ac:dyDescent="0.25">
      <c r="B543" s="70" t="e">
        <f>Table3[[#All],[ID]]</f>
        <v>#VALUE!</v>
      </c>
      <c r="C543" s="37" t="e">
        <f>Table3[[#All],[Título ]]</f>
        <v>#VALUE!</v>
      </c>
      <c r="D543" s="28" t="e">
        <f>Table3[[#All],[Historia de Usuario]]</f>
        <v>#VALUE!</v>
      </c>
      <c r="E543" s="37" t="e">
        <f>Table3[[#All],[Proceso]]</f>
        <v>#VALUE!</v>
      </c>
      <c r="F543" s="37"/>
      <c r="G543" s="79" t="str">
        <f t="shared" si="5"/>
        <v/>
      </c>
    </row>
    <row r="544" spans="2:7" hidden="1" x14ac:dyDescent="0.25">
      <c r="B544" s="70" t="e">
        <f>Table3[[#All],[ID]]</f>
        <v>#VALUE!</v>
      </c>
      <c r="C544" s="37" t="e">
        <f>Table3[[#All],[Título ]]</f>
        <v>#VALUE!</v>
      </c>
      <c r="D544" s="28" t="e">
        <f>Table3[[#All],[Historia de Usuario]]</f>
        <v>#VALUE!</v>
      </c>
      <c r="E544" s="37" t="e">
        <f>Table3[[#All],[Proceso]]</f>
        <v>#VALUE!</v>
      </c>
      <c r="F544" s="37"/>
      <c r="G544" s="79" t="str">
        <f t="shared" si="5"/>
        <v/>
      </c>
    </row>
    <row r="545" spans="2:7" hidden="1" x14ac:dyDescent="0.25">
      <c r="B545" s="70" t="e">
        <f>Table3[[#All],[ID]]</f>
        <v>#VALUE!</v>
      </c>
      <c r="C545" s="37" t="e">
        <f>Table3[[#All],[Título ]]</f>
        <v>#VALUE!</v>
      </c>
      <c r="D545" s="28" t="e">
        <f>Table3[[#All],[Historia de Usuario]]</f>
        <v>#VALUE!</v>
      </c>
      <c r="E545" s="37" t="e">
        <f>Table3[[#All],[Proceso]]</f>
        <v>#VALUE!</v>
      </c>
      <c r="F545" s="37"/>
      <c r="G545" s="79" t="str">
        <f t="shared" si="5"/>
        <v/>
      </c>
    </row>
    <row r="546" spans="2:7" hidden="1" x14ac:dyDescent="0.25">
      <c r="B546" s="70" t="e">
        <f>Table3[[#All],[ID]]</f>
        <v>#VALUE!</v>
      </c>
      <c r="C546" s="37" t="e">
        <f>Table3[[#All],[Título ]]</f>
        <v>#VALUE!</v>
      </c>
      <c r="D546" s="28" t="e">
        <f>Table3[[#All],[Historia de Usuario]]</f>
        <v>#VALUE!</v>
      </c>
      <c r="E546" s="37" t="e">
        <f>Table3[[#All],[Proceso]]</f>
        <v>#VALUE!</v>
      </c>
      <c r="F546" s="37"/>
      <c r="G546" s="79" t="str">
        <f t="shared" si="5"/>
        <v/>
      </c>
    </row>
    <row r="547" spans="2:7" hidden="1" x14ac:dyDescent="0.25">
      <c r="B547" s="70" t="e">
        <f>Table3[[#All],[ID]]</f>
        <v>#VALUE!</v>
      </c>
      <c r="C547" s="37" t="e">
        <f>Table3[[#All],[Título ]]</f>
        <v>#VALUE!</v>
      </c>
      <c r="D547" s="28" t="e">
        <f>Table3[[#All],[Historia de Usuario]]</f>
        <v>#VALUE!</v>
      </c>
      <c r="E547" s="37" t="e">
        <f>Table3[[#All],[Proceso]]</f>
        <v>#VALUE!</v>
      </c>
      <c r="F547" s="37"/>
      <c r="G547" s="79" t="str">
        <f t="shared" si="5"/>
        <v/>
      </c>
    </row>
    <row r="548" spans="2:7" hidden="1" x14ac:dyDescent="0.25">
      <c r="B548" s="70" t="e">
        <f>Table3[[#All],[ID]]</f>
        <v>#VALUE!</v>
      </c>
      <c r="C548" s="37" t="e">
        <f>Table3[[#All],[Título ]]</f>
        <v>#VALUE!</v>
      </c>
      <c r="D548" s="28" t="e">
        <f>Table3[[#All],[Historia de Usuario]]</f>
        <v>#VALUE!</v>
      </c>
      <c r="E548" s="37" t="e">
        <f>Table3[[#All],[Proceso]]</f>
        <v>#VALUE!</v>
      </c>
      <c r="F548" s="37"/>
      <c r="G548" s="79" t="str">
        <f t="shared" si="5"/>
        <v/>
      </c>
    </row>
    <row r="549" spans="2:7" hidden="1" x14ac:dyDescent="0.25">
      <c r="B549" s="70" t="e">
        <f>Table3[[#All],[ID]]</f>
        <v>#VALUE!</v>
      </c>
      <c r="C549" s="37" t="e">
        <f>Table3[[#All],[Título ]]</f>
        <v>#VALUE!</v>
      </c>
      <c r="D549" s="28" t="e">
        <f>Table3[[#All],[Historia de Usuario]]</f>
        <v>#VALUE!</v>
      </c>
      <c r="E549" s="37" t="e">
        <f>Table3[[#All],[Proceso]]</f>
        <v>#VALUE!</v>
      </c>
      <c r="F549" s="37"/>
      <c r="G549" s="79" t="str">
        <f t="shared" si="5"/>
        <v/>
      </c>
    </row>
    <row r="550" spans="2:7" hidden="1" x14ac:dyDescent="0.25">
      <c r="B550" s="70" t="e">
        <f>Table3[[#All],[ID]]</f>
        <v>#VALUE!</v>
      </c>
      <c r="C550" s="37" t="e">
        <f>Table3[[#All],[Título ]]</f>
        <v>#VALUE!</v>
      </c>
      <c r="D550" s="28" t="e">
        <f>Table3[[#All],[Historia de Usuario]]</f>
        <v>#VALUE!</v>
      </c>
      <c r="E550" s="37" t="e">
        <f>Table3[[#All],[Proceso]]</f>
        <v>#VALUE!</v>
      </c>
      <c r="F550" s="37"/>
      <c r="G550" s="79" t="str">
        <f t="shared" si="5"/>
        <v/>
      </c>
    </row>
    <row r="551" spans="2:7" hidden="1" x14ac:dyDescent="0.25">
      <c r="B551" s="70" t="e">
        <f>Table3[[#All],[ID]]</f>
        <v>#VALUE!</v>
      </c>
      <c r="C551" s="37" t="e">
        <f>Table3[[#All],[Título ]]</f>
        <v>#VALUE!</v>
      </c>
      <c r="D551" s="28" t="e">
        <f>Table3[[#All],[Historia de Usuario]]</f>
        <v>#VALUE!</v>
      </c>
      <c r="E551" s="37" t="e">
        <f>Table3[[#All],[Proceso]]</f>
        <v>#VALUE!</v>
      </c>
      <c r="F551" s="37"/>
      <c r="G551" s="79" t="str">
        <f t="shared" si="5"/>
        <v/>
      </c>
    </row>
    <row r="552" spans="2:7" hidden="1" x14ac:dyDescent="0.25">
      <c r="B552" s="70" t="e">
        <f>Table3[[#All],[ID]]</f>
        <v>#VALUE!</v>
      </c>
      <c r="C552" s="37" t="e">
        <f>Table3[[#All],[Título ]]</f>
        <v>#VALUE!</v>
      </c>
      <c r="D552" s="28" t="e">
        <f>Table3[[#All],[Historia de Usuario]]</f>
        <v>#VALUE!</v>
      </c>
      <c r="E552" s="37" t="e">
        <f>Table3[[#All],[Proceso]]</f>
        <v>#VALUE!</v>
      </c>
      <c r="F552" s="37"/>
      <c r="G552" s="79" t="str">
        <f t="shared" si="5"/>
        <v/>
      </c>
    </row>
    <row r="553" spans="2:7" hidden="1" x14ac:dyDescent="0.25">
      <c r="B553" s="70" t="e">
        <f>Table3[[#All],[ID]]</f>
        <v>#VALUE!</v>
      </c>
      <c r="C553" s="37" t="e">
        <f>Table3[[#All],[Título ]]</f>
        <v>#VALUE!</v>
      </c>
      <c r="D553" s="28" t="e">
        <f>Table3[[#All],[Historia de Usuario]]</f>
        <v>#VALUE!</v>
      </c>
      <c r="E553" s="37" t="e">
        <f>Table3[[#All],[Proceso]]</f>
        <v>#VALUE!</v>
      </c>
      <c r="F553" s="37"/>
      <c r="G553" s="79" t="str">
        <f t="shared" si="5"/>
        <v/>
      </c>
    </row>
    <row r="554" spans="2:7" hidden="1" x14ac:dyDescent="0.25">
      <c r="B554" s="70" t="e">
        <f>Table3[[#All],[ID]]</f>
        <v>#VALUE!</v>
      </c>
      <c r="C554" s="37" t="e">
        <f>Table3[[#All],[Título ]]</f>
        <v>#VALUE!</v>
      </c>
      <c r="D554" s="28" t="e">
        <f>Table3[[#All],[Historia de Usuario]]</f>
        <v>#VALUE!</v>
      </c>
      <c r="E554" s="37" t="e">
        <f>Table3[[#All],[Proceso]]</f>
        <v>#VALUE!</v>
      </c>
      <c r="F554" s="37"/>
      <c r="G554" s="79" t="str">
        <f t="shared" si="5"/>
        <v/>
      </c>
    </row>
    <row r="555" spans="2:7" hidden="1" x14ac:dyDescent="0.25">
      <c r="B555" s="70" t="e">
        <f>Table3[[#All],[ID]]</f>
        <v>#VALUE!</v>
      </c>
      <c r="C555" s="37" t="e">
        <f>Table3[[#All],[Título ]]</f>
        <v>#VALUE!</v>
      </c>
      <c r="D555" s="28" t="e">
        <f>Table3[[#All],[Historia de Usuario]]</f>
        <v>#VALUE!</v>
      </c>
      <c r="E555" s="37" t="e">
        <f>Table3[[#All],[Proceso]]</f>
        <v>#VALUE!</v>
      </c>
      <c r="F555" s="37"/>
      <c r="G555" s="79" t="str">
        <f t="shared" si="5"/>
        <v/>
      </c>
    </row>
    <row r="556" spans="2:7" hidden="1" x14ac:dyDescent="0.25">
      <c r="B556" s="70" t="e">
        <f>Table3[[#All],[ID]]</f>
        <v>#VALUE!</v>
      </c>
      <c r="C556" s="37" t="e">
        <f>Table3[[#All],[Título ]]</f>
        <v>#VALUE!</v>
      </c>
      <c r="D556" s="28" t="e">
        <f>Table3[[#All],[Historia de Usuario]]</f>
        <v>#VALUE!</v>
      </c>
      <c r="E556" s="37" t="e">
        <f>Table3[[#All],[Proceso]]</f>
        <v>#VALUE!</v>
      </c>
      <c r="F556" s="37"/>
      <c r="G556" s="79" t="str">
        <f t="shared" si="5"/>
        <v/>
      </c>
    </row>
    <row r="557" spans="2:7" hidden="1" x14ac:dyDescent="0.25">
      <c r="B557" s="70" t="e">
        <f>Table3[[#All],[ID]]</f>
        <v>#VALUE!</v>
      </c>
      <c r="C557" s="37" t="e">
        <f>Table3[[#All],[Título ]]</f>
        <v>#VALUE!</v>
      </c>
      <c r="D557" s="28" t="e">
        <f>Table3[[#All],[Historia de Usuario]]</f>
        <v>#VALUE!</v>
      </c>
      <c r="E557" s="37" t="e">
        <f>Table3[[#All],[Proceso]]</f>
        <v>#VALUE!</v>
      </c>
      <c r="F557" s="37"/>
      <c r="G557" s="79" t="str">
        <f t="shared" si="5"/>
        <v/>
      </c>
    </row>
    <row r="558" spans="2:7" hidden="1" x14ac:dyDescent="0.25">
      <c r="B558" s="70" t="e">
        <f>Table3[[#All],[ID]]</f>
        <v>#VALUE!</v>
      </c>
      <c r="C558" s="37" t="e">
        <f>Table3[[#All],[Título ]]</f>
        <v>#VALUE!</v>
      </c>
      <c r="D558" s="28" t="e">
        <f>Table3[[#All],[Historia de Usuario]]</f>
        <v>#VALUE!</v>
      </c>
      <c r="E558" s="37" t="e">
        <f>Table3[[#All],[Proceso]]</f>
        <v>#VALUE!</v>
      </c>
      <c r="F558" s="37"/>
      <c r="G558" s="79" t="str">
        <f t="shared" si="5"/>
        <v/>
      </c>
    </row>
    <row r="559" spans="2:7" hidden="1" x14ac:dyDescent="0.25">
      <c r="B559" s="70" t="e">
        <f>Table3[[#All],[ID]]</f>
        <v>#VALUE!</v>
      </c>
      <c r="C559" s="37" t="e">
        <f>Table3[[#All],[Título ]]</f>
        <v>#VALUE!</v>
      </c>
      <c r="D559" s="28" t="e">
        <f>Table3[[#All],[Historia de Usuario]]</f>
        <v>#VALUE!</v>
      </c>
      <c r="E559" s="37" t="e">
        <f>Table3[[#All],[Proceso]]</f>
        <v>#VALUE!</v>
      </c>
      <c r="F559" s="37"/>
      <c r="G559" s="79" t="str">
        <f t="shared" si="5"/>
        <v/>
      </c>
    </row>
    <row r="560" spans="2:7" hidden="1" x14ac:dyDescent="0.25">
      <c r="B560" s="70" t="e">
        <f>Table3[[#All],[ID]]</f>
        <v>#VALUE!</v>
      </c>
      <c r="C560" s="37" t="e">
        <f>Table3[[#All],[Título ]]</f>
        <v>#VALUE!</v>
      </c>
      <c r="D560" s="28" t="e">
        <f>Table3[[#All],[Historia de Usuario]]</f>
        <v>#VALUE!</v>
      </c>
      <c r="E560" s="37" t="e">
        <f>Table3[[#All],[Proceso]]</f>
        <v>#VALUE!</v>
      </c>
      <c r="F560" s="37"/>
      <c r="G560" s="79" t="str">
        <f t="shared" si="5"/>
        <v/>
      </c>
    </row>
    <row r="561" spans="2:7" hidden="1" x14ac:dyDescent="0.25">
      <c r="B561" s="70" t="e">
        <f>Table3[[#All],[ID]]</f>
        <v>#VALUE!</v>
      </c>
      <c r="C561" s="37" t="e">
        <f>Table3[[#All],[Título ]]</f>
        <v>#VALUE!</v>
      </c>
      <c r="D561" s="28" t="e">
        <f>Table3[[#All],[Historia de Usuario]]</f>
        <v>#VALUE!</v>
      </c>
      <c r="E561" s="37" t="e">
        <f>Table3[[#All],[Proceso]]</f>
        <v>#VALUE!</v>
      </c>
      <c r="F561" s="37"/>
      <c r="G561" s="79" t="str">
        <f t="shared" si="5"/>
        <v/>
      </c>
    </row>
    <row r="562" spans="2:7" hidden="1" x14ac:dyDescent="0.25">
      <c r="B562" s="70" t="e">
        <f>Table3[[#All],[ID]]</f>
        <v>#VALUE!</v>
      </c>
      <c r="C562" s="37" t="e">
        <f>Table3[[#All],[Título ]]</f>
        <v>#VALUE!</v>
      </c>
      <c r="D562" s="28" t="e">
        <f>Table3[[#All],[Historia de Usuario]]</f>
        <v>#VALUE!</v>
      </c>
      <c r="E562" s="37" t="e">
        <f>Table3[[#All],[Proceso]]</f>
        <v>#VALUE!</v>
      </c>
      <c r="F562" s="37"/>
      <c r="G562" s="79" t="str">
        <f t="shared" si="5"/>
        <v/>
      </c>
    </row>
    <row r="563" spans="2:7" hidden="1" x14ac:dyDescent="0.25">
      <c r="B563" s="70" t="e">
        <f>Table3[[#All],[ID]]</f>
        <v>#VALUE!</v>
      </c>
      <c r="C563" s="37" t="e">
        <f>Table3[[#All],[Título ]]</f>
        <v>#VALUE!</v>
      </c>
      <c r="D563" s="28" t="e">
        <f>Table3[[#All],[Historia de Usuario]]</f>
        <v>#VALUE!</v>
      </c>
      <c r="E563" s="37" t="e">
        <f>Table3[[#All],[Proceso]]</f>
        <v>#VALUE!</v>
      </c>
      <c r="F563" s="37"/>
      <c r="G563" s="79" t="str">
        <f t="shared" si="5"/>
        <v/>
      </c>
    </row>
    <row r="564" spans="2:7" hidden="1" x14ac:dyDescent="0.25">
      <c r="B564" s="70" t="e">
        <f>Table3[[#All],[ID]]</f>
        <v>#VALUE!</v>
      </c>
      <c r="C564" s="37" t="e">
        <f>Table3[[#All],[Título ]]</f>
        <v>#VALUE!</v>
      </c>
      <c r="D564" s="28" t="e">
        <f>Table3[[#All],[Historia de Usuario]]</f>
        <v>#VALUE!</v>
      </c>
      <c r="E564" s="37" t="e">
        <f>Table3[[#All],[Proceso]]</f>
        <v>#VALUE!</v>
      </c>
      <c r="F564" s="37"/>
      <c r="G564" s="79" t="str">
        <f t="shared" si="5"/>
        <v/>
      </c>
    </row>
    <row r="565" spans="2:7" hidden="1" x14ac:dyDescent="0.25">
      <c r="B565" s="70" t="e">
        <f>Table3[[#All],[ID]]</f>
        <v>#VALUE!</v>
      </c>
      <c r="C565" s="37" t="e">
        <f>Table3[[#All],[Título ]]</f>
        <v>#VALUE!</v>
      </c>
      <c r="D565" s="28" t="e">
        <f>Table3[[#All],[Historia de Usuario]]</f>
        <v>#VALUE!</v>
      </c>
      <c r="E565" s="37" t="e">
        <f>Table3[[#All],[Proceso]]</f>
        <v>#VALUE!</v>
      </c>
      <c r="F565" s="37"/>
      <c r="G565" s="79" t="str">
        <f t="shared" si="5"/>
        <v/>
      </c>
    </row>
    <row r="566" spans="2:7" hidden="1" x14ac:dyDescent="0.25">
      <c r="B566" s="70" t="e">
        <f>Table3[[#All],[ID]]</f>
        <v>#VALUE!</v>
      </c>
      <c r="C566" s="37" t="e">
        <f>Table3[[#All],[Título ]]</f>
        <v>#VALUE!</v>
      </c>
      <c r="D566" s="28" t="e">
        <f>Table3[[#All],[Historia de Usuario]]</f>
        <v>#VALUE!</v>
      </c>
      <c r="E566" s="37" t="e">
        <f>Table3[[#All],[Proceso]]</f>
        <v>#VALUE!</v>
      </c>
      <c r="F566" s="37"/>
      <c r="G566" s="79" t="str">
        <f t="shared" si="5"/>
        <v/>
      </c>
    </row>
    <row r="567" spans="2:7" hidden="1" x14ac:dyDescent="0.25">
      <c r="B567" s="70" t="e">
        <f>Table3[[#All],[ID]]</f>
        <v>#VALUE!</v>
      </c>
      <c r="C567" s="37" t="e">
        <f>Table3[[#All],[Título ]]</f>
        <v>#VALUE!</v>
      </c>
      <c r="D567" s="28" t="e">
        <f>Table3[[#All],[Historia de Usuario]]</f>
        <v>#VALUE!</v>
      </c>
      <c r="E567" s="37" t="e">
        <f>Table3[[#All],[Proceso]]</f>
        <v>#VALUE!</v>
      </c>
      <c r="F567" s="37"/>
      <c r="G567" s="79" t="str">
        <f t="shared" si="5"/>
        <v/>
      </c>
    </row>
    <row r="568" spans="2:7" hidden="1" x14ac:dyDescent="0.25">
      <c r="B568" s="70" t="e">
        <f>Table3[[#All],[ID]]</f>
        <v>#VALUE!</v>
      </c>
      <c r="C568" s="37" t="e">
        <f>Table3[[#All],[Título ]]</f>
        <v>#VALUE!</v>
      </c>
      <c r="D568" s="28" t="e">
        <f>Table3[[#All],[Historia de Usuario]]</f>
        <v>#VALUE!</v>
      </c>
      <c r="E568" s="37" t="e">
        <f>Table3[[#All],[Proceso]]</f>
        <v>#VALUE!</v>
      </c>
      <c r="F568" s="37"/>
      <c r="G568" s="79" t="str">
        <f t="shared" si="5"/>
        <v/>
      </c>
    </row>
    <row r="569" spans="2:7" hidden="1" x14ac:dyDescent="0.25">
      <c r="B569" s="70" t="e">
        <f>Table3[[#All],[ID]]</f>
        <v>#VALUE!</v>
      </c>
      <c r="C569" s="37" t="e">
        <f>Table3[[#All],[Título ]]</f>
        <v>#VALUE!</v>
      </c>
      <c r="D569" s="28" t="e">
        <f>Table3[[#All],[Historia de Usuario]]</f>
        <v>#VALUE!</v>
      </c>
      <c r="E569" s="37" t="e">
        <f>Table3[[#All],[Proceso]]</f>
        <v>#VALUE!</v>
      </c>
      <c r="F569" s="37"/>
      <c r="G569" s="79" t="str">
        <f t="shared" si="5"/>
        <v/>
      </c>
    </row>
    <row r="570" spans="2:7" hidden="1" x14ac:dyDescent="0.25">
      <c r="B570" s="70" t="e">
        <f>Table3[[#All],[ID]]</f>
        <v>#VALUE!</v>
      </c>
      <c r="C570" s="37" t="e">
        <f>Table3[[#All],[Título ]]</f>
        <v>#VALUE!</v>
      </c>
      <c r="D570" s="28" t="e">
        <f>Table3[[#All],[Historia de Usuario]]</f>
        <v>#VALUE!</v>
      </c>
      <c r="E570" s="37" t="e">
        <f>Table3[[#All],[Proceso]]</f>
        <v>#VALUE!</v>
      </c>
      <c r="F570" s="37"/>
      <c r="G570" s="79" t="str">
        <f t="shared" si="5"/>
        <v/>
      </c>
    </row>
    <row r="571" spans="2:7" hidden="1" x14ac:dyDescent="0.25">
      <c r="B571" s="70" t="e">
        <f>Table3[[#All],[ID]]</f>
        <v>#VALUE!</v>
      </c>
      <c r="C571" s="37" t="e">
        <f>Table3[[#All],[Título ]]</f>
        <v>#VALUE!</v>
      </c>
      <c r="D571" s="28" t="e">
        <f>Table3[[#All],[Historia de Usuario]]</f>
        <v>#VALUE!</v>
      </c>
      <c r="E571" s="37" t="e">
        <f>Table3[[#All],[Proceso]]</f>
        <v>#VALUE!</v>
      </c>
      <c r="F571" s="37"/>
      <c r="G571" s="79" t="str">
        <f t="shared" si="5"/>
        <v/>
      </c>
    </row>
    <row r="572" spans="2:7" hidden="1" x14ac:dyDescent="0.25">
      <c r="B572" s="70" t="e">
        <f>Table3[[#All],[ID]]</f>
        <v>#VALUE!</v>
      </c>
      <c r="C572" s="37" t="e">
        <f>Table3[[#All],[Título ]]</f>
        <v>#VALUE!</v>
      </c>
      <c r="D572" s="28" t="e">
        <f>Table3[[#All],[Historia de Usuario]]</f>
        <v>#VALUE!</v>
      </c>
      <c r="E572" s="37" t="e">
        <f>Table3[[#All],[Proceso]]</f>
        <v>#VALUE!</v>
      </c>
      <c r="F572" s="37"/>
      <c r="G572" s="79" t="str">
        <f t="shared" si="5"/>
        <v/>
      </c>
    </row>
    <row r="573" spans="2:7" hidden="1" x14ac:dyDescent="0.25">
      <c r="B573" s="70" t="e">
        <f>Table3[[#All],[ID]]</f>
        <v>#VALUE!</v>
      </c>
      <c r="C573" s="37" t="e">
        <f>Table3[[#All],[Título ]]</f>
        <v>#VALUE!</v>
      </c>
      <c r="D573" s="28" t="e">
        <f>Table3[[#All],[Historia de Usuario]]</f>
        <v>#VALUE!</v>
      </c>
      <c r="E573" s="37" t="e">
        <f>Table3[[#All],[Proceso]]</f>
        <v>#VALUE!</v>
      </c>
      <c r="F573" s="37"/>
      <c r="G573" s="79" t="str">
        <f t="shared" si="5"/>
        <v/>
      </c>
    </row>
    <row r="574" spans="2:7" hidden="1" x14ac:dyDescent="0.25">
      <c r="B574" s="70" t="e">
        <f>Table3[[#All],[ID]]</f>
        <v>#VALUE!</v>
      </c>
      <c r="C574" s="37" t="e">
        <f>Table3[[#All],[Título ]]</f>
        <v>#VALUE!</v>
      </c>
      <c r="D574" s="28" t="e">
        <f>Table3[[#All],[Historia de Usuario]]</f>
        <v>#VALUE!</v>
      </c>
      <c r="E574" s="37" t="e">
        <f>Table3[[#All],[Proceso]]</f>
        <v>#VALUE!</v>
      </c>
      <c r="F574" s="37"/>
      <c r="G574" s="79" t="str">
        <f t="shared" si="5"/>
        <v/>
      </c>
    </row>
    <row r="575" spans="2:7" hidden="1" x14ac:dyDescent="0.25">
      <c r="B575" s="70" t="e">
        <f>Table3[[#All],[ID]]</f>
        <v>#VALUE!</v>
      </c>
      <c r="C575" s="37" t="e">
        <f>Table3[[#All],[Título ]]</f>
        <v>#VALUE!</v>
      </c>
      <c r="D575" s="28" t="e">
        <f>Table3[[#All],[Historia de Usuario]]</f>
        <v>#VALUE!</v>
      </c>
      <c r="E575" s="37" t="e">
        <f>Table3[[#All],[Proceso]]</f>
        <v>#VALUE!</v>
      </c>
      <c r="F575" s="37"/>
      <c r="G575" s="79" t="str">
        <f t="shared" si="5"/>
        <v/>
      </c>
    </row>
    <row r="576" spans="2:7" hidden="1" x14ac:dyDescent="0.25">
      <c r="B576" s="70" t="e">
        <f>Table3[[#All],[ID]]</f>
        <v>#VALUE!</v>
      </c>
      <c r="C576" s="37" t="e">
        <f>Table3[[#All],[Título ]]</f>
        <v>#VALUE!</v>
      </c>
      <c r="D576" s="28" t="e">
        <f>Table3[[#All],[Historia de Usuario]]</f>
        <v>#VALUE!</v>
      </c>
      <c r="E576" s="37" t="e">
        <f>Table3[[#All],[Proceso]]</f>
        <v>#VALUE!</v>
      </c>
      <c r="F576" s="37"/>
      <c r="G576" s="79" t="str">
        <f t="shared" si="5"/>
        <v/>
      </c>
    </row>
    <row r="577" spans="2:7" hidden="1" x14ac:dyDescent="0.25">
      <c r="B577" s="70" t="e">
        <f>Table3[[#All],[ID]]</f>
        <v>#VALUE!</v>
      </c>
      <c r="C577" s="37" t="e">
        <f>Table3[[#All],[Título ]]</f>
        <v>#VALUE!</v>
      </c>
      <c r="D577" s="28" t="e">
        <f>Table3[[#All],[Historia de Usuario]]</f>
        <v>#VALUE!</v>
      </c>
      <c r="E577" s="37" t="e">
        <f>Table3[[#All],[Proceso]]</f>
        <v>#VALUE!</v>
      </c>
      <c r="F577" s="37"/>
      <c r="G577" s="79" t="str">
        <f t="shared" si="5"/>
        <v/>
      </c>
    </row>
    <row r="578" spans="2:7" hidden="1" x14ac:dyDescent="0.25">
      <c r="B578" s="70" t="e">
        <f>Table3[[#All],[ID]]</f>
        <v>#VALUE!</v>
      </c>
      <c r="C578" s="37" t="e">
        <f>Table3[[#All],[Título ]]</f>
        <v>#VALUE!</v>
      </c>
      <c r="D578" s="28" t="e">
        <f>Table3[[#All],[Historia de Usuario]]</f>
        <v>#VALUE!</v>
      </c>
      <c r="E578" s="37" t="e">
        <f>Table3[[#All],[Proceso]]</f>
        <v>#VALUE!</v>
      </c>
      <c r="F578" s="37"/>
      <c r="G578" s="79" t="str">
        <f t="shared" si="5"/>
        <v/>
      </c>
    </row>
    <row r="579" spans="2:7" hidden="1" x14ac:dyDescent="0.25">
      <c r="B579" s="70" t="e">
        <f>Table3[[#All],[ID]]</f>
        <v>#VALUE!</v>
      </c>
      <c r="C579" s="37" t="e">
        <f>Table3[[#All],[Título ]]</f>
        <v>#VALUE!</v>
      </c>
      <c r="D579" s="28" t="e">
        <f>Table3[[#All],[Historia de Usuario]]</f>
        <v>#VALUE!</v>
      </c>
      <c r="E579" s="37" t="e">
        <f>Table3[[#All],[Proceso]]</f>
        <v>#VALUE!</v>
      </c>
      <c r="F579" s="37"/>
      <c r="G579" s="79" t="str">
        <f t="shared" si="5"/>
        <v/>
      </c>
    </row>
    <row r="580" spans="2:7" hidden="1" x14ac:dyDescent="0.25">
      <c r="B580" s="70" t="e">
        <f>Table3[[#All],[ID]]</f>
        <v>#VALUE!</v>
      </c>
      <c r="C580" s="37" t="e">
        <f>Table3[[#All],[Título ]]</f>
        <v>#VALUE!</v>
      </c>
      <c r="D580" s="28" t="e">
        <f>Table3[[#All],[Historia de Usuario]]</f>
        <v>#VALUE!</v>
      </c>
      <c r="E580" s="37" t="e">
        <f>Table3[[#All],[Proceso]]</f>
        <v>#VALUE!</v>
      </c>
      <c r="F580" s="37"/>
      <c r="G580" s="79" t="str">
        <f t="shared" ref="G580:G643" si="6">IF(F580&gt;20,"Se debe valorar dividir esta historia ","")</f>
        <v/>
      </c>
    </row>
    <row r="581" spans="2:7" hidden="1" x14ac:dyDescent="0.25">
      <c r="B581" s="70" t="e">
        <f>Table3[[#All],[ID]]</f>
        <v>#VALUE!</v>
      </c>
      <c r="C581" s="37" t="e">
        <f>Table3[[#All],[Título ]]</f>
        <v>#VALUE!</v>
      </c>
      <c r="D581" s="28" t="e">
        <f>Table3[[#All],[Historia de Usuario]]</f>
        <v>#VALUE!</v>
      </c>
      <c r="E581" s="37" t="e">
        <f>Table3[[#All],[Proceso]]</f>
        <v>#VALUE!</v>
      </c>
      <c r="F581" s="37"/>
      <c r="G581" s="79" t="str">
        <f t="shared" si="6"/>
        <v/>
      </c>
    </row>
    <row r="582" spans="2:7" hidden="1" x14ac:dyDescent="0.25">
      <c r="B582" s="70" t="e">
        <f>Table3[[#All],[ID]]</f>
        <v>#VALUE!</v>
      </c>
      <c r="C582" s="37" t="e">
        <f>Table3[[#All],[Título ]]</f>
        <v>#VALUE!</v>
      </c>
      <c r="D582" s="28" t="e">
        <f>Table3[[#All],[Historia de Usuario]]</f>
        <v>#VALUE!</v>
      </c>
      <c r="E582" s="37" t="e">
        <f>Table3[[#All],[Proceso]]</f>
        <v>#VALUE!</v>
      </c>
      <c r="F582" s="37"/>
      <c r="G582" s="79" t="str">
        <f t="shared" si="6"/>
        <v/>
      </c>
    </row>
    <row r="583" spans="2:7" hidden="1" x14ac:dyDescent="0.25">
      <c r="B583" s="70" t="e">
        <f>Table3[[#All],[ID]]</f>
        <v>#VALUE!</v>
      </c>
      <c r="C583" s="37" t="e">
        <f>Table3[[#All],[Título ]]</f>
        <v>#VALUE!</v>
      </c>
      <c r="D583" s="28" t="e">
        <f>Table3[[#All],[Historia de Usuario]]</f>
        <v>#VALUE!</v>
      </c>
      <c r="E583" s="37" t="e">
        <f>Table3[[#All],[Proceso]]</f>
        <v>#VALUE!</v>
      </c>
      <c r="F583" s="37"/>
      <c r="G583" s="79" t="str">
        <f t="shared" si="6"/>
        <v/>
      </c>
    </row>
    <row r="584" spans="2:7" hidden="1" x14ac:dyDescent="0.25">
      <c r="B584" s="70" t="e">
        <f>Table3[[#All],[ID]]</f>
        <v>#VALUE!</v>
      </c>
      <c r="C584" s="37" t="e">
        <f>Table3[[#All],[Título ]]</f>
        <v>#VALUE!</v>
      </c>
      <c r="D584" s="28" t="e">
        <f>Table3[[#All],[Historia de Usuario]]</f>
        <v>#VALUE!</v>
      </c>
      <c r="E584" s="37" t="e">
        <f>Table3[[#All],[Proceso]]</f>
        <v>#VALUE!</v>
      </c>
      <c r="F584" s="37"/>
      <c r="G584" s="79" t="str">
        <f t="shared" si="6"/>
        <v/>
      </c>
    </row>
    <row r="585" spans="2:7" hidden="1" x14ac:dyDescent="0.25">
      <c r="B585" s="70" t="e">
        <f>Table3[[#All],[ID]]</f>
        <v>#VALUE!</v>
      </c>
      <c r="C585" s="37" t="e">
        <f>Table3[[#All],[Título ]]</f>
        <v>#VALUE!</v>
      </c>
      <c r="D585" s="28" t="e">
        <f>Table3[[#All],[Historia de Usuario]]</f>
        <v>#VALUE!</v>
      </c>
      <c r="E585" s="37" t="e">
        <f>Table3[[#All],[Proceso]]</f>
        <v>#VALUE!</v>
      </c>
      <c r="F585" s="37"/>
      <c r="G585" s="79" t="str">
        <f t="shared" si="6"/>
        <v/>
      </c>
    </row>
    <row r="586" spans="2:7" hidden="1" x14ac:dyDescent="0.25">
      <c r="B586" s="70" t="e">
        <f>Table3[[#All],[ID]]</f>
        <v>#VALUE!</v>
      </c>
      <c r="C586" s="37" t="e">
        <f>Table3[[#All],[Título ]]</f>
        <v>#VALUE!</v>
      </c>
      <c r="D586" s="28" t="e">
        <f>Table3[[#All],[Historia de Usuario]]</f>
        <v>#VALUE!</v>
      </c>
      <c r="E586" s="37" t="e">
        <f>Table3[[#All],[Proceso]]</f>
        <v>#VALUE!</v>
      </c>
      <c r="F586" s="37"/>
      <c r="G586" s="79" t="str">
        <f t="shared" si="6"/>
        <v/>
      </c>
    </row>
    <row r="587" spans="2:7" hidden="1" x14ac:dyDescent="0.25">
      <c r="B587" s="70" t="e">
        <f>Table3[[#All],[ID]]</f>
        <v>#VALUE!</v>
      </c>
      <c r="C587" s="37" t="e">
        <f>Table3[[#All],[Título ]]</f>
        <v>#VALUE!</v>
      </c>
      <c r="D587" s="28" t="e">
        <f>Table3[[#All],[Historia de Usuario]]</f>
        <v>#VALUE!</v>
      </c>
      <c r="E587" s="37" t="e">
        <f>Table3[[#All],[Proceso]]</f>
        <v>#VALUE!</v>
      </c>
      <c r="F587" s="37"/>
      <c r="G587" s="79" t="str">
        <f t="shared" si="6"/>
        <v/>
      </c>
    </row>
    <row r="588" spans="2:7" hidden="1" x14ac:dyDescent="0.25">
      <c r="B588" s="70" t="e">
        <f>Table3[[#All],[ID]]</f>
        <v>#VALUE!</v>
      </c>
      <c r="C588" s="37" t="e">
        <f>Table3[[#All],[Título ]]</f>
        <v>#VALUE!</v>
      </c>
      <c r="D588" s="28" t="e">
        <f>Table3[[#All],[Historia de Usuario]]</f>
        <v>#VALUE!</v>
      </c>
      <c r="E588" s="37" t="e">
        <f>Table3[[#All],[Proceso]]</f>
        <v>#VALUE!</v>
      </c>
      <c r="F588" s="37"/>
      <c r="G588" s="79" t="str">
        <f t="shared" si="6"/>
        <v/>
      </c>
    </row>
    <row r="589" spans="2:7" hidden="1" x14ac:dyDescent="0.25">
      <c r="B589" s="70" t="e">
        <f>Table3[[#All],[ID]]</f>
        <v>#VALUE!</v>
      </c>
      <c r="C589" s="37" t="e">
        <f>Table3[[#All],[Título ]]</f>
        <v>#VALUE!</v>
      </c>
      <c r="D589" s="28" t="e">
        <f>Table3[[#All],[Historia de Usuario]]</f>
        <v>#VALUE!</v>
      </c>
      <c r="E589" s="37" t="e">
        <f>Table3[[#All],[Proceso]]</f>
        <v>#VALUE!</v>
      </c>
      <c r="F589" s="37"/>
      <c r="G589" s="79" t="str">
        <f t="shared" si="6"/>
        <v/>
      </c>
    </row>
    <row r="590" spans="2:7" hidden="1" x14ac:dyDescent="0.25">
      <c r="B590" s="70" t="e">
        <f>Table3[[#All],[ID]]</f>
        <v>#VALUE!</v>
      </c>
      <c r="C590" s="37" t="e">
        <f>Table3[[#All],[Título ]]</f>
        <v>#VALUE!</v>
      </c>
      <c r="D590" s="28" t="e">
        <f>Table3[[#All],[Historia de Usuario]]</f>
        <v>#VALUE!</v>
      </c>
      <c r="E590" s="37" t="e">
        <f>Table3[[#All],[Proceso]]</f>
        <v>#VALUE!</v>
      </c>
      <c r="F590" s="37"/>
      <c r="G590" s="79" t="str">
        <f t="shared" si="6"/>
        <v/>
      </c>
    </row>
    <row r="591" spans="2:7" hidden="1" x14ac:dyDescent="0.25">
      <c r="B591" s="70" t="e">
        <f>Table3[[#All],[ID]]</f>
        <v>#VALUE!</v>
      </c>
      <c r="C591" s="37" t="e">
        <f>Table3[[#All],[Título ]]</f>
        <v>#VALUE!</v>
      </c>
      <c r="D591" s="28" t="e">
        <f>Table3[[#All],[Historia de Usuario]]</f>
        <v>#VALUE!</v>
      </c>
      <c r="E591" s="37" t="e">
        <f>Table3[[#All],[Proceso]]</f>
        <v>#VALUE!</v>
      </c>
      <c r="F591" s="37"/>
      <c r="G591" s="79" t="str">
        <f t="shared" si="6"/>
        <v/>
      </c>
    </row>
    <row r="592" spans="2:7" hidden="1" x14ac:dyDescent="0.25">
      <c r="B592" s="70" t="e">
        <f>Table3[[#All],[ID]]</f>
        <v>#VALUE!</v>
      </c>
      <c r="C592" s="37" t="e">
        <f>Table3[[#All],[Título ]]</f>
        <v>#VALUE!</v>
      </c>
      <c r="D592" s="28" t="e">
        <f>Table3[[#All],[Historia de Usuario]]</f>
        <v>#VALUE!</v>
      </c>
      <c r="E592" s="37" t="e">
        <f>Table3[[#All],[Proceso]]</f>
        <v>#VALUE!</v>
      </c>
      <c r="F592" s="37"/>
      <c r="G592" s="79" t="str">
        <f t="shared" si="6"/>
        <v/>
      </c>
    </row>
    <row r="593" spans="2:7" hidden="1" x14ac:dyDescent="0.25">
      <c r="B593" s="70" t="e">
        <f>Table3[[#All],[ID]]</f>
        <v>#VALUE!</v>
      </c>
      <c r="C593" s="37" t="e">
        <f>Table3[[#All],[Título ]]</f>
        <v>#VALUE!</v>
      </c>
      <c r="D593" s="28" t="e">
        <f>Table3[[#All],[Historia de Usuario]]</f>
        <v>#VALUE!</v>
      </c>
      <c r="E593" s="37" t="e">
        <f>Table3[[#All],[Proceso]]</f>
        <v>#VALUE!</v>
      </c>
      <c r="F593" s="37"/>
      <c r="G593" s="79" t="str">
        <f t="shared" si="6"/>
        <v/>
      </c>
    </row>
    <row r="594" spans="2:7" hidden="1" x14ac:dyDescent="0.25">
      <c r="B594" s="70" t="e">
        <f>Table3[[#All],[ID]]</f>
        <v>#VALUE!</v>
      </c>
      <c r="C594" s="37" t="e">
        <f>Table3[[#All],[Título ]]</f>
        <v>#VALUE!</v>
      </c>
      <c r="D594" s="28" t="e">
        <f>Table3[[#All],[Historia de Usuario]]</f>
        <v>#VALUE!</v>
      </c>
      <c r="E594" s="37" t="e">
        <f>Table3[[#All],[Proceso]]</f>
        <v>#VALUE!</v>
      </c>
      <c r="F594" s="37"/>
      <c r="G594" s="79" t="str">
        <f t="shared" si="6"/>
        <v/>
      </c>
    </row>
    <row r="595" spans="2:7" hidden="1" x14ac:dyDescent="0.25">
      <c r="B595" s="70" t="e">
        <f>Table3[[#All],[ID]]</f>
        <v>#VALUE!</v>
      </c>
      <c r="C595" s="37" t="e">
        <f>Table3[[#All],[Título ]]</f>
        <v>#VALUE!</v>
      </c>
      <c r="D595" s="28" t="e">
        <f>Table3[[#All],[Historia de Usuario]]</f>
        <v>#VALUE!</v>
      </c>
      <c r="E595" s="37" t="e">
        <f>Table3[[#All],[Proceso]]</f>
        <v>#VALUE!</v>
      </c>
      <c r="F595" s="37"/>
      <c r="G595" s="79" t="str">
        <f t="shared" si="6"/>
        <v/>
      </c>
    </row>
    <row r="596" spans="2:7" hidden="1" x14ac:dyDescent="0.25">
      <c r="B596" s="70" t="e">
        <f>Table3[[#All],[ID]]</f>
        <v>#VALUE!</v>
      </c>
      <c r="C596" s="37" t="e">
        <f>Table3[[#All],[Título ]]</f>
        <v>#VALUE!</v>
      </c>
      <c r="D596" s="28" t="e">
        <f>Table3[[#All],[Historia de Usuario]]</f>
        <v>#VALUE!</v>
      </c>
      <c r="E596" s="37" t="e">
        <f>Table3[[#All],[Proceso]]</f>
        <v>#VALUE!</v>
      </c>
      <c r="F596" s="37"/>
      <c r="G596" s="79" t="str">
        <f t="shared" si="6"/>
        <v/>
      </c>
    </row>
    <row r="597" spans="2:7" hidden="1" x14ac:dyDescent="0.25">
      <c r="B597" s="70" t="e">
        <f>Table3[[#All],[ID]]</f>
        <v>#VALUE!</v>
      </c>
      <c r="C597" s="37" t="e">
        <f>Table3[[#All],[Título ]]</f>
        <v>#VALUE!</v>
      </c>
      <c r="D597" s="28" t="e">
        <f>Table3[[#All],[Historia de Usuario]]</f>
        <v>#VALUE!</v>
      </c>
      <c r="E597" s="37" t="e">
        <f>Table3[[#All],[Proceso]]</f>
        <v>#VALUE!</v>
      </c>
      <c r="F597" s="37"/>
      <c r="G597" s="79" t="str">
        <f t="shared" si="6"/>
        <v/>
      </c>
    </row>
    <row r="598" spans="2:7" hidden="1" x14ac:dyDescent="0.25">
      <c r="B598" s="70" t="e">
        <f>Table3[[#All],[ID]]</f>
        <v>#VALUE!</v>
      </c>
      <c r="C598" s="37" t="e">
        <f>Table3[[#All],[Título ]]</f>
        <v>#VALUE!</v>
      </c>
      <c r="D598" s="28" t="e">
        <f>Table3[[#All],[Historia de Usuario]]</f>
        <v>#VALUE!</v>
      </c>
      <c r="E598" s="37" t="e">
        <f>Table3[[#All],[Proceso]]</f>
        <v>#VALUE!</v>
      </c>
      <c r="F598" s="37"/>
      <c r="G598" s="79" t="str">
        <f t="shared" si="6"/>
        <v/>
      </c>
    </row>
    <row r="599" spans="2:7" hidden="1" x14ac:dyDescent="0.25">
      <c r="B599" s="70" t="e">
        <f>Table3[[#All],[ID]]</f>
        <v>#VALUE!</v>
      </c>
      <c r="C599" s="37" t="e">
        <f>Table3[[#All],[Título ]]</f>
        <v>#VALUE!</v>
      </c>
      <c r="D599" s="28" t="e">
        <f>Table3[[#All],[Historia de Usuario]]</f>
        <v>#VALUE!</v>
      </c>
      <c r="E599" s="37" t="e">
        <f>Table3[[#All],[Proceso]]</f>
        <v>#VALUE!</v>
      </c>
      <c r="F599" s="37"/>
      <c r="G599" s="79" t="str">
        <f t="shared" si="6"/>
        <v/>
      </c>
    </row>
    <row r="600" spans="2:7" hidden="1" x14ac:dyDescent="0.25">
      <c r="B600" s="70" t="e">
        <f>Table3[[#All],[ID]]</f>
        <v>#VALUE!</v>
      </c>
      <c r="C600" s="37" t="e">
        <f>Table3[[#All],[Título ]]</f>
        <v>#VALUE!</v>
      </c>
      <c r="D600" s="28" t="e">
        <f>Table3[[#All],[Historia de Usuario]]</f>
        <v>#VALUE!</v>
      </c>
      <c r="E600" s="37" t="e">
        <f>Table3[[#All],[Proceso]]</f>
        <v>#VALUE!</v>
      </c>
      <c r="F600" s="37"/>
      <c r="G600" s="79" t="str">
        <f t="shared" si="6"/>
        <v/>
      </c>
    </row>
    <row r="601" spans="2:7" hidden="1" x14ac:dyDescent="0.25">
      <c r="B601" s="70" t="e">
        <f>Table3[[#All],[ID]]</f>
        <v>#VALUE!</v>
      </c>
      <c r="C601" s="37" t="e">
        <f>Table3[[#All],[Título ]]</f>
        <v>#VALUE!</v>
      </c>
      <c r="D601" s="28" t="e">
        <f>Table3[[#All],[Historia de Usuario]]</f>
        <v>#VALUE!</v>
      </c>
      <c r="E601" s="37" t="e">
        <f>Table3[[#All],[Proceso]]</f>
        <v>#VALUE!</v>
      </c>
      <c r="F601" s="37"/>
      <c r="G601" s="79" t="str">
        <f t="shared" si="6"/>
        <v/>
      </c>
    </row>
    <row r="602" spans="2:7" hidden="1" x14ac:dyDescent="0.25">
      <c r="B602" s="70" t="e">
        <f>Table3[[#All],[ID]]</f>
        <v>#VALUE!</v>
      </c>
      <c r="C602" s="37" t="e">
        <f>Table3[[#All],[Título ]]</f>
        <v>#VALUE!</v>
      </c>
      <c r="D602" s="28" t="e">
        <f>Table3[[#All],[Historia de Usuario]]</f>
        <v>#VALUE!</v>
      </c>
      <c r="E602" s="37" t="e">
        <f>Table3[[#All],[Proceso]]</f>
        <v>#VALUE!</v>
      </c>
      <c r="F602" s="37"/>
      <c r="G602" s="79" t="str">
        <f t="shared" si="6"/>
        <v/>
      </c>
    </row>
    <row r="603" spans="2:7" hidden="1" x14ac:dyDescent="0.25">
      <c r="B603" s="70" t="e">
        <f>Table3[[#All],[ID]]</f>
        <v>#VALUE!</v>
      </c>
      <c r="C603" s="37" t="e">
        <f>Table3[[#All],[Título ]]</f>
        <v>#VALUE!</v>
      </c>
      <c r="D603" s="28" t="e">
        <f>Table3[[#All],[Historia de Usuario]]</f>
        <v>#VALUE!</v>
      </c>
      <c r="E603" s="37" t="e">
        <f>Table3[[#All],[Proceso]]</f>
        <v>#VALUE!</v>
      </c>
      <c r="F603" s="37"/>
      <c r="G603" s="79" t="str">
        <f t="shared" si="6"/>
        <v/>
      </c>
    </row>
    <row r="604" spans="2:7" hidden="1" x14ac:dyDescent="0.25">
      <c r="B604" s="70" t="e">
        <f>Table3[[#All],[ID]]</f>
        <v>#VALUE!</v>
      </c>
      <c r="C604" s="37" t="e">
        <f>Table3[[#All],[Título ]]</f>
        <v>#VALUE!</v>
      </c>
      <c r="D604" s="28" t="e">
        <f>Table3[[#All],[Historia de Usuario]]</f>
        <v>#VALUE!</v>
      </c>
      <c r="E604" s="37" t="e">
        <f>Table3[[#All],[Proceso]]</f>
        <v>#VALUE!</v>
      </c>
      <c r="F604" s="37"/>
      <c r="G604" s="79" t="str">
        <f t="shared" si="6"/>
        <v/>
      </c>
    </row>
    <row r="605" spans="2:7" hidden="1" x14ac:dyDescent="0.25">
      <c r="B605" s="70" t="e">
        <f>Table3[[#All],[ID]]</f>
        <v>#VALUE!</v>
      </c>
      <c r="C605" s="37" t="e">
        <f>Table3[[#All],[Título ]]</f>
        <v>#VALUE!</v>
      </c>
      <c r="D605" s="28" t="e">
        <f>Table3[[#All],[Historia de Usuario]]</f>
        <v>#VALUE!</v>
      </c>
      <c r="E605" s="37" t="e">
        <f>Table3[[#All],[Proceso]]</f>
        <v>#VALUE!</v>
      </c>
      <c r="F605" s="37"/>
      <c r="G605" s="79" t="str">
        <f t="shared" si="6"/>
        <v/>
      </c>
    </row>
    <row r="606" spans="2:7" hidden="1" x14ac:dyDescent="0.25">
      <c r="B606" s="70" t="e">
        <f>Table3[[#All],[ID]]</f>
        <v>#VALUE!</v>
      </c>
      <c r="C606" s="37" t="e">
        <f>Table3[[#All],[Título ]]</f>
        <v>#VALUE!</v>
      </c>
      <c r="D606" s="28" t="e">
        <f>Table3[[#All],[Historia de Usuario]]</f>
        <v>#VALUE!</v>
      </c>
      <c r="E606" s="37" t="e">
        <f>Table3[[#All],[Proceso]]</f>
        <v>#VALUE!</v>
      </c>
      <c r="F606" s="37"/>
      <c r="G606" s="79" t="str">
        <f t="shared" si="6"/>
        <v/>
      </c>
    </row>
    <row r="607" spans="2:7" hidden="1" x14ac:dyDescent="0.25">
      <c r="B607" s="70" t="e">
        <f>Table3[[#All],[ID]]</f>
        <v>#VALUE!</v>
      </c>
      <c r="C607" s="37" t="e">
        <f>Table3[[#All],[Título ]]</f>
        <v>#VALUE!</v>
      </c>
      <c r="D607" s="28" t="e">
        <f>Table3[[#All],[Historia de Usuario]]</f>
        <v>#VALUE!</v>
      </c>
      <c r="E607" s="37" t="e">
        <f>Table3[[#All],[Proceso]]</f>
        <v>#VALUE!</v>
      </c>
      <c r="F607" s="37"/>
      <c r="G607" s="79" t="str">
        <f t="shared" si="6"/>
        <v/>
      </c>
    </row>
    <row r="608" spans="2:7" hidden="1" x14ac:dyDescent="0.25">
      <c r="B608" s="70" t="e">
        <f>Table3[[#All],[ID]]</f>
        <v>#VALUE!</v>
      </c>
      <c r="C608" s="37" t="e">
        <f>Table3[[#All],[Título ]]</f>
        <v>#VALUE!</v>
      </c>
      <c r="D608" s="28" t="e">
        <f>Table3[[#All],[Historia de Usuario]]</f>
        <v>#VALUE!</v>
      </c>
      <c r="E608" s="37" t="e">
        <f>Table3[[#All],[Proceso]]</f>
        <v>#VALUE!</v>
      </c>
      <c r="F608" s="37"/>
      <c r="G608" s="79" t="str">
        <f t="shared" si="6"/>
        <v/>
      </c>
    </row>
    <row r="609" spans="2:7" hidden="1" x14ac:dyDescent="0.25">
      <c r="B609" s="70" t="e">
        <f>Table3[[#All],[ID]]</f>
        <v>#VALUE!</v>
      </c>
      <c r="C609" s="37" t="e">
        <f>Table3[[#All],[Título ]]</f>
        <v>#VALUE!</v>
      </c>
      <c r="D609" s="28" t="e">
        <f>Table3[[#All],[Historia de Usuario]]</f>
        <v>#VALUE!</v>
      </c>
      <c r="E609" s="37" t="e">
        <f>Table3[[#All],[Proceso]]</f>
        <v>#VALUE!</v>
      </c>
      <c r="F609" s="37"/>
      <c r="G609" s="79" t="str">
        <f t="shared" si="6"/>
        <v/>
      </c>
    </row>
    <row r="610" spans="2:7" hidden="1" x14ac:dyDescent="0.25">
      <c r="B610" s="70" t="e">
        <f>Table3[[#All],[ID]]</f>
        <v>#VALUE!</v>
      </c>
      <c r="C610" s="37" t="e">
        <f>Table3[[#All],[Título ]]</f>
        <v>#VALUE!</v>
      </c>
      <c r="D610" s="28" t="e">
        <f>Table3[[#All],[Historia de Usuario]]</f>
        <v>#VALUE!</v>
      </c>
      <c r="E610" s="37" t="e">
        <f>Table3[[#All],[Proceso]]</f>
        <v>#VALUE!</v>
      </c>
      <c r="F610" s="37"/>
      <c r="G610" s="79" t="str">
        <f t="shared" si="6"/>
        <v/>
      </c>
    </row>
    <row r="611" spans="2:7" hidden="1" x14ac:dyDescent="0.25">
      <c r="B611" s="70" t="e">
        <f>Table3[[#All],[ID]]</f>
        <v>#VALUE!</v>
      </c>
      <c r="C611" s="37" t="e">
        <f>Table3[[#All],[Título ]]</f>
        <v>#VALUE!</v>
      </c>
      <c r="D611" s="28" t="e">
        <f>Table3[[#All],[Historia de Usuario]]</f>
        <v>#VALUE!</v>
      </c>
      <c r="E611" s="37" t="e">
        <f>Table3[[#All],[Proceso]]</f>
        <v>#VALUE!</v>
      </c>
      <c r="F611" s="37"/>
      <c r="G611" s="79" t="str">
        <f t="shared" si="6"/>
        <v/>
      </c>
    </row>
    <row r="612" spans="2:7" hidden="1" x14ac:dyDescent="0.25">
      <c r="B612" s="70" t="e">
        <f>Table3[[#All],[ID]]</f>
        <v>#VALUE!</v>
      </c>
      <c r="C612" s="37" t="e">
        <f>Table3[[#All],[Título ]]</f>
        <v>#VALUE!</v>
      </c>
      <c r="D612" s="28" t="e">
        <f>Table3[[#All],[Historia de Usuario]]</f>
        <v>#VALUE!</v>
      </c>
      <c r="E612" s="37" t="e">
        <f>Table3[[#All],[Proceso]]</f>
        <v>#VALUE!</v>
      </c>
      <c r="F612" s="37"/>
      <c r="G612" s="79" t="str">
        <f t="shared" si="6"/>
        <v/>
      </c>
    </row>
    <row r="613" spans="2:7" hidden="1" x14ac:dyDescent="0.25">
      <c r="B613" s="70" t="e">
        <f>Table3[[#All],[ID]]</f>
        <v>#VALUE!</v>
      </c>
      <c r="C613" s="37" t="e">
        <f>Table3[[#All],[Título ]]</f>
        <v>#VALUE!</v>
      </c>
      <c r="D613" s="28" t="e">
        <f>Table3[[#All],[Historia de Usuario]]</f>
        <v>#VALUE!</v>
      </c>
      <c r="E613" s="37" t="e">
        <f>Table3[[#All],[Proceso]]</f>
        <v>#VALUE!</v>
      </c>
      <c r="F613" s="37"/>
      <c r="G613" s="79" t="str">
        <f t="shared" si="6"/>
        <v/>
      </c>
    </row>
    <row r="614" spans="2:7" hidden="1" x14ac:dyDescent="0.25">
      <c r="B614" s="70" t="e">
        <f>Table3[[#All],[ID]]</f>
        <v>#VALUE!</v>
      </c>
      <c r="C614" s="37" t="e">
        <f>Table3[[#All],[Título ]]</f>
        <v>#VALUE!</v>
      </c>
      <c r="D614" s="28" t="e">
        <f>Table3[[#All],[Historia de Usuario]]</f>
        <v>#VALUE!</v>
      </c>
      <c r="E614" s="37" t="e">
        <f>Table3[[#All],[Proceso]]</f>
        <v>#VALUE!</v>
      </c>
      <c r="F614" s="37"/>
      <c r="G614" s="79" t="str">
        <f t="shared" si="6"/>
        <v/>
      </c>
    </row>
    <row r="615" spans="2:7" hidden="1" x14ac:dyDescent="0.25">
      <c r="B615" s="70" t="e">
        <f>Table3[[#All],[ID]]</f>
        <v>#VALUE!</v>
      </c>
      <c r="C615" s="37" t="e">
        <f>Table3[[#All],[Título ]]</f>
        <v>#VALUE!</v>
      </c>
      <c r="D615" s="28" t="e">
        <f>Table3[[#All],[Historia de Usuario]]</f>
        <v>#VALUE!</v>
      </c>
      <c r="E615" s="37" t="e">
        <f>Table3[[#All],[Proceso]]</f>
        <v>#VALUE!</v>
      </c>
      <c r="F615" s="37"/>
      <c r="G615" s="79" t="str">
        <f t="shared" si="6"/>
        <v/>
      </c>
    </row>
    <row r="616" spans="2:7" hidden="1" x14ac:dyDescent="0.25">
      <c r="B616" s="70" t="e">
        <f>Table3[[#All],[ID]]</f>
        <v>#VALUE!</v>
      </c>
      <c r="C616" s="37" t="e">
        <f>Table3[[#All],[Título ]]</f>
        <v>#VALUE!</v>
      </c>
      <c r="D616" s="28" t="e">
        <f>Table3[[#All],[Historia de Usuario]]</f>
        <v>#VALUE!</v>
      </c>
      <c r="E616" s="37" t="e">
        <f>Table3[[#All],[Proceso]]</f>
        <v>#VALUE!</v>
      </c>
      <c r="F616" s="37"/>
      <c r="G616" s="79" t="str">
        <f t="shared" si="6"/>
        <v/>
      </c>
    </row>
    <row r="617" spans="2:7" hidden="1" x14ac:dyDescent="0.25">
      <c r="B617" s="70" t="e">
        <f>Table3[[#All],[ID]]</f>
        <v>#VALUE!</v>
      </c>
      <c r="C617" s="37" t="e">
        <f>Table3[[#All],[Título ]]</f>
        <v>#VALUE!</v>
      </c>
      <c r="D617" s="28" t="e">
        <f>Table3[[#All],[Historia de Usuario]]</f>
        <v>#VALUE!</v>
      </c>
      <c r="E617" s="37" t="e">
        <f>Table3[[#All],[Proceso]]</f>
        <v>#VALUE!</v>
      </c>
      <c r="F617" s="37"/>
      <c r="G617" s="79" t="str">
        <f t="shared" si="6"/>
        <v/>
      </c>
    </row>
    <row r="618" spans="2:7" hidden="1" x14ac:dyDescent="0.25">
      <c r="B618" s="70" t="e">
        <f>Table3[[#All],[ID]]</f>
        <v>#VALUE!</v>
      </c>
      <c r="C618" s="37" t="e">
        <f>Table3[[#All],[Título ]]</f>
        <v>#VALUE!</v>
      </c>
      <c r="D618" s="28" t="e">
        <f>Table3[[#All],[Historia de Usuario]]</f>
        <v>#VALUE!</v>
      </c>
      <c r="E618" s="37" t="e">
        <f>Table3[[#All],[Proceso]]</f>
        <v>#VALUE!</v>
      </c>
      <c r="F618" s="37"/>
      <c r="G618" s="79" t="str">
        <f t="shared" si="6"/>
        <v/>
      </c>
    </row>
    <row r="619" spans="2:7" hidden="1" x14ac:dyDescent="0.25">
      <c r="B619" s="70" t="e">
        <f>Table3[[#All],[ID]]</f>
        <v>#VALUE!</v>
      </c>
      <c r="C619" s="37" t="e">
        <f>Table3[[#All],[Título ]]</f>
        <v>#VALUE!</v>
      </c>
      <c r="D619" s="28" t="e">
        <f>Table3[[#All],[Historia de Usuario]]</f>
        <v>#VALUE!</v>
      </c>
      <c r="E619" s="37" t="e">
        <f>Table3[[#All],[Proceso]]</f>
        <v>#VALUE!</v>
      </c>
      <c r="F619" s="37"/>
      <c r="G619" s="79" t="str">
        <f t="shared" si="6"/>
        <v/>
      </c>
    </row>
    <row r="620" spans="2:7" hidden="1" x14ac:dyDescent="0.25">
      <c r="B620" s="70" t="e">
        <f>Table3[[#All],[ID]]</f>
        <v>#VALUE!</v>
      </c>
      <c r="C620" s="37" t="e">
        <f>Table3[[#All],[Título ]]</f>
        <v>#VALUE!</v>
      </c>
      <c r="D620" s="28" t="e">
        <f>Table3[[#All],[Historia de Usuario]]</f>
        <v>#VALUE!</v>
      </c>
      <c r="E620" s="37" t="e">
        <f>Table3[[#All],[Proceso]]</f>
        <v>#VALUE!</v>
      </c>
      <c r="F620" s="37"/>
      <c r="G620" s="79" t="str">
        <f t="shared" si="6"/>
        <v/>
      </c>
    </row>
    <row r="621" spans="2:7" hidden="1" x14ac:dyDescent="0.25">
      <c r="B621" s="70" t="e">
        <f>Table3[[#All],[ID]]</f>
        <v>#VALUE!</v>
      </c>
      <c r="C621" s="37" t="e">
        <f>Table3[[#All],[Título ]]</f>
        <v>#VALUE!</v>
      </c>
      <c r="D621" s="28" t="e">
        <f>Table3[[#All],[Historia de Usuario]]</f>
        <v>#VALUE!</v>
      </c>
      <c r="E621" s="37" t="e">
        <f>Table3[[#All],[Proceso]]</f>
        <v>#VALUE!</v>
      </c>
      <c r="F621" s="37"/>
      <c r="G621" s="79" t="str">
        <f t="shared" si="6"/>
        <v/>
      </c>
    </row>
    <row r="622" spans="2:7" hidden="1" x14ac:dyDescent="0.25">
      <c r="B622" s="70" t="e">
        <f>Table3[[#All],[ID]]</f>
        <v>#VALUE!</v>
      </c>
      <c r="C622" s="37" t="e">
        <f>Table3[[#All],[Título ]]</f>
        <v>#VALUE!</v>
      </c>
      <c r="D622" s="28" t="e">
        <f>Table3[[#All],[Historia de Usuario]]</f>
        <v>#VALUE!</v>
      </c>
      <c r="E622" s="37" t="e">
        <f>Table3[[#All],[Proceso]]</f>
        <v>#VALUE!</v>
      </c>
      <c r="F622" s="37"/>
      <c r="G622" s="79" t="str">
        <f t="shared" si="6"/>
        <v/>
      </c>
    </row>
    <row r="623" spans="2:7" hidden="1" x14ac:dyDescent="0.25">
      <c r="B623" s="70" t="e">
        <f>Table3[[#All],[ID]]</f>
        <v>#VALUE!</v>
      </c>
      <c r="C623" s="37" t="e">
        <f>Table3[[#All],[Título ]]</f>
        <v>#VALUE!</v>
      </c>
      <c r="D623" s="28" t="e">
        <f>Table3[[#All],[Historia de Usuario]]</f>
        <v>#VALUE!</v>
      </c>
      <c r="E623" s="37" t="e">
        <f>Table3[[#All],[Proceso]]</f>
        <v>#VALUE!</v>
      </c>
      <c r="F623" s="37"/>
      <c r="G623" s="79" t="str">
        <f t="shared" si="6"/>
        <v/>
      </c>
    </row>
    <row r="624" spans="2:7" hidden="1" x14ac:dyDescent="0.25">
      <c r="B624" s="70" t="e">
        <f>Table3[[#All],[ID]]</f>
        <v>#VALUE!</v>
      </c>
      <c r="C624" s="37" t="e">
        <f>Table3[[#All],[Título ]]</f>
        <v>#VALUE!</v>
      </c>
      <c r="D624" s="28" t="e">
        <f>Table3[[#All],[Historia de Usuario]]</f>
        <v>#VALUE!</v>
      </c>
      <c r="E624" s="37" t="e">
        <f>Table3[[#All],[Proceso]]</f>
        <v>#VALUE!</v>
      </c>
      <c r="F624" s="37"/>
      <c r="G624" s="79" t="str">
        <f t="shared" si="6"/>
        <v/>
      </c>
    </row>
    <row r="625" spans="2:7" hidden="1" x14ac:dyDescent="0.25">
      <c r="B625" s="70" t="e">
        <f>Table3[[#All],[ID]]</f>
        <v>#VALUE!</v>
      </c>
      <c r="C625" s="37" t="e">
        <f>Table3[[#All],[Título ]]</f>
        <v>#VALUE!</v>
      </c>
      <c r="D625" s="28" t="e">
        <f>Table3[[#All],[Historia de Usuario]]</f>
        <v>#VALUE!</v>
      </c>
      <c r="E625" s="37" t="e">
        <f>Table3[[#All],[Proceso]]</f>
        <v>#VALUE!</v>
      </c>
      <c r="F625" s="37"/>
      <c r="G625" s="79" t="str">
        <f t="shared" si="6"/>
        <v/>
      </c>
    </row>
    <row r="626" spans="2:7" hidden="1" x14ac:dyDescent="0.25">
      <c r="B626" s="70" t="e">
        <f>Table3[[#All],[ID]]</f>
        <v>#VALUE!</v>
      </c>
      <c r="C626" s="37" t="e">
        <f>Table3[[#All],[Título ]]</f>
        <v>#VALUE!</v>
      </c>
      <c r="D626" s="28" t="e">
        <f>Table3[[#All],[Historia de Usuario]]</f>
        <v>#VALUE!</v>
      </c>
      <c r="E626" s="37" t="e">
        <f>Table3[[#All],[Proceso]]</f>
        <v>#VALUE!</v>
      </c>
      <c r="F626" s="37"/>
      <c r="G626" s="79" t="str">
        <f t="shared" si="6"/>
        <v/>
      </c>
    </row>
    <row r="627" spans="2:7" hidden="1" x14ac:dyDescent="0.25">
      <c r="B627" s="70" t="e">
        <f>Table3[[#All],[ID]]</f>
        <v>#VALUE!</v>
      </c>
      <c r="C627" s="37" t="e">
        <f>Table3[[#All],[Título ]]</f>
        <v>#VALUE!</v>
      </c>
      <c r="D627" s="28" t="e">
        <f>Table3[[#All],[Historia de Usuario]]</f>
        <v>#VALUE!</v>
      </c>
      <c r="E627" s="37" t="e">
        <f>Table3[[#All],[Proceso]]</f>
        <v>#VALUE!</v>
      </c>
      <c r="F627" s="37"/>
      <c r="G627" s="79" t="str">
        <f t="shared" si="6"/>
        <v/>
      </c>
    </row>
    <row r="628" spans="2:7" hidden="1" x14ac:dyDescent="0.25">
      <c r="B628" s="70" t="e">
        <f>Table3[[#All],[ID]]</f>
        <v>#VALUE!</v>
      </c>
      <c r="C628" s="37" t="e">
        <f>Table3[[#All],[Título ]]</f>
        <v>#VALUE!</v>
      </c>
      <c r="D628" s="28" t="e">
        <f>Table3[[#All],[Historia de Usuario]]</f>
        <v>#VALUE!</v>
      </c>
      <c r="E628" s="37" t="e">
        <f>Table3[[#All],[Proceso]]</f>
        <v>#VALUE!</v>
      </c>
      <c r="F628" s="37"/>
      <c r="G628" s="79" t="str">
        <f t="shared" si="6"/>
        <v/>
      </c>
    </row>
    <row r="629" spans="2:7" hidden="1" x14ac:dyDescent="0.25">
      <c r="B629" s="70" t="e">
        <f>Table3[[#All],[ID]]</f>
        <v>#VALUE!</v>
      </c>
      <c r="C629" s="37" t="e">
        <f>Table3[[#All],[Título ]]</f>
        <v>#VALUE!</v>
      </c>
      <c r="D629" s="28" t="e">
        <f>Table3[[#All],[Historia de Usuario]]</f>
        <v>#VALUE!</v>
      </c>
      <c r="E629" s="37" t="e">
        <f>Table3[[#All],[Proceso]]</f>
        <v>#VALUE!</v>
      </c>
      <c r="F629" s="37"/>
      <c r="G629" s="79" t="str">
        <f t="shared" si="6"/>
        <v/>
      </c>
    </row>
    <row r="630" spans="2:7" hidden="1" x14ac:dyDescent="0.25">
      <c r="B630" s="70" t="e">
        <f>Table3[[#All],[ID]]</f>
        <v>#VALUE!</v>
      </c>
      <c r="C630" s="37" t="e">
        <f>Table3[[#All],[Título ]]</f>
        <v>#VALUE!</v>
      </c>
      <c r="D630" s="28" t="e">
        <f>Table3[[#All],[Historia de Usuario]]</f>
        <v>#VALUE!</v>
      </c>
      <c r="E630" s="37" t="e">
        <f>Table3[[#All],[Proceso]]</f>
        <v>#VALUE!</v>
      </c>
      <c r="F630" s="37"/>
      <c r="G630" s="79" t="str">
        <f t="shared" si="6"/>
        <v/>
      </c>
    </row>
    <row r="631" spans="2:7" hidden="1" x14ac:dyDescent="0.25">
      <c r="B631" s="70" t="e">
        <f>Table3[[#All],[ID]]</f>
        <v>#VALUE!</v>
      </c>
      <c r="C631" s="37" t="e">
        <f>Table3[[#All],[Título ]]</f>
        <v>#VALUE!</v>
      </c>
      <c r="D631" s="28" t="e">
        <f>Table3[[#All],[Historia de Usuario]]</f>
        <v>#VALUE!</v>
      </c>
      <c r="E631" s="37" t="e">
        <f>Table3[[#All],[Proceso]]</f>
        <v>#VALUE!</v>
      </c>
      <c r="F631" s="37"/>
      <c r="G631" s="79" t="str">
        <f t="shared" si="6"/>
        <v/>
      </c>
    </row>
    <row r="632" spans="2:7" hidden="1" x14ac:dyDescent="0.25">
      <c r="B632" s="70" t="e">
        <f>Table3[[#All],[ID]]</f>
        <v>#VALUE!</v>
      </c>
      <c r="C632" s="37" t="e">
        <f>Table3[[#All],[Título ]]</f>
        <v>#VALUE!</v>
      </c>
      <c r="D632" s="28" t="e">
        <f>Table3[[#All],[Historia de Usuario]]</f>
        <v>#VALUE!</v>
      </c>
      <c r="E632" s="37" t="e">
        <f>Table3[[#All],[Proceso]]</f>
        <v>#VALUE!</v>
      </c>
      <c r="F632" s="37"/>
      <c r="G632" s="79" t="str">
        <f t="shared" si="6"/>
        <v/>
      </c>
    </row>
    <row r="633" spans="2:7" hidden="1" x14ac:dyDescent="0.25">
      <c r="B633" s="70" t="e">
        <f>Table3[[#All],[ID]]</f>
        <v>#VALUE!</v>
      </c>
      <c r="C633" s="37" t="e">
        <f>Table3[[#All],[Título ]]</f>
        <v>#VALUE!</v>
      </c>
      <c r="D633" s="28" t="e">
        <f>Table3[[#All],[Historia de Usuario]]</f>
        <v>#VALUE!</v>
      </c>
      <c r="E633" s="37" t="e">
        <f>Table3[[#All],[Proceso]]</f>
        <v>#VALUE!</v>
      </c>
      <c r="F633" s="37"/>
      <c r="G633" s="79" t="str">
        <f t="shared" si="6"/>
        <v/>
      </c>
    </row>
    <row r="634" spans="2:7" hidden="1" x14ac:dyDescent="0.25">
      <c r="B634" s="70" t="e">
        <f>Table3[[#All],[ID]]</f>
        <v>#VALUE!</v>
      </c>
      <c r="C634" s="37" t="e">
        <f>Table3[[#All],[Título ]]</f>
        <v>#VALUE!</v>
      </c>
      <c r="D634" s="28" t="e">
        <f>Table3[[#All],[Historia de Usuario]]</f>
        <v>#VALUE!</v>
      </c>
      <c r="E634" s="37" t="e">
        <f>Table3[[#All],[Proceso]]</f>
        <v>#VALUE!</v>
      </c>
      <c r="F634" s="37"/>
      <c r="G634" s="79" t="str">
        <f t="shared" si="6"/>
        <v/>
      </c>
    </row>
    <row r="635" spans="2:7" hidden="1" x14ac:dyDescent="0.25">
      <c r="B635" s="70" t="e">
        <f>Table3[[#All],[ID]]</f>
        <v>#VALUE!</v>
      </c>
      <c r="C635" s="37" t="e">
        <f>Table3[[#All],[Título ]]</f>
        <v>#VALUE!</v>
      </c>
      <c r="D635" s="28" t="e">
        <f>Table3[[#All],[Historia de Usuario]]</f>
        <v>#VALUE!</v>
      </c>
      <c r="E635" s="37" t="e">
        <f>Table3[[#All],[Proceso]]</f>
        <v>#VALUE!</v>
      </c>
      <c r="F635" s="37"/>
      <c r="G635" s="79" t="str">
        <f t="shared" si="6"/>
        <v/>
      </c>
    </row>
    <row r="636" spans="2:7" hidden="1" x14ac:dyDescent="0.25">
      <c r="B636" s="70" t="e">
        <f>Table3[[#All],[ID]]</f>
        <v>#VALUE!</v>
      </c>
      <c r="C636" s="37" t="e">
        <f>Table3[[#All],[Título ]]</f>
        <v>#VALUE!</v>
      </c>
      <c r="D636" s="28" t="e">
        <f>Table3[[#All],[Historia de Usuario]]</f>
        <v>#VALUE!</v>
      </c>
      <c r="E636" s="37" t="e">
        <f>Table3[[#All],[Proceso]]</f>
        <v>#VALUE!</v>
      </c>
      <c r="F636" s="37"/>
      <c r="G636" s="79" t="str">
        <f t="shared" si="6"/>
        <v/>
      </c>
    </row>
    <row r="637" spans="2:7" hidden="1" x14ac:dyDescent="0.25">
      <c r="B637" s="70" t="e">
        <f>Table3[[#All],[ID]]</f>
        <v>#VALUE!</v>
      </c>
      <c r="C637" s="37" t="e">
        <f>Table3[[#All],[Título ]]</f>
        <v>#VALUE!</v>
      </c>
      <c r="D637" s="28" t="e">
        <f>Table3[[#All],[Historia de Usuario]]</f>
        <v>#VALUE!</v>
      </c>
      <c r="E637" s="37" t="e">
        <f>Table3[[#All],[Proceso]]</f>
        <v>#VALUE!</v>
      </c>
      <c r="F637" s="37"/>
      <c r="G637" s="79" t="str">
        <f t="shared" si="6"/>
        <v/>
      </c>
    </row>
    <row r="638" spans="2:7" hidden="1" x14ac:dyDescent="0.25">
      <c r="B638" s="70" t="e">
        <f>Table3[[#All],[ID]]</f>
        <v>#VALUE!</v>
      </c>
      <c r="C638" s="37" t="e">
        <f>Table3[[#All],[Título ]]</f>
        <v>#VALUE!</v>
      </c>
      <c r="D638" s="28" t="e">
        <f>Table3[[#All],[Historia de Usuario]]</f>
        <v>#VALUE!</v>
      </c>
      <c r="E638" s="37" t="e">
        <f>Table3[[#All],[Proceso]]</f>
        <v>#VALUE!</v>
      </c>
      <c r="F638" s="37"/>
      <c r="G638" s="79" t="str">
        <f t="shared" si="6"/>
        <v/>
      </c>
    </row>
    <row r="639" spans="2:7" hidden="1" x14ac:dyDescent="0.25">
      <c r="B639" s="70" t="e">
        <f>Table3[[#All],[ID]]</f>
        <v>#VALUE!</v>
      </c>
      <c r="C639" s="37" t="e">
        <f>Table3[[#All],[Título ]]</f>
        <v>#VALUE!</v>
      </c>
      <c r="D639" s="28" t="e">
        <f>Table3[[#All],[Historia de Usuario]]</f>
        <v>#VALUE!</v>
      </c>
      <c r="E639" s="37" t="e">
        <f>Table3[[#All],[Proceso]]</f>
        <v>#VALUE!</v>
      </c>
      <c r="F639" s="37"/>
      <c r="G639" s="79" t="str">
        <f t="shared" si="6"/>
        <v/>
      </c>
    </row>
    <row r="640" spans="2:7" hidden="1" x14ac:dyDescent="0.25">
      <c r="B640" s="70" t="e">
        <f>Table3[[#All],[ID]]</f>
        <v>#VALUE!</v>
      </c>
      <c r="C640" s="37" t="e">
        <f>Table3[[#All],[Título ]]</f>
        <v>#VALUE!</v>
      </c>
      <c r="D640" s="28" t="e">
        <f>Table3[[#All],[Historia de Usuario]]</f>
        <v>#VALUE!</v>
      </c>
      <c r="E640" s="37" t="e">
        <f>Table3[[#All],[Proceso]]</f>
        <v>#VALUE!</v>
      </c>
      <c r="F640" s="37"/>
      <c r="G640" s="79" t="str">
        <f t="shared" si="6"/>
        <v/>
      </c>
    </row>
    <row r="641" spans="2:7" hidden="1" x14ac:dyDescent="0.25">
      <c r="B641" s="70" t="e">
        <f>Table3[[#All],[ID]]</f>
        <v>#VALUE!</v>
      </c>
      <c r="C641" s="37" t="e">
        <f>Table3[[#All],[Título ]]</f>
        <v>#VALUE!</v>
      </c>
      <c r="D641" s="28" t="e">
        <f>Table3[[#All],[Historia de Usuario]]</f>
        <v>#VALUE!</v>
      </c>
      <c r="E641" s="37" t="e">
        <f>Table3[[#All],[Proceso]]</f>
        <v>#VALUE!</v>
      </c>
      <c r="F641" s="37"/>
      <c r="G641" s="79" t="str">
        <f t="shared" si="6"/>
        <v/>
      </c>
    </row>
    <row r="642" spans="2:7" hidden="1" x14ac:dyDescent="0.25">
      <c r="B642" s="70" t="e">
        <f>Table3[[#All],[ID]]</f>
        <v>#VALUE!</v>
      </c>
      <c r="C642" s="37" t="e">
        <f>Table3[[#All],[Título ]]</f>
        <v>#VALUE!</v>
      </c>
      <c r="D642" s="28" t="e">
        <f>Table3[[#All],[Historia de Usuario]]</f>
        <v>#VALUE!</v>
      </c>
      <c r="E642" s="37" t="e">
        <f>Table3[[#All],[Proceso]]</f>
        <v>#VALUE!</v>
      </c>
      <c r="F642" s="37"/>
      <c r="G642" s="79" t="str">
        <f t="shared" si="6"/>
        <v/>
      </c>
    </row>
    <row r="643" spans="2:7" hidden="1" x14ac:dyDescent="0.25">
      <c r="B643" s="70" t="e">
        <f>Table3[[#All],[ID]]</f>
        <v>#VALUE!</v>
      </c>
      <c r="C643" s="37" t="e">
        <f>Table3[[#All],[Título ]]</f>
        <v>#VALUE!</v>
      </c>
      <c r="D643" s="28" t="e">
        <f>Table3[[#All],[Historia de Usuario]]</f>
        <v>#VALUE!</v>
      </c>
      <c r="E643" s="37" t="e">
        <f>Table3[[#All],[Proceso]]</f>
        <v>#VALUE!</v>
      </c>
      <c r="F643" s="37"/>
      <c r="G643" s="79" t="str">
        <f t="shared" si="6"/>
        <v/>
      </c>
    </row>
    <row r="644" spans="2:7" hidden="1" x14ac:dyDescent="0.25">
      <c r="B644" s="70" t="e">
        <f>Table3[[#All],[ID]]</f>
        <v>#VALUE!</v>
      </c>
      <c r="C644" s="37" t="e">
        <f>Table3[[#All],[Título ]]</f>
        <v>#VALUE!</v>
      </c>
      <c r="D644" s="28" t="e">
        <f>Table3[[#All],[Historia de Usuario]]</f>
        <v>#VALUE!</v>
      </c>
      <c r="E644" s="37" t="e">
        <f>Table3[[#All],[Proceso]]</f>
        <v>#VALUE!</v>
      </c>
      <c r="F644" s="37"/>
      <c r="G644" s="79" t="str">
        <f t="shared" ref="G644:G707" si="7">IF(F644&gt;20,"Se debe valorar dividir esta historia ","")</f>
        <v/>
      </c>
    </row>
    <row r="645" spans="2:7" hidden="1" x14ac:dyDescent="0.25">
      <c r="B645" s="70" t="e">
        <f>Table3[[#All],[ID]]</f>
        <v>#VALUE!</v>
      </c>
      <c r="C645" s="37" t="e">
        <f>Table3[[#All],[Título ]]</f>
        <v>#VALUE!</v>
      </c>
      <c r="D645" s="28" t="e">
        <f>Table3[[#All],[Historia de Usuario]]</f>
        <v>#VALUE!</v>
      </c>
      <c r="E645" s="37" t="e">
        <f>Table3[[#All],[Proceso]]</f>
        <v>#VALUE!</v>
      </c>
      <c r="F645" s="37"/>
      <c r="G645" s="79" t="str">
        <f t="shared" si="7"/>
        <v/>
      </c>
    </row>
    <row r="646" spans="2:7" hidden="1" x14ac:dyDescent="0.25">
      <c r="B646" s="70" t="e">
        <f>Table3[[#All],[ID]]</f>
        <v>#VALUE!</v>
      </c>
      <c r="C646" s="37" t="e">
        <f>Table3[[#All],[Título ]]</f>
        <v>#VALUE!</v>
      </c>
      <c r="D646" s="28" t="e">
        <f>Table3[[#All],[Historia de Usuario]]</f>
        <v>#VALUE!</v>
      </c>
      <c r="E646" s="37" t="e">
        <f>Table3[[#All],[Proceso]]</f>
        <v>#VALUE!</v>
      </c>
      <c r="F646" s="37"/>
      <c r="G646" s="79" t="str">
        <f t="shared" si="7"/>
        <v/>
      </c>
    </row>
    <row r="647" spans="2:7" hidden="1" x14ac:dyDescent="0.25">
      <c r="B647" s="70" t="e">
        <f>Table3[[#All],[ID]]</f>
        <v>#VALUE!</v>
      </c>
      <c r="C647" s="37" t="e">
        <f>Table3[[#All],[Título ]]</f>
        <v>#VALUE!</v>
      </c>
      <c r="D647" s="28" t="e">
        <f>Table3[[#All],[Historia de Usuario]]</f>
        <v>#VALUE!</v>
      </c>
      <c r="E647" s="37" t="e">
        <f>Table3[[#All],[Proceso]]</f>
        <v>#VALUE!</v>
      </c>
      <c r="F647" s="37"/>
      <c r="G647" s="79" t="str">
        <f t="shared" si="7"/>
        <v/>
      </c>
    </row>
    <row r="648" spans="2:7" hidden="1" x14ac:dyDescent="0.25">
      <c r="B648" s="70" t="e">
        <f>Table3[[#All],[ID]]</f>
        <v>#VALUE!</v>
      </c>
      <c r="C648" s="37" t="e">
        <f>Table3[[#All],[Título ]]</f>
        <v>#VALUE!</v>
      </c>
      <c r="D648" s="28" t="e">
        <f>Table3[[#All],[Historia de Usuario]]</f>
        <v>#VALUE!</v>
      </c>
      <c r="E648" s="37" t="e">
        <f>Table3[[#All],[Proceso]]</f>
        <v>#VALUE!</v>
      </c>
      <c r="F648" s="37"/>
      <c r="G648" s="79" t="str">
        <f t="shared" si="7"/>
        <v/>
      </c>
    </row>
    <row r="649" spans="2:7" hidden="1" x14ac:dyDescent="0.25">
      <c r="B649" s="70" t="e">
        <f>Table3[[#All],[ID]]</f>
        <v>#VALUE!</v>
      </c>
      <c r="C649" s="37" t="e">
        <f>Table3[[#All],[Título ]]</f>
        <v>#VALUE!</v>
      </c>
      <c r="D649" s="28" t="e">
        <f>Table3[[#All],[Historia de Usuario]]</f>
        <v>#VALUE!</v>
      </c>
      <c r="E649" s="37" t="e">
        <f>Table3[[#All],[Proceso]]</f>
        <v>#VALUE!</v>
      </c>
      <c r="F649" s="37"/>
      <c r="G649" s="79" t="str">
        <f t="shared" si="7"/>
        <v/>
      </c>
    </row>
    <row r="650" spans="2:7" hidden="1" x14ac:dyDescent="0.25">
      <c r="B650" s="70" t="e">
        <f>Table3[[#All],[ID]]</f>
        <v>#VALUE!</v>
      </c>
      <c r="C650" s="37" t="e">
        <f>Table3[[#All],[Título ]]</f>
        <v>#VALUE!</v>
      </c>
      <c r="D650" s="28" t="e">
        <f>Table3[[#All],[Historia de Usuario]]</f>
        <v>#VALUE!</v>
      </c>
      <c r="E650" s="37" t="e">
        <f>Table3[[#All],[Proceso]]</f>
        <v>#VALUE!</v>
      </c>
      <c r="F650" s="37"/>
      <c r="G650" s="79" t="str">
        <f t="shared" si="7"/>
        <v/>
      </c>
    </row>
    <row r="651" spans="2:7" hidden="1" x14ac:dyDescent="0.25">
      <c r="B651" s="70" t="e">
        <f>Table3[[#All],[ID]]</f>
        <v>#VALUE!</v>
      </c>
      <c r="C651" s="37" t="e">
        <f>Table3[[#All],[Título ]]</f>
        <v>#VALUE!</v>
      </c>
      <c r="D651" s="28" t="e">
        <f>Table3[[#All],[Historia de Usuario]]</f>
        <v>#VALUE!</v>
      </c>
      <c r="E651" s="37" t="e">
        <f>Table3[[#All],[Proceso]]</f>
        <v>#VALUE!</v>
      </c>
      <c r="F651" s="37"/>
      <c r="G651" s="79" t="str">
        <f t="shared" si="7"/>
        <v/>
      </c>
    </row>
    <row r="652" spans="2:7" hidden="1" x14ac:dyDescent="0.25">
      <c r="B652" s="70" t="e">
        <f>Table3[[#All],[ID]]</f>
        <v>#VALUE!</v>
      </c>
      <c r="C652" s="37" t="e">
        <f>Table3[[#All],[Título ]]</f>
        <v>#VALUE!</v>
      </c>
      <c r="D652" s="28" t="e">
        <f>Table3[[#All],[Historia de Usuario]]</f>
        <v>#VALUE!</v>
      </c>
      <c r="E652" s="37" t="e">
        <f>Table3[[#All],[Proceso]]</f>
        <v>#VALUE!</v>
      </c>
      <c r="F652" s="37"/>
      <c r="G652" s="79" t="str">
        <f t="shared" si="7"/>
        <v/>
      </c>
    </row>
    <row r="653" spans="2:7" hidden="1" x14ac:dyDescent="0.25">
      <c r="B653" s="70" t="e">
        <f>Table3[[#All],[ID]]</f>
        <v>#VALUE!</v>
      </c>
      <c r="C653" s="37" t="e">
        <f>Table3[[#All],[Título ]]</f>
        <v>#VALUE!</v>
      </c>
      <c r="D653" s="28" t="e">
        <f>Table3[[#All],[Historia de Usuario]]</f>
        <v>#VALUE!</v>
      </c>
      <c r="E653" s="37" t="e">
        <f>Table3[[#All],[Proceso]]</f>
        <v>#VALUE!</v>
      </c>
      <c r="F653" s="37"/>
      <c r="G653" s="79" t="str">
        <f t="shared" si="7"/>
        <v/>
      </c>
    </row>
    <row r="654" spans="2:7" hidden="1" x14ac:dyDescent="0.25">
      <c r="B654" s="70" t="e">
        <f>Table3[[#All],[ID]]</f>
        <v>#VALUE!</v>
      </c>
      <c r="C654" s="37" t="e">
        <f>Table3[[#All],[Título ]]</f>
        <v>#VALUE!</v>
      </c>
      <c r="D654" s="28" t="e">
        <f>Table3[[#All],[Historia de Usuario]]</f>
        <v>#VALUE!</v>
      </c>
      <c r="E654" s="37" t="e">
        <f>Table3[[#All],[Proceso]]</f>
        <v>#VALUE!</v>
      </c>
      <c r="F654" s="37"/>
      <c r="G654" s="79" t="str">
        <f t="shared" si="7"/>
        <v/>
      </c>
    </row>
    <row r="655" spans="2:7" hidden="1" x14ac:dyDescent="0.25">
      <c r="B655" s="70" t="e">
        <f>Table3[[#All],[ID]]</f>
        <v>#VALUE!</v>
      </c>
      <c r="C655" s="37" t="e">
        <f>Table3[[#All],[Título ]]</f>
        <v>#VALUE!</v>
      </c>
      <c r="D655" s="28" t="e">
        <f>Table3[[#All],[Historia de Usuario]]</f>
        <v>#VALUE!</v>
      </c>
      <c r="E655" s="37" t="e">
        <f>Table3[[#All],[Proceso]]</f>
        <v>#VALUE!</v>
      </c>
      <c r="F655" s="37"/>
      <c r="G655" s="79" t="str">
        <f t="shared" si="7"/>
        <v/>
      </c>
    </row>
    <row r="656" spans="2:7" hidden="1" x14ac:dyDescent="0.25">
      <c r="B656" s="70" t="e">
        <f>Table3[[#All],[ID]]</f>
        <v>#VALUE!</v>
      </c>
      <c r="C656" s="37" t="e">
        <f>Table3[[#All],[Título ]]</f>
        <v>#VALUE!</v>
      </c>
      <c r="D656" s="28" t="e">
        <f>Table3[[#All],[Historia de Usuario]]</f>
        <v>#VALUE!</v>
      </c>
      <c r="E656" s="37" t="e">
        <f>Table3[[#All],[Proceso]]</f>
        <v>#VALUE!</v>
      </c>
      <c r="F656" s="37"/>
      <c r="G656" s="79" t="str">
        <f t="shared" si="7"/>
        <v/>
      </c>
    </row>
    <row r="657" spans="2:7" hidden="1" x14ac:dyDescent="0.25">
      <c r="B657" s="70" t="e">
        <f>Table3[[#All],[ID]]</f>
        <v>#VALUE!</v>
      </c>
      <c r="C657" s="37" t="e">
        <f>Table3[[#All],[Título ]]</f>
        <v>#VALUE!</v>
      </c>
      <c r="D657" s="28" t="e">
        <f>Table3[[#All],[Historia de Usuario]]</f>
        <v>#VALUE!</v>
      </c>
      <c r="E657" s="37" t="e">
        <f>Table3[[#All],[Proceso]]</f>
        <v>#VALUE!</v>
      </c>
      <c r="F657" s="37"/>
      <c r="G657" s="79" t="str">
        <f t="shared" si="7"/>
        <v/>
      </c>
    </row>
    <row r="658" spans="2:7" hidden="1" x14ac:dyDescent="0.25">
      <c r="B658" s="70" t="e">
        <f>Table3[[#All],[ID]]</f>
        <v>#VALUE!</v>
      </c>
      <c r="C658" s="37" t="e">
        <f>Table3[[#All],[Título ]]</f>
        <v>#VALUE!</v>
      </c>
      <c r="D658" s="28" t="e">
        <f>Table3[[#All],[Historia de Usuario]]</f>
        <v>#VALUE!</v>
      </c>
      <c r="E658" s="37" t="e">
        <f>Table3[[#All],[Proceso]]</f>
        <v>#VALUE!</v>
      </c>
      <c r="F658" s="37"/>
      <c r="G658" s="79" t="str">
        <f t="shared" si="7"/>
        <v/>
      </c>
    </row>
    <row r="659" spans="2:7" hidden="1" x14ac:dyDescent="0.25">
      <c r="B659" s="70" t="e">
        <f>Table3[[#All],[ID]]</f>
        <v>#VALUE!</v>
      </c>
      <c r="C659" s="37" t="e">
        <f>Table3[[#All],[Título ]]</f>
        <v>#VALUE!</v>
      </c>
      <c r="D659" s="28" t="e">
        <f>Table3[[#All],[Historia de Usuario]]</f>
        <v>#VALUE!</v>
      </c>
      <c r="E659" s="37" t="e">
        <f>Table3[[#All],[Proceso]]</f>
        <v>#VALUE!</v>
      </c>
      <c r="F659" s="37"/>
      <c r="G659" s="79" t="str">
        <f t="shared" si="7"/>
        <v/>
      </c>
    </row>
    <row r="660" spans="2:7" hidden="1" x14ac:dyDescent="0.25">
      <c r="B660" s="70" t="e">
        <f>Table3[[#All],[ID]]</f>
        <v>#VALUE!</v>
      </c>
      <c r="C660" s="37" t="e">
        <f>Table3[[#All],[Título ]]</f>
        <v>#VALUE!</v>
      </c>
      <c r="D660" s="28" t="e">
        <f>Table3[[#All],[Historia de Usuario]]</f>
        <v>#VALUE!</v>
      </c>
      <c r="E660" s="37" t="e">
        <f>Table3[[#All],[Proceso]]</f>
        <v>#VALUE!</v>
      </c>
      <c r="F660" s="37"/>
      <c r="G660" s="79" t="str">
        <f t="shared" si="7"/>
        <v/>
      </c>
    </row>
    <row r="661" spans="2:7" hidden="1" x14ac:dyDescent="0.25">
      <c r="B661" s="70" t="e">
        <f>Table3[[#All],[ID]]</f>
        <v>#VALUE!</v>
      </c>
      <c r="C661" s="37" t="e">
        <f>Table3[[#All],[Título ]]</f>
        <v>#VALUE!</v>
      </c>
      <c r="D661" s="28" t="e">
        <f>Table3[[#All],[Historia de Usuario]]</f>
        <v>#VALUE!</v>
      </c>
      <c r="E661" s="37" t="e">
        <f>Table3[[#All],[Proceso]]</f>
        <v>#VALUE!</v>
      </c>
      <c r="F661" s="37"/>
      <c r="G661" s="79" t="str">
        <f t="shared" si="7"/>
        <v/>
      </c>
    </row>
    <row r="662" spans="2:7" hidden="1" x14ac:dyDescent="0.25">
      <c r="B662" s="70" t="e">
        <f>Table3[[#All],[ID]]</f>
        <v>#VALUE!</v>
      </c>
      <c r="C662" s="37" t="e">
        <f>Table3[[#All],[Título ]]</f>
        <v>#VALUE!</v>
      </c>
      <c r="D662" s="28" t="e">
        <f>Table3[[#All],[Historia de Usuario]]</f>
        <v>#VALUE!</v>
      </c>
      <c r="E662" s="37" t="e">
        <f>Table3[[#All],[Proceso]]</f>
        <v>#VALUE!</v>
      </c>
      <c r="F662" s="37"/>
      <c r="G662" s="79" t="str">
        <f t="shared" si="7"/>
        <v/>
      </c>
    </row>
    <row r="663" spans="2:7" hidden="1" x14ac:dyDescent="0.25">
      <c r="B663" s="70" t="e">
        <f>Table3[[#All],[ID]]</f>
        <v>#VALUE!</v>
      </c>
      <c r="C663" s="37" t="e">
        <f>Table3[[#All],[Título ]]</f>
        <v>#VALUE!</v>
      </c>
      <c r="D663" s="28" t="e">
        <f>Table3[[#All],[Historia de Usuario]]</f>
        <v>#VALUE!</v>
      </c>
      <c r="E663" s="37" t="e">
        <f>Table3[[#All],[Proceso]]</f>
        <v>#VALUE!</v>
      </c>
      <c r="F663" s="37"/>
      <c r="G663" s="79" t="str">
        <f t="shared" si="7"/>
        <v/>
      </c>
    </row>
    <row r="664" spans="2:7" hidden="1" x14ac:dyDescent="0.25">
      <c r="B664" s="70" t="e">
        <f>Table3[[#All],[ID]]</f>
        <v>#VALUE!</v>
      </c>
      <c r="C664" s="37" t="e">
        <f>Table3[[#All],[Título ]]</f>
        <v>#VALUE!</v>
      </c>
      <c r="D664" s="28" t="e">
        <f>Table3[[#All],[Historia de Usuario]]</f>
        <v>#VALUE!</v>
      </c>
      <c r="E664" s="37" t="e">
        <f>Table3[[#All],[Proceso]]</f>
        <v>#VALUE!</v>
      </c>
      <c r="F664" s="37"/>
      <c r="G664" s="79" t="str">
        <f t="shared" si="7"/>
        <v/>
      </c>
    </row>
    <row r="665" spans="2:7" hidden="1" x14ac:dyDescent="0.25">
      <c r="B665" s="70" t="e">
        <f>Table3[[#All],[ID]]</f>
        <v>#VALUE!</v>
      </c>
      <c r="C665" s="37" t="e">
        <f>Table3[[#All],[Título ]]</f>
        <v>#VALUE!</v>
      </c>
      <c r="D665" s="28" t="e">
        <f>Table3[[#All],[Historia de Usuario]]</f>
        <v>#VALUE!</v>
      </c>
      <c r="E665" s="37" t="e">
        <f>Table3[[#All],[Proceso]]</f>
        <v>#VALUE!</v>
      </c>
      <c r="F665" s="37"/>
      <c r="G665" s="79" t="str">
        <f t="shared" si="7"/>
        <v/>
      </c>
    </row>
    <row r="666" spans="2:7" hidden="1" x14ac:dyDescent="0.25">
      <c r="B666" s="70" t="e">
        <f>Table3[[#All],[ID]]</f>
        <v>#VALUE!</v>
      </c>
      <c r="C666" s="37" t="e">
        <f>Table3[[#All],[Título ]]</f>
        <v>#VALUE!</v>
      </c>
      <c r="D666" s="28" t="e">
        <f>Table3[[#All],[Historia de Usuario]]</f>
        <v>#VALUE!</v>
      </c>
      <c r="E666" s="37" t="e">
        <f>Table3[[#All],[Proceso]]</f>
        <v>#VALUE!</v>
      </c>
      <c r="F666" s="37"/>
      <c r="G666" s="79" t="str">
        <f t="shared" si="7"/>
        <v/>
      </c>
    </row>
    <row r="667" spans="2:7" hidden="1" x14ac:dyDescent="0.25">
      <c r="B667" s="70" t="e">
        <f>Table3[[#All],[ID]]</f>
        <v>#VALUE!</v>
      </c>
      <c r="C667" s="37" t="e">
        <f>Table3[[#All],[Título ]]</f>
        <v>#VALUE!</v>
      </c>
      <c r="D667" s="28" t="e">
        <f>Table3[[#All],[Historia de Usuario]]</f>
        <v>#VALUE!</v>
      </c>
      <c r="E667" s="37" t="e">
        <f>Table3[[#All],[Proceso]]</f>
        <v>#VALUE!</v>
      </c>
      <c r="F667" s="37"/>
      <c r="G667" s="79" t="str">
        <f t="shared" si="7"/>
        <v/>
      </c>
    </row>
    <row r="668" spans="2:7" hidden="1" x14ac:dyDescent="0.25">
      <c r="B668" s="70" t="e">
        <f>Table3[[#All],[ID]]</f>
        <v>#VALUE!</v>
      </c>
      <c r="C668" s="37" t="e">
        <f>Table3[[#All],[Título ]]</f>
        <v>#VALUE!</v>
      </c>
      <c r="D668" s="28" t="e">
        <f>Table3[[#All],[Historia de Usuario]]</f>
        <v>#VALUE!</v>
      </c>
      <c r="E668" s="37" t="e">
        <f>Table3[[#All],[Proceso]]</f>
        <v>#VALUE!</v>
      </c>
      <c r="F668" s="37"/>
      <c r="G668" s="79" t="str">
        <f t="shared" si="7"/>
        <v/>
      </c>
    </row>
    <row r="669" spans="2:7" hidden="1" x14ac:dyDescent="0.25">
      <c r="B669" s="70" t="e">
        <f>Table3[[#All],[ID]]</f>
        <v>#VALUE!</v>
      </c>
      <c r="C669" s="37" t="e">
        <f>Table3[[#All],[Título ]]</f>
        <v>#VALUE!</v>
      </c>
      <c r="D669" s="28" t="e">
        <f>Table3[[#All],[Historia de Usuario]]</f>
        <v>#VALUE!</v>
      </c>
      <c r="E669" s="37" t="e">
        <f>Table3[[#All],[Proceso]]</f>
        <v>#VALUE!</v>
      </c>
      <c r="F669" s="37"/>
      <c r="G669" s="79" t="str">
        <f t="shared" si="7"/>
        <v/>
      </c>
    </row>
    <row r="670" spans="2:7" hidden="1" x14ac:dyDescent="0.25">
      <c r="B670" s="70" t="e">
        <f>Table3[[#All],[ID]]</f>
        <v>#VALUE!</v>
      </c>
      <c r="C670" s="37" t="e">
        <f>Table3[[#All],[Título ]]</f>
        <v>#VALUE!</v>
      </c>
      <c r="D670" s="28" t="e">
        <f>Table3[[#All],[Historia de Usuario]]</f>
        <v>#VALUE!</v>
      </c>
      <c r="E670" s="37" t="e">
        <f>Table3[[#All],[Proceso]]</f>
        <v>#VALUE!</v>
      </c>
      <c r="F670" s="37"/>
      <c r="G670" s="79" t="str">
        <f t="shared" si="7"/>
        <v/>
      </c>
    </row>
    <row r="671" spans="2:7" hidden="1" x14ac:dyDescent="0.25">
      <c r="B671" s="70" t="e">
        <f>Table3[[#All],[ID]]</f>
        <v>#VALUE!</v>
      </c>
      <c r="C671" s="37" t="e">
        <f>Table3[[#All],[Título ]]</f>
        <v>#VALUE!</v>
      </c>
      <c r="D671" s="28" t="e">
        <f>Table3[[#All],[Historia de Usuario]]</f>
        <v>#VALUE!</v>
      </c>
      <c r="E671" s="37" t="e">
        <f>Table3[[#All],[Proceso]]</f>
        <v>#VALUE!</v>
      </c>
      <c r="F671" s="37"/>
      <c r="G671" s="79" t="str">
        <f t="shared" si="7"/>
        <v/>
      </c>
    </row>
    <row r="672" spans="2:7" hidden="1" x14ac:dyDescent="0.25">
      <c r="B672" s="70" t="e">
        <f>Table3[[#All],[ID]]</f>
        <v>#VALUE!</v>
      </c>
      <c r="C672" s="37" t="e">
        <f>Table3[[#All],[Título ]]</f>
        <v>#VALUE!</v>
      </c>
      <c r="D672" s="28" t="e">
        <f>Table3[[#All],[Historia de Usuario]]</f>
        <v>#VALUE!</v>
      </c>
      <c r="E672" s="37" t="e">
        <f>Table3[[#All],[Proceso]]</f>
        <v>#VALUE!</v>
      </c>
      <c r="F672" s="37"/>
      <c r="G672" s="79" t="str">
        <f t="shared" si="7"/>
        <v/>
      </c>
    </row>
    <row r="673" spans="2:7" hidden="1" x14ac:dyDescent="0.25">
      <c r="B673" s="70" t="e">
        <f>Table3[[#All],[ID]]</f>
        <v>#VALUE!</v>
      </c>
      <c r="C673" s="37" t="e">
        <f>Table3[[#All],[Título ]]</f>
        <v>#VALUE!</v>
      </c>
      <c r="D673" s="28" t="e">
        <f>Table3[[#All],[Historia de Usuario]]</f>
        <v>#VALUE!</v>
      </c>
      <c r="E673" s="37" t="e">
        <f>Table3[[#All],[Proceso]]</f>
        <v>#VALUE!</v>
      </c>
      <c r="F673" s="37"/>
      <c r="G673" s="79" t="str">
        <f t="shared" si="7"/>
        <v/>
      </c>
    </row>
    <row r="674" spans="2:7" hidden="1" x14ac:dyDescent="0.25">
      <c r="B674" s="70" t="e">
        <f>Table3[[#All],[ID]]</f>
        <v>#VALUE!</v>
      </c>
      <c r="C674" s="37" t="e">
        <f>Table3[[#All],[Título ]]</f>
        <v>#VALUE!</v>
      </c>
      <c r="D674" s="28" t="e">
        <f>Table3[[#All],[Historia de Usuario]]</f>
        <v>#VALUE!</v>
      </c>
      <c r="E674" s="37" t="e">
        <f>Table3[[#All],[Proceso]]</f>
        <v>#VALUE!</v>
      </c>
      <c r="F674" s="37"/>
      <c r="G674" s="79" t="str">
        <f t="shared" si="7"/>
        <v/>
      </c>
    </row>
    <row r="675" spans="2:7" hidden="1" x14ac:dyDescent="0.25">
      <c r="B675" s="70" t="e">
        <f>Table3[[#All],[ID]]</f>
        <v>#VALUE!</v>
      </c>
      <c r="C675" s="37" t="e">
        <f>Table3[[#All],[Título ]]</f>
        <v>#VALUE!</v>
      </c>
      <c r="D675" s="28" t="e">
        <f>Table3[[#All],[Historia de Usuario]]</f>
        <v>#VALUE!</v>
      </c>
      <c r="E675" s="37" t="e">
        <f>Table3[[#All],[Proceso]]</f>
        <v>#VALUE!</v>
      </c>
      <c r="F675" s="37"/>
      <c r="G675" s="79" t="str">
        <f t="shared" si="7"/>
        <v/>
      </c>
    </row>
    <row r="676" spans="2:7" hidden="1" x14ac:dyDescent="0.25">
      <c r="B676" s="70" t="e">
        <f>Table3[[#All],[ID]]</f>
        <v>#VALUE!</v>
      </c>
      <c r="C676" s="37" t="e">
        <f>Table3[[#All],[Título ]]</f>
        <v>#VALUE!</v>
      </c>
      <c r="D676" s="28" t="e">
        <f>Table3[[#All],[Historia de Usuario]]</f>
        <v>#VALUE!</v>
      </c>
      <c r="E676" s="37" t="e">
        <f>Table3[[#All],[Proceso]]</f>
        <v>#VALUE!</v>
      </c>
      <c r="F676" s="37"/>
      <c r="G676" s="79" t="str">
        <f t="shared" si="7"/>
        <v/>
      </c>
    </row>
    <row r="677" spans="2:7" hidden="1" x14ac:dyDescent="0.25">
      <c r="B677" s="70" t="e">
        <f>Table3[[#All],[ID]]</f>
        <v>#VALUE!</v>
      </c>
      <c r="C677" s="37" t="e">
        <f>Table3[[#All],[Título ]]</f>
        <v>#VALUE!</v>
      </c>
      <c r="D677" s="28" t="e">
        <f>Table3[[#All],[Historia de Usuario]]</f>
        <v>#VALUE!</v>
      </c>
      <c r="E677" s="37" t="e">
        <f>Table3[[#All],[Proceso]]</f>
        <v>#VALUE!</v>
      </c>
      <c r="F677" s="37"/>
      <c r="G677" s="79" t="str">
        <f t="shared" si="7"/>
        <v/>
      </c>
    </row>
    <row r="678" spans="2:7" hidden="1" x14ac:dyDescent="0.25">
      <c r="B678" s="70" t="e">
        <f>Table3[[#All],[ID]]</f>
        <v>#VALUE!</v>
      </c>
      <c r="C678" s="37" t="e">
        <f>Table3[[#All],[Título ]]</f>
        <v>#VALUE!</v>
      </c>
      <c r="D678" s="28" t="e">
        <f>Table3[[#All],[Historia de Usuario]]</f>
        <v>#VALUE!</v>
      </c>
      <c r="E678" s="37" t="e">
        <f>Table3[[#All],[Proceso]]</f>
        <v>#VALUE!</v>
      </c>
      <c r="F678" s="37"/>
      <c r="G678" s="79" t="str">
        <f t="shared" si="7"/>
        <v/>
      </c>
    </row>
    <row r="679" spans="2:7" hidden="1" x14ac:dyDescent="0.25">
      <c r="B679" s="70" t="e">
        <f>Table3[[#All],[ID]]</f>
        <v>#VALUE!</v>
      </c>
      <c r="C679" s="37" t="e">
        <f>Table3[[#All],[Título ]]</f>
        <v>#VALUE!</v>
      </c>
      <c r="D679" s="28" t="e">
        <f>Table3[[#All],[Historia de Usuario]]</f>
        <v>#VALUE!</v>
      </c>
      <c r="E679" s="37" t="e">
        <f>Table3[[#All],[Proceso]]</f>
        <v>#VALUE!</v>
      </c>
      <c r="F679" s="37"/>
      <c r="G679" s="79" t="str">
        <f t="shared" si="7"/>
        <v/>
      </c>
    </row>
    <row r="680" spans="2:7" hidden="1" x14ac:dyDescent="0.25">
      <c r="B680" s="70" t="e">
        <f>Table3[[#All],[ID]]</f>
        <v>#VALUE!</v>
      </c>
      <c r="C680" s="37" t="e">
        <f>Table3[[#All],[Título ]]</f>
        <v>#VALUE!</v>
      </c>
      <c r="D680" s="28" t="e">
        <f>Table3[[#All],[Historia de Usuario]]</f>
        <v>#VALUE!</v>
      </c>
      <c r="E680" s="37" t="e">
        <f>Table3[[#All],[Proceso]]</f>
        <v>#VALUE!</v>
      </c>
      <c r="F680" s="37"/>
      <c r="G680" s="79" t="str">
        <f t="shared" si="7"/>
        <v/>
      </c>
    </row>
    <row r="681" spans="2:7" hidden="1" x14ac:dyDescent="0.25">
      <c r="B681" s="70" t="e">
        <f>Table3[[#All],[ID]]</f>
        <v>#VALUE!</v>
      </c>
      <c r="C681" s="37" t="e">
        <f>Table3[[#All],[Título ]]</f>
        <v>#VALUE!</v>
      </c>
      <c r="D681" s="28" t="e">
        <f>Table3[[#All],[Historia de Usuario]]</f>
        <v>#VALUE!</v>
      </c>
      <c r="E681" s="37" t="e">
        <f>Table3[[#All],[Proceso]]</f>
        <v>#VALUE!</v>
      </c>
      <c r="F681" s="37"/>
      <c r="G681" s="79" t="str">
        <f t="shared" si="7"/>
        <v/>
      </c>
    </row>
    <row r="682" spans="2:7" hidden="1" x14ac:dyDescent="0.25">
      <c r="B682" s="70" t="e">
        <f>Table3[[#All],[ID]]</f>
        <v>#VALUE!</v>
      </c>
      <c r="C682" s="37" t="e">
        <f>Table3[[#All],[Título ]]</f>
        <v>#VALUE!</v>
      </c>
      <c r="D682" s="28" t="e">
        <f>Table3[[#All],[Historia de Usuario]]</f>
        <v>#VALUE!</v>
      </c>
      <c r="E682" s="37" t="e">
        <f>Table3[[#All],[Proceso]]</f>
        <v>#VALUE!</v>
      </c>
      <c r="F682" s="37"/>
      <c r="G682" s="79" t="str">
        <f t="shared" si="7"/>
        <v/>
      </c>
    </row>
    <row r="683" spans="2:7" hidden="1" x14ac:dyDescent="0.25">
      <c r="B683" s="70" t="e">
        <f>Table3[[#All],[ID]]</f>
        <v>#VALUE!</v>
      </c>
      <c r="C683" s="37" t="e">
        <f>Table3[[#All],[Título ]]</f>
        <v>#VALUE!</v>
      </c>
      <c r="D683" s="28" t="e">
        <f>Table3[[#All],[Historia de Usuario]]</f>
        <v>#VALUE!</v>
      </c>
      <c r="E683" s="37" t="e">
        <f>Table3[[#All],[Proceso]]</f>
        <v>#VALUE!</v>
      </c>
      <c r="F683" s="37"/>
      <c r="G683" s="79" t="str">
        <f t="shared" si="7"/>
        <v/>
      </c>
    </row>
    <row r="684" spans="2:7" hidden="1" x14ac:dyDescent="0.25">
      <c r="B684" s="70" t="e">
        <f>Table3[[#All],[ID]]</f>
        <v>#VALUE!</v>
      </c>
      <c r="C684" s="37" t="e">
        <f>Table3[[#All],[Título ]]</f>
        <v>#VALUE!</v>
      </c>
      <c r="D684" s="28" t="e">
        <f>Table3[[#All],[Historia de Usuario]]</f>
        <v>#VALUE!</v>
      </c>
      <c r="E684" s="37" t="e">
        <f>Table3[[#All],[Proceso]]</f>
        <v>#VALUE!</v>
      </c>
      <c r="F684" s="37"/>
      <c r="G684" s="79" t="str">
        <f t="shared" si="7"/>
        <v/>
      </c>
    </row>
    <row r="685" spans="2:7" hidden="1" x14ac:dyDescent="0.25">
      <c r="B685" s="70" t="e">
        <f>Table3[[#All],[ID]]</f>
        <v>#VALUE!</v>
      </c>
      <c r="C685" s="37" t="e">
        <f>Table3[[#All],[Título ]]</f>
        <v>#VALUE!</v>
      </c>
      <c r="D685" s="28" t="e">
        <f>Table3[[#All],[Historia de Usuario]]</f>
        <v>#VALUE!</v>
      </c>
      <c r="E685" s="37" t="e">
        <f>Table3[[#All],[Proceso]]</f>
        <v>#VALUE!</v>
      </c>
      <c r="F685" s="37"/>
      <c r="G685" s="79" t="str">
        <f t="shared" si="7"/>
        <v/>
      </c>
    </row>
    <row r="686" spans="2:7" hidden="1" x14ac:dyDescent="0.25">
      <c r="B686" s="70" t="e">
        <f>Table3[[#All],[ID]]</f>
        <v>#VALUE!</v>
      </c>
      <c r="C686" s="37" t="e">
        <f>Table3[[#All],[Título ]]</f>
        <v>#VALUE!</v>
      </c>
      <c r="D686" s="28" t="e">
        <f>Table3[[#All],[Historia de Usuario]]</f>
        <v>#VALUE!</v>
      </c>
      <c r="E686" s="37" t="e">
        <f>Table3[[#All],[Proceso]]</f>
        <v>#VALUE!</v>
      </c>
      <c r="F686" s="37"/>
      <c r="G686" s="79" t="str">
        <f t="shared" si="7"/>
        <v/>
      </c>
    </row>
    <row r="687" spans="2:7" hidden="1" x14ac:dyDescent="0.25">
      <c r="B687" s="70" t="e">
        <f>Table3[[#All],[ID]]</f>
        <v>#VALUE!</v>
      </c>
      <c r="C687" s="37" t="e">
        <f>Table3[[#All],[Título ]]</f>
        <v>#VALUE!</v>
      </c>
      <c r="D687" s="28" t="e">
        <f>Table3[[#All],[Historia de Usuario]]</f>
        <v>#VALUE!</v>
      </c>
      <c r="E687" s="37" t="e">
        <f>Table3[[#All],[Proceso]]</f>
        <v>#VALUE!</v>
      </c>
      <c r="F687" s="37"/>
      <c r="G687" s="79" t="str">
        <f t="shared" si="7"/>
        <v/>
      </c>
    </row>
    <row r="688" spans="2:7" hidden="1" x14ac:dyDescent="0.25">
      <c r="B688" s="70" t="e">
        <f>Table3[[#All],[ID]]</f>
        <v>#VALUE!</v>
      </c>
      <c r="C688" s="37" t="e">
        <f>Table3[[#All],[Título ]]</f>
        <v>#VALUE!</v>
      </c>
      <c r="D688" s="28" t="e">
        <f>Table3[[#All],[Historia de Usuario]]</f>
        <v>#VALUE!</v>
      </c>
      <c r="E688" s="37" t="e">
        <f>Table3[[#All],[Proceso]]</f>
        <v>#VALUE!</v>
      </c>
      <c r="F688" s="37"/>
      <c r="G688" s="79" t="str">
        <f t="shared" si="7"/>
        <v/>
      </c>
    </row>
    <row r="689" spans="2:7" hidden="1" x14ac:dyDescent="0.25">
      <c r="B689" s="70" t="e">
        <f>Table3[[#All],[ID]]</f>
        <v>#VALUE!</v>
      </c>
      <c r="C689" s="37" t="e">
        <f>Table3[[#All],[Título ]]</f>
        <v>#VALUE!</v>
      </c>
      <c r="D689" s="28" t="e">
        <f>Table3[[#All],[Historia de Usuario]]</f>
        <v>#VALUE!</v>
      </c>
      <c r="E689" s="37" t="e">
        <f>Table3[[#All],[Proceso]]</f>
        <v>#VALUE!</v>
      </c>
      <c r="F689" s="37"/>
      <c r="G689" s="79" t="str">
        <f t="shared" si="7"/>
        <v/>
      </c>
    </row>
    <row r="690" spans="2:7" hidden="1" x14ac:dyDescent="0.25">
      <c r="B690" s="70" t="e">
        <f>Table3[[#All],[ID]]</f>
        <v>#VALUE!</v>
      </c>
      <c r="C690" s="37" t="e">
        <f>Table3[[#All],[Título ]]</f>
        <v>#VALUE!</v>
      </c>
      <c r="D690" s="28" t="e">
        <f>Table3[[#All],[Historia de Usuario]]</f>
        <v>#VALUE!</v>
      </c>
      <c r="E690" s="37" t="e">
        <f>Table3[[#All],[Proceso]]</f>
        <v>#VALUE!</v>
      </c>
      <c r="F690" s="37"/>
      <c r="G690" s="79" t="str">
        <f t="shared" si="7"/>
        <v/>
      </c>
    </row>
    <row r="691" spans="2:7" hidden="1" x14ac:dyDescent="0.25">
      <c r="B691" s="70" t="e">
        <f>Table3[[#All],[ID]]</f>
        <v>#VALUE!</v>
      </c>
      <c r="C691" s="37" t="e">
        <f>Table3[[#All],[Título ]]</f>
        <v>#VALUE!</v>
      </c>
      <c r="D691" s="28" t="e">
        <f>Table3[[#All],[Historia de Usuario]]</f>
        <v>#VALUE!</v>
      </c>
      <c r="E691" s="37" t="e">
        <f>Table3[[#All],[Proceso]]</f>
        <v>#VALUE!</v>
      </c>
      <c r="F691" s="37"/>
      <c r="G691" s="79" t="str">
        <f t="shared" si="7"/>
        <v/>
      </c>
    </row>
    <row r="692" spans="2:7" hidden="1" x14ac:dyDescent="0.25">
      <c r="B692" s="70" t="e">
        <f>Table3[[#All],[ID]]</f>
        <v>#VALUE!</v>
      </c>
      <c r="C692" s="37" t="e">
        <f>Table3[[#All],[Título ]]</f>
        <v>#VALUE!</v>
      </c>
      <c r="D692" s="28" t="e">
        <f>Table3[[#All],[Historia de Usuario]]</f>
        <v>#VALUE!</v>
      </c>
      <c r="E692" s="37" t="e">
        <f>Table3[[#All],[Proceso]]</f>
        <v>#VALUE!</v>
      </c>
      <c r="F692" s="37"/>
      <c r="G692" s="79" t="str">
        <f t="shared" si="7"/>
        <v/>
      </c>
    </row>
    <row r="693" spans="2:7" hidden="1" x14ac:dyDescent="0.25">
      <c r="B693" s="70" t="e">
        <f>Table3[[#All],[ID]]</f>
        <v>#VALUE!</v>
      </c>
      <c r="C693" s="37" t="e">
        <f>Table3[[#All],[Título ]]</f>
        <v>#VALUE!</v>
      </c>
      <c r="D693" s="28" t="e">
        <f>Table3[[#All],[Historia de Usuario]]</f>
        <v>#VALUE!</v>
      </c>
      <c r="E693" s="37" t="e">
        <f>Table3[[#All],[Proceso]]</f>
        <v>#VALUE!</v>
      </c>
      <c r="F693" s="37"/>
      <c r="G693" s="79" t="str">
        <f t="shared" si="7"/>
        <v/>
      </c>
    </row>
    <row r="694" spans="2:7" hidden="1" x14ac:dyDescent="0.25">
      <c r="B694" s="70" t="e">
        <f>Table3[[#All],[ID]]</f>
        <v>#VALUE!</v>
      </c>
      <c r="C694" s="37" t="e">
        <f>Table3[[#All],[Título ]]</f>
        <v>#VALUE!</v>
      </c>
      <c r="D694" s="28" t="e">
        <f>Table3[[#All],[Historia de Usuario]]</f>
        <v>#VALUE!</v>
      </c>
      <c r="E694" s="37" t="e">
        <f>Table3[[#All],[Proceso]]</f>
        <v>#VALUE!</v>
      </c>
      <c r="F694" s="37"/>
      <c r="G694" s="79" t="str">
        <f t="shared" si="7"/>
        <v/>
      </c>
    </row>
    <row r="695" spans="2:7" hidden="1" x14ac:dyDescent="0.25">
      <c r="B695" s="70" t="e">
        <f>Table3[[#All],[ID]]</f>
        <v>#VALUE!</v>
      </c>
      <c r="C695" s="37" t="e">
        <f>Table3[[#All],[Título ]]</f>
        <v>#VALUE!</v>
      </c>
      <c r="D695" s="28" t="e">
        <f>Table3[[#All],[Historia de Usuario]]</f>
        <v>#VALUE!</v>
      </c>
      <c r="E695" s="37" t="e">
        <f>Table3[[#All],[Proceso]]</f>
        <v>#VALUE!</v>
      </c>
      <c r="F695" s="37"/>
      <c r="G695" s="79" t="str">
        <f t="shared" si="7"/>
        <v/>
      </c>
    </row>
    <row r="696" spans="2:7" hidden="1" x14ac:dyDescent="0.25">
      <c r="B696" s="70" t="e">
        <f>Table3[[#All],[ID]]</f>
        <v>#VALUE!</v>
      </c>
      <c r="C696" s="37" t="e">
        <f>Table3[[#All],[Título ]]</f>
        <v>#VALUE!</v>
      </c>
      <c r="D696" s="28" t="e">
        <f>Table3[[#All],[Historia de Usuario]]</f>
        <v>#VALUE!</v>
      </c>
      <c r="E696" s="37" t="e">
        <f>Table3[[#All],[Proceso]]</f>
        <v>#VALUE!</v>
      </c>
      <c r="F696" s="37"/>
      <c r="G696" s="79" t="str">
        <f t="shared" si="7"/>
        <v/>
      </c>
    </row>
    <row r="697" spans="2:7" hidden="1" x14ac:dyDescent="0.25">
      <c r="B697" s="70" t="e">
        <f>Table3[[#All],[ID]]</f>
        <v>#VALUE!</v>
      </c>
      <c r="C697" s="37" t="e">
        <f>Table3[[#All],[Título ]]</f>
        <v>#VALUE!</v>
      </c>
      <c r="D697" s="28" t="e">
        <f>Table3[[#All],[Historia de Usuario]]</f>
        <v>#VALUE!</v>
      </c>
      <c r="E697" s="37" t="e">
        <f>Table3[[#All],[Proceso]]</f>
        <v>#VALUE!</v>
      </c>
      <c r="F697" s="37"/>
      <c r="G697" s="79" t="str">
        <f t="shared" si="7"/>
        <v/>
      </c>
    </row>
    <row r="698" spans="2:7" hidden="1" x14ac:dyDescent="0.25">
      <c r="B698" s="70" t="e">
        <f>Table3[[#All],[ID]]</f>
        <v>#VALUE!</v>
      </c>
      <c r="C698" s="37" t="e">
        <f>Table3[[#All],[Título ]]</f>
        <v>#VALUE!</v>
      </c>
      <c r="D698" s="28" t="e">
        <f>Table3[[#All],[Historia de Usuario]]</f>
        <v>#VALUE!</v>
      </c>
      <c r="E698" s="37" t="e">
        <f>Table3[[#All],[Proceso]]</f>
        <v>#VALUE!</v>
      </c>
      <c r="F698" s="37"/>
      <c r="G698" s="79" t="str">
        <f t="shared" si="7"/>
        <v/>
      </c>
    </row>
    <row r="699" spans="2:7" hidden="1" x14ac:dyDescent="0.25">
      <c r="B699" s="70" t="e">
        <f>Table3[[#All],[ID]]</f>
        <v>#VALUE!</v>
      </c>
      <c r="C699" s="37" t="e">
        <f>Table3[[#All],[Título ]]</f>
        <v>#VALUE!</v>
      </c>
      <c r="D699" s="28" t="e">
        <f>Table3[[#All],[Historia de Usuario]]</f>
        <v>#VALUE!</v>
      </c>
      <c r="E699" s="37" t="e">
        <f>Table3[[#All],[Proceso]]</f>
        <v>#VALUE!</v>
      </c>
      <c r="F699" s="37"/>
      <c r="G699" s="79" t="str">
        <f t="shared" si="7"/>
        <v/>
      </c>
    </row>
    <row r="700" spans="2:7" hidden="1" x14ac:dyDescent="0.25">
      <c r="B700" s="70" t="e">
        <f>Table3[[#All],[ID]]</f>
        <v>#VALUE!</v>
      </c>
      <c r="C700" s="37" t="e">
        <f>Table3[[#All],[Título ]]</f>
        <v>#VALUE!</v>
      </c>
      <c r="D700" s="28" t="e">
        <f>Table3[[#All],[Historia de Usuario]]</f>
        <v>#VALUE!</v>
      </c>
      <c r="E700" s="37" t="e">
        <f>Table3[[#All],[Proceso]]</f>
        <v>#VALUE!</v>
      </c>
      <c r="F700" s="37"/>
      <c r="G700" s="79" t="str">
        <f t="shared" si="7"/>
        <v/>
      </c>
    </row>
    <row r="701" spans="2:7" hidden="1" x14ac:dyDescent="0.25">
      <c r="B701" s="70" t="e">
        <f>Table3[[#All],[ID]]</f>
        <v>#VALUE!</v>
      </c>
      <c r="C701" s="37" t="e">
        <f>Table3[[#All],[Título ]]</f>
        <v>#VALUE!</v>
      </c>
      <c r="D701" s="28" t="e">
        <f>Table3[[#All],[Historia de Usuario]]</f>
        <v>#VALUE!</v>
      </c>
      <c r="E701" s="37" t="e">
        <f>Table3[[#All],[Proceso]]</f>
        <v>#VALUE!</v>
      </c>
      <c r="F701" s="37"/>
      <c r="G701" s="79" t="str">
        <f t="shared" si="7"/>
        <v/>
      </c>
    </row>
    <row r="702" spans="2:7" hidden="1" x14ac:dyDescent="0.25">
      <c r="B702" s="70" t="e">
        <f>Table3[[#All],[ID]]</f>
        <v>#VALUE!</v>
      </c>
      <c r="C702" s="37" t="e">
        <f>Table3[[#All],[Título ]]</f>
        <v>#VALUE!</v>
      </c>
      <c r="D702" s="28" t="e">
        <f>Table3[[#All],[Historia de Usuario]]</f>
        <v>#VALUE!</v>
      </c>
      <c r="E702" s="37" t="e">
        <f>Table3[[#All],[Proceso]]</f>
        <v>#VALUE!</v>
      </c>
      <c r="F702" s="37"/>
      <c r="G702" s="79" t="str">
        <f t="shared" si="7"/>
        <v/>
      </c>
    </row>
    <row r="703" spans="2:7" hidden="1" x14ac:dyDescent="0.25">
      <c r="B703" s="70" t="e">
        <f>Table3[[#All],[ID]]</f>
        <v>#VALUE!</v>
      </c>
      <c r="C703" s="37" t="e">
        <f>Table3[[#All],[Título ]]</f>
        <v>#VALUE!</v>
      </c>
      <c r="D703" s="28" t="e">
        <f>Table3[[#All],[Historia de Usuario]]</f>
        <v>#VALUE!</v>
      </c>
      <c r="E703" s="37" t="e">
        <f>Table3[[#All],[Proceso]]</f>
        <v>#VALUE!</v>
      </c>
      <c r="F703" s="37"/>
      <c r="G703" s="79" t="str">
        <f t="shared" si="7"/>
        <v/>
      </c>
    </row>
    <row r="704" spans="2:7" hidden="1" x14ac:dyDescent="0.25">
      <c r="B704" s="70" t="e">
        <f>Table3[[#All],[ID]]</f>
        <v>#VALUE!</v>
      </c>
      <c r="C704" s="37" t="e">
        <f>Table3[[#All],[Título ]]</f>
        <v>#VALUE!</v>
      </c>
      <c r="D704" s="28" t="e">
        <f>Table3[[#All],[Historia de Usuario]]</f>
        <v>#VALUE!</v>
      </c>
      <c r="E704" s="37" t="e">
        <f>Table3[[#All],[Proceso]]</f>
        <v>#VALUE!</v>
      </c>
      <c r="F704" s="37"/>
      <c r="G704" s="79" t="str">
        <f t="shared" si="7"/>
        <v/>
      </c>
    </row>
    <row r="705" spans="2:7" hidden="1" x14ac:dyDescent="0.25">
      <c r="B705" s="70" t="e">
        <f>Table3[[#All],[ID]]</f>
        <v>#VALUE!</v>
      </c>
      <c r="C705" s="37" t="e">
        <f>Table3[[#All],[Título ]]</f>
        <v>#VALUE!</v>
      </c>
      <c r="D705" s="28" t="e">
        <f>Table3[[#All],[Historia de Usuario]]</f>
        <v>#VALUE!</v>
      </c>
      <c r="E705" s="37" t="e">
        <f>Table3[[#All],[Proceso]]</f>
        <v>#VALUE!</v>
      </c>
      <c r="F705" s="37"/>
      <c r="G705" s="79" t="str">
        <f t="shared" si="7"/>
        <v/>
      </c>
    </row>
    <row r="706" spans="2:7" hidden="1" x14ac:dyDescent="0.25">
      <c r="B706" s="70" t="e">
        <f>Table3[[#All],[ID]]</f>
        <v>#VALUE!</v>
      </c>
      <c r="C706" s="37" t="e">
        <f>Table3[[#All],[Título ]]</f>
        <v>#VALUE!</v>
      </c>
      <c r="D706" s="28" t="e">
        <f>Table3[[#All],[Historia de Usuario]]</f>
        <v>#VALUE!</v>
      </c>
      <c r="E706" s="37" t="e">
        <f>Table3[[#All],[Proceso]]</f>
        <v>#VALUE!</v>
      </c>
      <c r="F706" s="37"/>
      <c r="G706" s="79" t="str">
        <f t="shared" si="7"/>
        <v/>
      </c>
    </row>
    <row r="707" spans="2:7" hidden="1" x14ac:dyDescent="0.25">
      <c r="B707" s="70" t="e">
        <f>Table3[[#All],[ID]]</f>
        <v>#VALUE!</v>
      </c>
      <c r="C707" s="37" t="e">
        <f>Table3[[#All],[Título ]]</f>
        <v>#VALUE!</v>
      </c>
      <c r="D707" s="28" t="e">
        <f>Table3[[#All],[Historia de Usuario]]</f>
        <v>#VALUE!</v>
      </c>
      <c r="E707" s="37" t="e">
        <f>Table3[[#All],[Proceso]]</f>
        <v>#VALUE!</v>
      </c>
      <c r="F707" s="37"/>
      <c r="G707" s="79" t="str">
        <f t="shared" si="7"/>
        <v/>
      </c>
    </row>
    <row r="708" spans="2:7" hidden="1" x14ac:dyDescent="0.25">
      <c r="B708" s="70" t="e">
        <f>Table3[[#All],[ID]]</f>
        <v>#VALUE!</v>
      </c>
      <c r="C708" s="37" t="e">
        <f>Table3[[#All],[Título ]]</f>
        <v>#VALUE!</v>
      </c>
      <c r="D708" s="28" t="e">
        <f>Table3[[#All],[Historia de Usuario]]</f>
        <v>#VALUE!</v>
      </c>
      <c r="E708" s="37" t="e">
        <f>Table3[[#All],[Proceso]]</f>
        <v>#VALUE!</v>
      </c>
      <c r="F708" s="37"/>
      <c r="G708" s="79" t="str">
        <f t="shared" ref="G708:G753" si="8">IF(F708&gt;20,"Se debe valorar dividir esta historia ","")</f>
        <v/>
      </c>
    </row>
    <row r="709" spans="2:7" hidden="1" x14ac:dyDescent="0.25">
      <c r="B709" s="70" t="e">
        <f>Table3[[#All],[ID]]</f>
        <v>#VALUE!</v>
      </c>
      <c r="C709" s="37" t="e">
        <f>Table3[[#All],[Título ]]</f>
        <v>#VALUE!</v>
      </c>
      <c r="D709" s="28" t="e">
        <f>Table3[[#All],[Historia de Usuario]]</f>
        <v>#VALUE!</v>
      </c>
      <c r="E709" s="37" t="e">
        <f>Table3[[#All],[Proceso]]</f>
        <v>#VALUE!</v>
      </c>
      <c r="F709" s="37"/>
      <c r="G709" s="79" t="str">
        <f t="shared" si="8"/>
        <v/>
      </c>
    </row>
    <row r="710" spans="2:7" hidden="1" x14ac:dyDescent="0.25">
      <c r="B710" s="70" t="e">
        <f>Table3[[#All],[ID]]</f>
        <v>#VALUE!</v>
      </c>
      <c r="C710" s="37" t="e">
        <f>Table3[[#All],[Título ]]</f>
        <v>#VALUE!</v>
      </c>
      <c r="D710" s="28" t="e">
        <f>Table3[[#All],[Historia de Usuario]]</f>
        <v>#VALUE!</v>
      </c>
      <c r="E710" s="37" t="e">
        <f>Table3[[#All],[Proceso]]</f>
        <v>#VALUE!</v>
      </c>
      <c r="F710" s="37"/>
      <c r="G710" s="79" t="str">
        <f t="shared" si="8"/>
        <v/>
      </c>
    </row>
    <row r="711" spans="2:7" hidden="1" x14ac:dyDescent="0.25">
      <c r="B711" s="70" t="e">
        <f>Table3[[#All],[ID]]</f>
        <v>#VALUE!</v>
      </c>
      <c r="C711" s="37" t="e">
        <f>Table3[[#All],[Título ]]</f>
        <v>#VALUE!</v>
      </c>
      <c r="D711" s="28" t="e">
        <f>Table3[[#All],[Historia de Usuario]]</f>
        <v>#VALUE!</v>
      </c>
      <c r="E711" s="37" t="e">
        <f>Table3[[#All],[Proceso]]</f>
        <v>#VALUE!</v>
      </c>
      <c r="F711" s="37"/>
      <c r="G711" s="79" t="str">
        <f t="shared" si="8"/>
        <v/>
      </c>
    </row>
    <row r="712" spans="2:7" hidden="1" x14ac:dyDescent="0.25">
      <c r="B712" s="70" t="e">
        <f>Table3[[#All],[ID]]</f>
        <v>#VALUE!</v>
      </c>
      <c r="C712" s="37" t="e">
        <f>Table3[[#All],[Título ]]</f>
        <v>#VALUE!</v>
      </c>
      <c r="D712" s="28" t="e">
        <f>Table3[[#All],[Historia de Usuario]]</f>
        <v>#VALUE!</v>
      </c>
      <c r="E712" s="37" t="e">
        <f>Table3[[#All],[Proceso]]</f>
        <v>#VALUE!</v>
      </c>
      <c r="F712" s="37"/>
      <c r="G712" s="79" t="str">
        <f t="shared" si="8"/>
        <v/>
      </c>
    </row>
    <row r="713" spans="2:7" hidden="1" x14ac:dyDescent="0.25">
      <c r="B713" s="70" t="e">
        <f>Table3[[#All],[ID]]</f>
        <v>#VALUE!</v>
      </c>
      <c r="C713" s="37" t="e">
        <f>Table3[[#All],[Título ]]</f>
        <v>#VALUE!</v>
      </c>
      <c r="D713" s="28" t="e">
        <f>Table3[[#All],[Historia de Usuario]]</f>
        <v>#VALUE!</v>
      </c>
      <c r="E713" s="37" t="e">
        <f>Table3[[#All],[Proceso]]</f>
        <v>#VALUE!</v>
      </c>
      <c r="F713" s="37"/>
      <c r="G713" s="79" t="str">
        <f t="shared" si="8"/>
        <v/>
      </c>
    </row>
    <row r="714" spans="2:7" hidden="1" x14ac:dyDescent="0.25">
      <c r="B714" s="70" t="e">
        <f>Table3[[#All],[ID]]</f>
        <v>#VALUE!</v>
      </c>
      <c r="C714" s="37" t="e">
        <f>Table3[[#All],[Título ]]</f>
        <v>#VALUE!</v>
      </c>
      <c r="D714" s="28" t="e">
        <f>Table3[[#All],[Historia de Usuario]]</f>
        <v>#VALUE!</v>
      </c>
      <c r="E714" s="37" t="e">
        <f>Table3[[#All],[Proceso]]</f>
        <v>#VALUE!</v>
      </c>
      <c r="F714" s="37"/>
      <c r="G714" s="79" t="str">
        <f t="shared" si="8"/>
        <v/>
      </c>
    </row>
    <row r="715" spans="2:7" hidden="1" x14ac:dyDescent="0.25">
      <c r="B715" s="70" t="e">
        <f>Table3[[#All],[ID]]</f>
        <v>#VALUE!</v>
      </c>
      <c r="C715" s="37" t="e">
        <f>Table3[[#All],[Título ]]</f>
        <v>#VALUE!</v>
      </c>
      <c r="D715" s="28" t="e">
        <f>Table3[[#All],[Historia de Usuario]]</f>
        <v>#VALUE!</v>
      </c>
      <c r="E715" s="37" t="e">
        <f>Table3[[#All],[Proceso]]</f>
        <v>#VALUE!</v>
      </c>
      <c r="F715" s="37"/>
      <c r="G715" s="79" t="str">
        <f t="shared" si="8"/>
        <v/>
      </c>
    </row>
    <row r="716" spans="2:7" hidden="1" x14ac:dyDescent="0.25">
      <c r="B716" s="70" t="e">
        <f>Table3[[#All],[ID]]</f>
        <v>#VALUE!</v>
      </c>
      <c r="C716" s="37" t="e">
        <f>Table3[[#All],[Título ]]</f>
        <v>#VALUE!</v>
      </c>
      <c r="D716" s="28" t="e">
        <f>Table3[[#All],[Historia de Usuario]]</f>
        <v>#VALUE!</v>
      </c>
      <c r="E716" s="37" t="e">
        <f>Table3[[#All],[Proceso]]</f>
        <v>#VALUE!</v>
      </c>
      <c r="F716" s="37"/>
      <c r="G716" s="79" t="str">
        <f t="shared" si="8"/>
        <v/>
      </c>
    </row>
    <row r="717" spans="2:7" hidden="1" x14ac:dyDescent="0.25">
      <c r="B717" s="70" t="e">
        <f>Table3[[#All],[ID]]</f>
        <v>#VALUE!</v>
      </c>
      <c r="C717" s="37" t="e">
        <f>Table3[[#All],[Título ]]</f>
        <v>#VALUE!</v>
      </c>
      <c r="D717" s="28" t="e">
        <f>Table3[[#All],[Historia de Usuario]]</f>
        <v>#VALUE!</v>
      </c>
      <c r="E717" s="37" t="e">
        <f>Table3[[#All],[Proceso]]</f>
        <v>#VALUE!</v>
      </c>
      <c r="F717" s="37"/>
      <c r="G717" s="79" t="str">
        <f t="shared" si="8"/>
        <v/>
      </c>
    </row>
    <row r="718" spans="2:7" hidden="1" x14ac:dyDescent="0.25">
      <c r="B718" s="70" t="e">
        <f>Table3[[#All],[ID]]</f>
        <v>#VALUE!</v>
      </c>
      <c r="C718" s="37" t="e">
        <f>Table3[[#All],[Título ]]</f>
        <v>#VALUE!</v>
      </c>
      <c r="D718" s="28" t="e">
        <f>Table3[[#All],[Historia de Usuario]]</f>
        <v>#VALUE!</v>
      </c>
      <c r="E718" s="37" t="e">
        <f>Table3[[#All],[Proceso]]</f>
        <v>#VALUE!</v>
      </c>
      <c r="F718" s="37"/>
      <c r="G718" s="79" t="str">
        <f t="shared" si="8"/>
        <v/>
      </c>
    </row>
    <row r="719" spans="2:7" hidden="1" x14ac:dyDescent="0.25">
      <c r="B719" s="70" t="e">
        <f>Table3[[#All],[ID]]</f>
        <v>#VALUE!</v>
      </c>
      <c r="C719" s="37" t="e">
        <f>Table3[[#All],[Título ]]</f>
        <v>#VALUE!</v>
      </c>
      <c r="D719" s="28" t="e">
        <f>Table3[[#All],[Historia de Usuario]]</f>
        <v>#VALUE!</v>
      </c>
      <c r="E719" s="37" t="e">
        <f>Table3[[#All],[Proceso]]</f>
        <v>#VALUE!</v>
      </c>
      <c r="F719" s="37"/>
      <c r="G719" s="79" t="str">
        <f t="shared" si="8"/>
        <v/>
      </c>
    </row>
    <row r="720" spans="2:7" hidden="1" x14ac:dyDescent="0.25">
      <c r="B720" s="70" t="e">
        <f>Table3[[#All],[ID]]</f>
        <v>#VALUE!</v>
      </c>
      <c r="C720" s="37" t="e">
        <f>Table3[[#All],[Título ]]</f>
        <v>#VALUE!</v>
      </c>
      <c r="D720" s="28" t="e">
        <f>Table3[[#All],[Historia de Usuario]]</f>
        <v>#VALUE!</v>
      </c>
      <c r="E720" s="37" t="e">
        <f>Table3[[#All],[Proceso]]</f>
        <v>#VALUE!</v>
      </c>
      <c r="F720" s="37"/>
      <c r="G720" s="79" t="str">
        <f t="shared" si="8"/>
        <v/>
      </c>
    </row>
    <row r="721" spans="2:7" hidden="1" x14ac:dyDescent="0.25">
      <c r="B721" s="70" t="e">
        <f>Table3[[#All],[ID]]</f>
        <v>#VALUE!</v>
      </c>
      <c r="C721" s="37" t="e">
        <f>Table3[[#All],[Título ]]</f>
        <v>#VALUE!</v>
      </c>
      <c r="D721" s="28" t="e">
        <f>Table3[[#All],[Historia de Usuario]]</f>
        <v>#VALUE!</v>
      </c>
      <c r="E721" s="37" t="e">
        <f>Table3[[#All],[Proceso]]</f>
        <v>#VALUE!</v>
      </c>
      <c r="F721" s="37"/>
      <c r="G721" s="79" t="str">
        <f t="shared" si="8"/>
        <v/>
      </c>
    </row>
    <row r="722" spans="2:7" hidden="1" x14ac:dyDescent="0.25">
      <c r="B722" s="70" t="e">
        <f>Table3[[#All],[ID]]</f>
        <v>#VALUE!</v>
      </c>
      <c r="C722" s="37" t="e">
        <f>Table3[[#All],[Título ]]</f>
        <v>#VALUE!</v>
      </c>
      <c r="D722" s="28" t="e">
        <f>Table3[[#All],[Historia de Usuario]]</f>
        <v>#VALUE!</v>
      </c>
      <c r="E722" s="37" t="e">
        <f>Table3[[#All],[Proceso]]</f>
        <v>#VALUE!</v>
      </c>
      <c r="F722" s="37"/>
      <c r="G722" s="79" t="str">
        <f t="shared" si="8"/>
        <v/>
      </c>
    </row>
    <row r="723" spans="2:7" hidden="1" x14ac:dyDescent="0.25">
      <c r="B723" s="70" t="e">
        <f>Table3[[#All],[ID]]</f>
        <v>#VALUE!</v>
      </c>
      <c r="C723" s="37" t="e">
        <f>Table3[[#All],[Título ]]</f>
        <v>#VALUE!</v>
      </c>
      <c r="D723" s="28" t="e">
        <f>Table3[[#All],[Historia de Usuario]]</f>
        <v>#VALUE!</v>
      </c>
      <c r="E723" s="37" t="e">
        <f>Table3[[#All],[Proceso]]</f>
        <v>#VALUE!</v>
      </c>
      <c r="F723" s="37"/>
      <c r="G723" s="79" t="str">
        <f t="shared" si="8"/>
        <v/>
      </c>
    </row>
    <row r="724" spans="2:7" hidden="1" x14ac:dyDescent="0.25">
      <c r="B724" s="70" t="e">
        <f>Table3[[#All],[ID]]</f>
        <v>#VALUE!</v>
      </c>
      <c r="C724" s="37" t="e">
        <f>Table3[[#All],[Título ]]</f>
        <v>#VALUE!</v>
      </c>
      <c r="D724" s="28" t="e">
        <f>Table3[[#All],[Historia de Usuario]]</f>
        <v>#VALUE!</v>
      </c>
      <c r="E724" s="37" t="e">
        <f>Table3[[#All],[Proceso]]</f>
        <v>#VALUE!</v>
      </c>
      <c r="F724" s="37"/>
      <c r="G724" s="79" t="str">
        <f t="shared" si="8"/>
        <v/>
      </c>
    </row>
    <row r="725" spans="2:7" hidden="1" x14ac:dyDescent="0.25">
      <c r="B725" s="70" t="e">
        <f>Table3[[#All],[ID]]</f>
        <v>#VALUE!</v>
      </c>
      <c r="C725" s="37" t="e">
        <f>Table3[[#All],[Título ]]</f>
        <v>#VALUE!</v>
      </c>
      <c r="D725" s="28" t="e">
        <f>Table3[[#All],[Historia de Usuario]]</f>
        <v>#VALUE!</v>
      </c>
      <c r="E725" s="37" t="e">
        <f>Table3[[#All],[Proceso]]</f>
        <v>#VALUE!</v>
      </c>
      <c r="F725" s="37"/>
      <c r="G725" s="79" t="str">
        <f t="shared" si="8"/>
        <v/>
      </c>
    </row>
    <row r="726" spans="2:7" hidden="1" x14ac:dyDescent="0.25">
      <c r="B726" s="70" t="e">
        <f>Table3[[#All],[ID]]</f>
        <v>#VALUE!</v>
      </c>
      <c r="C726" s="37" t="e">
        <f>Table3[[#All],[Título ]]</f>
        <v>#VALUE!</v>
      </c>
      <c r="D726" s="28" t="e">
        <f>Table3[[#All],[Historia de Usuario]]</f>
        <v>#VALUE!</v>
      </c>
      <c r="E726" s="37" t="e">
        <f>Table3[[#All],[Proceso]]</f>
        <v>#VALUE!</v>
      </c>
      <c r="F726" s="37"/>
      <c r="G726" s="79" t="str">
        <f t="shared" si="8"/>
        <v/>
      </c>
    </row>
    <row r="727" spans="2:7" hidden="1" x14ac:dyDescent="0.25">
      <c r="B727" s="70" t="e">
        <f>Table3[[#All],[ID]]</f>
        <v>#VALUE!</v>
      </c>
      <c r="C727" s="37" t="e">
        <f>Table3[[#All],[Título ]]</f>
        <v>#VALUE!</v>
      </c>
      <c r="D727" s="28" t="e">
        <f>Table3[[#All],[Historia de Usuario]]</f>
        <v>#VALUE!</v>
      </c>
      <c r="E727" s="37" t="e">
        <f>Table3[[#All],[Proceso]]</f>
        <v>#VALUE!</v>
      </c>
      <c r="F727" s="37"/>
      <c r="G727" s="79" t="str">
        <f t="shared" si="8"/>
        <v/>
      </c>
    </row>
    <row r="728" spans="2:7" hidden="1" x14ac:dyDescent="0.25">
      <c r="B728" s="70" t="e">
        <f>Table3[[#All],[ID]]</f>
        <v>#VALUE!</v>
      </c>
      <c r="C728" s="37" t="e">
        <f>Table3[[#All],[Título ]]</f>
        <v>#VALUE!</v>
      </c>
      <c r="D728" s="28" t="e">
        <f>Table3[[#All],[Historia de Usuario]]</f>
        <v>#VALUE!</v>
      </c>
      <c r="E728" s="37" t="e">
        <f>Table3[[#All],[Proceso]]</f>
        <v>#VALUE!</v>
      </c>
      <c r="F728" s="37"/>
      <c r="G728" s="79" t="str">
        <f t="shared" si="8"/>
        <v/>
      </c>
    </row>
    <row r="729" spans="2:7" hidden="1" x14ac:dyDescent="0.25">
      <c r="B729" s="70" t="e">
        <f>Table3[[#All],[ID]]</f>
        <v>#VALUE!</v>
      </c>
      <c r="C729" s="37" t="e">
        <f>Table3[[#All],[Título ]]</f>
        <v>#VALUE!</v>
      </c>
      <c r="D729" s="28" t="e">
        <f>Table3[[#All],[Historia de Usuario]]</f>
        <v>#VALUE!</v>
      </c>
      <c r="E729" s="37" t="e">
        <f>Table3[[#All],[Proceso]]</f>
        <v>#VALUE!</v>
      </c>
      <c r="F729" s="37"/>
      <c r="G729" s="79" t="str">
        <f t="shared" si="8"/>
        <v/>
      </c>
    </row>
    <row r="730" spans="2:7" hidden="1" x14ac:dyDescent="0.25">
      <c r="B730" s="70" t="e">
        <f>Table3[[#All],[ID]]</f>
        <v>#VALUE!</v>
      </c>
      <c r="C730" s="37" t="e">
        <f>Table3[[#All],[Título ]]</f>
        <v>#VALUE!</v>
      </c>
      <c r="D730" s="28" t="e">
        <f>Table3[[#All],[Historia de Usuario]]</f>
        <v>#VALUE!</v>
      </c>
      <c r="E730" s="37" t="e">
        <f>Table3[[#All],[Proceso]]</f>
        <v>#VALUE!</v>
      </c>
      <c r="F730" s="37"/>
      <c r="G730" s="79" t="str">
        <f t="shared" si="8"/>
        <v/>
      </c>
    </row>
    <row r="731" spans="2:7" hidden="1" x14ac:dyDescent="0.25">
      <c r="B731" s="70" t="e">
        <f>Table3[[#All],[ID]]</f>
        <v>#VALUE!</v>
      </c>
      <c r="C731" s="37" t="e">
        <f>Table3[[#All],[Título ]]</f>
        <v>#VALUE!</v>
      </c>
      <c r="D731" s="28" t="e">
        <f>Table3[[#All],[Historia de Usuario]]</f>
        <v>#VALUE!</v>
      </c>
      <c r="E731" s="37" t="e">
        <f>Table3[[#All],[Proceso]]</f>
        <v>#VALUE!</v>
      </c>
      <c r="F731" s="37"/>
      <c r="G731" s="79" t="str">
        <f t="shared" si="8"/>
        <v/>
      </c>
    </row>
    <row r="732" spans="2:7" hidden="1" x14ac:dyDescent="0.25">
      <c r="B732" s="70" t="e">
        <f>Table3[[#All],[ID]]</f>
        <v>#VALUE!</v>
      </c>
      <c r="C732" s="37" t="e">
        <f>Table3[[#All],[Título ]]</f>
        <v>#VALUE!</v>
      </c>
      <c r="D732" s="28" t="e">
        <f>Table3[[#All],[Historia de Usuario]]</f>
        <v>#VALUE!</v>
      </c>
      <c r="E732" s="37" t="e">
        <f>Table3[[#All],[Proceso]]</f>
        <v>#VALUE!</v>
      </c>
      <c r="F732" s="37"/>
      <c r="G732" s="79" t="str">
        <f t="shared" si="8"/>
        <v/>
      </c>
    </row>
    <row r="733" spans="2:7" hidden="1" x14ac:dyDescent="0.25">
      <c r="B733" s="70" t="e">
        <f>Table3[[#All],[ID]]</f>
        <v>#VALUE!</v>
      </c>
      <c r="C733" s="37" t="e">
        <f>Table3[[#All],[Título ]]</f>
        <v>#VALUE!</v>
      </c>
      <c r="D733" s="28" t="e">
        <f>Table3[[#All],[Historia de Usuario]]</f>
        <v>#VALUE!</v>
      </c>
      <c r="E733" s="37" t="e">
        <f>Table3[[#All],[Proceso]]</f>
        <v>#VALUE!</v>
      </c>
      <c r="F733" s="37"/>
      <c r="G733" s="79" t="str">
        <f t="shared" si="8"/>
        <v/>
      </c>
    </row>
    <row r="734" spans="2:7" hidden="1" x14ac:dyDescent="0.25">
      <c r="B734" s="70" t="e">
        <f>Table3[[#All],[ID]]</f>
        <v>#VALUE!</v>
      </c>
      <c r="C734" s="37" t="e">
        <f>Table3[[#All],[Título ]]</f>
        <v>#VALUE!</v>
      </c>
      <c r="D734" s="28" t="e">
        <f>Table3[[#All],[Historia de Usuario]]</f>
        <v>#VALUE!</v>
      </c>
      <c r="E734" s="37" t="e">
        <f>Table3[[#All],[Proceso]]</f>
        <v>#VALUE!</v>
      </c>
      <c r="F734" s="37"/>
      <c r="G734" s="79" t="str">
        <f t="shared" si="8"/>
        <v/>
      </c>
    </row>
    <row r="735" spans="2:7" hidden="1" x14ac:dyDescent="0.25">
      <c r="B735" s="70" t="e">
        <f>Table3[[#All],[ID]]</f>
        <v>#VALUE!</v>
      </c>
      <c r="C735" s="37" t="e">
        <f>Table3[[#All],[Título ]]</f>
        <v>#VALUE!</v>
      </c>
      <c r="D735" s="28" t="e">
        <f>Table3[[#All],[Historia de Usuario]]</f>
        <v>#VALUE!</v>
      </c>
      <c r="E735" s="37" t="e">
        <f>Table3[[#All],[Proceso]]</f>
        <v>#VALUE!</v>
      </c>
      <c r="F735" s="37"/>
      <c r="G735" s="79" t="str">
        <f t="shared" si="8"/>
        <v/>
      </c>
    </row>
    <row r="736" spans="2:7" hidden="1" x14ac:dyDescent="0.25">
      <c r="B736" s="70" t="e">
        <f>Table3[[#All],[ID]]</f>
        <v>#VALUE!</v>
      </c>
      <c r="C736" s="37" t="e">
        <f>Table3[[#All],[Título ]]</f>
        <v>#VALUE!</v>
      </c>
      <c r="D736" s="28" t="e">
        <f>Table3[[#All],[Historia de Usuario]]</f>
        <v>#VALUE!</v>
      </c>
      <c r="E736" s="37" t="e">
        <f>Table3[[#All],[Proceso]]</f>
        <v>#VALUE!</v>
      </c>
      <c r="F736" s="37"/>
      <c r="G736" s="79" t="str">
        <f t="shared" si="8"/>
        <v/>
      </c>
    </row>
    <row r="737" spans="2:7" hidden="1" x14ac:dyDescent="0.25">
      <c r="B737" s="70" t="e">
        <f>Table3[[#All],[ID]]</f>
        <v>#VALUE!</v>
      </c>
      <c r="C737" s="37" t="e">
        <f>Table3[[#All],[Título ]]</f>
        <v>#VALUE!</v>
      </c>
      <c r="D737" s="28" t="e">
        <f>Table3[[#All],[Historia de Usuario]]</f>
        <v>#VALUE!</v>
      </c>
      <c r="E737" s="37" t="e">
        <f>Table3[[#All],[Proceso]]</f>
        <v>#VALUE!</v>
      </c>
      <c r="F737" s="37"/>
      <c r="G737" s="79" t="str">
        <f t="shared" si="8"/>
        <v/>
      </c>
    </row>
    <row r="738" spans="2:7" hidden="1" x14ac:dyDescent="0.25">
      <c r="B738" s="70" t="e">
        <f>Table3[[#All],[ID]]</f>
        <v>#VALUE!</v>
      </c>
      <c r="C738" s="37" t="e">
        <f>Table3[[#All],[Título ]]</f>
        <v>#VALUE!</v>
      </c>
      <c r="D738" s="28" t="e">
        <f>Table3[[#All],[Historia de Usuario]]</f>
        <v>#VALUE!</v>
      </c>
      <c r="E738" s="37" t="e">
        <f>Table3[[#All],[Proceso]]</f>
        <v>#VALUE!</v>
      </c>
      <c r="F738" s="37"/>
      <c r="G738" s="79" t="str">
        <f t="shared" si="8"/>
        <v/>
      </c>
    </row>
    <row r="739" spans="2:7" hidden="1" x14ac:dyDescent="0.25">
      <c r="B739" s="70" t="e">
        <f>Table3[[#All],[ID]]</f>
        <v>#VALUE!</v>
      </c>
      <c r="C739" s="37" t="e">
        <f>Table3[[#All],[Título ]]</f>
        <v>#VALUE!</v>
      </c>
      <c r="D739" s="28" t="e">
        <f>Table3[[#All],[Historia de Usuario]]</f>
        <v>#VALUE!</v>
      </c>
      <c r="E739" s="37" t="e">
        <f>Table3[[#All],[Proceso]]</f>
        <v>#VALUE!</v>
      </c>
      <c r="F739" s="37"/>
      <c r="G739" s="79" t="str">
        <f t="shared" si="8"/>
        <v/>
      </c>
    </row>
    <row r="740" spans="2:7" hidden="1" x14ac:dyDescent="0.25">
      <c r="B740" s="70" t="e">
        <f>Table3[[#All],[ID]]</f>
        <v>#VALUE!</v>
      </c>
      <c r="C740" s="37" t="e">
        <f>Table3[[#All],[Título ]]</f>
        <v>#VALUE!</v>
      </c>
      <c r="D740" s="28" t="e">
        <f>Table3[[#All],[Historia de Usuario]]</f>
        <v>#VALUE!</v>
      </c>
      <c r="E740" s="37" t="e">
        <f>Table3[[#All],[Proceso]]</f>
        <v>#VALUE!</v>
      </c>
      <c r="F740" s="37"/>
      <c r="G740" s="79" t="str">
        <f t="shared" si="8"/>
        <v/>
      </c>
    </row>
    <row r="741" spans="2:7" hidden="1" x14ac:dyDescent="0.25">
      <c r="B741" s="70" t="e">
        <f>Table3[[#All],[ID]]</f>
        <v>#VALUE!</v>
      </c>
      <c r="C741" s="37" t="e">
        <f>Table3[[#All],[Título ]]</f>
        <v>#VALUE!</v>
      </c>
      <c r="D741" s="28" t="e">
        <f>Table3[[#All],[Historia de Usuario]]</f>
        <v>#VALUE!</v>
      </c>
      <c r="E741" s="37" t="e">
        <f>Table3[[#All],[Proceso]]</f>
        <v>#VALUE!</v>
      </c>
      <c r="F741" s="37"/>
      <c r="G741" s="79" t="str">
        <f t="shared" si="8"/>
        <v/>
      </c>
    </row>
    <row r="742" spans="2:7" hidden="1" x14ac:dyDescent="0.25">
      <c r="B742" s="70" t="e">
        <f>Table3[[#All],[ID]]</f>
        <v>#VALUE!</v>
      </c>
      <c r="C742" s="37" t="e">
        <f>Table3[[#All],[Título ]]</f>
        <v>#VALUE!</v>
      </c>
      <c r="D742" s="28" t="e">
        <f>Table3[[#All],[Historia de Usuario]]</f>
        <v>#VALUE!</v>
      </c>
      <c r="E742" s="37" t="e">
        <f>Table3[[#All],[Proceso]]</f>
        <v>#VALUE!</v>
      </c>
      <c r="F742" s="37"/>
      <c r="G742" s="79" t="str">
        <f t="shared" si="8"/>
        <v/>
      </c>
    </row>
    <row r="743" spans="2:7" hidden="1" x14ac:dyDescent="0.25">
      <c r="B743" s="70" t="e">
        <f>Table3[[#All],[ID]]</f>
        <v>#VALUE!</v>
      </c>
      <c r="C743" s="37" t="e">
        <f>Table3[[#All],[Título ]]</f>
        <v>#VALUE!</v>
      </c>
      <c r="D743" s="28" t="e">
        <f>Table3[[#All],[Historia de Usuario]]</f>
        <v>#VALUE!</v>
      </c>
      <c r="E743" s="37" t="e">
        <f>Table3[[#All],[Proceso]]</f>
        <v>#VALUE!</v>
      </c>
      <c r="F743" s="37"/>
      <c r="G743" s="79" t="str">
        <f t="shared" si="8"/>
        <v/>
      </c>
    </row>
    <row r="744" spans="2:7" hidden="1" x14ac:dyDescent="0.25">
      <c r="B744" s="70" t="e">
        <f>Table3[[#All],[ID]]</f>
        <v>#VALUE!</v>
      </c>
      <c r="C744" s="37" t="e">
        <f>Table3[[#All],[Título ]]</f>
        <v>#VALUE!</v>
      </c>
      <c r="D744" s="28" t="e">
        <f>Table3[[#All],[Historia de Usuario]]</f>
        <v>#VALUE!</v>
      </c>
      <c r="E744" s="37" t="e">
        <f>Table3[[#All],[Proceso]]</f>
        <v>#VALUE!</v>
      </c>
      <c r="F744" s="37"/>
      <c r="G744" s="79" t="str">
        <f t="shared" si="8"/>
        <v/>
      </c>
    </row>
    <row r="745" spans="2:7" hidden="1" x14ac:dyDescent="0.25">
      <c r="B745" s="70" t="e">
        <f>Table3[[#All],[ID]]</f>
        <v>#VALUE!</v>
      </c>
      <c r="C745" s="37" t="e">
        <f>Table3[[#All],[Título ]]</f>
        <v>#VALUE!</v>
      </c>
      <c r="D745" s="28" t="e">
        <f>Table3[[#All],[Historia de Usuario]]</f>
        <v>#VALUE!</v>
      </c>
      <c r="E745" s="37" t="e">
        <f>Table3[[#All],[Proceso]]</f>
        <v>#VALUE!</v>
      </c>
      <c r="F745" s="37"/>
      <c r="G745" s="79" t="str">
        <f t="shared" si="8"/>
        <v/>
      </c>
    </row>
    <row r="746" spans="2:7" hidden="1" x14ac:dyDescent="0.25">
      <c r="B746" s="70" t="e">
        <f>Table3[[#All],[ID]]</f>
        <v>#VALUE!</v>
      </c>
      <c r="C746" s="37" t="e">
        <f>Table3[[#All],[Título ]]</f>
        <v>#VALUE!</v>
      </c>
      <c r="D746" s="28" t="e">
        <f>Table3[[#All],[Historia de Usuario]]</f>
        <v>#VALUE!</v>
      </c>
      <c r="E746" s="37" t="e">
        <f>Table3[[#All],[Proceso]]</f>
        <v>#VALUE!</v>
      </c>
      <c r="F746" s="37"/>
      <c r="G746" s="79" t="str">
        <f t="shared" si="8"/>
        <v/>
      </c>
    </row>
    <row r="747" spans="2:7" hidden="1" x14ac:dyDescent="0.25">
      <c r="B747" s="70" t="e">
        <f>Table3[[#All],[ID]]</f>
        <v>#VALUE!</v>
      </c>
      <c r="C747" s="37" t="e">
        <f>Table3[[#All],[Título ]]</f>
        <v>#VALUE!</v>
      </c>
      <c r="D747" s="28" t="e">
        <f>Table3[[#All],[Historia de Usuario]]</f>
        <v>#VALUE!</v>
      </c>
      <c r="E747" s="37" t="e">
        <f>Table3[[#All],[Proceso]]</f>
        <v>#VALUE!</v>
      </c>
      <c r="F747" s="37"/>
      <c r="G747" s="79" t="str">
        <f t="shared" si="8"/>
        <v/>
      </c>
    </row>
    <row r="748" spans="2:7" hidden="1" x14ac:dyDescent="0.25">
      <c r="B748" s="70" t="e">
        <f>Table3[[#All],[ID]]</f>
        <v>#VALUE!</v>
      </c>
      <c r="C748" s="37" t="e">
        <f>Table3[[#All],[Título ]]</f>
        <v>#VALUE!</v>
      </c>
      <c r="D748" s="28" t="e">
        <f>Table3[[#All],[Historia de Usuario]]</f>
        <v>#VALUE!</v>
      </c>
      <c r="E748" s="37" t="e">
        <f>Table3[[#All],[Proceso]]</f>
        <v>#VALUE!</v>
      </c>
      <c r="F748" s="37"/>
      <c r="G748" s="79" t="str">
        <f t="shared" si="8"/>
        <v/>
      </c>
    </row>
    <row r="749" spans="2:7" hidden="1" x14ac:dyDescent="0.25">
      <c r="B749" s="70" t="e">
        <f>Table3[[#All],[ID]]</f>
        <v>#VALUE!</v>
      </c>
      <c r="C749" s="37" t="e">
        <f>Table3[[#All],[Título ]]</f>
        <v>#VALUE!</v>
      </c>
      <c r="D749" s="28" t="e">
        <f>Table3[[#All],[Historia de Usuario]]</f>
        <v>#VALUE!</v>
      </c>
      <c r="E749" s="37" t="e">
        <f>Table3[[#All],[Proceso]]</f>
        <v>#VALUE!</v>
      </c>
      <c r="F749" s="37"/>
      <c r="G749" s="79" t="str">
        <f t="shared" si="8"/>
        <v/>
      </c>
    </row>
    <row r="750" spans="2:7" hidden="1" x14ac:dyDescent="0.25">
      <c r="B750" s="70" t="e">
        <f>Table3[[#All],[ID]]</f>
        <v>#VALUE!</v>
      </c>
      <c r="C750" s="37" t="e">
        <f>Table3[[#All],[Título ]]</f>
        <v>#VALUE!</v>
      </c>
      <c r="D750" s="28" t="e">
        <f>Table3[[#All],[Historia de Usuario]]</f>
        <v>#VALUE!</v>
      </c>
      <c r="E750" s="37" t="e">
        <f>Table3[[#All],[Proceso]]</f>
        <v>#VALUE!</v>
      </c>
      <c r="F750" s="37"/>
      <c r="G750" s="79" t="str">
        <f t="shared" si="8"/>
        <v/>
      </c>
    </row>
    <row r="751" spans="2:7" hidden="1" x14ac:dyDescent="0.25">
      <c r="B751" s="70" t="e">
        <f>Table3[[#All],[ID]]</f>
        <v>#VALUE!</v>
      </c>
      <c r="C751" s="37" t="e">
        <f>Table3[[#All],[Título ]]</f>
        <v>#VALUE!</v>
      </c>
      <c r="D751" s="28" t="e">
        <f>Table3[[#All],[Historia de Usuario]]</f>
        <v>#VALUE!</v>
      </c>
      <c r="E751" s="37" t="e">
        <f>Table3[[#All],[Proceso]]</f>
        <v>#VALUE!</v>
      </c>
      <c r="F751" s="37"/>
      <c r="G751" s="79" t="str">
        <f t="shared" si="8"/>
        <v/>
      </c>
    </row>
    <row r="752" spans="2:7" hidden="1" x14ac:dyDescent="0.25">
      <c r="B752" s="70" t="e">
        <f>Table3[[#All],[ID]]</f>
        <v>#VALUE!</v>
      </c>
      <c r="C752" s="37" t="e">
        <f>Table3[[#All],[Título ]]</f>
        <v>#VALUE!</v>
      </c>
      <c r="D752" s="28" t="e">
        <f>Table3[[#All],[Historia de Usuario]]</f>
        <v>#VALUE!</v>
      </c>
      <c r="E752" s="37" t="e">
        <f>Table3[[#All],[Proceso]]</f>
        <v>#VALUE!</v>
      </c>
      <c r="F752" s="37"/>
      <c r="G752" s="79" t="str">
        <f t="shared" si="8"/>
        <v/>
      </c>
    </row>
    <row r="753" spans="2:7" hidden="1" x14ac:dyDescent="0.25">
      <c r="B753" s="70" t="e">
        <f>Table3[[#All],[ID]]</f>
        <v>#VALUE!</v>
      </c>
      <c r="C753" s="74" t="e">
        <f>Table3[[#All],[Título ]]</f>
        <v>#VALUE!</v>
      </c>
      <c r="D753" s="81" t="e">
        <f>Table3[[#All],[Historia de Usuario]]</f>
        <v>#VALUE!</v>
      </c>
      <c r="E753" s="74" t="e">
        <f>Table3[[#All],[Proceso]]</f>
        <v>#VALUE!</v>
      </c>
      <c r="F753" s="74"/>
      <c r="G753" s="80" t="str">
        <f t="shared" si="8"/>
        <v/>
      </c>
    </row>
  </sheetData>
  <mergeCells count="1">
    <mergeCell ref="B1:G1"/>
  </mergeCells>
  <conditionalFormatting sqref="G4:G753">
    <cfRule type="cellIs" dxfId="24" priority="62" operator="between">
      <formula>#REF!</formula>
      <formula>#REF!</formula>
    </cfRule>
  </conditionalFormatting>
  <dataValidations disablePrompts="1" count="1">
    <dataValidation type="list" allowBlank="1" showInputMessage="1" showErrorMessage="1" sqref="F4:F753" xr:uid="{00000000-0002-0000-0400-000000000000}">
      <formula1>"1,2,3,5,8,13,20,40,100"</formula1>
    </dataValidation>
  </dataValidations>
  <pageMargins left="0.25" right="0.25" top="0.75" bottom="0.75" header="0.3" footer="0.3"/>
  <pageSetup orientation="landscape"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containsText" priority="58" operator="containsText" id="{F63FA698-6239-4D58-8563-F03156FA5D47}">
            <xm:f>NOT(ISERROR(SEARCH(#REF!,G4)))</xm:f>
            <xm:f>#REF!</xm:f>
            <x14:dxf>
              <fill>
                <patternFill>
                  <bgColor rgb="FFC00000"/>
                </patternFill>
              </fill>
            </x14:dxf>
          </x14:cfRule>
          <x14:cfRule type="containsText" priority="59" operator="containsText" id="{C6B8D232-5433-4044-8DF8-8059AECF3652}">
            <xm:f>NOT(ISERROR(SEARCH(#REF!,G4)))</xm:f>
            <xm:f>#REF!</xm:f>
            <x14:dxf>
              <fill>
                <patternFill>
                  <bgColor rgb="FFFFC000"/>
                </patternFill>
              </fill>
            </x14:dxf>
          </x14:cfRule>
          <x14:cfRule type="containsText" priority="60" operator="containsText" id="{025F0EE7-901E-4190-9341-498C6D8FD680}">
            <xm:f>NOT(ISERROR(SEARCH(#REF!,G4)))</xm:f>
            <xm:f>#REF!</xm:f>
            <x14:dxf>
              <fill>
                <patternFill>
                  <bgColor rgb="FF00B050"/>
                </patternFill>
              </fill>
            </x14:dxf>
          </x14:cfRule>
          <xm:sqref>G4:G753</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7"/>
  <sheetViews>
    <sheetView showGridLines="0" showRowColHeaders="0" zoomScaleNormal="100" workbookViewId="0">
      <selection activeCell="M18" sqref="M18"/>
    </sheetView>
  </sheetViews>
  <sheetFormatPr baseColWidth="10" defaultColWidth="9.140625" defaultRowHeight="15" x14ac:dyDescent="0.25"/>
  <cols>
    <col min="1" max="1" width="5.7109375" customWidth="1"/>
    <col min="2" max="2" width="20.85546875" customWidth="1"/>
    <col min="3" max="8" width="12.7109375" customWidth="1"/>
    <col min="9" max="10" width="7.7109375" bestFit="1" customWidth="1"/>
    <col min="11" max="11" width="5.7109375" style="1" customWidth="1"/>
    <col min="12" max="12" width="18.85546875" customWidth="1"/>
    <col min="13" max="13" width="18.85546875" style="60" customWidth="1"/>
  </cols>
  <sheetData>
    <row r="1" spans="1:13" ht="34.9" customHeight="1" x14ac:dyDescent="0.25">
      <c r="A1" s="89">
        <v>5</v>
      </c>
      <c r="B1" s="153" t="s">
        <v>79</v>
      </c>
      <c r="C1" s="153"/>
      <c r="D1" s="153"/>
      <c r="E1" s="153"/>
      <c r="F1" s="153"/>
      <c r="G1" s="153"/>
      <c r="H1" s="153"/>
      <c r="I1" s="153"/>
      <c r="J1" s="153"/>
      <c r="K1" s="97"/>
    </row>
    <row r="2" spans="1:13" ht="25.15" customHeight="1" x14ac:dyDescent="0.45">
      <c r="B2" s="14"/>
      <c r="C2" s="27"/>
      <c r="D2" s="5"/>
    </row>
    <row r="3" spans="1:13" x14ac:dyDescent="0.25">
      <c r="B3" s="37" t="s">
        <v>80</v>
      </c>
      <c r="C3" s="9">
        <v>5</v>
      </c>
      <c r="D3" s="9">
        <v>20</v>
      </c>
      <c r="E3" s="9">
        <v>15</v>
      </c>
      <c r="F3" s="9">
        <v>10</v>
      </c>
      <c r="G3" s="9">
        <v>40</v>
      </c>
      <c r="H3" s="9">
        <v>10</v>
      </c>
      <c r="I3" s="16">
        <f>SUM(C3:H3)</f>
        <v>100</v>
      </c>
      <c r="J3" s="65"/>
    </row>
    <row r="4" spans="1:13" s="29" customFormat="1" ht="60" x14ac:dyDescent="0.25">
      <c r="B4" s="63" t="s">
        <v>76</v>
      </c>
      <c r="C4" s="64" t="s">
        <v>30</v>
      </c>
      <c r="D4" s="64" t="s">
        <v>31</v>
      </c>
      <c r="E4" s="64" t="s">
        <v>32</v>
      </c>
      <c r="F4" s="64" t="s">
        <v>33</v>
      </c>
      <c r="G4" s="64" t="s">
        <v>81</v>
      </c>
      <c r="H4" s="64" t="s">
        <v>35</v>
      </c>
      <c r="I4" s="64" t="s">
        <v>82</v>
      </c>
      <c r="J4" s="64" t="s">
        <v>83</v>
      </c>
      <c r="M4" s="62"/>
    </row>
    <row r="5" spans="1:13" s="4" customFormat="1" ht="15" customHeight="1" x14ac:dyDescent="0.25">
      <c r="B5" s="10"/>
      <c r="C5" s="8"/>
      <c r="D5" s="8"/>
      <c r="E5" s="8"/>
      <c r="F5" s="8"/>
      <c r="G5" s="8"/>
      <c r="H5" s="8"/>
      <c r="I5" s="12"/>
      <c r="J5" s="17"/>
      <c r="L5" s="18"/>
      <c r="M5" s="61"/>
    </row>
    <row r="6" spans="1:13" ht="15" customHeight="1" x14ac:dyDescent="0.25">
      <c r="B6" s="10"/>
      <c r="C6" s="8"/>
      <c r="D6" s="8"/>
      <c r="E6" s="8"/>
      <c r="F6" s="8"/>
      <c r="G6" s="8"/>
      <c r="H6" s="8"/>
      <c r="I6" s="12"/>
      <c r="J6" s="17"/>
      <c r="L6" s="11"/>
      <c r="M6" s="60">
        <v>1</v>
      </c>
    </row>
    <row r="7" spans="1:13" ht="15" customHeight="1" x14ac:dyDescent="0.25">
      <c r="B7" s="10"/>
      <c r="C7" s="8"/>
      <c r="D7" s="8"/>
      <c r="E7" s="8"/>
      <c r="F7" s="8"/>
      <c r="G7" s="8"/>
      <c r="H7" s="8"/>
      <c r="I7" s="12"/>
      <c r="J7" s="17"/>
      <c r="L7" s="11"/>
      <c r="M7" s="60">
        <v>2</v>
      </c>
    </row>
    <row r="8" spans="1:13" ht="15" customHeight="1" x14ac:dyDescent="0.25">
      <c r="B8" s="10"/>
      <c r="C8" s="8"/>
      <c r="D8" s="8"/>
      <c r="E8" s="8"/>
      <c r="F8" s="8"/>
      <c r="G8" s="8"/>
      <c r="H8" s="8"/>
      <c r="I8" s="12"/>
      <c r="J8" s="17"/>
      <c r="L8" s="11"/>
      <c r="M8" s="60">
        <v>3</v>
      </c>
    </row>
    <row r="9" spans="1:13" ht="15" customHeight="1" x14ac:dyDescent="0.25">
      <c r="B9" s="10"/>
      <c r="C9" s="8"/>
      <c r="D9" s="8"/>
      <c r="E9" s="8"/>
      <c r="F9" s="8"/>
      <c r="G9" s="8"/>
      <c r="H9" s="8"/>
      <c r="I9" s="12"/>
      <c r="J9" s="17"/>
      <c r="L9" s="11"/>
      <c r="M9" s="60">
        <v>4</v>
      </c>
    </row>
    <row r="10" spans="1:13" ht="15" customHeight="1" x14ac:dyDescent="0.25">
      <c r="B10" s="10"/>
      <c r="C10" s="8"/>
      <c r="D10" s="8"/>
      <c r="E10" s="8"/>
      <c r="F10" s="8"/>
      <c r="G10" s="8"/>
      <c r="H10" s="8"/>
      <c r="I10" s="12"/>
      <c r="J10" s="17"/>
      <c r="L10" s="11"/>
      <c r="M10" s="60">
        <v>5</v>
      </c>
    </row>
    <row r="11" spans="1:13" ht="15" customHeight="1" x14ac:dyDescent="0.25">
      <c r="B11" s="10"/>
      <c r="C11" s="8"/>
      <c r="D11" s="8"/>
      <c r="E11" s="8"/>
      <c r="F11" s="8"/>
      <c r="G11" s="8"/>
      <c r="H11" s="8"/>
      <c r="I11" s="12"/>
      <c r="J11" s="17"/>
      <c r="L11" s="11"/>
    </row>
    <row r="12" spans="1:13" ht="15" customHeight="1" x14ac:dyDescent="0.25">
      <c r="B12" s="10"/>
      <c r="C12" s="8"/>
      <c r="D12" s="8"/>
      <c r="E12" s="8"/>
      <c r="F12" s="8"/>
      <c r="G12" s="8"/>
      <c r="H12" s="8"/>
      <c r="I12" s="12"/>
      <c r="J12" s="17"/>
      <c r="L12" s="11"/>
    </row>
    <row r="13" spans="1:13" ht="15" customHeight="1" x14ac:dyDescent="0.25">
      <c r="B13" s="10"/>
      <c r="C13" s="8"/>
      <c r="D13" s="8"/>
      <c r="E13" s="8"/>
      <c r="F13" s="8"/>
      <c r="G13" s="8"/>
      <c r="H13" s="8"/>
      <c r="I13" s="12"/>
      <c r="J13" s="17"/>
      <c r="L13" s="11"/>
    </row>
    <row r="14" spans="1:13" ht="15" customHeight="1" x14ac:dyDescent="0.25">
      <c r="B14" s="10"/>
      <c r="C14" s="8"/>
      <c r="D14" s="8"/>
      <c r="E14" s="8"/>
      <c r="F14" s="8"/>
      <c r="G14" s="8"/>
      <c r="H14" s="8"/>
      <c r="I14" s="12"/>
      <c r="J14" s="17"/>
      <c r="L14" s="11"/>
    </row>
    <row r="15" spans="1:13" ht="15" customHeight="1" x14ac:dyDescent="0.25">
      <c r="B15" s="10"/>
      <c r="C15" s="8"/>
      <c r="D15" s="8"/>
      <c r="E15" s="8"/>
      <c r="F15" s="8"/>
      <c r="G15" s="8"/>
      <c r="H15" s="8"/>
      <c r="I15" s="12"/>
      <c r="J15" s="17"/>
      <c r="L15" s="11"/>
    </row>
    <row r="16" spans="1:13" ht="15" customHeight="1" x14ac:dyDescent="0.25">
      <c r="B16" s="10"/>
      <c r="C16" s="8"/>
      <c r="D16" s="8"/>
      <c r="E16" s="8"/>
      <c r="F16" s="8"/>
      <c r="G16" s="8"/>
      <c r="H16" s="8"/>
      <c r="I16" s="12"/>
      <c r="J16" s="17"/>
      <c r="L16" s="11"/>
    </row>
    <row r="17" spans="2:12" ht="15" customHeight="1" x14ac:dyDescent="0.25">
      <c r="B17" s="10"/>
      <c r="C17" s="8"/>
      <c r="D17" s="8"/>
      <c r="E17" s="8"/>
      <c r="F17" s="8"/>
      <c r="G17" s="8"/>
      <c r="H17" s="8"/>
      <c r="I17" s="12"/>
      <c r="J17" s="17"/>
      <c r="L17" s="11"/>
    </row>
    <row r="18" spans="2:12" ht="15" customHeight="1" x14ac:dyDescent="0.25">
      <c r="B18" s="10"/>
      <c r="C18" s="8"/>
      <c r="D18" s="8"/>
      <c r="E18" s="8"/>
      <c r="F18" s="8"/>
      <c r="G18" s="8"/>
      <c r="H18" s="8"/>
      <c r="I18" s="12"/>
      <c r="J18" s="17"/>
      <c r="L18" s="11"/>
    </row>
    <row r="19" spans="2:12" ht="15" customHeight="1" x14ac:dyDescent="0.25">
      <c r="B19" s="10"/>
      <c r="C19" s="8"/>
      <c r="D19" s="8"/>
      <c r="E19" s="8"/>
      <c r="F19" s="8"/>
      <c r="G19" s="8"/>
      <c r="H19" s="8"/>
      <c r="I19" s="12"/>
      <c r="J19" s="17"/>
      <c r="L19" s="11"/>
    </row>
    <row r="20" spans="2:12" ht="15" customHeight="1" x14ac:dyDescent="0.25">
      <c r="B20" s="10"/>
      <c r="C20" s="8"/>
      <c r="D20" s="8"/>
      <c r="E20" s="8"/>
      <c r="F20" s="8"/>
      <c r="G20" s="8"/>
      <c r="H20" s="8"/>
      <c r="I20" s="12"/>
      <c r="J20" s="17"/>
      <c r="L20" s="11"/>
    </row>
    <row r="21" spans="2:12" ht="15" customHeight="1" x14ac:dyDescent="0.25">
      <c r="B21" s="10"/>
      <c r="C21" s="8"/>
      <c r="D21" s="8"/>
      <c r="E21" s="8"/>
      <c r="F21" s="8"/>
      <c r="G21" s="8"/>
      <c r="H21" s="8"/>
      <c r="I21" s="12"/>
      <c r="J21" s="17"/>
      <c r="L21" s="11"/>
    </row>
    <row r="22" spans="2:12" ht="15" customHeight="1" x14ac:dyDescent="0.25">
      <c r="B22" s="10"/>
      <c r="C22" s="8"/>
      <c r="D22" s="8"/>
      <c r="E22" s="8"/>
      <c r="F22" s="8"/>
      <c r="G22" s="8"/>
      <c r="H22" s="8"/>
      <c r="I22" s="12"/>
      <c r="J22" s="17"/>
    </row>
    <row r="23" spans="2:12" ht="15" customHeight="1" x14ac:dyDescent="0.25">
      <c r="B23" s="10"/>
      <c r="C23" s="8"/>
      <c r="D23" s="8"/>
      <c r="E23" s="8"/>
      <c r="F23" s="8"/>
      <c r="G23" s="8"/>
      <c r="H23" s="8"/>
      <c r="I23" s="12"/>
      <c r="J23" s="17"/>
    </row>
    <row r="24" spans="2:12" ht="15" customHeight="1" x14ac:dyDescent="0.25">
      <c r="B24" s="10"/>
      <c r="C24" s="8"/>
      <c r="D24" s="8"/>
      <c r="E24" s="8"/>
      <c r="F24" s="8"/>
      <c r="G24" s="8"/>
      <c r="H24" s="8"/>
      <c r="I24" s="12"/>
      <c r="J24" s="17"/>
    </row>
    <row r="32" spans="2:12" x14ac:dyDescent="0.25">
      <c r="F32" s="103"/>
    </row>
    <row r="33" spans="6:6" x14ac:dyDescent="0.25">
      <c r="F33" s="104"/>
    </row>
    <row r="34" spans="6:6" x14ac:dyDescent="0.25">
      <c r="F34" s="103"/>
    </row>
    <row r="35" spans="6:6" x14ac:dyDescent="0.25">
      <c r="F35" s="104"/>
    </row>
    <row r="36" spans="6:6" x14ac:dyDescent="0.25">
      <c r="F36" s="103"/>
    </row>
    <row r="37" spans="6:6" x14ac:dyDescent="0.25">
      <c r="F37" s="104"/>
    </row>
  </sheetData>
  <mergeCells count="1">
    <mergeCell ref="B1:J1"/>
  </mergeCells>
  <dataValidations count="1">
    <dataValidation type="list" allowBlank="1" showInputMessage="1" showErrorMessage="1" sqref="C5:H24" xr:uid="{00000000-0002-0000-0500-000000000000}">
      <formula1>"1,2,3,4,5,6,7,8,9,10"</formula1>
    </dataValidation>
  </dataValidations>
  <pageMargins left="0.25" right="0.25" top="0.75" bottom="0.75" header="0.3" footer="0.3"/>
  <pageSetup orientation="landscape"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23"/>
  <sheetViews>
    <sheetView showGridLines="0" showRowColHeaders="0" zoomScaleNormal="100" workbookViewId="0">
      <selection activeCell="K7" sqref="K7"/>
    </sheetView>
  </sheetViews>
  <sheetFormatPr baseColWidth="10" defaultColWidth="8.85546875" defaultRowHeight="15" x14ac:dyDescent="0.25"/>
  <cols>
    <col min="1" max="1" width="5.7109375" customWidth="1"/>
    <col min="2" max="2" width="15.7109375" customWidth="1"/>
    <col min="3" max="5" width="20.7109375" style="1" customWidth="1"/>
    <col min="6" max="6" width="20.7109375" style="69" customWidth="1"/>
    <col min="7" max="7" width="15.7109375" customWidth="1"/>
    <col min="8" max="8" width="5.7109375" customWidth="1"/>
  </cols>
  <sheetData>
    <row r="1" spans="1:8" ht="34.9" customHeight="1" x14ac:dyDescent="0.25">
      <c r="A1" s="95">
        <v>6</v>
      </c>
      <c r="B1" s="160" t="s">
        <v>36</v>
      </c>
      <c r="C1" s="160"/>
      <c r="D1" s="160"/>
      <c r="E1" s="160"/>
      <c r="F1" s="160"/>
      <c r="G1" s="160"/>
      <c r="H1" s="96"/>
    </row>
    <row r="2" spans="1:8" ht="19.899999999999999" customHeight="1" x14ac:dyDescent="0.35">
      <c r="B2" s="26"/>
      <c r="C2" s="85"/>
    </row>
    <row r="3" spans="1:8" ht="15.75" x14ac:dyDescent="0.25">
      <c r="C3" s="66" t="s">
        <v>57</v>
      </c>
      <c r="D3" s="66" t="s">
        <v>84</v>
      </c>
      <c r="E3" s="67" t="s">
        <v>85</v>
      </c>
      <c r="F3" s="68" t="s">
        <v>86</v>
      </c>
    </row>
    <row r="4" spans="1:8" x14ac:dyDescent="0.25">
      <c r="C4" s="83"/>
      <c r="D4" s="86"/>
      <c r="E4" s="86"/>
      <c r="F4" s="86"/>
    </row>
    <row r="5" spans="1:8" x14ac:dyDescent="0.25">
      <c r="C5" s="83"/>
      <c r="D5" s="87"/>
      <c r="E5" s="86"/>
      <c r="F5" s="86"/>
    </row>
    <row r="6" spans="1:8" x14ac:dyDescent="0.25">
      <c r="C6" s="83"/>
      <c r="D6" s="87"/>
      <c r="E6" s="86"/>
      <c r="F6" s="86"/>
    </row>
    <row r="7" spans="1:8" x14ac:dyDescent="0.25">
      <c r="C7" s="83"/>
      <c r="D7" s="87"/>
      <c r="E7" s="86"/>
      <c r="F7" s="86"/>
    </row>
    <row r="8" spans="1:8" x14ac:dyDescent="0.25">
      <c r="C8" s="83"/>
      <c r="D8" s="87"/>
      <c r="E8" s="86"/>
      <c r="F8" s="86"/>
    </row>
    <row r="9" spans="1:8" x14ac:dyDescent="0.25">
      <c r="C9" s="83"/>
      <c r="D9" s="87"/>
      <c r="E9" s="86"/>
      <c r="F9" s="86"/>
    </row>
    <row r="10" spans="1:8" x14ac:dyDescent="0.25">
      <c r="C10" s="83"/>
      <c r="D10" s="87"/>
      <c r="E10" s="86"/>
      <c r="F10" s="86"/>
    </row>
    <row r="11" spans="1:8" x14ac:dyDescent="0.25">
      <c r="C11" s="83"/>
      <c r="D11" s="87"/>
      <c r="E11" s="86"/>
      <c r="F11" s="86"/>
    </row>
    <row r="12" spans="1:8" x14ac:dyDescent="0.25">
      <c r="C12" s="83"/>
      <c r="D12" s="87"/>
      <c r="E12" s="86"/>
      <c r="F12" s="86"/>
    </row>
    <row r="13" spans="1:8" x14ac:dyDescent="0.25">
      <c r="C13" s="83"/>
      <c r="D13" s="87"/>
      <c r="E13" s="86"/>
      <c r="F13" s="86"/>
    </row>
    <row r="14" spans="1:8" x14ac:dyDescent="0.25">
      <c r="C14" s="83"/>
      <c r="D14" s="87"/>
      <c r="E14" s="86"/>
      <c r="F14" s="86"/>
    </row>
    <row r="15" spans="1:8" x14ac:dyDescent="0.25">
      <c r="C15" s="83"/>
      <c r="D15" s="87"/>
      <c r="E15" s="86"/>
      <c r="F15" s="86"/>
    </row>
    <row r="16" spans="1:8" x14ac:dyDescent="0.25">
      <c r="C16" s="83"/>
      <c r="D16" s="87"/>
      <c r="E16" s="86"/>
      <c r="F16" s="86"/>
    </row>
    <row r="17" spans="3:6" x14ac:dyDescent="0.25">
      <c r="C17" s="83"/>
      <c r="D17" s="87"/>
      <c r="E17" s="86"/>
      <c r="F17" s="86"/>
    </row>
    <row r="18" spans="3:6" x14ac:dyDescent="0.25">
      <c r="C18" s="83"/>
      <c r="D18" s="87"/>
      <c r="E18" s="86"/>
      <c r="F18" s="86"/>
    </row>
    <row r="19" spans="3:6" x14ac:dyDescent="0.25">
      <c r="C19" s="83"/>
      <c r="D19" s="87"/>
      <c r="E19" s="86"/>
      <c r="F19" s="86"/>
    </row>
    <row r="20" spans="3:6" x14ac:dyDescent="0.25">
      <c r="C20" s="83"/>
      <c r="D20" s="87"/>
      <c r="E20" s="86"/>
      <c r="F20" s="86"/>
    </row>
    <row r="21" spans="3:6" x14ac:dyDescent="0.25">
      <c r="C21" s="83"/>
      <c r="D21" s="87"/>
      <c r="E21" s="86"/>
      <c r="F21" s="86"/>
    </row>
    <row r="22" spans="3:6" x14ac:dyDescent="0.25">
      <c r="C22" s="83"/>
      <c r="D22" s="87"/>
      <c r="E22" s="86"/>
      <c r="F22" s="86"/>
    </row>
    <row r="23" spans="3:6" x14ac:dyDescent="0.25">
      <c r="C23" s="84"/>
      <c r="D23" s="88"/>
      <c r="E23" s="86"/>
      <c r="F23" s="86"/>
    </row>
  </sheetData>
  <mergeCells count="1">
    <mergeCell ref="B1:G1"/>
  </mergeCells>
  <pageMargins left="0.25" right="0.25" top="0.75" bottom="0.75" header="0.3" footer="0.3"/>
  <pageSetup orientation="landscape"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1"/>
  <sheetViews>
    <sheetView showGridLines="0" showRowColHeaders="0" zoomScaleNormal="100" workbookViewId="0">
      <selection activeCell="Q10" sqref="Q10"/>
    </sheetView>
  </sheetViews>
  <sheetFormatPr baseColWidth="10" defaultColWidth="9.140625" defaultRowHeight="15" x14ac:dyDescent="0.25"/>
  <cols>
    <col min="1" max="1" width="5.7109375" customWidth="1"/>
    <col min="2" max="13" width="9.7109375" customWidth="1"/>
    <col min="14" max="14" width="5.7109375" customWidth="1"/>
  </cols>
  <sheetData>
    <row r="1" spans="1:14" ht="34.9" customHeight="1" x14ac:dyDescent="0.25">
      <c r="A1" s="102">
        <v>7</v>
      </c>
      <c r="B1" s="161" t="s">
        <v>87</v>
      </c>
      <c r="C1" s="161"/>
      <c r="D1" s="161"/>
      <c r="E1" s="161"/>
      <c r="F1" s="161"/>
      <c r="G1" s="161"/>
      <c r="H1" s="161"/>
      <c r="I1" s="161"/>
      <c r="J1" s="161"/>
      <c r="K1" s="161"/>
      <c r="L1" s="161"/>
      <c r="M1" s="161"/>
      <c r="N1" s="101"/>
    </row>
  </sheetData>
  <mergeCells count="1">
    <mergeCell ref="B1:M1"/>
  </mergeCells>
  <pageMargins left="0.25" right="0.25" top="0.75" bottom="0.75" header="0.3" footer="0.3"/>
  <pageSetup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B5F413E7C264542A824A266FEC9D341" ma:contentTypeVersion="12" ma:contentTypeDescription="Crear nuevo documento." ma:contentTypeScope="" ma:versionID="4760477a86846cd56ecd8f8a11ad9e0c">
  <xsd:schema xmlns:xsd="http://www.w3.org/2001/XMLSchema" xmlns:xs="http://www.w3.org/2001/XMLSchema" xmlns:p="http://schemas.microsoft.com/office/2006/metadata/properties" xmlns:ns2="932bb5af-0065-4b86-82b9-8a9ede318650" xmlns:ns3="863f77ac-29b5-45bc-b80d-c31f8ab38149" targetNamespace="http://schemas.microsoft.com/office/2006/metadata/properties" ma:root="true" ma:fieldsID="244c571a7dd2148755fda5e440d56508" ns2:_="" ns3:_="">
    <xsd:import namespace="932bb5af-0065-4b86-82b9-8a9ede318650"/>
    <xsd:import namespace="863f77ac-29b5-45bc-b80d-c31f8ab3814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2bb5af-0065-4b86-82b9-8a9ede3186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63f77ac-29b5-45bc-b80d-c31f8ab38149" elementFormDefault="qualified">
    <xsd:import namespace="http://schemas.microsoft.com/office/2006/documentManagement/types"/>
    <xsd:import namespace="http://schemas.microsoft.com/office/infopath/2007/PartnerControls"/>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0CBCEFE-B0D8-46E5-85C2-1C0587F532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2bb5af-0065-4b86-82b9-8a9ede318650"/>
    <ds:schemaRef ds:uri="863f77ac-29b5-45bc-b80d-c31f8ab381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115FC13-6958-4050-8BE4-83302082350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06F80D37-8EF1-46E1-B35D-3D628797DFF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Gráficos</vt:lpstr>
      </vt:variant>
      <vt:variant>
        <vt:i4>1</vt:i4>
      </vt:variant>
    </vt:vector>
  </HeadingPairs>
  <TitlesOfParts>
    <vt:vector size="10" baseType="lpstr">
      <vt:lpstr>Análisis de procesos</vt:lpstr>
      <vt:lpstr>1</vt:lpstr>
      <vt:lpstr>contestar</vt:lpstr>
      <vt:lpstr>Historias Usuario</vt:lpstr>
      <vt:lpstr>Hoja1</vt:lpstr>
      <vt:lpstr>4</vt:lpstr>
      <vt:lpstr>5</vt:lpstr>
      <vt:lpstr>6</vt:lpstr>
      <vt:lpstr>7</vt:lpstr>
      <vt:lpstr>otro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Karina Vasquez</dc:creator>
  <cp:keywords/>
  <dc:description/>
  <cp:lastModifiedBy>Freddy Villalobos</cp:lastModifiedBy>
  <cp:revision/>
  <dcterms:created xsi:type="dcterms:W3CDTF">2017-01-06T15:50:38Z</dcterms:created>
  <dcterms:modified xsi:type="dcterms:W3CDTF">2020-05-07T15:58:52Z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0x010100EB5F413E7C264542A824A266FEC9D341</vt:lpwstr>
  </property>
</Properties>
</file>