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kherner/Documents/"/>
    </mc:Choice>
  </mc:AlternateContent>
  <bookViews>
    <workbookView xWindow="0" yWindow="540" windowWidth="33440" windowHeight="24780" tabRatio="500"/>
  </bookViews>
  <sheets>
    <sheet name="report_2017_02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63" i="1" l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G63" i="1"/>
  <c r="F63" i="1"/>
  <c r="E63" i="1"/>
  <c r="D63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B63" i="1"/>
  <c r="G62" i="1"/>
  <c r="C62" i="1"/>
  <c r="H60" i="1"/>
  <c r="G60" i="1"/>
  <c r="C60" i="1"/>
  <c r="G32" i="1"/>
  <c r="C32" i="1"/>
  <c r="G46" i="1"/>
  <c r="C46" i="1"/>
  <c r="G58" i="1"/>
  <c r="C58" i="1"/>
  <c r="G10" i="1"/>
  <c r="C10" i="1"/>
  <c r="G28" i="1"/>
  <c r="C28" i="1"/>
  <c r="G7" i="1"/>
  <c r="C7" i="1"/>
  <c r="G16" i="1"/>
  <c r="C16" i="1"/>
  <c r="G21" i="1"/>
  <c r="C21" i="1"/>
  <c r="G38" i="1"/>
  <c r="C38" i="1"/>
  <c r="G18" i="1"/>
  <c r="C18" i="1"/>
  <c r="G14" i="1"/>
  <c r="C14" i="1"/>
  <c r="G39" i="1"/>
  <c r="C39" i="1"/>
  <c r="G13" i="1"/>
  <c r="C13" i="1"/>
  <c r="G6" i="1"/>
  <c r="C6" i="1"/>
  <c r="G29" i="1"/>
  <c r="C29" i="1"/>
  <c r="G34" i="1"/>
  <c r="C34" i="1"/>
  <c r="G11" i="1"/>
  <c r="C11" i="1"/>
  <c r="G54" i="1"/>
  <c r="C54" i="1"/>
  <c r="G37" i="1"/>
  <c r="C37" i="1"/>
  <c r="G45" i="1"/>
  <c r="C45" i="1"/>
  <c r="G53" i="1"/>
  <c r="C53" i="1"/>
  <c r="G35" i="1"/>
  <c r="C35" i="1"/>
  <c r="G55" i="1"/>
  <c r="C55" i="1"/>
  <c r="G48" i="1"/>
  <c r="C48" i="1"/>
  <c r="G9" i="1"/>
  <c r="C9" i="1"/>
  <c r="G30" i="1"/>
  <c r="C30" i="1"/>
  <c r="G41" i="1"/>
  <c r="C41" i="1"/>
  <c r="G50" i="1"/>
  <c r="C50" i="1"/>
  <c r="G20" i="1"/>
  <c r="C20" i="1"/>
  <c r="G27" i="1"/>
  <c r="C27" i="1"/>
  <c r="G22" i="1"/>
  <c r="C22" i="1"/>
  <c r="G49" i="1"/>
  <c r="C49" i="1"/>
  <c r="G44" i="1"/>
  <c r="C44" i="1"/>
  <c r="G40" i="1"/>
  <c r="C40" i="1"/>
  <c r="G47" i="1"/>
  <c r="C47" i="1"/>
  <c r="G17" i="1"/>
  <c r="C17" i="1"/>
  <c r="G57" i="1"/>
  <c r="C57" i="1"/>
  <c r="G26" i="1"/>
  <c r="C26" i="1"/>
  <c r="G19" i="1"/>
  <c r="C19" i="1"/>
  <c r="G43" i="1"/>
  <c r="C43" i="1"/>
  <c r="G31" i="1"/>
  <c r="C31" i="1"/>
  <c r="G33" i="1"/>
  <c r="C33" i="1"/>
  <c r="G59" i="1"/>
  <c r="C59" i="1"/>
  <c r="G36" i="1"/>
  <c r="C36" i="1"/>
  <c r="G25" i="1"/>
  <c r="C25" i="1"/>
  <c r="G5" i="1"/>
  <c r="C5" i="1"/>
  <c r="G52" i="1"/>
  <c r="C52" i="1"/>
  <c r="G51" i="1"/>
  <c r="C51" i="1"/>
  <c r="G8" i="1"/>
  <c r="C8" i="1"/>
  <c r="G3" i="1"/>
  <c r="C3" i="1"/>
  <c r="G23" i="1"/>
  <c r="C23" i="1"/>
  <c r="G42" i="1"/>
  <c r="C42" i="1"/>
  <c r="G15" i="1"/>
  <c r="C15" i="1"/>
  <c r="G4" i="1"/>
  <c r="C4" i="1"/>
  <c r="G24" i="1"/>
  <c r="C24" i="1"/>
  <c r="G56" i="1"/>
  <c r="C56" i="1"/>
  <c r="G12" i="1"/>
  <c r="C12" i="1"/>
</calcChain>
</file>

<file path=xl/sharedStrings.xml><?xml version="1.0" encoding="utf-8"?>
<sst xmlns="http://schemas.openxmlformats.org/spreadsheetml/2006/main" count="2075" uniqueCount="106">
  <si>
    <t>Site</t>
  </si>
  <si>
    <t>Total</t>
  </si>
  <si>
    <t>aclcntrl</t>
  </si>
  <si>
    <t>alice</t>
  </si>
  <si>
    <t>atlas</t>
  </si>
  <si>
    <t>BITP</t>
  </si>
  <si>
    <t>bitp</t>
  </si>
  <si>
    <t>booster</t>
  </si>
  <si>
    <t>ciconnect</t>
  </si>
  <si>
    <t>cms</t>
  </si>
  <si>
    <t>des</t>
  </si>
  <si>
    <t>desanal</t>
  </si>
  <si>
    <t>dosar</t>
  </si>
  <si>
    <t>ecloud</t>
  </si>
  <si>
    <t>fermilab</t>
  </si>
  <si>
    <t>g4p</t>
  </si>
  <si>
    <t>glow</t>
  </si>
  <si>
    <t>gridunesp</t>
  </si>
  <si>
    <t>icecube</t>
  </si>
  <si>
    <t>ilc</t>
  </si>
  <si>
    <t>iota</t>
  </si>
  <si>
    <t>IOTAMcEL</t>
  </si>
  <si>
    <t>lqcdadmin</t>
  </si>
  <si>
    <t>lqcdG</t>
  </si>
  <si>
    <t>mi</t>
  </si>
  <si>
    <t>microboone</t>
  </si>
  <si>
    <t>minervaG</t>
  </si>
  <si>
    <t>mis</t>
  </si>
  <si>
    <t>nanohub</t>
  </si>
  <si>
    <t>nnet</t>
  </si>
  <si>
    <t>nova</t>
  </si>
  <si>
    <t>novaupmu</t>
  </si>
  <si>
    <t>nuosc</t>
  </si>
  <si>
    <t>osg</t>
  </si>
  <si>
    <t>QCDloop</t>
  </si>
  <si>
    <t>rsv</t>
  </si>
  <si>
    <t>sbgrid</t>
  </si>
  <si>
    <t>star</t>
  </si>
  <si>
    <t>Unknown</t>
  </si>
  <si>
    <t>usertest</t>
  </si>
  <si>
    <t>FNAL_FERMIGRID</t>
  </si>
  <si>
    <t xml:space="preserve"> </t>
  </si>
  <si>
    <t>USCMS-FNAL-WC1</t>
  </si>
  <si>
    <t>MWT2</t>
  </si>
  <si>
    <t>BNL-ATLAS</t>
  </si>
  <si>
    <t>GLOW</t>
  </si>
  <si>
    <t>SU-OG</t>
  </si>
  <si>
    <t>MIT_CMS</t>
  </si>
  <si>
    <t>AGLT2</t>
  </si>
  <si>
    <t>CIT_CMS_T2</t>
  </si>
  <si>
    <t>UCSDT2</t>
  </si>
  <si>
    <t>UFlorida-HPC</t>
  </si>
  <si>
    <t>BU_ATLAS_Tier2</t>
  </si>
  <si>
    <t>Nebraska</t>
  </si>
  <si>
    <t>Purdue-Hammer</t>
  </si>
  <si>
    <t>WT2</t>
  </si>
  <si>
    <t>Purdue-Carter</t>
  </si>
  <si>
    <t>OU_OSCER_ATLAS</t>
  </si>
  <si>
    <t>SWT2_CPB</t>
  </si>
  <si>
    <t>HU_ATLAS_Tier2</t>
  </si>
  <si>
    <t>Nebraska-HCC</t>
  </si>
  <si>
    <t>UTA_SWT2</t>
  </si>
  <si>
    <t>GridUNESP_CENTRAL</t>
  </si>
  <si>
    <t>UColorado_HEP</t>
  </si>
  <si>
    <t>SPRACE</t>
  </si>
  <si>
    <t>TAMU_BRAZOS</t>
  </si>
  <si>
    <t>UCR-HEP</t>
  </si>
  <si>
    <t>LUCILLE</t>
  </si>
  <si>
    <t>NERSC-PDSF</t>
  </si>
  <si>
    <t>Hyak</t>
  </si>
  <si>
    <t>UCSD_GlideinWMS_Submit_r1</t>
  </si>
  <si>
    <t>STANFORD_HOSTED_BOSCO_CE</t>
  </si>
  <si>
    <t>OU_OCHEP_SWT2</t>
  </si>
  <si>
    <t>Clemson-Palmetto</t>
  </si>
  <si>
    <t>UConn-OSG</t>
  </si>
  <si>
    <t>uprm-cms</t>
  </si>
  <si>
    <t>Purdue-Hadoop</t>
  </si>
  <si>
    <t>umd-cms</t>
  </si>
  <si>
    <t>UCD</t>
  </si>
  <si>
    <t>Purdue-Rice</t>
  </si>
  <si>
    <t>UMissHEP</t>
  </si>
  <si>
    <t>FLTECH</t>
  </si>
  <si>
    <t>Purdue-Conte</t>
  </si>
  <si>
    <t>NYSGRID_CORNELL_NYS1</t>
  </si>
  <si>
    <t>CancerComputer_Miron</t>
  </si>
  <si>
    <t>FNAL_WILSON</t>
  </si>
  <si>
    <t>rutgers-cms</t>
  </si>
  <si>
    <t>FZU</t>
  </si>
  <si>
    <t>HPCOSG</t>
  </si>
  <si>
    <t>Rice</t>
  </si>
  <si>
    <t>IU-CSIU</t>
  </si>
  <si>
    <t>GRIDUNESP</t>
  </si>
  <si>
    <t>cinvestav</t>
  </si>
  <si>
    <t>NWICG_Earth</t>
  </si>
  <si>
    <t>COMET</t>
  </si>
  <si>
    <t>WIPAC</t>
  </si>
  <si>
    <t>UChicagoConnect</t>
  </si>
  <si>
    <t>OUHEP_OSG</t>
  </si>
  <si>
    <t>Total Opp. VOs</t>
  </si>
  <si>
    <t>Total Opp. VOs previous month</t>
  </si>
  <si>
    <t>Total Opp. % CHG</t>
  </si>
  <si>
    <t>Percent</t>
  </si>
  <si>
    <t>Opportunistic</t>
  </si>
  <si>
    <t>Opportunistic VOs</t>
  </si>
  <si>
    <t>Previous month totals</t>
  </si>
  <si>
    <t>% CHG from previous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</si>
</sst>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164" fontId="0" fillId="2" borderId="0" xfId="0" applyNumberFormat="1" applyFill="1"/>
    <xf numFmtId="3" fontId="2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3"/>
  <sheetViews>
    <sheetView tabSelected="1" workbookViewId="0">
      <selection activeCell="D62" sqref="D62"/>
    </sheetView>
  </sheetViews>
  <sheetFormatPr baseColWidth="10" defaultRowHeight="16" x14ac:dyDescent="0.2"/>
  <cols>
    <col min="1" max="1" width="30" customWidth="1"/>
    <col min="2" max="2" width="11.1640625" bestFit="1" customWidth="1"/>
    <col min="7" max="7" width="12.6640625" customWidth="1"/>
    <col min="8" max="8" width="24.1640625" customWidth="1"/>
    <col min="9" max="9" width="17.1640625" customWidth="1"/>
  </cols>
  <sheetData>
    <row r="1" spans="1:44" x14ac:dyDescent="0.2">
      <c r="C1" s="3" t="s">
        <v>101</v>
      </c>
      <c r="D1" s="4"/>
      <c r="E1" s="4"/>
      <c r="F1" s="5" t="s">
        <v>103</v>
      </c>
      <c r="G1" s="4"/>
      <c r="H1" s="4"/>
      <c r="I1" s="6"/>
    </row>
    <row r="2" spans="1:44" x14ac:dyDescent="0.2">
      <c r="A2" t="s">
        <v>0</v>
      </c>
      <c r="B2" t="s">
        <v>1</v>
      </c>
      <c r="C2" s="3" t="s">
        <v>102</v>
      </c>
      <c r="D2" t="s">
        <v>16</v>
      </c>
      <c r="E2" t="s">
        <v>33</v>
      </c>
      <c r="F2" t="s">
        <v>36</v>
      </c>
      <c r="G2" s="1" t="s">
        <v>98</v>
      </c>
      <c r="H2" s="2" t="s">
        <v>99</v>
      </c>
      <c r="I2" s="2" t="s">
        <v>100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29</v>
      </c>
      <c r="AK2" t="s">
        <v>30</v>
      </c>
      <c r="AL2" t="s">
        <v>31</v>
      </c>
      <c r="AM2" t="s">
        <v>32</v>
      </c>
      <c r="AN2" t="s">
        <v>34</v>
      </c>
      <c r="AO2" t="s">
        <v>35</v>
      </c>
      <c r="AP2" t="s">
        <v>37</v>
      </c>
      <c r="AQ2" t="s">
        <v>38</v>
      </c>
      <c r="AR2" t="s">
        <v>39</v>
      </c>
    </row>
    <row r="3" spans="1:44" x14ac:dyDescent="0.2">
      <c r="A3" t="s">
        <v>48</v>
      </c>
      <c r="B3" s="8">
        <v>5767841</v>
      </c>
      <c r="C3" s="7">
        <f>G3/B3</f>
        <v>6.2562750949618759E-2</v>
      </c>
      <c r="D3" s="8" t="s">
        <v>41</v>
      </c>
      <c r="E3" s="8">
        <v>360852</v>
      </c>
      <c r="F3" s="8" t="s">
        <v>41</v>
      </c>
      <c r="G3" s="8">
        <f>SUM(D3:F3)</f>
        <v>360852</v>
      </c>
      <c r="H3" s="8">
        <v>172408</v>
      </c>
      <c r="I3" s="7">
        <f>(G3-H3)/(H3+0.1)</f>
        <v>1.0930112912328365</v>
      </c>
      <c r="J3" s="8" t="s">
        <v>41</v>
      </c>
      <c r="K3" s="8" t="s">
        <v>41</v>
      </c>
      <c r="L3" s="8">
        <v>5406989</v>
      </c>
      <c r="M3" s="8" t="s">
        <v>41</v>
      </c>
      <c r="N3" s="8" t="s">
        <v>41</v>
      </c>
      <c r="O3" s="8" t="s">
        <v>41</v>
      </c>
      <c r="P3" s="8" t="s">
        <v>41</v>
      </c>
      <c r="Q3" s="8" t="s">
        <v>41</v>
      </c>
      <c r="R3" s="8" t="s">
        <v>41</v>
      </c>
      <c r="S3" s="8" t="s">
        <v>41</v>
      </c>
      <c r="T3" s="8" t="s">
        <v>41</v>
      </c>
      <c r="U3" s="8" t="s">
        <v>41</v>
      </c>
      <c r="V3" s="8" t="s">
        <v>41</v>
      </c>
      <c r="W3" s="8" t="s">
        <v>41</v>
      </c>
      <c r="X3" s="8" t="s">
        <v>41</v>
      </c>
      <c r="Y3" s="8" t="s">
        <v>41</v>
      </c>
      <c r="Z3" s="8" t="s">
        <v>41</v>
      </c>
      <c r="AA3" s="8" t="s">
        <v>41</v>
      </c>
      <c r="AB3" s="8" t="s">
        <v>41</v>
      </c>
      <c r="AC3" s="8" t="s">
        <v>41</v>
      </c>
      <c r="AD3" s="8" t="s">
        <v>41</v>
      </c>
      <c r="AE3" s="8" t="s">
        <v>41</v>
      </c>
      <c r="AF3" s="8" t="s">
        <v>41</v>
      </c>
      <c r="AG3" s="8" t="s">
        <v>41</v>
      </c>
      <c r="AH3" s="8" t="s">
        <v>41</v>
      </c>
      <c r="AI3" s="8" t="s">
        <v>41</v>
      </c>
      <c r="AJ3" s="8" t="s">
        <v>41</v>
      </c>
      <c r="AK3" s="8" t="s">
        <v>41</v>
      </c>
      <c r="AL3" s="8" t="s">
        <v>41</v>
      </c>
      <c r="AM3" s="8" t="s">
        <v>41</v>
      </c>
      <c r="AN3" s="8" t="s">
        <v>41</v>
      </c>
      <c r="AO3" s="8" t="s">
        <v>41</v>
      </c>
      <c r="AP3" s="8" t="s">
        <v>41</v>
      </c>
      <c r="AQ3" s="8" t="s">
        <v>41</v>
      </c>
      <c r="AR3" s="8" t="s">
        <v>41</v>
      </c>
    </row>
    <row r="4" spans="1:44" x14ac:dyDescent="0.2">
      <c r="A4" t="s">
        <v>44</v>
      </c>
      <c r="B4" s="8">
        <v>10872340</v>
      </c>
      <c r="C4" s="7">
        <f>G4/B4</f>
        <v>1.3064344934025243E-2</v>
      </c>
      <c r="D4" s="8">
        <v>69416</v>
      </c>
      <c r="E4" s="8">
        <v>72624</v>
      </c>
      <c r="F4" s="8" t="s">
        <v>41</v>
      </c>
      <c r="G4" s="8">
        <f>SUM(D4:F4)</f>
        <v>142040</v>
      </c>
      <c r="H4" s="8">
        <v>136309</v>
      </c>
      <c r="I4" s="7">
        <f t="shared" ref="I4:I60" si="0">(G4-H4)/(H4+0.1)</f>
        <v>4.2044148189665988E-2</v>
      </c>
      <c r="J4" s="8" t="s">
        <v>41</v>
      </c>
      <c r="K4" s="8" t="s">
        <v>41</v>
      </c>
      <c r="L4" s="8">
        <v>10722142</v>
      </c>
      <c r="M4" s="8" t="s">
        <v>41</v>
      </c>
      <c r="N4" s="8" t="s">
        <v>41</v>
      </c>
      <c r="O4" s="8" t="s">
        <v>41</v>
      </c>
      <c r="P4" s="8" t="s">
        <v>41</v>
      </c>
      <c r="Q4" s="8">
        <v>100</v>
      </c>
      <c r="R4" s="8" t="s">
        <v>41</v>
      </c>
      <c r="S4" s="8" t="s">
        <v>41</v>
      </c>
      <c r="T4" s="8" t="s">
        <v>41</v>
      </c>
      <c r="U4" s="8" t="s">
        <v>41</v>
      </c>
      <c r="V4" s="8">
        <v>997</v>
      </c>
      <c r="W4" s="8" t="s">
        <v>41</v>
      </c>
      <c r="X4" s="8" t="s">
        <v>41</v>
      </c>
      <c r="Y4" s="8" t="s">
        <v>41</v>
      </c>
      <c r="Z4" s="8">
        <v>2518</v>
      </c>
      <c r="AA4" s="8" t="s">
        <v>41</v>
      </c>
      <c r="AB4" s="8" t="s">
        <v>41</v>
      </c>
      <c r="AC4" s="8" t="s">
        <v>41</v>
      </c>
      <c r="AD4" s="8" t="s">
        <v>41</v>
      </c>
      <c r="AE4" s="8" t="s">
        <v>41</v>
      </c>
      <c r="AF4" s="8" t="s">
        <v>41</v>
      </c>
      <c r="AG4" s="8" t="s">
        <v>41</v>
      </c>
      <c r="AH4" s="8" t="s">
        <v>41</v>
      </c>
      <c r="AI4" s="8" t="s">
        <v>41</v>
      </c>
      <c r="AJ4" s="8" t="s">
        <v>41</v>
      </c>
      <c r="AK4" s="8">
        <v>4543</v>
      </c>
      <c r="AL4" s="8" t="s">
        <v>41</v>
      </c>
      <c r="AM4" s="8" t="s">
        <v>41</v>
      </c>
      <c r="AN4" s="8" t="s">
        <v>41</v>
      </c>
      <c r="AO4" s="8" t="s">
        <v>41</v>
      </c>
      <c r="AP4" s="8" t="s">
        <v>41</v>
      </c>
      <c r="AQ4" s="8" t="s">
        <v>41</v>
      </c>
      <c r="AR4" s="8" t="s">
        <v>41</v>
      </c>
    </row>
    <row r="5" spans="1:44" x14ac:dyDescent="0.2">
      <c r="A5" t="s">
        <v>52</v>
      </c>
      <c r="B5" s="8">
        <v>4316553</v>
      </c>
      <c r="C5" s="7">
        <f>G5/B5</f>
        <v>2.1197469369656761E-3</v>
      </c>
      <c r="D5" s="8" t="s">
        <v>41</v>
      </c>
      <c r="E5" s="8">
        <v>9150</v>
      </c>
      <c r="F5" s="8" t="s">
        <v>41</v>
      </c>
      <c r="G5" s="8">
        <f>SUM(D5:F5)</f>
        <v>9150</v>
      </c>
      <c r="H5" s="8">
        <v>15794</v>
      </c>
      <c r="I5" s="7">
        <f t="shared" si="0"/>
        <v>-0.4206634122868666</v>
      </c>
      <c r="J5" s="8" t="s">
        <v>41</v>
      </c>
      <c r="K5" s="8" t="s">
        <v>41</v>
      </c>
      <c r="L5" s="8">
        <v>4301659</v>
      </c>
      <c r="M5" s="8" t="s">
        <v>41</v>
      </c>
      <c r="N5" s="8" t="s">
        <v>41</v>
      </c>
      <c r="O5" s="8" t="s">
        <v>41</v>
      </c>
      <c r="P5" s="8" t="s">
        <v>41</v>
      </c>
      <c r="Q5" s="8" t="s">
        <v>41</v>
      </c>
      <c r="R5" s="8" t="s">
        <v>41</v>
      </c>
      <c r="S5" s="8" t="s">
        <v>41</v>
      </c>
      <c r="T5" s="8" t="s">
        <v>41</v>
      </c>
      <c r="U5" s="8" t="s">
        <v>41</v>
      </c>
      <c r="V5" s="8" t="s">
        <v>41</v>
      </c>
      <c r="W5" s="8" t="s">
        <v>41</v>
      </c>
      <c r="X5" s="8" t="s">
        <v>41</v>
      </c>
      <c r="Y5" s="8" t="s">
        <v>41</v>
      </c>
      <c r="Z5" s="8" t="s">
        <v>41</v>
      </c>
      <c r="AA5" s="8" t="s">
        <v>41</v>
      </c>
      <c r="AB5" s="8" t="s">
        <v>41</v>
      </c>
      <c r="AC5" s="8" t="s">
        <v>41</v>
      </c>
      <c r="AD5" s="8" t="s">
        <v>41</v>
      </c>
      <c r="AE5" s="8" t="s">
        <v>41</v>
      </c>
      <c r="AF5" s="8" t="s">
        <v>41</v>
      </c>
      <c r="AG5" s="8" t="s">
        <v>41</v>
      </c>
      <c r="AH5" s="8" t="s">
        <v>41</v>
      </c>
      <c r="AI5" s="8" t="s">
        <v>41</v>
      </c>
      <c r="AJ5" s="8" t="s">
        <v>41</v>
      </c>
      <c r="AK5" s="8" t="s">
        <v>41</v>
      </c>
      <c r="AL5" s="8" t="s">
        <v>41</v>
      </c>
      <c r="AM5" s="8" t="s">
        <v>41</v>
      </c>
      <c r="AN5" s="8" t="s">
        <v>41</v>
      </c>
      <c r="AO5" s="8" t="s">
        <v>41</v>
      </c>
      <c r="AP5" s="8" t="s">
        <v>41</v>
      </c>
      <c r="AQ5" s="8">
        <v>5744</v>
      </c>
      <c r="AR5" s="8" t="s">
        <v>41</v>
      </c>
    </row>
    <row r="6" spans="1:44" x14ac:dyDescent="0.2">
      <c r="A6" t="s">
        <v>84</v>
      </c>
      <c r="B6" s="8">
        <v>41124</v>
      </c>
      <c r="C6" s="7">
        <f>G6/B6</f>
        <v>1</v>
      </c>
      <c r="D6" s="8" t="s">
        <v>41</v>
      </c>
      <c r="E6" s="8">
        <v>41124</v>
      </c>
      <c r="F6" s="8" t="s">
        <v>41</v>
      </c>
      <c r="G6" s="8">
        <f>SUM(D6:F6)</f>
        <v>41124</v>
      </c>
      <c r="H6" s="8">
        <v>43784</v>
      </c>
      <c r="I6" s="7">
        <f t="shared" si="0"/>
        <v>-6.0752647650631167E-2</v>
      </c>
      <c r="J6" s="8" t="s">
        <v>41</v>
      </c>
      <c r="K6" s="8" t="s">
        <v>41</v>
      </c>
      <c r="L6" s="8" t="s">
        <v>41</v>
      </c>
      <c r="M6" s="8" t="s">
        <v>41</v>
      </c>
      <c r="N6" s="8" t="s">
        <v>41</v>
      </c>
      <c r="O6" s="8" t="s">
        <v>41</v>
      </c>
      <c r="P6" s="8" t="s">
        <v>41</v>
      </c>
      <c r="Q6" s="8" t="s">
        <v>41</v>
      </c>
      <c r="R6" s="8" t="s">
        <v>41</v>
      </c>
      <c r="S6" s="8" t="s">
        <v>41</v>
      </c>
      <c r="T6" s="8" t="s">
        <v>41</v>
      </c>
      <c r="U6" s="8" t="s">
        <v>41</v>
      </c>
      <c r="V6" s="8" t="s">
        <v>41</v>
      </c>
      <c r="W6" s="8" t="s">
        <v>41</v>
      </c>
      <c r="X6" s="8" t="s">
        <v>41</v>
      </c>
      <c r="Y6" s="8" t="s">
        <v>41</v>
      </c>
      <c r="Z6" s="8" t="s">
        <v>41</v>
      </c>
      <c r="AA6" s="8" t="s">
        <v>41</v>
      </c>
      <c r="AB6" s="8" t="s">
        <v>41</v>
      </c>
      <c r="AC6" s="8" t="s">
        <v>41</v>
      </c>
      <c r="AD6" s="8" t="s">
        <v>41</v>
      </c>
      <c r="AE6" s="8" t="s">
        <v>41</v>
      </c>
      <c r="AF6" s="8" t="s">
        <v>41</v>
      </c>
      <c r="AG6" s="8" t="s">
        <v>41</v>
      </c>
      <c r="AH6" s="8" t="s">
        <v>41</v>
      </c>
      <c r="AI6" s="8" t="s">
        <v>41</v>
      </c>
      <c r="AJ6" s="8" t="s">
        <v>41</v>
      </c>
      <c r="AK6" s="8" t="s">
        <v>41</v>
      </c>
      <c r="AL6" s="8" t="s">
        <v>41</v>
      </c>
      <c r="AM6" s="8" t="s">
        <v>41</v>
      </c>
      <c r="AN6" s="8" t="s">
        <v>41</v>
      </c>
      <c r="AO6" s="8" t="s">
        <v>41</v>
      </c>
      <c r="AP6" s="8" t="s">
        <v>41</v>
      </c>
      <c r="AQ6" s="8" t="s">
        <v>41</v>
      </c>
      <c r="AR6" s="8" t="s">
        <v>41</v>
      </c>
    </row>
    <row r="7" spans="1:44" x14ac:dyDescent="0.2">
      <c r="A7" t="s">
        <v>92</v>
      </c>
      <c r="B7" s="8">
        <v>512</v>
      </c>
      <c r="C7" s="7">
        <f>G7/B7</f>
        <v>1</v>
      </c>
      <c r="D7" s="8" t="s">
        <v>41</v>
      </c>
      <c r="E7" s="8">
        <v>512</v>
      </c>
      <c r="F7" s="8" t="s">
        <v>41</v>
      </c>
      <c r="G7" s="8">
        <f>SUM(D7:F7)</f>
        <v>512</v>
      </c>
      <c r="H7" s="8">
        <v>53290</v>
      </c>
      <c r="I7" s="7">
        <f t="shared" si="0"/>
        <v>-0.9903903351654435</v>
      </c>
      <c r="J7" s="8" t="s">
        <v>41</v>
      </c>
      <c r="K7" s="8" t="s">
        <v>41</v>
      </c>
      <c r="L7" s="8" t="s">
        <v>41</v>
      </c>
      <c r="M7" s="8" t="s">
        <v>41</v>
      </c>
      <c r="N7" s="8" t="s">
        <v>41</v>
      </c>
      <c r="O7" s="8" t="s">
        <v>41</v>
      </c>
      <c r="P7" s="8" t="s">
        <v>41</v>
      </c>
      <c r="Q7" s="8" t="s">
        <v>41</v>
      </c>
      <c r="R7" s="8" t="s">
        <v>41</v>
      </c>
      <c r="S7" s="8" t="s">
        <v>41</v>
      </c>
      <c r="T7" s="8" t="s">
        <v>41</v>
      </c>
      <c r="U7" s="8" t="s">
        <v>41</v>
      </c>
      <c r="V7" s="8" t="s">
        <v>41</v>
      </c>
      <c r="W7" s="8" t="s">
        <v>41</v>
      </c>
      <c r="X7" s="8" t="s">
        <v>41</v>
      </c>
      <c r="Y7" s="8" t="s">
        <v>41</v>
      </c>
      <c r="Z7" s="8" t="s">
        <v>41</v>
      </c>
      <c r="AA7" s="8" t="s">
        <v>41</v>
      </c>
      <c r="AB7" s="8" t="s">
        <v>41</v>
      </c>
      <c r="AC7" s="8" t="s">
        <v>41</v>
      </c>
      <c r="AD7" s="8" t="s">
        <v>41</v>
      </c>
      <c r="AE7" s="8" t="s">
        <v>41</v>
      </c>
      <c r="AF7" s="8" t="s">
        <v>41</v>
      </c>
      <c r="AG7" s="8" t="s">
        <v>41</v>
      </c>
      <c r="AH7" s="8" t="s">
        <v>41</v>
      </c>
      <c r="AI7" s="8" t="s">
        <v>41</v>
      </c>
      <c r="AJ7" s="8" t="s">
        <v>41</v>
      </c>
      <c r="AK7" s="8" t="s">
        <v>41</v>
      </c>
      <c r="AL7" s="8" t="s">
        <v>41</v>
      </c>
      <c r="AM7" s="8" t="s">
        <v>41</v>
      </c>
      <c r="AN7" s="8" t="s">
        <v>41</v>
      </c>
      <c r="AO7" s="8" t="s">
        <v>41</v>
      </c>
      <c r="AP7" s="8" t="s">
        <v>41</v>
      </c>
      <c r="AQ7" s="8" t="s">
        <v>41</v>
      </c>
      <c r="AR7" s="8" t="s">
        <v>41</v>
      </c>
    </row>
    <row r="8" spans="1:44" x14ac:dyDescent="0.2">
      <c r="A8" t="s">
        <v>49</v>
      </c>
      <c r="B8" s="8">
        <v>4911883</v>
      </c>
      <c r="C8" s="7">
        <f>G8/B8</f>
        <v>8.2932146388666014E-2</v>
      </c>
      <c r="D8" s="8">
        <v>210706</v>
      </c>
      <c r="E8" s="8">
        <v>182020</v>
      </c>
      <c r="F8" s="8">
        <v>14627</v>
      </c>
      <c r="G8" s="8">
        <f>SUM(D8:F8)</f>
        <v>407353</v>
      </c>
      <c r="H8" s="8">
        <v>465923</v>
      </c>
      <c r="I8" s="7">
        <f t="shared" si="0"/>
        <v>-0.12570743970410569</v>
      </c>
      <c r="J8" s="8" t="s">
        <v>41</v>
      </c>
      <c r="K8" s="8" t="s">
        <v>41</v>
      </c>
      <c r="L8" s="8">
        <v>273454</v>
      </c>
      <c r="M8" s="8" t="s">
        <v>41</v>
      </c>
      <c r="N8" s="8" t="s">
        <v>41</v>
      </c>
      <c r="O8" s="8" t="s">
        <v>41</v>
      </c>
      <c r="P8" s="8" t="s">
        <v>41</v>
      </c>
      <c r="Q8" s="8">
        <v>4178902</v>
      </c>
      <c r="R8" s="8" t="s">
        <v>41</v>
      </c>
      <c r="S8" s="8" t="s">
        <v>41</v>
      </c>
      <c r="T8" s="8" t="s">
        <v>41</v>
      </c>
      <c r="U8" s="8" t="s">
        <v>41</v>
      </c>
      <c r="V8" s="8">
        <v>42500</v>
      </c>
      <c r="W8" s="8" t="s">
        <v>41</v>
      </c>
      <c r="X8" s="8" t="s">
        <v>41</v>
      </c>
      <c r="Y8" s="8" t="s">
        <v>41</v>
      </c>
      <c r="Z8" s="8">
        <v>8347</v>
      </c>
      <c r="AA8" s="8" t="s">
        <v>41</v>
      </c>
      <c r="AB8" s="8" t="s">
        <v>41</v>
      </c>
      <c r="AC8" s="8" t="s">
        <v>41</v>
      </c>
      <c r="AD8" s="8" t="s">
        <v>41</v>
      </c>
      <c r="AE8" s="8" t="s">
        <v>41</v>
      </c>
      <c r="AF8" s="8" t="s">
        <v>41</v>
      </c>
      <c r="AG8" s="8" t="s">
        <v>41</v>
      </c>
      <c r="AH8" s="8" t="s">
        <v>41</v>
      </c>
      <c r="AI8" s="8" t="s">
        <v>41</v>
      </c>
      <c r="AJ8" s="8" t="s">
        <v>41</v>
      </c>
      <c r="AK8" s="8">
        <v>1327</v>
      </c>
      <c r="AL8" s="8" t="s">
        <v>41</v>
      </c>
      <c r="AM8" s="8" t="s">
        <v>41</v>
      </c>
      <c r="AN8" s="8" t="s">
        <v>41</v>
      </c>
      <c r="AO8" s="8" t="s">
        <v>41</v>
      </c>
      <c r="AP8" s="8" t="s">
        <v>41</v>
      </c>
      <c r="AQ8" s="8" t="s">
        <v>41</v>
      </c>
      <c r="AR8" s="8" t="s">
        <v>41</v>
      </c>
    </row>
    <row r="9" spans="1:44" x14ac:dyDescent="0.2">
      <c r="A9" t="s">
        <v>73</v>
      </c>
      <c r="B9" s="8">
        <v>211481</v>
      </c>
      <c r="C9" s="7">
        <f>G9/B9</f>
        <v>0.88435840571966273</v>
      </c>
      <c r="D9" s="8">
        <v>57842</v>
      </c>
      <c r="E9" s="8">
        <v>126087</v>
      </c>
      <c r="F9" s="8">
        <v>3096</v>
      </c>
      <c r="G9" s="8">
        <f>SUM(D9:F9)</f>
        <v>187025</v>
      </c>
      <c r="H9" s="8">
        <v>0</v>
      </c>
      <c r="I9" s="7">
        <f t="shared" si="0"/>
        <v>1870250</v>
      </c>
      <c r="J9" s="8" t="s">
        <v>41</v>
      </c>
      <c r="K9" s="8" t="s">
        <v>41</v>
      </c>
      <c r="L9" s="8">
        <v>22498</v>
      </c>
      <c r="M9" s="8" t="s">
        <v>41</v>
      </c>
      <c r="N9" s="8" t="s">
        <v>41</v>
      </c>
      <c r="O9" s="8" t="s">
        <v>41</v>
      </c>
      <c r="P9" s="8" t="s">
        <v>41</v>
      </c>
      <c r="Q9" s="8">
        <v>167</v>
      </c>
      <c r="R9" s="8" t="s">
        <v>41</v>
      </c>
      <c r="S9" s="8" t="s">
        <v>41</v>
      </c>
      <c r="T9" s="8" t="s">
        <v>41</v>
      </c>
      <c r="U9" s="8" t="s">
        <v>41</v>
      </c>
      <c r="V9" s="8">
        <v>1752</v>
      </c>
      <c r="W9" s="8" t="s">
        <v>41</v>
      </c>
      <c r="X9" s="8" t="s">
        <v>41</v>
      </c>
      <c r="Y9" s="8" t="s">
        <v>41</v>
      </c>
      <c r="Z9" s="8" t="s">
        <v>41</v>
      </c>
      <c r="AA9" s="8" t="s">
        <v>41</v>
      </c>
      <c r="AB9" s="8" t="s">
        <v>41</v>
      </c>
      <c r="AC9" s="8" t="s">
        <v>41</v>
      </c>
      <c r="AD9" s="8" t="s">
        <v>41</v>
      </c>
      <c r="AE9" s="8" t="s">
        <v>41</v>
      </c>
      <c r="AF9" s="8" t="s">
        <v>41</v>
      </c>
      <c r="AG9" s="8" t="s">
        <v>41</v>
      </c>
      <c r="AH9" s="8" t="s">
        <v>41</v>
      </c>
      <c r="AI9" s="8" t="s">
        <v>41</v>
      </c>
      <c r="AJ9" s="8" t="s">
        <v>41</v>
      </c>
      <c r="AK9" s="8">
        <v>39</v>
      </c>
      <c r="AL9" s="8" t="s">
        <v>41</v>
      </c>
      <c r="AM9" s="8" t="s">
        <v>41</v>
      </c>
      <c r="AN9" s="8" t="s">
        <v>41</v>
      </c>
      <c r="AO9" s="8" t="s">
        <v>41</v>
      </c>
      <c r="AP9" s="8" t="s">
        <v>41</v>
      </c>
      <c r="AQ9" s="8" t="s">
        <v>41</v>
      </c>
      <c r="AR9" s="8" t="s">
        <v>41</v>
      </c>
    </row>
    <row r="10" spans="1:44" x14ac:dyDescent="0.2">
      <c r="A10" t="s">
        <v>94</v>
      </c>
      <c r="B10" s="8">
        <v>201</v>
      </c>
      <c r="C10" s="7">
        <f>G10/B10</f>
        <v>0.80597014925373134</v>
      </c>
      <c r="D10" s="8">
        <v>20</v>
      </c>
      <c r="E10" s="8">
        <v>142</v>
      </c>
      <c r="F10" s="8" t="s">
        <v>41</v>
      </c>
      <c r="G10" s="8">
        <f>SUM(D10:F10)</f>
        <v>162</v>
      </c>
      <c r="H10" s="8">
        <v>0</v>
      </c>
      <c r="I10" s="7">
        <f t="shared" si="0"/>
        <v>1620</v>
      </c>
      <c r="J10" s="8" t="s">
        <v>41</v>
      </c>
      <c r="K10" s="8" t="s">
        <v>41</v>
      </c>
      <c r="L10" s="8" t="s">
        <v>41</v>
      </c>
      <c r="M10" s="8" t="s">
        <v>41</v>
      </c>
      <c r="N10" s="8" t="s">
        <v>41</v>
      </c>
      <c r="O10" s="8" t="s">
        <v>41</v>
      </c>
      <c r="P10" s="8" t="s">
        <v>41</v>
      </c>
      <c r="Q10" s="8">
        <v>39</v>
      </c>
      <c r="R10" s="8" t="s">
        <v>41</v>
      </c>
      <c r="S10" s="8" t="s">
        <v>41</v>
      </c>
      <c r="T10" s="8" t="s">
        <v>41</v>
      </c>
      <c r="U10" s="8" t="s">
        <v>41</v>
      </c>
      <c r="V10" s="8" t="s">
        <v>41</v>
      </c>
      <c r="W10" s="8" t="s">
        <v>41</v>
      </c>
      <c r="X10" s="8" t="s">
        <v>41</v>
      </c>
      <c r="Y10" s="8" t="s">
        <v>41</v>
      </c>
      <c r="Z10" s="8" t="s">
        <v>41</v>
      </c>
      <c r="AA10" s="8" t="s">
        <v>41</v>
      </c>
      <c r="AB10" s="8" t="s">
        <v>41</v>
      </c>
      <c r="AC10" s="8" t="s">
        <v>41</v>
      </c>
      <c r="AD10" s="8" t="s">
        <v>41</v>
      </c>
      <c r="AE10" s="8" t="s">
        <v>41</v>
      </c>
      <c r="AF10" s="8" t="s">
        <v>41</v>
      </c>
      <c r="AG10" s="8" t="s">
        <v>41</v>
      </c>
      <c r="AH10" s="8" t="s">
        <v>41</v>
      </c>
      <c r="AI10" s="8" t="s">
        <v>41</v>
      </c>
      <c r="AJ10" s="8" t="s">
        <v>41</v>
      </c>
      <c r="AK10" s="8" t="s">
        <v>41</v>
      </c>
      <c r="AL10" s="8" t="s">
        <v>41</v>
      </c>
      <c r="AM10" s="8" t="s">
        <v>41</v>
      </c>
      <c r="AN10" s="8" t="s">
        <v>41</v>
      </c>
      <c r="AO10" s="8" t="s">
        <v>41</v>
      </c>
      <c r="AP10" s="8" t="s">
        <v>41</v>
      </c>
      <c r="AQ10" s="8" t="s">
        <v>41</v>
      </c>
      <c r="AR10" s="8" t="s">
        <v>41</v>
      </c>
    </row>
    <row r="11" spans="1:44" x14ac:dyDescent="0.2">
      <c r="A11" t="s">
        <v>81</v>
      </c>
      <c r="B11" s="8">
        <v>79733</v>
      </c>
      <c r="C11" s="7">
        <f>G11/B11</f>
        <v>0.52682076430085412</v>
      </c>
      <c r="D11" s="8">
        <v>22331</v>
      </c>
      <c r="E11" s="8">
        <v>19674</v>
      </c>
      <c r="F11" s="8" t="s">
        <v>41</v>
      </c>
      <c r="G11" s="8">
        <f>SUM(D11:F11)</f>
        <v>42005</v>
      </c>
      <c r="H11" s="8">
        <v>45889</v>
      </c>
      <c r="I11" s="7">
        <f t="shared" si="0"/>
        <v>-8.4638835801966045E-2</v>
      </c>
      <c r="J11" s="8" t="s">
        <v>41</v>
      </c>
      <c r="K11" s="8" t="s">
        <v>41</v>
      </c>
      <c r="L11" s="8" t="s">
        <v>41</v>
      </c>
      <c r="M11" s="8" t="s">
        <v>41</v>
      </c>
      <c r="N11" s="8" t="s">
        <v>41</v>
      </c>
      <c r="O11" s="8" t="s">
        <v>41</v>
      </c>
      <c r="P11" s="8" t="s">
        <v>41</v>
      </c>
      <c r="Q11" s="8">
        <v>37728</v>
      </c>
      <c r="R11" s="8" t="s">
        <v>41</v>
      </c>
      <c r="S11" s="8" t="s">
        <v>41</v>
      </c>
      <c r="T11" s="8" t="s">
        <v>41</v>
      </c>
      <c r="U11" s="8" t="s">
        <v>41</v>
      </c>
      <c r="V11" s="8" t="s">
        <v>41</v>
      </c>
      <c r="W11" s="8" t="s">
        <v>41</v>
      </c>
      <c r="X11" s="8" t="s">
        <v>41</v>
      </c>
      <c r="Y11" s="8" t="s">
        <v>41</v>
      </c>
      <c r="Z11" s="8" t="s">
        <v>41</v>
      </c>
      <c r="AA11" s="8" t="s">
        <v>41</v>
      </c>
      <c r="AB11" s="8" t="s">
        <v>41</v>
      </c>
      <c r="AC11" s="8" t="s">
        <v>41</v>
      </c>
      <c r="AD11" s="8" t="s">
        <v>41</v>
      </c>
      <c r="AE11" s="8" t="s">
        <v>41</v>
      </c>
      <c r="AF11" s="8" t="s">
        <v>41</v>
      </c>
      <c r="AG11" s="8" t="s">
        <v>41</v>
      </c>
      <c r="AH11" s="8" t="s">
        <v>41</v>
      </c>
      <c r="AI11" s="8" t="s">
        <v>41</v>
      </c>
      <c r="AJ11" s="8" t="s">
        <v>41</v>
      </c>
      <c r="AK11" s="8" t="s">
        <v>41</v>
      </c>
      <c r="AL11" s="8" t="s">
        <v>41</v>
      </c>
      <c r="AM11" s="8" t="s">
        <v>41</v>
      </c>
      <c r="AN11" s="8" t="s">
        <v>41</v>
      </c>
      <c r="AO11" s="8" t="s">
        <v>41</v>
      </c>
      <c r="AP11" s="8" t="s">
        <v>41</v>
      </c>
      <c r="AQ11" s="8" t="s">
        <v>41</v>
      </c>
      <c r="AR11" s="8" t="s">
        <v>41</v>
      </c>
    </row>
    <row r="12" spans="1:44" x14ac:dyDescent="0.2">
      <c r="A12" t="s">
        <v>40</v>
      </c>
      <c r="B12" s="8">
        <v>14737386</v>
      </c>
      <c r="C12" s="7">
        <f>G12/B12</f>
        <v>0.19306205320265074</v>
      </c>
      <c r="D12" s="8">
        <v>1560395</v>
      </c>
      <c r="E12" s="8">
        <v>1263916</v>
      </c>
      <c r="F12" s="8">
        <v>20919</v>
      </c>
      <c r="G12" s="8">
        <f>SUM(D12:F12)</f>
        <v>2845230</v>
      </c>
      <c r="H12" s="8">
        <v>554007</v>
      </c>
      <c r="I12" s="7">
        <f t="shared" si="0"/>
        <v>4.1357285854278762</v>
      </c>
      <c r="J12" s="8" t="s">
        <v>41</v>
      </c>
      <c r="K12" s="8" t="s">
        <v>41</v>
      </c>
      <c r="L12" s="8">
        <v>377234</v>
      </c>
      <c r="M12" s="8" t="s">
        <v>41</v>
      </c>
      <c r="N12" s="8" t="s">
        <v>41</v>
      </c>
      <c r="O12" s="8" t="s">
        <v>41</v>
      </c>
      <c r="P12" s="8" t="s">
        <v>41</v>
      </c>
      <c r="Q12" s="8" t="s">
        <v>41</v>
      </c>
      <c r="R12" s="8">
        <v>93584</v>
      </c>
      <c r="S12" s="8" t="s">
        <v>41</v>
      </c>
      <c r="T12" s="8" t="s">
        <v>41</v>
      </c>
      <c r="U12" s="8" t="s">
        <v>41</v>
      </c>
      <c r="V12" s="8">
        <v>11420639</v>
      </c>
      <c r="W12" s="8" t="s">
        <v>41</v>
      </c>
      <c r="X12" s="8" t="s">
        <v>41</v>
      </c>
      <c r="Y12" s="8" t="s">
        <v>41</v>
      </c>
      <c r="Z12" s="8" t="s">
        <v>41</v>
      </c>
      <c r="AA12" s="8" t="s">
        <v>41</v>
      </c>
      <c r="AB12" s="8" t="s">
        <v>41</v>
      </c>
      <c r="AC12" s="8" t="s">
        <v>41</v>
      </c>
      <c r="AD12" s="8" t="s">
        <v>41</v>
      </c>
      <c r="AE12" s="8" t="s">
        <v>41</v>
      </c>
      <c r="AF12" s="8" t="s">
        <v>41</v>
      </c>
      <c r="AG12" s="8" t="s">
        <v>41</v>
      </c>
      <c r="AH12" s="8" t="s">
        <v>41</v>
      </c>
      <c r="AI12" s="8" t="s">
        <v>41</v>
      </c>
      <c r="AJ12" s="8" t="s">
        <v>41</v>
      </c>
      <c r="AK12" s="8">
        <v>699</v>
      </c>
      <c r="AL12" s="8" t="s">
        <v>41</v>
      </c>
      <c r="AM12" s="8" t="s">
        <v>41</v>
      </c>
      <c r="AN12" s="8" t="s">
        <v>41</v>
      </c>
      <c r="AO12" s="8" t="s">
        <v>41</v>
      </c>
      <c r="AP12" s="8" t="s">
        <v>41</v>
      </c>
      <c r="AQ12" s="8" t="s">
        <v>41</v>
      </c>
      <c r="AR12" s="8" t="s">
        <v>41</v>
      </c>
    </row>
    <row r="13" spans="1:44" x14ac:dyDescent="0.2">
      <c r="A13" t="s">
        <v>85</v>
      </c>
      <c r="B13" s="8">
        <v>24469</v>
      </c>
      <c r="C13" s="7">
        <f>G13/B13</f>
        <v>0</v>
      </c>
      <c r="D13" s="8" t="s">
        <v>41</v>
      </c>
      <c r="E13" s="8" t="s">
        <v>41</v>
      </c>
      <c r="F13" s="8" t="s">
        <v>41</v>
      </c>
      <c r="G13" s="8">
        <f>SUM(D13:F13)</f>
        <v>0</v>
      </c>
      <c r="H13" s="8">
        <v>0</v>
      </c>
      <c r="I13" s="7">
        <f t="shared" si="0"/>
        <v>0</v>
      </c>
      <c r="J13" s="8">
        <v>688</v>
      </c>
      <c r="K13" s="8" t="s">
        <v>41</v>
      </c>
      <c r="L13" s="8" t="s">
        <v>41</v>
      </c>
      <c r="M13" s="8" t="s">
        <v>41</v>
      </c>
      <c r="N13" s="8" t="s">
        <v>41</v>
      </c>
      <c r="O13" s="8">
        <v>269</v>
      </c>
      <c r="P13" s="8" t="s">
        <v>41</v>
      </c>
      <c r="Q13" s="8" t="s">
        <v>41</v>
      </c>
      <c r="R13" s="8" t="s">
        <v>41</v>
      </c>
      <c r="S13" s="8">
        <v>12</v>
      </c>
      <c r="T13" s="8" t="s">
        <v>41</v>
      </c>
      <c r="U13" s="8">
        <v>13</v>
      </c>
      <c r="V13" s="8" t="s">
        <v>41</v>
      </c>
      <c r="W13" s="8">
        <v>6561</v>
      </c>
      <c r="X13" s="8" t="s">
        <v>41</v>
      </c>
      <c r="Y13" s="8" t="s">
        <v>41</v>
      </c>
      <c r="Z13" s="8" t="s">
        <v>41</v>
      </c>
      <c r="AA13" s="8">
        <v>7</v>
      </c>
      <c r="AB13" s="8">
        <v>5</v>
      </c>
      <c r="AC13" s="8">
        <v>4</v>
      </c>
      <c r="AD13" s="8">
        <v>42</v>
      </c>
      <c r="AE13" s="8">
        <v>78</v>
      </c>
      <c r="AF13" s="8" t="s">
        <v>41</v>
      </c>
      <c r="AG13" s="8">
        <v>53</v>
      </c>
      <c r="AH13" s="8" t="s">
        <v>41</v>
      </c>
      <c r="AI13" s="8" t="s">
        <v>41</v>
      </c>
      <c r="AJ13" s="8">
        <v>390</v>
      </c>
      <c r="AK13" s="8" t="s">
        <v>41</v>
      </c>
      <c r="AL13" s="8">
        <v>193</v>
      </c>
      <c r="AM13" s="8">
        <v>46</v>
      </c>
      <c r="AN13" s="8">
        <v>16102</v>
      </c>
      <c r="AO13" s="8" t="s">
        <v>41</v>
      </c>
      <c r="AP13" s="8" t="s">
        <v>41</v>
      </c>
      <c r="AQ13" s="8" t="s">
        <v>41</v>
      </c>
      <c r="AR13" s="8">
        <v>6</v>
      </c>
    </row>
    <row r="14" spans="1:44" x14ac:dyDescent="0.2">
      <c r="A14" t="s">
        <v>87</v>
      </c>
      <c r="B14" s="8">
        <v>19998</v>
      </c>
      <c r="C14" s="7">
        <f>G14/B14</f>
        <v>0</v>
      </c>
      <c r="D14" s="8" t="s">
        <v>41</v>
      </c>
      <c r="E14" s="8" t="s">
        <v>41</v>
      </c>
      <c r="F14" s="8" t="s">
        <v>41</v>
      </c>
      <c r="G14" s="8">
        <f>SUM(D14:F14)</f>
        <v>0</v>
      </c>
      <c r="H14" s="8">
        <v>0</v>
      </c>
      <c r="I14" s="7">
        <f t="shared" si="0"/>
        <v>0</v>
      </c>
      <c r="J14" s="8" t="s">
        <v>41</v>
      </c>
      <c r="K14" s="8" t="s">
        <v>41</v>
      </c>
      <c r="L14" s="8" t="s">
        <v>41</v>
      </c>
      <c r="M14" s="8" t="s">
        <v>41</v>
      </c>
      <c r="N14" s="8" t="s">
        <v>41</v>
      </c>
      <c r="O14" s="8" t="s">
        <v>41</v>
      </c>
      <c r="P14" s="8" t="s">
        <v>41</v>
      </c>
      <c r="Q14" s="8" t="s">
        <v>41</v>
      </c>
      <c r="R14" s="8" t="s">
        <v>41</v>
      </c>
      <c r="S14" s="8" t="s">
        <v>41</v>
      </c>
      <c r="T14" s="8" t="s">
        <v>41</v>
      </c>
      <c r="U14" s="8" t="s">
        <v>41</v>
      </c>
      <c r="V14" s="8" t="s">
        <v>41</v>
      </c>
      <c r="W14" s="8" t="s">
        <v>41</v>
      </c>
      <c r="X14" s="8" t="s">
        <v>41</v>
      </c>
      <c r="Y14" s="8" t="s">
        <v>41</v>
      </c>
      <c r="Z14" s="8" t="s">
        <v>41</v>
      </c>
      <c r="AA14" s="8" t="s">
        <v>41</v>
      </c>
      <c r="AB14" s="8" t="s">
        <v>41</v>
      </c>
      <c r="AC14" s="8" t="s">
        <v>41</v>
      </c>
      <c r="AD14" s="8" t="s">
        <v>41</v>
      </c>
      <c r="AE14" s="8" t="s">
        <v>41</v>
      </c>
      <c r="AF14" s="8" t="s">
        <v>41</v>
      </c>
      <c r="AG14" s="8" t="s">
        <v>41</v>
      </c>
      <c r="AH14" s="8" t="s">
        <v>41</v>
      </c>
      <c r="AI14" s="8" t="s">
        <v>41</v>
      </c>
      <c r="AJ14" s="8" t="s">
        <v>41</v>
      </c>
      <c r="AK14" s="8">
        <v>19998</v>
      </c>
      <c r="AL14" s="8" t="s">
        <v>41</v>
      </c>
      <c r="AM14" s="8" t="s">
        <v>41</v>
      </c>
      <c r="AN14" s="8" t="s">
        <v>41</v>
      </c>
      <c r="AO14" s="8" t="s">
        <v>41</v>
      </c>
      <c r="AP14" s="8" t="s">
        <v>41</v>
      </c>
      <c r="AQ14" s="8" t="s">
        <v>41</v>
      </c>
      <c r="AR14" s="8" t="s">
        <v>41</v>
      </c>
    </row>
    <row r="15" spans="1:44" x14ac:dyDescent="0.2">
      <c r="A15" t="s">
        <v>45</v>
      </c>
      <c r="B15" s="8">
        <v>7914075</v>
      </c>
      <c r="C15" s="7">
        <f>G15/B15</f>
        <v>2.5698518146466898E-2</v>
      </c>
      <c r="D15" s="8" t="s">
        <v>41</v>
      </c>
      <c r="E15" s="8">
        <v>203380</v>
      </c>
      <c r="F15" s="8" t="s">
        <v>41</v>
      </c>
      <c r="G15" s="8">
        <f>SUM(D15:F15)</f>
        <v>203380</v>
      </c>
      <c r="H15" s="8">
        <v>262562</v>
      </c>
      <c r="I15" s="7">
        <f t="shared" si="0"/>
        <v>-0.22540191444233576</v>
      </c>
      <c r="J15" s="8" t="s">
        <v>41</v>
      </c>
      <c r="K15" s="8" t="s">
        <v>41</v>
      </c>
      <c r="L15" s="8">
        <v>65651</v>
      </c>
      <c r="M15" s="8">
        <v>21</v>
      </c>
      <c r="N15" s="8">
        <v>210</v>
      </c>
      <c r="O15" s="8" t="s">
        <v>41</v>
      </c>
      <c r="P15" s="8" t="s">
        <v>41</v>
      </c>
      <c r="Q15" s="8">
        <v>7587643</v>
      </c>
      <c r="R15" s="8" t="s">
        <v>41</v>
      </c>
      <c r="S15" s="8" t="s">
        <v>41</v>
      </c>
      <c r="T15" s="8" t="s">
        <v>41</v>
      </c>
      <c r="U15" s="8" t="s">
        <v>41</v>
      </c>
      <c r="V15" s="8">
        <v>53833</v>
      </c>
      <c r="W15" s="8" t="s">
        <v>41</v>
      </c>
      <c r="X15" s="8" t="s">
        <v>41</v>
      </c>
      <c r="Y15" s="8" t="s">
        <v>41</v>
      </c>
      <c r="Z15" s="8" t="s">
        <v>41</v>
      </c>
      <c r="AA15" s="8" t="s">
        <v>41</v>
      </c>
      <c r="AB15" s="8" t="s">
        <v>41</v>
      </c>
      <c r="AC15" s="8" t="s">
        <v>41</v>
      </c>
      <c r="AD15" s="8" t="s">
        <v>41</v>
      </c>
      <c r="AE15" s="8" t="s">
        <v>41</v>
      </c>
      <c r="AF15" s="8" t="s">
        <v>41</v>
      </c>
      <c r="AG15" s="8" t="s">
        <v>41</v>
      </c>
      <c r="AH15" s="8" t="s">
        <v>41</v>
      </c>
      <c r="AI15" s="8" t="s">
        <v>41</v>
      </c>
      <c r="AJ15" s="8" t="s">
        <v>41</v>
      </c>
      <c r="AK15" s="8">
        <v>3337</v>
      </c>
      <c r="AL15" s="8" t="s">
        <v>41</v>
      </c>
      <c r="AM15" s="8" t="s">
        <v>41</v>
      </c>
      <c r="AN15" s="8" t="s">
        <v>41</v>
      </c>
      <c r="AO15" s="8" t="s">
        <v>41</v>
      </c>
      <c r="AP15" s="8" t="s">
        <v>41</v>
      </c>
      <c r="AQ15" s="8" t="s">
        <v>41</v>
      </c>
      <c r="AR15" s="8" t="s">
        <v>41</v>
      </c>
    </row>
    <row r="16" spans="1:44" x14ac:dyDescent="0.2">
      <c r="A16" t="s">
        <v>91</v>
      </c>
      <c r="B16" s="8">
        <v>731</v>
      </c>
      <c r="C16" s="7">
        <f>G16/B16</f>
        <v>0</v>
      </c>
      <c r="D16" s="8" t="s">
        <v>41</v>
      </c>
      <c r="E16" s="8" t="s">
        <v>41</v>
      </c>
      <c r="F16" s="8" t="s">
        <v>41</v>
      </c>
      <c r="G16" s="8">
        <f>SUM(D16:F16)</f>
        <v>0</v>
      </c>
      <c r="H16" s="8">
        <v>0</v>
      </c>
      <c r="I16" s="7">
        <f t="shared" si="0"/>
        <v>0</v>
      </c>
      <c r="J16" s="8" t="s">
        <v>41</v>
      </c>
      <c r="K16" s="8" t="s">
        <v>41</v>
      </c>
      <c r="L16" s="8" t="s">
        <v>41</v>
      </c>
      <c r="M16" s="8" t="s">
        <v>41</v>
      </c>
      <c r="N16" s="8" t="s">
        <v>41</v>
      </c>
      <c r="O16" s="8" t="s">
        <v>41</v>
      </c>
      <c r="P16" s="8" t="s">
        <v>41</v>
      </c>
      <c r="Q16" s="8" t="s">
        <v>41</v>
      </c>
      <c r="R16" s="8" t="s">
        <v>41</v>
      </c>
      <c r="S16" s="8" t="s">
        <v>41</v>
      </c>
      <c r="T16" s="8" t="s">
        <v>41</v>
      </c>
      <c r="U16" s="8" t="s">
        <v>41</v>
      </c>
      <c r="V16" s="8" t="s">
        <v>41</v>
      </c>
      <c r="W16" s="8" t="s">
        <v>41</v>
      </c>
      <c r="X16" s="8" t="s">
        <v>41</v>
      </c>
      <c r="Y16" s="8" t="s">
        <v>41</v>
      </c>
      <c r="Z16" s="8">
        <v>731</v>
      </c>
      <c r="AA16" s="8" t="s">
        <v>41</v>
      </c>
      <c r="AB16" s="8" t="s">
        <v>41</v>
      </c>
      <c r="AC16" s="8" t="s">
        <v>41</v>
      </c>
      <c r="AD16" s="8" t="s">
        <v>41</v>
      </c>
      <c r="AE16" s="8" t="s">
        <v>41</v>
      </c>
      <c r="AF16" s="8" t="s">
        <v>41</v>
      </c>
      <c r="AG16" s="8" t="s">
        <v>41</v>
      </c>
      <c r="AH16" s="8" t="s">
        <v>41</v>
      </c>
      <c r="AI16" s="8" t="s">
        <v>41</v>
      </c>
      <c r="AJ16" s="8" t="s">
        <v>41</v>
      </c>
      <c r="AK16" s="8" t="s">
        <v>41</v>
      </c>
      <c r="AL16" s="8" t="s">
        <v>41</v>
      </c>
      <c r="AM16" s="8" t="s">
        <v>41</v>
      </c>
      <c r="AN16" s="8" t="s">
        <v>41</v>
      </c>
      <c r="AO16" s="8" t="s">
        <v>41</v>
      </c>
      <c r="AP16" s="8" t="s">
        <v>41</v>
      </c>
      <c r="AQ16" s="8" t="s">
        <v>41</v>
      </c>
      <c r="AR16" s="8" t="s">
        <v>41</v>
      </c>
    </row>
    <row r="17" spans="1:44" x14ac:dyDescent="0.2">
      <c r="A17" t="s">
        <v>62</v>
      </c>
      <c r="B17" s="8">
        <v>965984</v>
      </c>
      <c r="C17" s="7">
        <f>G17/B17</f>
        <v>0.1097688988637493</v>
      </c>
      <c r="D17" s="8">
        <v>102924</v>
      </c>
      <c r="E17" s="8">
        <v>246</v>
      </c>
      <c r="F17" s="8">
        <v>2865</v>
      </c>
      <c r="G17" s="8">
        <f>SUM(D17:F17)</f>
        <v>106035</v>
      </c>
      <c r="H17" s="8">
        <v>95767</v>
      </c>
      <c r="I17" s="7">
        <f t="shared" si="0"/>
        <v>0.10721844975988622</v>
      </c>
      <c r="J17" s="8" t="s">
        <v>41</v>
      </c>
      <c r="K17" s="8" t="s">
        <v>41</v>
      </c>
      <c r="L17" s="8" t="s">
        <v>41</v>
      </c>
      <c r="M17" s="8" t="s">
        <v>41</v>
      </c>
      <c r="N17" s="8" t="s">
        <v>41</v>
      </c>
      <c r="O17" s="8" t="s">
        <v>41</v>
      </c>
      <c r="P17" s="8" t="s">
        <v>41</v>
      </c>
      <c r="Q17" s="8" t="s">
        <v>41</v>
      </c>
      <c r="R17" s="8" t="s">
        <v>41</v>
      </c>
      <c r="S17" s="8" t="s">
        <v>41</v>
      </c>
      <c r="T17" s="8" t="s">
        <v>41</v>
      </c>
      <c r="U17" s="8" t="s">
        <v>41</v>
      </c>
      <c r="V17" s="8" t="s">
        <v>41</v>
      </c>
      <c r="W17" s="8" t="s">
        <v>41</v>
      </c>
      <c r="X17" s="8">
        <v>859213</v>
      </c>
      <c r="Y17" s="8" t="s">
        <v>41</v>
      </c>
      <c r="Z17" s="8">
        <v>736</v>
      </c>
      <c r="AA17" s="8" t="s">
        <v>41</v>
      </c>
      <c r="AB17" s="8" t="s">
        <v>41</v>
      </c>
      <c r="AC17" s="8" t="s">
        <v>41</v>
      </c>
      <c r="AD17" s="8" t="s">
        <v>41</v>
      </c>
      <c r="AE17" s="8" t="s">
        <v>41</v>
      </c>
      <c r="AF17" s="8" t="s">
        <v>41</v>
      </c>
      <c r="AG17" s="8" t="s">
        <v>41</v>
      </c>
      <c r="AH17" s="8" t="s">
        <v>41</v>
      </c>
      <c r="AI17" s="8" t="s">
        <v>41</v>
      </c>
      <c r="AJ17" s="8" t="s">
        <v>41</v>
      </c>
      <c r="AK17" s="8" t="s">
        <v>41</v>
      </c>
      <c r="AL17" s="8" t="s">
        <v>41</v>
      </c>
      <c r="AM17" s="8" t="s">
        <v>41</v>
      </c>
      <c r="AN17" s="8" t="s">
        <v>41</v>
      </c>
      <c r="AO17" s="8" t="s">
        <v>41</v>
      </c>
      <c r="AP17" s="8" t="s">
        <v>41</v>
      </c>
      <c r="AQ17" s="8" t="s">
        <v>41</v>
      </c>
      <c r="AR17" s="8" t="s">
        <v>41</v>
      </c>
    </row>
    <row r="18" spans="1:44" x14ac:dyDescent="0.2">
      <c r="A18" t="s">
        <v>88</v>
      </c>
      <c r="B18" s="8">
        <v>16406</v>
      </c>
      <c r="C18" s="7">
        <f>G18/B18</f>
        <v>1</v>
      </c>
      <c r="D18" s="8" t="s">
        <v>41</v>
      </c>
      <c r="E18" s="8">
        <v>16406</v>
      </c>
      <c r="F18" s="8" t="s">
        <v>41</v>
      </c>
      <c r="G18" s="8">
        <f>SUM(D18:F18)</f>
        <v>16406</v>
      </c>
      <c r="H18" s="8">
        <v>12187</v>
      </c>
      <c r="I18" s="7">
        <f t="shared" si="0"/>
        <v>0.34618572096725225</v>
      </c>
      <c r="J18" s="8" t="s">
        <v>41</v>
      </c>
      <c r="K18" s="8" t="s">
        <v>41</v>
      </c>
      <c r="L18" s="8" t="s">
        <v>41</v>
      </c>
      <c r="M18" s="8" t="s">
        <v>41</v>
      </c>
      <c r="N18" s="8" t="s">
        <v>41</v>
      </c>
      <c r="O18" s="8" t="s">
        <v>41</v>
      </c>
      <c r="P18" s="8" t="s">
        <v>41</v>
      </c>
      <c r="Q18" s="8" t="s">
        <v>41</v>
      </c>
      <c r="R18" s="8" t="s">
        <v>41</v>
      </c>
      <c r="S18" s="8" t="s">
        <v>41</v>
      </c>
      <c r="T18" s="8" t="s">
        <v>41</v>
      </c>
      <c r="U18" s="8" t="s">
        <v>41</v>
      </c>
      <c r="V18" s="8" t="s">
        <v>41</v>
      </c>
      <c r="W18" s="8" t="s">
        <v>41</v>
      </c>
      <c r="X18" s="8" t="s">
        <v>41</v>
      </c>
      <c r="Y18" s="8" t="s">
        <v>41</v>
      </c>
      <c r="Z18" s="8" t="s">
        <v>41</v>
      </c>
      <c r="AA18" s="8" t="s">
        <v>41</v>
      </c>
      <c r="AB18" s="8" t="s">
        <v>41</v>
      </c>
      <c r="AC18" s="8" t="s">
        <v>41</v>
      </c>
      <c r="AD18" s="8" t="s">
        <v>41</v>
      </c>
      <c r="AE18" s="8" t="s">
        <v>41</v>
      </c>
      <c r="AF18" s="8" t="s">
        <v>41</v>
      </c>
      <c r="AG18" s="8" t="s">
        <v>41</v>
      </c>
      <c r="AH18" s="8" t="s">
        <v>41</v>
      </c>
      <c r="AI18" s="8" t="s">
        <v>41</v>
      </c>
      <c r="AJ18" s="8" t="s">
        <v>41</v>
      </c>
      <c r="AK18" s="8" t="s">
        <v>41</v>
      </c>
      <c r="AL18" s="8" t="s">
        <v>41</v>
      </c>
      <c r="AM18" s="8" t="s">
        <v>41</v>
      </c>
      <c r="AN18" s="8" t="s">
        <v>41</v>
      </c>
      <c r="AO18" s="8" t="s">
        <v>41</v>
      </c>
      <c r="AP18" s="8" t="s">
        <v>41</v>
      </c>
      <c r="AQ18" s="8" t="s">
        <v>41</v>
      </c>
      <c r="AR18" s="8" t="s">
        <v>41</v>
      </c>
    </row>
    <row r="19" spans="1:44" x14ac:dyDescent="0.2">
      <c r="A19" t="s">
        <v>59</v>
      </c>
      <c r="B19" s="8">
        <v>1329333</v>
      </c>
      <c r="C19" s="7">
        <f>G19/B19</f>
        <v>0</v>
      </c>
      <c r="D19" s="8" t="s">
        <v>41</v>
      </c>
      <c r="E19" s="8" t="s">
        <v>41</v>
      </c>
      <c r="F19" s="8" t="s">
        <v>41</v>
      </c>
      <c r="G19" s="8">
        <f>SUM(D19:F19)</f>
        <v>0</v>
      </c>
      <c r="H19" s="8">
        <v>0</v>
      </c>
      <c r="I19" s="7">
        <f t="shared" si="0"/>
        <v>0</v>
      </c>
      <c r="J19" s="8" t="s">
        <v>41</v>
      </c>
      <c r="K19" s="8" t="s">
        <v>41</v>
      </c>
      <c r="L19" s="8">
        <v>1329333</v>
      </c>
      <c r="M19" s="8" t="s">
        <v>41</v>
      </c>
      <c r="N19" s="8" t="s">
        <v>41</v>
      </c>
      <c r="O19" s="8" t="s">
        <v>41</v>
      </c>
      <c r="P19" s="8" t="s">
        <v>41</v>
      </c>
      <c r="Q19" s="8" t="s">
        <v>41</v>
      </c>
      <c r="R19" s="8" t="s">
        <v>41</v>
      </c>
      <c r="S19" s="8" t="s">
        <v>41</v>
      </c>
      <c r="T19" s="8" t="s">
        <v>41</v>
      </c>
      <c r="U19" s="8" t="s">
        <v>41</v>
      </c>
      <c r="V19" s="8" t="s">
        <v>41</v>
      </c>
      <c r="W19" s="8" t="s">
        <v>41</v>
      </c>
      <c r="X19" s="8" t="s">
        <v>41</v>
      </c>
      <c r="Y19" s="8" t="s">
        <v>41</v>
      </c>
      <c r="Z19" s="8" t="s">
        <v>41</v>
      </c>
      <c r="AA19" s="8" t="s">
        <v>41</v>
      </c>
      <c r="AB19" s="8" t="s">
        <v>41</v>
      </c>
      <c r="AC19" s="8" t="s">
        <v>41</v>
      </c>
      <c r="AD19" s="8" t="s">
        <v>41</v>
      </c>
      <c r="AE19" s="8" t="s">
        <v>41</v>
      </c>
      <c r="AF19" s="8" t="s">
        <v>41</v>
      </c>
      <c r="AG19" s="8" t="s">
        <v>41</v>
      </c>
      <c r="AH19" s="8" t="s">
        <v>41</v>
      </c>
      <c r="AI19" s="8" t="s">
        <v>41</v>
      </c>
      <c r="AJ19" s="8" t="s">
        <v>41</v>
      </c>
      <c r="AK19" s="8" t="s">
        <v>41</v>
      </c>
      <c r="AL19" s="8" t="s">
        <v>41</v>
      </c>
      <c r="AM19" s="8" t="s">
        <v>41</v>
      </c>
      <c r="AN19" s="8" t="s">
        <v>41</v>
      </c>
      <c r="AO19" s="8" t="s">
        <v>41</v>
      </c>
      <c r="AP19" s="8" t="s">
        <v>41</v>
      </c>
      <c r="AQ19" s="8" t="s">
        <v>41</v>
      </c>
      <c r="AR19" s="8" t="s">
        <v>41</v>
      </c>
    </row>
    <row r="20" spans="1:44" x14ac:dyDescent="0.2">
      <c r="A20" t="s">
        <v>69</v>
      </c>
      <c r="B20" s="8">
        <v>284653</v>
      </c>
      <c r="C20" s="7">
        <f>G20/B20</f>
        <v>0.92653862773271312</v>
      </c>
      <c r="D20" s="8">
        <v>112363</v>
      </c>
      <c r="E20" s="8">
        <v>151379</v>
      </c>
      <c r="F20" s="8" t="s">
        <v>41</v>
      </c>
      <c r="G20" s="8">
        <f>SUM(D20:F20)</f>
        <v>263742</v>
      </c>
      <c r="H20" s="8">
        <v>96838</v>
      </c>
      <c r="I20" s="7">
        <f t="shared" si="0"/>
        <v>1.7235365006128784</v>
      </c>
      <c r="J20" s="8" t="s">
        <v>41</v>
      </c>
      <c r="K20" s="8" t="s">
        <v>41</v>
      </c>
      <c r="L20" s="8">
        <v>14076</v>
      </c>
      <c r="M20" s="8" t="s">
        <v>41</v>
      </c>
      <c r="N20" s="8" t="s">
        <v>41</v>
      </c>
      <c r="O20" s="8" t="s">
        <v>41</v>
      </c>
      <c r="P20" s="8" t="s">
        <v>41</v>
      </c>
      <c r="Q20" s="8" t="s">
        <v>41</v>
      </c>
      <c r="R20" s="8" t="s">
        <v>41</v>
      </c>
      <c r="S20" s="8" t="s">
        <v>41</v>
      </c>
      <c r="T20" s="8" t="s">
        <v>41</v>
      </c>
      <c r="U20" s="8" t="s">
        <v>41</v>
      </c>
      <c r="V20" s="8">
        <v>4771</v>
      </c>
      <c r="W20" s="8" t="s">
        <v>41</v>
      </c>
      <c r="X20" s="8" t="s">
        <v>41</v>
      </c>
      <c r="Y20" s="8" t="s">
        <v>41</v>
      </c>
      <c r="Z20" s="8" t="s">
        <v>41</v>
      </c>
      <c r="AA20" s="8" t="s">
        <v>41</v>
      </c>
      <c r="AB20" s="8" t="s">
        <v>41</v>
      </c>
      <c r="AC20" s="8" t="s">
        <v>41</v>
      </c>
      <c r="AD20" s="8" t="s">
        <v>41</v>
      </c>
      <c r="AE20" s="8" t="s">
        <v>41</v>
      </c>
      <c r="AF20" s="8">
        <v>1944</v>
      </c>
      <c r="AG20" s="8" t="s">
        <v>41</v>
      </c>
      <c r="AH20" s="8">
        <v>2</v>
      </c>
      <c r="AI20" s="8" t="s">
        <v>41</v>
      </c>
      <c r="AJ20" s="8" t="s">
        <v>41</v>
      </c>
      <c r="AK20" s="8">
        <v>118</v>
      </c>
      <c r="AL20" s="8" t="s">
        <v>41</v>
      </c>
      <c r="AM20" s="8" t="s">
        <v>41</v>
      </c>
      <c r="AN20" s="8" t="s">
        <v>41</v>
      </c>
      <c r="AO20" s="8" t="s">
        <v>41</v>
      </c>
      <c r="AP20" s="8" t="s">
        <v>41</v>
      </c>
      <c r="AQ20" s="8" t="s">
        <v>41</v>
      </c>
      <c r="AR20" s="8" t="s">
        <v>41</v>
      </c>
    </row>
    <row r="21" spans="1:44" x14ac:dyDescent="0.2">
      <c r="A21" t="s">
        <v>90</v>
      </c>
      <c r="B21" s="8">
        <v>1504</v>
      </c>
      <c r="C21" s="7">
        <f>G21/B21</f>
        <v>1</v>
      </c>
      <c r="D21" s="8" t="s">
        <v>41</v>
      </c>
      <c r="E21" s="8">
        <v>1504</v>
      </c>
      <c r="F21" s="8" t="s">
        <v>41</v>
      </c>
      <c r="G21" s="8">
        <f>SUM(D21:F21)</f>
        <v>1504</v>
      </c>
      <c r="H21" s="8">
        <v>2781</v>
      </c>
      <c r="I21" s="7">
        <f t="shared" si="0"/>
        <v>-0.45917083168530437</v>
      </c>
      <c r="J21" s="8" t="s">
        <v>41</v>
      </c>
      <c r="K21" s="8" t="s">
        <v>41</v>
      </c>
      <c r="L21" s="8" t="s">
        <v>41</v>
      </c>
      <c r="M21" s="8" t="s">
        <v>41</v>
      </c>
      <c r="N21" s="8" t="s">
        <v>41</v>
      </c>
      <c r="O21" s="8" t="s">
        <v>41</v>
      </c>
      <c r="P21" s="8" t="s">
        <v>41</v>
      </c>
      <c r="Q21" s="8" t="s">
        <v>41</v>
      </c>
      <c r="R21" s="8" t="s">
        <v>41</v>
      </c>
      <c r="S21" s="8" t="s">
        <v>41</v>
      </c>
      <c r="T21" s="8" t="s">
        <v>41</v>
      </c>
      <c r="U21" s="8" t="s">
        <v>41</v>
      </c>
      <c r="V21" s="8" t="s">
        <v>41</v>
      </c>
      <c r="W21" s="8" t="s">
        <v>41</v>
      </c>
      <c r="X21" s="8" t="s">
        <v>41</v>
      </c>
      <c r="Y21" s="8" t="s">
        <v>41</v>
      </c>
      <c r="Z21" s="8" t="s">
        <v>41</v>
      </c>
      <c r="AA21" s="8" t="s">
        <v>41</v>
      </c>
      <c r="AB21" s="8" t="s">
        <v>41</v>
      </c>
      <c r="AC21" s="8" t="s">
        <v>41</v>
      </c>
      <c r="AD21" s="8" t="s">
        <v>41</v>
      </c>
      <c r="AE21" s="8" t="s">
        <v>41</v>
      </c>
      <c r="AF21" s="8" t="s">
        <v>41</v>
      </c>
      <c r="AG21" s="8" t="s">
        <v>41</v>
      </c>
      <c r="AH21" s="8" t="s">
        <v>41</v>
      </c>
      <c r="AI21" s="8" t="s">
        <v>41</v>
      </c>
      <c r="AJ21" s="8" t="s">
        <v>41</v>
      </c>
      <c r="AK21" s="8" t="s">
        <v>41</v>
      </c>
      <c r="AL21" s="8" t="s">
        <v>41</v>
      </c>
      <c r="AM21" s="8" t="s">
        <v>41</v>
      </c>
      <c r="AN21" s="8" t="s">
        <v>41</v>
      </c>
      <c r="AO21" s="8" t="s">
        <v>41</v>
      </c>
      <c r="AP21" s="8" t="s">
        <v>41</v>
      </c>
      <c r="AQ21" s="8" t="s">
        <v>41</v>
      </c>
      <c r="AR21" s="8" t="s">
        <v>41</v>
      </c>
    </row>
    <row r="22" spans="1:44" x14ac:dyDescent="0.2">
      <c r="A22" t="s">
        <v>67</v>
      </c>
      <c r="B22" s="8">
        <v>342644</v>
      </c>
      <c r="C22" s="7">
        <f>G22/B22</f>
        <v>0</v>
      </c>
      <c r="D22" s="8" t="s">
        <v>41</v>
      </c>
      <c r="E22" s="8" t="s">
        <v>41</v>
      </c>
      <c r="F22" s="8" t="s">
        <v>41</v>
      </c>
      <c r="G22" s="8">
        <f>SUM(D22:F22)</f>
        <v>0</v>
      </c>
      <c r="H22" s="8">
        <v>0</v>
      </c>
      <c r="I22" s="7">
        <f t="shared" si="0"/>
        <v>0</v>
      </c>
      <c r="J22" s="8" t="s">
        <v>41</v>
      </c>
      <c r="K22" s="8" t="s">
        <v>41</v>
      </c>
      <c r="L22" s="8">
        <v>342644</v>
      </c>
      <c r="M22" s="8" t="s">
        <v>41</v>
      </c>
      <c r="N22" s="8" t="s">
        <v>41</v>
      </c>
      <c r="O22" s="8" t="s">
        <v>41</v>
      </c>
      <c r="P22" s="8" t="s">
        <v>41</v>
      </c>
      <c r="Q22" s="8" t="s">
        <v>41</v>
      </c>
      <c r="R22" s="8" t="s">
        <v>41</v>
      </c>
      <c r="S22" s="8" t="s">
        <v>41</v>
      </c>
      <c r="T22" s="8" t="s">
        <v>41</v>
      </c>
      <c r="U22" s="8" t="s">
        <v>41</v>
      </c>
      <c r="V22" s="8" t="s">
        <v>41</v>
      </c>
      <c r="W22" s="8" t="s">
        <v>41</v>
      </c>
      <c r="X22" s="8" t="s">
        <v>41</v>
      </c>
      <c r="Y22" s="8" t="s">
        <v>41</v>
      </c>
      <c r="Z22" s="8" t="s">
        <v>41</v>
      </c>
      <c r="AA22" s="8" t="s">
        <v>41</v>
      </c>
      <c r="AB22" s="8" t="s">
        <v>41</v>
      </c>
      <c r="AC22" s="8" t="s">
        <v>41</v>
      </c>
      <c r="AD22" s="8" t="s">
        <v>41</v>
      </c>
      <c r="AE22" s="8" t="s">
        <v>41</v>
      </c>
      <c r="AF22" s="8" t="s">
        <v>41</v>
      </c>
      <c r="AG22" s="8" t="s">
        <v>41</v>
      </c>
      <c r="AH22" s="8" t="s">
        <v>41</v>
      </c>
      <c r="AI22" s="8" t="s">
        <v>41</v>
      </c>
      <c r="AJ22" s="8" t="s">
        <v>41</v>
      </c>
      <c r="AK22" s="8" t="s">
        <v>41</v>
      </c>
      <c r="AL22" s="8" t="s">
        <v>41</v>
      </c>
      <c r="AM22" s="8" t="s">
        <v>41</v>
      </c>
      <c r="AN22" s="8" t="s">
        <v>41</v>
      </c>
      <c r="AO22" s="8" t="s">
        <v>41</v>
      </c>
      <c r="AP22" s="8" t="s">
        <v>41</v>
      </c>
      <c r="AQ22" s="8" t="s">
        <v>41</v>
      </c>
      <c r="AR22" s="8" t="s">
        <v>41</v>
      </c>
    </row>
    <row r="23" spans="1:44" x14ac:dyDescent="0.2">
      <c r="A23" t="s">
        <v>47</v>
      </c>
      <c r="B23" s="8">
        <v>6104961</v>
      </c>
      <c r="C23" s="7">
        <f>G23/B23</f>
        <v>3.2465399860867253E-4</v>
      </c>
      <c r="D23" s="8" t="s">
        <v>41</v>
      </c>
      <c r="E23" s="8">
        <v>1565</v>
      </c>
      <c r="F23" s="8">
        <v>417</v>
      </c>
      <c r="G23" s="8">
        <f>SUM(D23:F23)</f>
        <v>1982</v>
      </c>
      <c r="H23" s="8">
        <v>41264</v>
      </c>
      <c r="I23" s="7">
        <f t="shared" si="0"/>
        <v>-0.95196550997113716</v>
      </c>
      <c r="J23" s="8" t="s">
        <v>41</v>
      </c>
      <c r="K23" s="8" t="s">
        <v>41</v>
      </c>
      <c r="L23" s="8">
        <v>28978</v>
      </c>
      <c r="M23" s="8" t="s">
        <v>41</v>
      </c>
      <c r="N23" s="8" t="s">
        <v>41</v>
      </c>
      <c r="O23" s="8" t="s">
        <v>41</v>
      </c>
      <c r="P23" s="8" t="s">
        <v>41</v>
      </c>
      <c r="Q23" s="8">
        <v>6070355</v>
      </c>
      <c r="R23" s="8" t="s">
        <v>41</v>
      </c>
      <c r="S23" s="8" t="s">
        <v>41</v>
      </c>
      <c r="T23" s="8" t="s">
        <v>41</v>
      </c>
      <c r="U23" s="8" t="s">
        <v>41</v>
      </c>
      <c r="V23" s="8">
        <v>1306</v>
      </c>
      <c r="W23" s="8" t="s">
        <v>41</v>
      </c>
      <c r="X23" s="8" t="s">
        <v>41</v>
      </c>
      <c r="Y23" s="8" t="s">
        <v>41</v>
      </c>
      <c r="Z23" s="8">
        <v>2299</v>
      </c>
      <c r="AA23" s="8" t="s">
        <v>41</v>
      </c>
      <c r="AB23" s="8" t="s">
        <v>41</v>
      </c>
      <c r="AC23" s="8" t="s">
        <v>41</v>
      </c>
      <c r="AD23" s="8" t="s">
        <v>41</v>
      </c>
      <c r="AE23" s="8" t="s">
        <v>41</v>
      </c>
      <c r="AF23" s="8" t="s">
        <v>41</v>
      </c>
      <c r="AG23" s="8" t="s">
        <v>41</v>
      </c>
      <c r="AH23" s="8" t="s">
        <v>41</v>
      </c>
      <c r="AI23" s="8" t="s">
        <v>41</v>
      </c>
      <c r="AJ23" s="8" t="s">
        <v>41</v>
      </c>
      <c r="AK23" s="8">
        <v>41</v>
      </c>
      <c r="AL23" s="8" t="s">
        <v>41</v>
      </c>
      <c r="AM23" s="8" t="s">
        <v>41</v>
      </c>
      <c r="AN23" s="8" t="s">
        <v>41</v>
      </c>
      <c r="AO23" s="8" t="s">
        <v>41</v>
      </c>
      <c r="AP23" s="8" t="s">
        <v>41</v>
      </c>
      <c r="AQ23" s="8" t="s">
        <v>41</v>
      </c>
      <c r="AR23" s="8" t="s">
        <v>41</v>
      </c>
    </row>
    <row r="24" spans="1:44" x14ac:dyDescent="0.2">
      <c r="A24" t="s">
        <v>43</v>
      </c>
      <c r="B24" s="8">
        <v>13221986</v>
      </c>
      <c r="C24" s="7">
        <f>G24/B24</f>
        <v>8.6778642784828233E-2</v>
      </c>
      <c r="D24" s="8">
        <v>197846</v>
      </c>
      <c r="E24" s="8">
        <v>949540</v>
      </c>
      <c r="F24" s="8" t="s">
        <v>41</v>
      </c>
      <c r="G24" s="8">
        <f>SUM(D24:F24)</f>
        <v>1147386</v>
      </c>
      <c r="H24" s="8">
        <v>514291</v>
      </c>
      <c r="I24" s="7">
        <f t="shared" si="0"/>
        <v>1.2310051641959194</v>
      </c>
      <c r="J24" s="8" t="s">
        <v>41</v>
      </c>
      <c r="K24" s="8" t="s">
        <v>41</v>
      </c>
      <c r="L24" s="8">
        <v>11960044</v>
      </c>
      <c r="M24" s="8" t="s">
        <v>41</v>
      </c>
      <c r="N24" s="8" t="s">
        <v>41</v>
      </c>
      <c r="O24" s="8" t="s">
        <v>41</v>
      </c>
      <c r="P24" s="8">
        <v>70955</v>
      </c>
      <c r="Q24" s="8">
        <v>9931</v>
      </c>
      <c r="R24" s="8" t="s">
        <v>41</v>
      </c>
      <c r="S24" s="8" t="s">
        <v>41</v>
      </c>
      <c r="T24" s="8" t="s">
        <v>41</v>
      </c>
      <c r="U24" s="8" t="s">
        <v>41</v>
      </c>
      <c r="V24" s="8">
        <v>28287</v>
      </c>
      <c r="W24" s="8" t="s">
        <v>41</v>
      </c>
      <c r="X24" s="8" t="s">
        <v>41</v>
      </c>
      <c r="Y24" s="8" t="s">
        <v>41</v>
      </c>
      <c r="Z24" s="8" t="s">
        <v>41</v>
      </c>
      <c r="AA24" s="8" t="s">
        <v>41</v>
      </c>
      <c r="AB24" s="8" t="s">
        <v>41</v>
      </c>
      <c r="AC24" s="8" t="s">
        <v>41</v>
      </c>
      <c r="AD24" s="8" t="s">
        <v>41</v>
      </c>
      <c r="AE24" s="8" t="s">
        <v>41</v>
      </c>
      <c r="AF24" s="8" t="s">
        <v>41</v>
      </c>
      <c r="AG24" s="8" t="s">
        <v>41</v>
      </c>
      <c r="AH24" s="8" t="s">
        <v>41</v>
      </c>
      <c r="AI24" s="8" t="s">
        <v>41</v>
      </c>
      <c r="AJ24" s="8" t="s">
        <v>41</v>
      </c>
      <c r="AK24" s="8">
        <v>5383</v>
      </c>
      <c r="AL24" s="8" t="s">
        <v>41</v>
      </c>
      <c r="AM24" s="8" t="s">
        <v>41</v>
      </c>
      <c r="AN24" s="8" t="s">
        <v>41</v>
      </c>
      <c r="AO24" s="8" t="s">
        <v>41</v>
      </c>
      <c r="AP24" s="8" t="s">
        <v>41</v>
      </c>
      <c r="AQ24" s="8" t="s">
        <v>41</v>
      </c>
      <c r="AR24" s="8" t="s">
        <v>41</v>
      </c>
    </row>
    <row r="25" spans="1:44" x14ac:dyDescent="0.2">
      <c r="A25" t="s">
        <v>53</v>
      </c>
      <c r="B25" s="8">
        <v>4301814</v>
      </c>
      <c r="C25" s="7">
        <f>G25/B25</f>
        <v>2.903914488167085E-2</v>
      </c>
      <c r="D25" s="8">
        <v>110175</v>
      </c>
      <c r="E25" s="8">
        <v>14746</v>
      </c>
      <c r="F25" s="8" t="s">
        <v>41</v>
      </c>
      <c r="G25" s="8">
        <f>SUM(D25:F25)</f>
        <v>124921</v>
      </c>
      <c r="H25" s="8">
        <v>419783</v>
      </c>
      <c r="I25" s="7">
        <f t="shared" si="0"/>
        <v>-0.70241512819358387</v>
      </c>
      <c r="J25" s="8" t="s">
        <v>41</v>
      </c>
      <c r="K25" s="8" t="s">
        <v>41</v>
      </c>
      <c r="L25" s="8" t="s">
        <v>41</v>
      </c>
      <c r="M25" s="8" t="s">
        <v>41</v>
      </c>
      <c r="N25" s="8" t="s">
        <v>41</v>
      </c>
      <c r="O25" s="8" t="s">
        <v>41</v>
      </c>
      <c r="P25" s="8" t="s">
        <v>41</v>
      </c>
      <c r="Q25" s="8">
        <v>4164836</v>
      </c>
      <c r="R25" s="8" t="s">
        <v>41</v>
      </c>
      <c r="S25" s="8" t="s">
        <v>41</v>
      </c>
      <c r="T25" s="8" t="s">
        <v>41</v>
      </c>
      <c r="U25" s="8" t="s">
        <v>41</v>
      </c>
      <c r="V25" s="8">
        <v>10960</v>
      </c>
      <c r="W25" s="8" t="s">
        <v>41</v>
      </c>
      <c r="X25" s="8" t="s">
        <v>41</v>
      </c>
      <c r="Y25" s="8" t="s">
        <v>41</v>
      </c>
      <c r="Z25" s="8" t="s">
        <v>41</v>
      </c>
      <c r="AA25" s="8" t="s">
        <v>41</v>
      </c>
      <c r="AB25" s="8" t="s">
        <v>41</v>
      </c>
      <c r="AC25" s="8" t="s">
        <v>41</v>
      </c>
      <c r="AD25" s="8" t="s">
        <v>41</v>
      </c>
      <c r="AE25" s="8" t="s">
        <v>41</v>
      </c>
      <c r="AF25" s="8" t="s">
        <v>41</v>
      </c>
      <c r="AG25" s="8" t="s">
        <v>41</v>
      </c>
      <c r="AH25" s="8" t="s">
        <v>41</v>
      </c>
      <c r="AI25" s="8">
        <v>748</v>
      </c>
      <c r="AJ25" s="8" t="s">
        <v>41</v>
      </c>
      <c r="AK25" s="8">
        <v>349</v>
      </c>
      <c r="AL25" s="8" t="s">
        <v>41</v>
      </c>
      <c r="AM25" s="8" t="s">
        <v>41</v>
      </c>
      <c r="AN25" s="8" t="s">
        <v>41</v>
      </c>
      <c r="AO25" s="8" t="s">
        <v>41</v>
      </c>
      <c r="AP25" s="8" t="s">
        <v>41</v>
      </c>
      <c r="AQ25" s="8" t="s">
        <v>41</v>
      </c>
      <c r="AR25" s="8" t="s">
        <v>41</v>
      </c>
    </row>
    <row r="26" spans="1:44" x14ac:dyDescent="0.2">
      <c r="A26" t="s">
        <v>60</v>
      </c>
      <c r="B26" s="8">
        <v>1262941</v>
      </c>
      <c r="C26" s="7">
        <f>G26/B26</f>
        <v>0.44281245125465085</v>
      </c>
      <c r="D26" s="8">
        <v>345165</v>
      </c>
      <c r="E26" s="8">
        <v>214081</v>
      </c>
      <c r="F26" s="8" t="s">
        <v>41</v>
      </c>
      <c r="G26" s="8">
        <f>SUM(D26:F26)</f>
        <v>559246</v>
      </c>
      <c r="H26" s="8">
        <v>583688</v>
      </c>
      <c r="I26" s="7">
        <f t="shared" si="0"/>
        <v>-4.1875104186636668E-2</v>
      </c>
      <c r="J26" s="8" t="s">
        <v>41</v>
      </c>
      <c r="K26" s="8" t="s">
        <v>41</v>
      </c>
      <c r="L26" s="8" t="s">
        <v>41</v>
      </c>
      <c r="M26" s="8" t="s">
        <v>41</v>
      </c>
      <c r="N26" s="8" t="s">
        <v>41</v>
      </c>
      <c r="O26" s="8" t="s">
        <v>41</v>
      </c>
      <c r="P26" s="8" t="s">
        <v>41</v>
      </c>
      <c r="Q26" s="8">
        <v>685897</v>
      </c>
      <c r="R26" s="8" t="s">
        <v>41</v>
      </c>
      <c r="S26" s="8" t="s">
        <v>41</v>
      </c>
      <c r="T26" s="8" t="s">
        <v>41</v>
      </c>
      <c r="U26" s="8" t="s">
        <v>41</v>
      </c>
      <c r="V26" s="8">
        <v>9619</v>
      </c>
      <c r="W26" s="8" t="s">
        <v>41</v>
      </c>
      <c r="X26" s="8" t="s">
        <v>41</v>
      </c>
      <c r="Y26" s="8" t="s">
        <v>41</v>
      </c>
      <c r="Z26" s="8" t="s">
        <v>41</v>
      </c>
      <c r="AA26" s="8" t="s">
        <v>41</v>
      </c>
      <c r="AB26" s="8" t="s">
        <v>41</v>
      </c>
      <c r="AC26" s="8" t="s">
        <v>41</v>
      </c>
      <c r="AD26" s="8" t="s">
        <v>41</v>
      </c>
      <c r="AE26" s="8" t="s">
        <v>41</v>
      </c>
      <c r="AF26" s="8" t="s">
        <v>41</v>
      </c>
      <c r="AG26" s="8" t="s">
        <v>41</v>
      </c>
      <c r="AH26" s="8" t="s">
        <v>41</v>
      </c>
      <c r="AI26" s="8">
        <v>2405</v>
      </c>
      <c r="AJ26" s="8" t="s">
        <v>41</v>
      </c>
      <c r="AK26" s="8">
        <v>5774</v>
      </c>
      <c r="AL26" s="8" t="s">
        <v>41</v>
      </c>
      <c r="AM26" s="8" t="s">
        <v>41</v>
      </c>
      <c r="AN26" s="8" t="s">
        <v>41</v>
      </c>
      <c r="AO26" s="8" t="s">
        <v>41</v>
      </c>
      <c r="AP26" s="8" t="s">
        <v>41</v>
      </c>
      <c r="AQ26" s="8" t="s">
        <v>41</v>
      </c>
      <c r="AR26" s="8" t="s">
        <v>41</v>
      </c>
    </row>
    <row r="27" spans="1:44" x14ac:dyDescent="0.2">
      <c r="A27" t="s">
        <v>68</v>
      </c>
      <c r="B27" s="8">
        <v>297632</v>
      </c>
      <c r="C27" s="7">
        <f>G27/B27</f>
        <v>0</v>
      </c>
      <c r="D27" s="8" t="s">
        <v>41</v>
      </c>
      <c r="E27" s="8" t="s">
        <v>41</v>
      </c>
      <c r="F27" s="8" t="s">
        <v>41</v>
      </c>
      <c r="G27" s="8">
        <f>SUM(D27:F27)</f>
        <v>0</v>
      </c>
      <c r="H27" s="8">
        <v>0</v>
      </c>
      <c r="I27" s="7">
        <f t="shared" si="0"/>
        <v>0</v>
      </c>
      <c r="J27" s="8" t="s">
        <v>41</v>
      </c>
      <c r="K27" s="8">
        <v>297535</v>
      </c>
      <c r="L27" s="8" t="s">
        <v>41</v>
      </c>
      <c r="M27" s="8" t="s">
        <v>41</v>
      </c>
      <c r="N27" s="8" t="s">
        <v>41</v>
      </c>
      <c r="O27" s="8" t="s">
        <v>41</v>
      </c>
      <c r="P27" s="8" t="s">
        <v>41</v>
      </c>
      <c r="Q27" s="8" t="s">
        <v>41</v>
      </c>
      <c r="R27" s="8" t="s">
        <v>41</v>
      </c>
      <c r="S27" s="8" t="s">
        <v>41</v>
      </c>
      <c r="T27" s="8" t="s">
        <v>41</v>
      </c>
      <c r="U27" s="8" t="s">
        <v>41</v>
      </c>
      <c r="V27" s="8" t="s">
        <v>41</v>
      </c>
      <c r="W27" s="8" t="s">
        <v>41</v>
      </c>
      <c r="X27" s="8" t="s">
        <v>41</v>
      </c>
      <c r="Y27" s="8" t="s">
        <v>41</v>
      </c>
      <c r="Z27" s="8" t="s">
        <v>41</v>
      </c>
      <c r="AA27" s="8" t="s">
        <v>41</v>
      </c>
      <c r="AB27" s="8" t="s">
        <v>41</v>
      </c>
      <c r="AC27" s="8" t="s">
        <v>41</v>
      </c>
      <c r="AD27" s="8" t="s">
        <v>41</v>
      </c>
      <c r="AE27" s="8" t="s">
        <v>41</v>
      </c>
      <c r="AF27" s="8" t="s">
        <v>41</v>
      </c>
      <c r="AG27" s="8" t="s">
        <v>41</v>
      </c>
      <c r="AH27" s="8" t="s">
        <v>41</v>
      </c>
      <c r="AI27" s="8" t="s">
        <v>41</v>
      </c>
      <c r="AJ27" s="8" t="s">
        <v>41</v>
      </c>
      <c r="AK27" s="8" t="s">
        <v>41</v>
      </c>
      <c r="AL27" s="8" t="s">
        <v>41</v>
      </c>
      <c r="AM27" s="8" t="s">
        <v>41</v>
      </c>
      <c r="AN27" s="8" t="s">
        <v>41</v>
      </c>
      <c r="AO27" s="8" t="s">
        <v>41</v>
      </c>
      <c r="AP27" s="8">
        <v>97</v>
      </c>
      <c r="AQ27" s="8" t="s">
        <v>41</v>
      </c>
      <c r="AR27" s="8" t="s">
        <v>41</v>
      </c>
    </row>
    <row r="28" spans="1:44" x14ac:dyDescent="0.2">
      <c r="A28" t="s">
        <v>93</v>
      </c>
      <c r="B28" s="8">
        <v>276</v>
      </c>
      <c r="C28" s="7">
        <f>G28/B28</f>
        <v>0</v>
      </c>
      <c r="D28" s="8" t="s">
        <v>41</v>
      </c>
      <c r="E28" s="8" t="s">
        <v>41</v>
      </c>
      <c r="F28" s="8" t="s">
        <v>41</v>
      </c>
      <c r="G28" s="8">
        <f>SUM(D28:F28)</f>
        <v>0</v>
      </c>
      <c r="H28" s="8">
        <v>0</v>
      </c>
      <c r="I28" s="7">
        <f t="shared" si="0"/>
        <v>0</v>
      </c>
      <c r="J28" s="8" t="s">
        <v>41</v>
      </c>
      <c r="K28" s="8" t="s">
        <v>41</v>
      </c>
      <c r="L28" s="8" t="s">
        <v>41</v>
      </c>
      <c r="M28" s="8" t="s">
        <v>41</v>
      </c>
      <c r="N28" s="8" t="s">
        <v>41</v>
      </c>
      <c r="O28" s="8" t="s">
        <v>41</v>
      </c>
      <c r="P28" s="8" t="s">
        <v>41</v>
      </c>
      <c r="Q28" s="8">
        <v>276</v>
      </c>
      <c r="R28" s="8" t="s">
        <v>41</v>
      </c>
      <c r="S28" s="8" t="s">
        <v>41</v>
      </c>
      <c r="T28" s="8" t="s">
        <v>41</v>
      </c>
      <c r="U28" s="8" t="s">
        <v>41</v>
      </c>
      <c r="V28" s="8" t="s">
        <v>41</v>
      </c>
      <c r="W28" s="8" t="s">
        <v>41</v>
      </c>
      <c r="X28" s="8" t="s">
        <v>41</v>
      </c>
      <c r="Y28" s="8" t="s">
        <v>41</v>
      </c>
      <c r="Z28" s="8" t="s">
        <v>41</v>
      </c>
      <c r="AA28" s="8" t="s">
        <v>41</v>
      </c>
      <c r="AB28" s="8" t="s">
        <v>41</v>
      </c>
      <c r="AC28" s="8" t="s">
        <v>41</v>
      </c>
      <c r="AD28" s="8" t="s">
        <v>41</v>
      </c>
      <c r="AE28" s="8" t="s">
        <v>41</v>
      </c>
      <c r="AF28" s="8" t="s">
        <v>41</v>
      </c>
      <c r="AG28" s="8" t="s">
        <v>41</v>
      </c>
      <c r="AH28" s="8" t="s">
        <v>41</v>
      </c>
      <c r="AI28" s="8" t="s">
        <v>41</v>
      </c>
      <c r="AJ28" s="8" t="s">
        <v>41</v>
      </c>
      <c r="AK28" s="8" t="s">
        <v>41</v>
      </c>
      <c r="AL28" s="8" t="s">
        <v>41</v>
      </c>
      <c r="AM28" s="8" t="s">
        <v>41</v>
      </c>
      <c r="AN28" s="8" t="s">
        <v>41</v>
      </c>
      <c r="AO28" s="8" t="s">
        <v>41</v>
      </c>
      <c r="AP28" s="8" t="s">
        <v>41</v>
      </c>
      <c r="AQ28" s="8" t="s">
        <v>41</v>
      </c>
      <c r="AR28" s="8" t="s">
        <v>41</v>
      </c>
    </row>
    <row r="29" spans="1:44" x14ac:dyDescent="0.2">
      <c r="A29" t="s">
        <v>83</v>
      </c>
      <c r="B29" s="8">
        <v>45175</v>
      </c>
      <c r="C29" s="7">
        <f>G29/B29</f>
        <v>1.5362479247371334E-2</v>
      </c>
      <c r="D29" s="8">
        <v>427</v>
      </c>
      <c r="E29" s="8">
        <v>254</v>
      </c>
      <c r="F29" s="8">
        <v>13</v>
      </c>
      <c r="G29" s="8">
        <f>SUM(D29:F29)</f>
        <v>694</v>
      </c>
      <c r="H29" s="8">
        <v>863</v>
      </c>
      <c r="I29" s="7">
        <f t="shared" si="0"/>
        <v>-0.19580581624377244</v>
      </c>
      <c r="J29" s="8" t="s">
        <v>41</v>
      </c>
      <c r="K29" s="8" t="s">
        <v>41</v>
      </c>
      <c r="L29" s="8">
        <v>72</v>
      </c>
      <c r="M29" s="8" t="s">
        <v>41</v>
      </c>
      <c r="N29" s="8" t="s">
        <v>41</v>
      </c>
      <c r="O29" s="8" t="s">
        <v>41</v>
      </c>
      <c r="P29" s="8" t="s">
        <v>41</v>
      </c>
      <c r="Q29" s="8">
        <v>44340</v>
      </c>
      <c r="R29" s="8" t="s">
        <v>41</v>
      </c>
      <c r="S29" s="8" t="s">
        <v>41</v>
      </c>
      <c r="T29" s="8" t="s">
        <v>41</v>
      </c>
      <c r="U29" s="8" t="s">
        <v>41</v>
      </c>
      <c r="V29" s="8">
        <v>24</v>
      </c>
      <c r="W29" s="8" t="s">
        <v>41</v>
      </c>
      <c r="X29" s="8" t="s">
        <v>41</v>
      </c>
      <c r="Y29" s="8" t="s">
        <v>41</v>
      </c>
      <c r="Z29" s="8" t="s">
        <v>41</v>
      </c>
      <c r="AA29" s="8" t="s">
        <v>41</v>
      </c>
      <c r="AB29" s="8" t="s">
        <v>41</v>
      </c>
      <c r="AC29" s="8" t="s">
        <v>41</v>
      </c>
      <c r="AD29" s="8" t="s">
        <v>41</v>
      </c>
      <c r="AE29" s="8" t="s">
        <v>41</v>
      </c>
      <c r="AF29" s="8" t="s">
        <v>41</v>
      </c>
      <c r="AG29" s="8" t="s">
        <v>41</v>
      </c>
      <c r="AH29" s="8" t="s">
        <v>41</v>
      </c>
      <c r="AI29" s="8" t="s">
        <v>41</v>
      </c>
      <c r="AJ29" s="8" t="s">
        <v>41</v>
      </c>
      <c r="AK29" s="8">
        <v>45</v>
      </c>
      <c r="AL29" s="8" t="s">
        <v>41</v>
      </c>
      <c r="AM29" s="8" t="s">
        <v>41</v>
      </c>
      <c r="AN29" s="8" t="s">
        <v>41</v>
      </c>
      <c r="AO29" s="8" t="s">
        <v>41</v>
      </c>
      <c r="AP29" s="8" t="s">
        <v>41</v>
      </c>
      <c r="AQ29" s="8" t="s">
        <v>41</v>
      </c>
      <c r="AR29" s="8" t="s">
        <v>41</v>
      </c>
    </row>
    <row r="30" spans="1:44" x14ac:dyDescent="0.2">
      <c r="A30" t="s">
        <v>72</v>
      </c>
      <c r="B30" s="8">
        <v>236921</v>
      </c>
      <c r="C30" s="7">
        <f>G30/B30</f>
        <v>0</v>
      </c>
      <c r="D30" s="8" t="s">
        <v>41</v>
      </c>
      <c r="E30" s="8" t="s">
        <v>41</v>
      </c>
      <c r="F30" s="8" t="s">
        <v>41</v>
      </c>
      <c r="G30" s="8">
        <f>SUM(D30:F30)</f>
        <v>0</v>
      </c>
      <c r="H30" s="8">
        <v>0</v>
      </c>
      <c r="I30" s="7">
        <f t="shared" si="0"/>
        <v>0</v>
      </c>
      <c r="J30" s="8" t="s">
        <v>41</v>
      </c>
      <c r="K30" s="8" t="s">
        <v>41</v>
      </c>
      <c r="L30" s="8">
        <v>236921</v>
      </c>
      <c r="M30" s="8" t="s">
        <v>41</v>
      </c>
      <c r="N30" s="8" t="s">
        <v>41</v>
      </c>
      <c r="O30" s="8" t="s">
        <v>41</v>
      </c>
      <c r="P30" s="8" t="s">
        <v>41</v>
      </c>
      <c r="Q30" s="8" t="s">
        <v>41</v>
      </c>
      <c r="R30" s="8" t="s">
        <v>41</v>
      </c>
      <c r="S30" s="8" t="s">
        <v>41</v>
      </c>
      <c r="T30" s="8" t="s">
        <v>41</v>
      </c>
      <c r="U30" s="8" t="s">
        <v>41</v>
      </c>
      <c r="V30" s="8" t="s">
        <v>41</v>
      </c>
      <c r="W30" s="8" t="s">
        <v>41</v>
      </c>
      <c r="X30" s="8" t="s">
        <v>41</v>
      </c>
      <c r="Y30" s="8" t="s">
        <v>41</v>
      </c>
      <c r="Z30" s="8" t="s">
        <v>41</v>
      </c>
      <c r="AA30" s="8" t="s">
        <v>41</v>
      </c>
      <c r="AB30" s="8" t="s">
        <v>41</v>
      </c>
      <c r="AC30" s="8" t="s">
        <v>41</v>
      </c>
      <c r="AD30" s="8" t="s">
        <v>41</v>
      </c>
      <c r="AE30" s="8" t="s">
        <v>41</v>
      </c>
      <c r="AF30" s="8" t="s">
        <v>41</v>
      </c>
      <c r="AG30" s="8" t="s">
        <v>41</v>
      </c>
      <c r="AH30" s="8" t="s">
        <v>41</v>
      </c>
      <c r="AI30" s="8" t="s">
        <v>41</v>
      </c>
      <c r="AJ30" s="8" t="s">
        <v>41</v>
      </c>
      <c r="AK30" s="8" t="s">
        <v>41</v>
      </c>
      <c r="AL30" s="8" t="s">
        <v>41</v>
      </c>
      <c r="AM30" s="8" t="s">
        <v>41</v>
      </c>
      <c r="AN30" s="8" t="s">
        <v>41</v>
      </c>
      <c r="AO30" s="8" t="s">
        <v>41</v>
      </c>
      <c r="AP30" s="8" t="s">
        <v>41</v>
      </c>
      <c r="AQ30" s="8" t="s">
        <v>41</v>
      </c>
      <c r="AR30" s="8" t="s">
        <v>41</v>
      </c>
    </row>
    <row r="31" spans="1:44" x14ac:dyDescent="0.2">
      <c r="A31" t="s">
        <v>57</v>
      </c>
      <c r="B31" s="8">
        <v>2075252</v>
      </c>
      <c r="C31" s="7">
        <f>G31/B31</f>
        <v>0</v>
      </c>
      <c r="D31" s="8" t="s">
        <v>41</v>
      </c>
      <c r="E31" s="8" t="s">
        <v>41</v>
      </c>
      <c r="F31" s="8" t="s">
        <v>41</v>
      </c>
      <c r="G31" s="8">
        <f>SUM(D31:F31)</f>
        <v>0</v>
      </c>
      <c r="H31" s="8">
        <v>0</v>
      </c>
      <c r="I31" s="7">
        <f t="shared" si="0"/>
        <v>0</v>
      </c>
      <c r="J31" s="8" t="s">
        <v>41</v>
      </c>
      <c r="K31" s="8" t="s">
        <v>41</v>
      </c>
      <c r="L31" s="8">
        <v>7374</v>
      </c>
      <c r="M31" s="8" t="s">
        <v>41</v>
      </c>
      <c r="N31" s="8" t="s">
        <v>41</v>
      </c>
      <c r="O31" s="8" t="s">
        <v>41</v>
      </c>
      <c r="P31" s="8" t="s">
        <v>41</v>
      </c>
      <c r="Q31" s="8" t="s">
        <v>41</v>
      </c>
      <c r="R31" s="8" t="s">
        <v>41</v>
      </c>
      <c r="S31" s="8" t="s">
        <v>41</v>
      </c>
      <c r="T31" s="8">
        <v>2067878</v>
      </c>
      <c r="U31" s="8" t="s">
        <v>41</v>
      </c>
      <c r="V31" s="8" t="s">
        <v>41</v>
      </c>
      <c r="W31" s="8" t="s">
        <v>41</v>
      </c>
      <c r="X31" s="8" t="s">
        <v>41</v>
      </c>
      <c r="Y31" s="8" t="s">
        <v>41</v>
      </c>
      <c r="Z31" s="8" t="s">
        <v>41</v>
      </c>
      <c r="AA31" s="8" t="s">
        <v>41</v>
      </c>
      <c r="AB31" s="8" t="s">
        <v>41</v>
      </c>
      <c r="AC31" s="8" t="s">
        <v>41</v>
      </c>
      <c r="AD31" s="8" t="s">
        <v>41</v>
      </c>
      <c r="AE31" s="8" t="s">
        <v>41</v>
      </c>
      <c r="AF31" s="8" t="s">
        <v>41</v>
      </c>
      <c r="AG31" s="8" t="s">
        <v>41</v>
      </c>
      <c r="AH31" s="8" t="s">
        <v>41</v>
      </c>
      <c r="AI31" s="8" t="s">
        <v>41</v>
      </c>
      <c r="AJ31" s="8" t="s">
        <v>41</v>
      </c>
      <c r="AK31" s="8" t="s">
        <v>41</v>
      </c>
      <c r="AL31" s="8" t="s">
        <v>41</v>
      </c>
      <c r="AM31" s="8" t="s">
        <v>41</v>
      </c>
      <c r="AN31" s="8" t="s">
        <v>41</v>
      </c>
      <c r="AO31" s="8" t="s">
        <v>41</v>
      </c>
      <c r="AP31" s="8" t="s">
        <v>41</v>
      </c>
      <c r="AQ31" s="8" t="s">
        <v>41</v>
      </c>
      <c r="AR31" s="8" t="s">
        <v>41</v>
      </c>
    </row>
    <row r="32" spans="1:44" x14ac:dyDescent="0.2">
      <c r="A32" t="s">
        <v>97</v>
      </c>
      <c r="B32" s="8">
        <v>4</v>
      </c>
      <c r="C32" s="7">
        <f>G32/B32</f>
        <v>0</v>
      </c>
      <c r="D32" s="8" t="s">
        <v>41</v>
      </c>
      <c r="E32" s="8" t="s">
        <v>41</v>
      </c>
      <c r="F32" s="8" t="s">
        <v>41</v>
      </c>
      <c r="G32" s="8">
        <f>SUM(D32:F32)</f>
        <v>0</v>
      </c>
      <c r="H32" s="8">
        <v>0</v>
      </c>
      <c r="I32" s="7">
        <f t="shared" si="0"/>
        <v>0</v>
      </c>
      <c r="J32" s="8" t="s">
        <v>41</v>
      </c>
      <c r="K32" s="8" t="s">
        <v>41</v>
      </c>
      <c r="L32" s="8">
        <v>2</v>
      </c>
      <c r="M32" s="8" t="s">
        <v>41</v>
      </c>
      <c r="N32" s="8" t="s">
        <v>41</v>
      </c>
      <c r="O32" s="8" t="s">
        <v>41</v>
      </c>
      <c r="P32" s="8" t="s">
        <v>41</v>
      </c>
      <c r="Q32" s="8" t="s">
        <v>41</v>
      </c>
      <c r="R32" s="8" t="s">
        <v>41</v>
      </c>
      <c r="S32" s="8" t="s">
        <v>41</v>
      </c>
      <c r="T32" s="8">
        <v>2</v>
      </c>
      <c r="U32" s="8" t="s">
        <v>41</v>
      </c>
      <c r="V32" s="8" t="s">
        <v>41</v>
      </c>
      <c r="W32" s="8" t="s">
        <v>41</v>
      </c>
      <c r="X32" s="8" t="s">
        <v>41</v>
      </c>
      <c r="Y32" s="8" t="s">
        <v>41</v>
      </c>
      <c r="Z32" s="8" t="s">
        <v>41</v>
      </c>
      <c r="AA32" s="8" t="s">
        <v>41</v>
      </c>
      <c r="AB32" s="8" t="s">
        <v>41</v>
      </c>
      <c r="AC32" s="8" t="s">
        <v>41</v>
      </c>
      <c r="AD32" s="8" t="s">
        <v>41</v>
      </c>
      <c r="AE32" s="8" t="s">
        <v>41</v>
      </c>
      <c r="AF32" s="8" t="s">
        <v>41</v>
      </c>
      <c r="AG32" s="8" t="s">
        <v>41</v>
      </c>
      <c r="AH32" s="8" t="s">
        <v>41</v>
      </c>
      <c r="AI32" s="8" t="s">
        <v>41</v>
      </c>
      <c r="AJ32" s="8" t="s">
        <v>41</v>
      </c>
      <c r="AK32" s="8" t="s">
        <v>41</v>
      </c>
      <c r="AL32" s="8" t="s">
        <v>41</v>
      </c>
      <c r="AM32" s="8" t="s">
        <v>41</v>
      </c>
      <c r="AN32" s="8" t="s">
        <v>41</v>
      </c>
      <c r="AO32" s="8" t="s">
        <v>41</v>
      </c>
      <c r="AP32" s="8" t="s">
        <v>41</v>
      </c>
      <c r="AQ32" s="8" t="s">
        <v>41</v>
      </c>
      <c r="AR32" s="8" t="s">
        <v>41</v>
      </c>
    </row>
    <row r="33" spans="1:44" x14ac:dyDescent="0.2">
      <c r="A33" t="s">
        <v>56</v>
      </c>
      <c r="B33" s="8">
        <v>2218418</v>
      </c>
      <c r="C33" s="7">
        <f>G33/B33</f>
        <v>0</v>
      </c>
      <c r="D33" s="8" t="s">
        <v>41</v>
      </c>
      <c r="E33" s="8" t="s">
        <v>41</v>
      </c>
      <c r="F33" s="8" t="s">
        <v>41</v>
      </c>
      <c r="G33" s="8">
        <f>SUM(D33:F33)</f>
        <v>0</v>
      </c>
      <c r="H33" s="8">
        <v>0</v>
      </c>
      <c r="I33" s="7">
        <f t="shared" si="0"/>
        <v>0</v>
      </c>
      <c r="J33" s="8" t="s">
        <v>41</v>
      </c>
      <c r="K33" s="8" t="s">
        <v>41</v>
      </c>
      <c r="L33" s="8" t="s">
        <v>41</v>
      </c>
      <c r="M33" s="8" t="s">
        <v>41</v>
      </c>
      <c r="N33" s="8" t="s">
        <v>41</v>
      </c>
      <c r="O33" s="8" t="s">
        <v>41</v>
      </c>
      <c r="P33" s="8" t="s">
        <v>41</v>
      </c>
      <c r="Q33" s="8">
        <v>2218418</v>
      </c>
      <c r="R33" s="8" t="s">
        <v>41</v>
      </c>
      <c r="S33" s="8" t="s">
        <v>41</v>
      </c>
      <c r="T33" s="8" t="s">
        <v>41</v>
      </c>
      <c r="U33" s="8" t="s">
        <v>41</v>
      </c>
      <c r="V33" s="8" t="s">
        <v>41</v>
      </c>
      <c r="W33" s="8" t="s">
        <v>41</v>
      </c>
      <c r="X33" s="8" t="s">
        <v>41</v>
      </c>
      <c r="Y33" s="8" t="s">
        <v>41</v>
      </c>
      <c r="Z33" s="8" t="s">
        <v>41</v>
      </c>
      <c r="AA33" s="8" t="s">
        <v>41</v>
      </c>
      <c r="AB33" s="8" t="s">
        <v>41</v>
      </c>
      <c r="AC33" s="8" t="s">
        <v>41</v>
      </c>
      <c r="AD33" s="8" t="s">
        <v>41</v>
      </c>
      <c r="AE33" s="8" t="s">
        <v>41</v>
      </c>
      <c r="AF33" s="8" t="s">
        <v>41</v>
      </c>
      <c r="AG33" s="8" t="s">
        <v>41</v>
      </c>
      <c r="AH33" s="8" t="s">
        <v>41</v>
      </c>
      <c r="AI33" s="8" t="s">
        <v>41</v>
      </c>
      <c r="AJ33" s="8" t="s">
        <v>41</v>
      </c>
      <c r="AK33" s="8" t="s">
        <v>41</v>
      </c>
      <c r="AL33" s="8" t="s">
        <v>41</v>
      </c>
      <c r="AM33" s="8" t="s">
        <v>41</v>
      </c>
      <c r="AN33" s="8" t="s">
        <v>41</v>
      </c>
      <c r="AO33" s="8" t="s">
        <v>41</v>
      </c>
      <c r="AP33" s="8" t="s">
        <v>41</v>
      </c>
      <c r="AQ33" s="8" t="s">
        <v>41</v>
      </c>
      <c r="AR33" s="8" t="s">
        <v>41</v>
      </c>
    </row>
    <row r="34" spans="1:44" x14ac:dyDescent="0.2">
      <c r="A34" t="s">
        <v>82</v>
      </c>
      <c r="B34" s="8">
        <v>45625</v>
      </c>
      <c r="C34" s="7">
        <f>G34/B34</f>
        <v>0</v>
      </c>
      <c r="D34" s="8" t="s">
        <v>41</v>
      </c>
      <c r="E34" s="8" t="s">
        <v>41</v>
      </c>
      <c r="F34" s="8" t="s">
        <v>41</v>
      </c>
      <c r="G34" s="8">
        <f>SUM(D34:F34)</f>
        <v>0</v>
      </c>
      <c r="H34" s="8">
        <v>0</v>
      </c>
      <c r="I34" s="7">
        <f t="shared" si="0"/>
        <v>0</v>
      </c>
      <c r="J34" s="8" t="s">
        <v>41</v>
      </c>
      <c r="K34" s="8" t="s">
        <v>41</v>
      </c>
      <c r="L34" s="8" t="s">
        <v>41</v>
      </c>
      <c r="M34" s="8" t="s">
        <v>41</v>
      </c>
      <c r="N34" s="8" t="s">
        <v>41</v>
      </c>
      <c r="O34" s="8" t="s">
        <v>41</v>
      </c>
      <c r="P34" s="8" t="s">
        <v>41</v>
      </c>
      <c r="Q34" s="8">
        <v>45625</v>
      </c>
      <c r="R34" s="8" t="s">
        <v>41</v>
      </c>
      <c r="S34" s="8" t="s">
        <v>41</v>
      </c>
      <c r="T34" s="8" t="s">
        <v>41</v>
      </c>
      <c r="U34" s="8" t="s">
        <v>41</v>
      </c>
      <c r="V34" s="8" t="s">
        <v>41</v>
      </c>
      <c r="W34" s="8" t="s">
        <v>41</v>
      </c>
      <c r="X34" s="8" t="s">
        <v>41</v>
      </c>
      <c r="Y34" s="8" t="s">
        <v>41</v>
      </c>
      <c r="Z34" s="8" t="s">
        <v>41</v>
      </c>
      <c r="AA34" s="8" t="s">
        <v>41</v>
      </c>
      <c r="AB34" s="8" t="s">
        <v>41</v>
      </c>
      <c r="AC34" s="8" t="s">
        <v>41</v>
      </c>
      <c r="AD34" s="8" t="s">
        <v>41</v>
      </c>
      <c r="AE34" s="8" t="s">
        <v>41</v>
      </c>
      <c r="AF34" s="8" t="s">
        <v>41</v>
      </c>
      <c r="AG34" s="8" t="s">
        <v>41</v>
      </c>
      <c r="AH34" s="8" t="s">
        <v>41</v>
      </c>
      <c r="AI34" s="8" t="s">
        <v>41</v>
      </c>
      <c r="AJ34" s="8" t="s">
        <v>41</v>
      </c>
      <c r="AK34" s="8" t="s">
        <v>41</v>
      </c>
      <c r="AL34" s="8" t="s">
        <v>41</v>
      </c>
      <c r="AM34" s="8" t="s">
        <v>41</v>
      </c>
      <c r="AN34" s="8" t="s">
        <v>41</v>
      </c>
      <c r="AO34" s="8" t="s">
        <v>41</v>
      </c>
      <c r="AP34" s="8" t="s">
        <v>41</v>
      </c>
      <c r="AQ34" s="8" t="s">
        <v>41</v>
      </c>
      <c r="AR34" s="8" t="s">
        <v>41</v>
      </c>
    </row>
    <row r="35" spans="1:44" x14ac:dyDescent="0.2">
      <c r="A35" t="s">
        <v>76</v>
      </c>
      <c r="B35" s="8">
        <v>110075</v>
      </c>
      <c r="C35" s="7">
        <f>G35/B35</f>
        <v>2.6082216670451963E-2</v>
      </c>
      <c r="D35" s="8" t="s">
        <v>41</v>
      </c>
      <c r="E35" s="8">
        <v>2584</v>
      </c>
      <c r="F35" s="8">
        <v>287</v>
      </c>
      <c r="G35" s="8">
        <f>SUM(D35:F35)</f>
        <v>2871</v>
      </c>
      <c r="H35" s="8">
        <v>7197</v>
      </c>
      <c r="I35" s="7">
        <f t="shared" si="0"/>
        <v>-0.60107543316057854</v>
      </c>
      <c r="J35" s="8" t="s">
        <v>41</v>
      </c>
      <c r="K35" s="8" t="s">
        <v>41</v>
      </c>
      <c r="L35" s="8">
        <v>1024</v>
      </c>
      <c r="M35" s="8" t="s">
        <v>41</v>
      </c>
      <c r="N35" s="8" t="s">
        <v>41</v>
      </c>
      <c r="O35" s="8" t="s">
        <v>41</v>
      </c>
      <c r="P35" s="8" t="s">
        <v>41</v>
      </c>
      <c r="Q35" s="8">
        <v>105739</v>
      </c>
      <c r="R35" s="8" t="s">
        <v>41</v>
      </c>
      <c r="S35" s="8" t="s">
        <v>41</v>
      </c>
      <c r="T35" s="8" t="s">
        <v>41</v>
      </c>
      <c r="U35" s="8" t="s">
        <v>41</v>
      </c>
      <c r="V35" s="8" t="s">
        <v>41</v>
      </c>
      <c r="W35" s="8" t="s">
        <v>41</v>
      </c>
      <c r="X35" s="8" t="s">
        <v>41</v>
      </c>
      <c r="Y35" s="8" t="s">
        <v>41</v>
      </c>
      <c r="Z35" s="8" t="s">
        <v>41</v>
      </c>
      <c r="AA35" s="8" t="s">
        <v>41</v>
      </c>
      <c r="AB35" s="8" t="s">
        <v>41</v>
      </c>
      <c r="AC35" s="8" t="s">
        <v>41</v>
      </c>
      <c r="AD35" s="8" t="s">
        <v>41</v>
      </c>
      <c r="AE35" s="8" t="s">
        <v>41</v>
      </c>
      <c r="AF35" s="8" t="s">
        <v>41</v>
      </c>
      <c r="AG35" s="8" t="s">
        <v>41</v>
      </c>
      <c r="AH35" s="8" t="s">
        <v>41</v>
      </c>
      <c r="AI35" s="8">
        <v>441</v>
      </c>
      <c r="AJ35" s="8" t="s">
        <v>41</v>
      </c>
      <c r="AK35" s="8" t="s">
        <v>41</v>
      </c>
      <c r="AL35" s="8" t="s">
        <v>41</v>
      </c>
      <c r="AM35" s="8" t="s">
        <v>41</v>
      </c>
      <c r="AN35" s="8" t="s">
        <v>41</v>
      </c>
      <c r="AO35" s="8" t="s">
        <v>41</v>
      </c>
      <c r="AP35" s="8" t="s">
        <v>41</v>
      </c>
      <c r="AQ35" s="8" t="s">
        <v>41</v>
      </c>
      <c r="AR35" s="8" t="s">
        <v>41</v>
      </c>
    </row>
    <row r="36" spans="1:44" x14ac:dyDescent="0.2">
      <c r="A36" t="s">
        <v>54</v>
      </c>
      <c r="B36" s="8">
        <v>3486062</v>
      </c>
      <c r="C36" s="7">
        <f>G36/B36</f>
        <v>0</v>
      </c>
      <c r="D36" s="8" t="s">
        <v>41</v>
      </c>
      <c r="E36" s="8" t="s">
        <v>41</v>
      </c>
      <c r="F36" s="8" t="s">
        <v>41</v>
      </c>
      <c r="G36" s="8">
        <f>SUM(D36:F36)</f>
        <v>0</v>
      </c>
      <c r="H36" s="8">
        <v>0</v>
      </c>
      <c r="I36" s="7">
        <f t="shared" si="0"/>
        <v>0</v>
      </c>
      <c r="J36" s="8" t="s">
        <v>41</v>
      </c>
      <c r="K36" s="8" t="s">
        <v>41</v>
      </c>
      <c r="L36" s="8" t="s">
        <v>41</v>
      </c>
      <c r="M36" s="8" t="s">
        <v>41</v>
      </c>
      <c r="N36" s="8" t="s">
        <v>41</v>
      </c>
      <c r="O36" s="8" t="s">
        <v>41</v>
      </c>
      <c r="P36" s="8" t="s">
        <v>41</v>
      </c>
      <c r="Q36" s="8">
        <v>3486062</v>
      </c>
      <c r="R36" s="8" t="s">
        <v>41</v>
      </c>
      <c r="S36" s="8" t="s">
        <v>41</v>
      </c>
      <c r="T36" s="8" t="s">
        <v>41</v>
      </c>
      <c r="U36" s="8" t="s">
        <v>41</v>
      </c>
      <c r="V36" s="8" t="s">
        <v>41</v>
      </c>
      <c r="W36" s="8" t="s">
        <v>41</v>
      </c>
      <c r="X36" s="8" t="s">
        <v>41</v>
      </c>
      <c r="Y36" s="8" t="s">
        <v>41</v>
      </c>
      <c r="Z36" s="8" t="s">
        <v>41</v>
      </c>
      <c r="AA36" s="8" t="s">
        <v>41</v>
      </c>
      <c r="AB36" s="8" t="s">
        <v>41</v>
      </c>
      <c r="AC36" s="8" t="s">
        <v>41</v>
      </c>
      <c r="AD36" s="8" t="s">
        <v>41</v>
      </c>
      <c r="AE36" s="8" t="s">
        <v>41</v>
      </c>
      <c r="AF36" s="8" t="s">
        <v>41</v>
      </c>
      <c r="AG36" s="8" t="s">
        <v>41</v>
      </c>
      <c r="AH36" s="8" t="s">
        <v>41</v>
      </c>
      <c r="AI36" s="8" t="s">
        <v>41</v>
      </c>
      <c r="AJ36" s="8" t="s">
        <v>41</v>
      </c>
      <c r="AK36" s="8" t="s">
        <v>41</v>
      </c>
      <c r="AL36" s="8" t="s">
        <v>41</v>
      </c>
      <c r="AM36" s="8" t="s">
        <v>41</v>
      </c>
      <c r="AN36" s="8" t="s">
        <v>41</v>
      </c>
      <c r="AO36" s="8" t="s">
        <v>41</v>
      </c>
      <c r="AP36" s="8" t="s">
        <v>41</v>
      </c>
      <c r="AQ36" s="8" t="s">
        <v>41</v>
      </c>
      <c r="AR36" s="8" t="s">
        <v>41</v>
      </c>
    </row>
    <row r="37" spans="1:44" x14ac:dyDescent="0.2">
      <c r="A37" t="s">
        <v>79</v>
      </c>
      <c r="B37" s="8">
        <v>85045</v>
      </c>
      <c r="C37" s="7">
        <f>G37/B37</f>
        <v>0</v>
      </c>
      <c r="D37" s="8" t="s">
        <v>41</v>
      </c>
      <c r="E37" s="8" t="s">
        <v>41</v>
      </c>
      <c r="F37" s="8" t="s">
        <v>41</v>
      </c>
      <c r="G37" s="8">
        <f>SUM(D37:F37)</f>
        <v>0</v>
      </c>
      <c r="H37" s="8">
        <v>0</v>
      </c>
      <c r="I37" s="7">
        <f t="shared" si="0"/>
        <v>0</v>
      </c>
      <c r="J37" s="8" t="s">
        <v>41</v>
      </c>
      <c r="K37" s="8" t="s">
        <v>41</v>
      </c>
      <c r="L37" s="8" t="s">
        <v>41</v>
      </c>
      <c r="M37" s="8" t="s">
        <v>41</v>
      </c>
      <c r="N37" s="8" t="s">
        <v>41</v>
      </c>
      <c r="O37" s="8" t="s">
        <v>41</v>
      </c>
      <c r="P37" s="8" t="s">
        <v>41</v>
      </c>
      <c r="Q37" s="8">
        <v>85045</v>
      </c>
      <c r="R37" s="8" t="s">
        <v>41</v>
      </c>
      <c r="S37" s="8" t="s">
        <v>41</v>
      </c>
      <c r="T37" s="8" t="s">
        <v>41</v>
      </c>
      <c r="U37" s="8" t="s">
        <v>41</v>
      </c>
      <c r="V37" s="8" t="s">
        <v>41</v>
      </c>
      <c r="W37" s="8" t="s">
        <v>41</v>
      </c>
      <c r="X37" s="8" t="s">
        <v>41</v>
      </c>
      <c r="Y37" s="8" t="s">
        <v>41</v>
      </c>
      <c r="Z37" s="8" t="s">
        <v>41</v>
      </c>
      <c r="AA37" s="8" t="s">
        <v>41</v>
      </c>
      <c r="AB37" s="8" t="s">
        <v>41</v>
      </c>
      <c r="AC37" s="8" t="s">
        <v>41</v>
      </c>
      <c r="AD37" s="8" t="s">
        <v>41</v>
      </c>
      <c r="AE37" s="8" t="s">
        <v>41</v>
      </c>
      <c r="AF37" s="8" t="s">
        <v>41</v>
      </c>
      <c r="AG37" s="8" t="s">
        <v>41</v>
      </c>
      <c r="AH37" s="8" t="s">
        <v>41</v>
      </c>
      <c r="AI37" s="8" t="s">
        <v>41</v>
      </c>
      <c r="AJ37" s="8" t="s">
        <v>41</v>
      </c>
      <c r="AK37" s="8" t="s">
        <v>41</v>
      </c>
      <c r="AL37" s="8" t="s">
        <v>41</v>
      </c>
      <c r="AM37" s="8" t="s">
        <v>41</v>
      </c>
      <c r="AN37" s="8" t="s">
        <v>41</v>
      </c>
      <c r="AO37" s="8" t="s">
        <v>41</v>
      </c>
      <c r="AP37" s="8" t="s">
        <v>41</v>
      </c>
      <c r="AQ37" s="8" t="s">
        <v>41</v>
      </c>
      <c r="AR37" s="8" t="s">
        <v>41</v>
      </c>
    </row>
    <row r="38" spans="1:44" x14ac:dyDescent="0.2">
      <c r="A38" t="s">
        <v>89</v>
      </c>
      <c r="B38" s="8">
        <v>2512</v>
      </c>
      <c r="C38" s="7">
        <f>G38/B38</f>
        <v>0</v>
      </c>
      <c r="D38" s="8" t="s">
        <v>41</v>
      </c>
      <c r="E38" s="8" t="s">
        <v>41</v>
      </c>
      <c r="F38" s="8" t="s">
        <v>41</v>
      </c>
      <c r="G38" s="8">
        <f>SUM(D38:F38)</f>
        <v>0</v>
      </c>
      <c r="H38" s="8">
        <v>0</v>
      </c>
      <c r="I38" s="7">
        <f t="shared" si="0"/>
        <v>0</v>
      </c>
      <c r="J38" s="8" t="s">
        <v>41</v>
      </c>
      <c r="K38" s="8" t="s">
        <v>41</v>
      </c>
      <c r="L38" s="8" t="s">
        <v>41</v>
      </c>
      <c r="M38" s="8" t="s">
        <v>41</v>
      </c>
      <c r="N38" s="8" t="s">
        <v>41</v>
      </c>
      <c r="O38" s="8" t="s">
        <v>41</v>
      </c>
      <c r="P38" s="8" t="s">
        <v>41</v>
      </c>
      <c r="Q38" s="8">
        <v>2512</v>
      </c>
      <c r="R38" s="8" t="s">
        <v>41</v>
      </c>
      <c r="S38" s="8" t="s">
        <v>41</v>
      </c>
      <c r="T38" s="8" t="s">
        <v>41</v>
      </c>
      <c r="U38" s="8" t="s">
        <v>41</v>
      </c>
      <c r="V38" s="8" t="s">
        <v>41</v>
      </c>
      <c r="W38" s="8" t="s">
        <v>41</v>
      </c>
      <c r="X38" s="8" t="s">
        <v>41</v>
      </c>
      <c r="Y38" s="8" t="s">
        <v>41</v>
      </c>
      <c r="Z38" s="8" t="s">
        <v>41</v>
      </c>
      <c r="AA38" s="8" t="s">
        <v>41</v>
      </c>
      <c r="AB38" s="8" t="s">
        <v>41</v>
      </c>
      <c r="AC38" s="8" t="s">
        <v>41</v>
      </c>
      <c r="AD38" s="8" t="s">
        <v>41</v>
      </c>
      <c r="AE38" s="8" t="s">
        <v>41</v>
      </c>
      <c r="AF38" s="8" t="s">
        <v>41</v>
      </c>
      <c r="AG38" s="8" t="s">
        <v>41</v>
      </c>
      <c r="AH38" s="8" t="s">
        <v>41</v>
      </c>
      <c r="AI38" s="8" t="s">
        <v>41</v>
      </c>
      <c r="AJ38" s="8" t="s">
        <v>41</v>
      </c>
      <c r="AK38" s="8" t="s">
        <v>41</v>
      </c>
      <c r="AL38" s="8" t="s">
        <v>41</v>
      </c>
      <c r="AM38" s="8" t="s">
        <v>41</v>
      </c>
      <c r="AN38" s="8" t="s">
        <v>41</v>
      </c>
      <c r="AO38" s="8" t="s">
        <v>41</v>
      </c>
      <c r="AP38" s="8" t="s">
        <v>41</v>
      </c>
      <c r="AQ38" s="8" t="s">
        <v>41</v>
      </c>
      <c r="AR38" s="8" t="s">
        <v>41</v>
      </c>
    </row>
    <row r="39" spans="1:44" x14ac:dyDescent="0.2">
      <c r="A39" t="s">
        <v>86</v>
      </c>
      <c r="B39" s="8">
        <v>24202</v>
      </c>
      <c r="C39" s="7">
        <f>G39/B39</f>
        <v>0</v>
      </c>
      <c r="D39" s="8" t="s">
        <v>41</v>
      </c>
      <c r="E39" s="8" t="s">
        <v>41</v>
      </c>
      <c r="F39" s="8" t="s">
        <v>41</v>
      </c>
      <c r="G39" s="8">
        <f>SUM(D39:F39)</f>
        <v>0</v>
      </c>
      <c r="H39" s="8">
        <v>0</v>
      </c>
      <c r="I39" s="7">
        <f t="shared" si="0"/>
        <v>0</v>
      </c>
      <c r="J39" s="8" t="s">
        <v>41</v>
      </c>
      <c r="K39" s="8" t="s">
        <v>41</v>
      </c>
      <c r="L39" s="8" t="s">
        <v>41</v>
      </c>
      <c r="M39" s="8" t="s">
        <v>41</v>
      </c>
      <c r="N39" s="8" t="s">
        <v>41</v>
      </c>
      <c r="O39" s="8" t="s">
        <v>41</v>
      </c>
      <c r="P39" s="8" t="s">
        <v>41</v>
      </c>
      <c r="Q39" s="8">
        <v>24202</v>
      </c>
      <c r="R39" s="8" t="s">
        <v>41</v>
      </c>
      <c r="S39" s="8" t="s">
        <v>41</v>
      </c>
      <c r="T39" s="8" t="s">
        <v>41</v>
      </c>
      <c r="U39" s="8" t="s">
        <v>41</v>
      </c>
      <c r="V39" s="8" t="s">
        <v>41</v>
      </c>
      <c r="W39" s="8" t="s">
        <v>41</v>
      </c>
      <c r="X39" s="8" t="s">
        <v>41</v>
      </c>
      <c r="Y39" s="8" t="s">
        <v>41</v>
      </c>
      <c r="Z39" s="8" t="s">
        <v>41</v>
      </c>
      <c r="AA39" s="8" t="s">
        <v>41</v>
      </c>
      <c r="AB39" s="8" t="s">
        <v>41</v>
      </c>
      <c r="AC39" s="8" t="s">
        <v>41</v>
      </c>
      <c r="AD39" s="8" t="s">
        <v>41</v>
      </c>
      <c r="AE39" s="8" t="s">
        <v>41</v>
      </c>
      <c r="AF39" s="8" t="s">
        <v>41</v>
      </c>
      <c r="AG39" s="8" t="s">
        <v>41</v>
      </c>
      <c r="AH39" s="8" t="s">
        <v>41</v>
      </c>
      <c r="AI39" s="8" t="s">
        <v>41</v>
      </c>
      <c r="AJ39" s="8" t="s">
        <v>41</v>
      </c>
      <c r="AK39" s="8" t="s">
        <v>41</v>
      </c>
      <c r="AL39" s="8" t="s">
        <v>41</v>
      </c>
      <c r="AM39" s="8" t="s">
        <v>41</v>
      </c>
      <c r="AN39" s="8" t="s">
        <v>41</v>
      </c>
      <c r="AO39" s="8" t="s">
        <v>41</v>
      </c>
      <c r="AP39" s="8" t="s">
        <v>41</v>
      </c>
      <c r="AQ39" s="8" t="s">
        <v>41</v>
      </c>
      <c r="AR39" s="8" t="s">
        <v>41</v>
      </c>
    </row>
    <row r="40" spans="1:44" x14ac:dyDescent="0.2">
      <c r="A40" t="s">
        <v>64</v>
      </c>
      <c r="B40" s="8">
        <v>696793</v>
      </c>
      <c r="C40" s="7">
        <f>G40/B40</f>
        <v>4.9947401882625114E-2</v>
      </c>
      <c r="D40" s="8">
        <v>16728</v>
      </c>
      <c r="E40" s="8">
        <v>15265</v>
      </c>
      <c r="F40" s="8">
        <v>2810</v>
      </c>
      <c r="G40" s="8">
        <f>SUM(D40:F40)</f>
        <v>34803</v>
      </c>
      <c r="H40" s="8">
        <v>26923</v>
      </c>
      <c r="I40" s="7">
        <f t="shared" si="0"/>
        <v>0.29268546341245993</v>
      </c>
      <c r="J40" s="8" t="s">
        <v>41</v>
      </c>
      <c r="K40" s="8" t="s">
        <v>41</v>
      </c>
      <c r="L40" s="8" t="s">
        <v>41</v>
      </c>
      <c r="M40" s="8" t="s">
        <v>41</v>
      </c>
      <c r="N40" s="8" t="s">
        <v>41</v>
      </c>
      <c r="O40" s="8" t="s">
        <v>41</v>
      </c>
      <c r="P40" s="8" t="s">
        <v>41</v>
      </c>
      <c r="Q40" s="8">
        <v>658632</v>
      </c>
      <c r="R40" s="8" t="s">
        <v>41</v>
      </c>
      <c r="S40" s="8" t="s">
        <v>41</v>
      </c>
      <c r="T40" s="8" t="s">
        <v>41</v>
      </c>
      <c r="U40" s="8" t="s">
        <v>41</v>
      </c>
      <c r="V40" s="8" t="s">
        <v>41</v>
      </c>
      <c r="W40" s="8" t="s">
        <v>41</v>
      </c>
      <c r="X40" s="8" t="s">
        <v>41</v>
      </c>
      <c r="Y40" s="8" t="s">
        <v>41</v>
      </c>
      <c r="Z40" s="8">
        <v>779</v>
      </c>
      <c r="AA40" s="8" t="s">
        <v>41</v>
      </c>
      <c r="AB40" s="8" t="s">
        <v>41</v>
      </c>
      <c r="AC40" s="8" t="s">
        <v>41</v>
      </c>
      <c r="AD40" s="8" t="s">
        <v>41</v>
      </c>
      <c r="AE40" s="8" t="s">
        <v>41</v>
      </c>
      <c r="AF40" s="8" t="s">
        <v>41</v>
      </c>
      <c r="AG40" s="8" t="s">
        <v>41</v>
      </c>
      <c r="AH40" s="8" t="s">
        <v>41</v>
      </c>
      <c r="AI40" s="8">
        <v>2579</v>
      </c>
      <c r="AJ40" s="8" t="s">
        <v>41</v>
      </c>
      <c r="AK40" s="8" t="s">
        <v>41</v>
      </c>
      <c r="AL40" s="8" t="s">
        <v>41</v>
      </c>
      <c r="AM40" s="8" t="s">
        <v>41</v>
      </c>
      <c r="AN40" s="8" t="s">
        <v>41</v>
      </c>
      <c r="AO40" s="8" t="s">
        <v>41</v>
      </c>
      <c r="AP40" s="8" t="s">
        <v>41</v>
      </c>
      <c r="AQ40" s="8" t="s">
        <v>41</v>
      </c>
      <c r="AR40" s="8" t="s">
        <v>41</v>
      </c>
    </row>
    <row r="41" spans="1:44" x14ac:dyDescent="0.2">
      <c r="A41" t="s">
        <v>71</v>
      </c>
      <c r="B41" s="8">
        <v>267522</v>
      </c>
      <c r="C41" s="7">
        <f>G41/B41</f>
        <v>0.96469449241557703</v>
      </c>
      <c r="D41" s="8">
        <v>128823</v>
      </c>
      <c r="E41" s="8">
        <v>124879</v>
      </c>
      <c r="F41" s="8">
        <v>4375</v>
      </c>
      <c r="G41" s="8">
        <f>SUM(D41:F41)</f>
        <v>258077</v>
      </c>
      <c r="H41" s="8">
        <v>231071</v>
      </c>
      <c r="I41" s="7">
        <f t="shared" si="0"/>
        <v>0.11687311827398579</v>
      </c>
      <c r="J41" s="8" t="s">
        <v>41</v>
      </c>
      <c r="K41" s="8" t="s">
        <v>41</v>
      </c>
      <c r="L41" s="8" t="s">
        <v>41</v>
      </c>
      <c r="M41" s="8" t="s">
        <v>41</v>
      </c>
      <c r="N41" s="8" t="s">
        <v>41</v>
      </c>
      <c r="O41" s="8" t="s">
        <v>41</v>
      </c>
      <c r="P41" s="8" t="s">
        <v>41</v>
      </c>
      <c r="Q41" s="8" t="s">
        <v>41</v>
      </c>
      <c r="R41" s="8" t="s">
        <v>41</v>
      </c>
      <c r="S41" s="8" t="s">
        <v>41</v>
      </c>
      <c r="T41" s="8" t="s">
        <v>41</v>
      </c>
      <c r="U41" s="8" t="s">
        <v>41</v>
      </c>
      <c r="V41" s="8">
        <v>9445</v>
      </c>
      <c r="W41" s="8" t="s">
        <v>41</v>
      </c>
      <c r="X41" s="8" t="s">
        <v>41</v>
      </c>
      <c r="Y41" s="8" t="s">
        <v>41</v>
      </c>
      <c r="Z41" s="8" t="s">
        <v>41</v>
      </c>
      <c r="AA41" s="8" t="s">
        <v>41</v>
      </c>
      <c r="AB41" s="8" t="s">
        <v>41</v>
      </c>
      <c r="AC41" s="8" t="s">
        <v>41</v>
      </c>
      <c r="AD41" s="8" t="s">
        <v>41</v>
      </c>
      <c r="AE41" s="8" t="s">
        <v>41</v>
      </c>
      <c r="AF41" s="8" t="s">
        <v>41</v>
      </c>
      <c r="AG41" s="8" t="s">
        <v>41</v>
      </c>
      <c r="AH41" s="8" t="s">
        <v>41</v>
      </c>
      <c r="AI41" s="8" t="s">
        <v>41</v>
      </c>
      <c r="AJ41" s="8" t="s">
        <v>41</v>
      </c>
      <c r="AK41" s="8" t="s">
        <v>41</v>
      </c>
      <c r="AL41" s="8" t="s">
        <v>41</v>
      </c>
      <c r="AM41" s="8" t="s">
        <v>41</v>
      </c>
      <c r="AN41" s="8" t="s">
        <v>41</v>
      </c>
      <c r="AO41" s="8" t="s">
        <v>41</v>
      </c>
      <c r="AP41" s="8" t="s">
        <v>41</v>
      </c>
      <c r="AQ41" s="8" t="s">
        <v>41</v>
      </c>
      <c r="AR41" s="8" t="s">
        <v>41</v>
      </c>
    </row>
    <row r="42" spans="1:44" x14ac:dyDescent="0.2">
      <c r="A42" t="s">
        <v>46</v>
      </c>
      <c r="B42" s="8">
        <v>7283110</v>
      </c>
      <c r="C42" s="7">
        <f>G42/B42</f>
        <v>0.82529015763870106</v>
      </c>
      <c r="D42" s="8">
        <v>2024850</v>
      </c>
      <c r="E42" s="8">
        <v>3950243</v>
      </c>
      <c r="F42" s="8">
        <v>35586</v>
      </c>
      <c r="G42" s="8">
        <f>SUM(D42:F42)</f>
        <v>6010679</v>
      </c>
      <c r="H42" s="8">
        <v>3925791</v>
      </c>
      <c r="I42" s="7">
        <f t="shared" si="0"/>
        <v>0.53107461576343173</v>
      </c>
      <c r="J42" s="8" t="s">
        <v>41</v>
      </c>
      <c r="K42" s="8" t="s">
        <v>41</v>
      </c>
      <c r="L42" s="8">
        <v>409091</v>
      </c>
      <c r="M42" s="8" t="s">
        <v>41</v>
      </c>
      <c r="N42" s="8" t="s">
        <v>41</v>
      </c>
      <c r="O42" s="8" t="s">
        <v>41</v>
      </c>
      <c r="P42" s="8" t="s">
        <v>41</v>
      </c>
      <c r="Q42" s="8">
        <v>253032</v>
      </c>
      <c r="R42" s="8" t="s">
        <v>41</v>
      </c>
      <c r="S42" s="8" t="s">
        <v>41</v>
      </c>
      <c r="T42" s="8" t="s">
        <v>41</v>
      </c>
      <c r="U42" s="8" t="s">
        <v>41</v>
      </c>
      <c r="V42" s="8">
        <v>603692</v>
      </c>
      <c r="W42" s="8" t="s">
        <v>41</v>
      </c>
      <c r="X42" s="8" t="s">
        <v>41</v>
      </c>
      <c r="Y42" s="8" t="s">
        <v>41</v>
      </c>
      <c r="Z42" s="8" t="s">
        <v>41</v>
      </c>
      <c r="AA42" s="8" t="s">
        <v>41</v>
      </c>
      <c r="AB42" s="8" t="s">
        <v>41</v>
      </c>
      <c r="AC42" s="8" t="s">
        <v>41</v>
      </c>
      <c r="AD42" s="8" t="s">
        <v>41</v>
      </c>
      <c r="AE42" s="8" t="s">
        <v>41</v>
      </c>
      <c r="AF42" s="8" t="s">
        <v>41</v>
      </c>
      <c r="AG42" s="8" t="s">
        <v>41</v>
      </c>
      <c r="AH42" s="8" t="s">
        <v>41</v>
      </c>
      <c r="AI42" s="8" t="s">
        <v>41</v>
      </c>
      <c r="AJ42" s="8" t="s">
        <v>41</v>
      </c>
      <c r="AK42" s="8">
        <v>6616</v>
      </c>
      <c r="AL42" s="8" t="s">
        <v>41</v>
      </c>
      <c r="AM42" s="8" t="s">
        <v>41</v>
      </c>
      <c r="AN42" s="8" t="s">
        <v>41</v>
      </c>
      <c r="AO42" s="8" t="s">
        <v>41</v>
      </c>
      <c r="AP42" s="8" t="s">
        <v>41</v>
      </c>
      <c r="AQ42" s="8" t="s">
        <v>41</v>
      </c>
      <c r="AR42" s="8" t="s">
        <v>41</v>
      </c>
    </row>
    <row r="43" spans="1:44" x14ac:dyDescent="0.2">
      <c r="A43" t="s">
        <v>58</v>
      </c>
      <c r="B43" s="8">
        <v>1784549</v>
      </c>
      <c r="C43" s="7">
        <f>G43/B43</f>
        <v>3.4014196303940097E-3</v>
      </c>
      <c r="D43" s="8">
        <v>4130</v>
      </c>
      <c r="E43" s="8">
        <v>1940</v>
      </c>
      <c r="F43" s="8" t="s">
        <v>41</v>
      </c>
      <c r="G43" s="8">
        <f>SUM(D43:F43)</f>
        <v>6070</v>
      </c>
      <c r="H43" s="8">
        <v>7255</v>
      </c>
      <c r="I43" s="7">
        <f t="shared" si="0"/>
        <v>-0.1633333792780251</v>
      </c>
      <c r="J43" s="8" t="s">
        <v>41</v>
      </c>
      <c r="K43" s="8" t="s">
        <v>41</v>
      </c>
      <c r="L43" s="8">
        <v>1778479</v>
      </c>
      <c r="M43" s="8" t="s">
        <v>41</v>
      </c>
      <c r="N43" s="8" t="s">
        <v>41</v>
      </c>
      <c r="O43" s="8" t="s">
        <v>41</v>
      </c>
      <c r="P43" s="8" t="s">
        <v>41</v>
      </c>
      <c r="Q43" s="8" t="s">
        <v>41</v>
      </c>
      <c r="R43" s="8" t="s">
        <v>41</v>
      </c>
      <c r="S43" s="8" t="s">
        <v>41</v>
      </c>
      <c r="T43" s="8" t="s">
        <v>41</v>
      </c>
      <c r="U43" s="8" t="s">
        <v>41</v>
      </c>
      <c r="V43" s="8" t="s">
        <v>41</v>
      </c>
      <c r="W43" s="8" t="s">
        <v>41</v>
      </c>
      <c r="X43" s="8" t="s">
        <v>41</v>
      </c>
      <c r="Y43" s="8" t="s">
        <v>41</v>
      </c>
      <c r="Z43" s="8" t="s">
        <v>41</v>
      </c>
      <c r="AA43" s="8" t="s">
        <v>41</v>
      </c>
      <c r="AB43" s="8" t="s">
        <v>41</v>
      </c>
      <c r="AC43" s="8" t="s">
        <v>41</v>
      </c>
      <c r="AD43" s="8" t="s">
        <v>41</v>
      </c>
      <c r="AE43" s="8" t="s">
        <v>41</v>
      </c>
      <c r="AF43" s="8" t="s">
        <v>41</v>
      </c>
      <c r="AG43" s="8" t="s">
        <v>41</v>
      </c>
      <c r="AH43" s="8" t="s">
        <v>41</v>
      </c>
      <c r="AI43" s="8" t="s">
        <v>41</v>
      </c>
      <c r="AJ43" s="8" t="s">
        <v>41</v>
      </c>
      <c r="AK43" s="8" t="s">
        <v>41</v>
      </c>
      <c r="AL43" s="8" t="s">
        <v>41</v>
      </c>
      <c r="AM43" s="8" t="s">
        <v>41</v>
      </c>
      <c r="AN43" s="8" t="s">
        <v>41</v>
      </c>
      <c r="AO43" s="8" t="s">
        <v>41</v>
      </c>
      <c r="AP43" s="8" t="s">
        <v>41</v>
      </c>
      <c r="AQ43" s="8" t="s">
        <v>41</v>
      </c>
      <c r="AR43" s="8" t="s">
        <v>41</v>
      </c>
    </row>
    <row r="44" spans="1:44" x14ac:dyDescent="0.2">
      <c r="A44" t="s">
        <v>65</v>
      </c>
      <c r="B44" s="8">
        <v>587134</v>
      </c>
      <c r="C44" s="7">
        <f>G44/B44</f>
        <v>0</v>
      </c>
      <c r="D44" s="8" t="s">
        <v>41</v>
      </c>
      <c r="E44" s="8" t="s">
        <v>41</v>
      </c>
      <c r="F44" s="8" t="s">
        <v>41</v>
      </c>
      <c r="G44" s="8">
        <f>SUM(D44:F44)</f>
        <v>0</v>
      </c>
      <c r="H44">
        <v>0</v>
      </c>
      <c r="I44" s="7">
        <f t="shared" si="0"/>
        <v>0</v>
      </c>
      <c r="J44" s="8" t="s">
        <v>41</v>
      </c>
      <c r="K44" s="8" t="s">
        <v>41</v>
      </c>
      <c r="L44" s="8" t="s">
        <v>41</v>
      </c>
      <c r="M44" s="8" t="s">
        <v>41</v>
      </c>
      <c r="N44" s="8" t="s">
        <v>41</v>
      </c>
      <c r="O44" s="8" t="s">
        <v>41</v>
      </c>
      <c r="P44" s="8" t="s">
        <v>41</v>
      </c>
      <c r="Q44" s="8">
        <v>587134</v>
      </c>
      <c r="R44" s="8" t="s">
        <v>41</v>
      </c>
      <c r="S44" s="8" t="s">
        <v>41</v>
      </c>
      <c r="T44" s="8" t="s">
        <v>41</v>
      </c>
      <c r="U44" s="8" t="s">
        <v>41</v>
      </c>
      <c r="V44" s="8" t="s">
        <v>41</v>
      </c>
      <c r="W44" s="8" t="s">
        <v>41</v>
      </c>
      <c r="X44" s="8" t="s">
        <v>41</v>
      </c>
      <c r="Y44" s="8" t="s">
        <v>41</v>
      </c>
      <c r="Z44" s="8" t="s">
        <v>41</v>
      </c>
      <c r="AA44" s="8" t="s">
        <v>41</v>
      </c>
      <c r="AB44" s="8" t="s">
        <v>41</v>
      </c>
      <c r="AC44" s="8" t="s">
        <v>41</v>
      </c>
      <c r="AD44" s="8" t="s">
        <v>41</v>
      </c>
      <c r="AE44" s="8" t="s">
        <v>41</v>
      </c>
      <c r="AF44" s="8" t="s">
        <v>41</v>
      </c>
      <c r="AG44" s="8" t="s">
        <v>41</v>
      </c>
      <c r="AH44" s="8" t="s">
        <v>41</v>
      </c>
      <c r="AI44" s="8" t="s">
        <v>41</v>
      </c>
      <c r="AJ44" s="8" t="s">
        <v>41</v>
      </c>
      <c r="AK44" s="8" t="s">
        <v>41</v>
      </c>
      <c r="AL44" s="8" t="s">
        <v>41</v>
      </c>
      <c r="AM44" s="8" t="s">
        <v>41</v>
      </c>
      <c r="AN44" s="8" t="s">
        <v>41</v>
      </c>
      <c r="AO44" s="8" t="s">
        <v>41</v>
      </c>
      <c r="AP44" s="8" t="s">
        <v>41</v>
      </c>
      <c r="AQ44" s="8" t="s">
        <v>41</v>
      </c>
      <c r="AR44" s="8" t="s">
        <v>41</v>
      </c>
    </row>
    <row r="45" spans="1:44" x14ac:dyDescent="0.2">
      <c r="A45" t="s">
        <v>78</v>
      </c>
      <c r="B45" s="8">
        <v>88787</v>
      </c>
      <c r="C45" s="7">
        <f>G45/B45</f>
        <v>1</v>
      </c>
      <c r="D45" s="8">
        <v>88785</v>
      </c>
      <c r="E45" s="8">
        <v>2</v>
      </c>
      <c r="F45" s="8" t="s">
        <v>41</v>
      </c>
      <c r="G45" s="8">
        <f>SUM(D45:F45)</f>
        <v>88787</v>
      </c>
      <c r="H45" s="8">
        <v>60198</v>
      </c>
      <c r="I45" s="7">
        <f t="shared" si="0"/>
        <v>0.4749153212476806</v>
      </c>
      <c r="J45" s="8" t="s">
        <v>41</v>
      </c>
      <c r="K45" s="8" t="s">
        <v>41</v>
      </c>
      <c r="L45" s="8" t="s">
        <v>41</v>
      </c>
      <c r="M45" s="8" t="s">
        <v>41</v>
      </c>
      <c r="N45" s="8" t="s">
        <v>41</v>
      </c>
      <c r="O45" s="8" t="s">
        <v>41</v>
      </c>
      <c r="P45" s="8" t="s">
        <v>41</v>
      </c>
      <c r="Q45" s="8" t="s">
        <v>41</v>
      </c>
      <c r="R45" s="8" t="s">
        <v>41</v>
      </c>
      <c r="S45" s="8" t="s">
        <v>41</v>
      </c>
      <c r="T45" s="8" t="s">
        <v>41</v>
      </c>
      <c r="U45" s="8" t="s">
        <v>41</v>
      </c>
      <c r="V45" s="8" t="s">
        <v>41</v>
      </c>
      <c r="W45" s="8" t="s">
        <v>41</v>
      </c>
      <c r="X45" s="8" t="s">
        <v>41</v>
      </c>
      <c r="Y45" s="8" t="s">
        <v>41</v>
      </c>
      <c r="Z45" s="8" t="s">
        <v>41</v>
      </c>
      <c r="AA45" s="8" t="s">
        <v>41</v>
      </c>
      <c r="AB45" s="8" t="s">
        <v>41</v>
      </c>
      <c r="AC45" s="8" t="s">
        <v>41</v>
      </c>
      <c r="AD45" s="8" t="s">
        <v>41</v>
      </c>
      <c r="AE45" s="8" t="s">
        <v>41</v>
      </c>
      <c r="AF45" s="8" t="s">
        <v>41</v>
      </c>
      <c r="AG45" s="8" t="s">
        <v>41</v>
      </c>
      <c r="AH45" s="8" t="s">
        <v>41</v>
      </c>
      <c r="AI45" s="8" t="s">
        <v>41</v>
      </c>
      <c r="AJ45" s="8" t="s">
        <v>41</v>
      </c>
      <c r="AK45" s="8" t="s">
        <v>41</v>
      </c>
      <c r="AL45" s="8" t="s">
        <v>41</v>
      </c>
      <c r="AM45" s="8" t="s">
        <v>41</v>
      </c>
      <c r="AN45" s="8" t="s">
        <v>41</v>
      </c>
      <c r="AO45" s="8" t="s">
        <v>41</v>
      </c>
      <c r="AP45" s="8" t="s">
        <v>41</v>
      </c>
      <c r="AQ45" s="8" t="s">
        <v>41</v>
      </c>
      <c r="AR45" s="8" t="s">
        <v>41</v>
      </c>
    </row>
    <row r="46" spans="1:44" x14ac:dyDescent="0.2">
      <c r="A46" t="s">
        <v>96</v>
      </c>
      <c r="B46" s="8">
        <v>5</v>
      </c>
      <c r="C46" s="7">
        <f>G46/B46</f>
        <v>1</v>
      </c>
      <c r="D46" s="8" t="s">
        <v>41</v>
      </c>
      <c r="E46" s="8">
        <v>5</v>
      </c>
      <c r="F46" s="8" t="s">
        <v>41</v>
      </c>
      <c r="G46" s="8">
        <f>SUM(D46:F46)</f>
        <v>5</v>
      </c>
      <c r="H46">
        <v>0</v>
      </c>
      <c r="I46" s="7">
        <f t="shared" si="0"/>
        <v>50</v>
      </c>
      <c r="J46" s="8" t="s">
        <v>41</v>
      </c>
      <c r="K46" s="8" t="s">
        <v>41</v>
      </c>
      <c r="L46" s="8" t="s">
        <v>41</v>
      </c>
      <c r="M46" s="8" t="s">
        <v>41</v>
      </c>
      <c r="N46" s="8" t="s">
        <v>41</v>
      </c>
      <c r="O46" s="8" t="s">
        <v>41</v>
      </c>
      <c r="P46" s="8" t="s">
        <v>41</v>
      </c>
      <c r="Q46" s="8" t="s">
        <v>41</v>
      </c>
      <c r="R46" s="8" t="s">
        <v>41</v>
      </c>
      <c r="S46" s="8" t="s">
        <v>41</v>
      </c>
      <c r="T46" s="8" t="s">
        <v>41</v>
      </c>
      <c r="U46" s="8" t="s">
        <v>41</v>
      </c>
      <c r="V46" s="8" t="s">
        <v>41</v>
      </c>
      <c r="W46" s="8" t="s">
        <v>41</v>
      </c>
      <c r="X46" s="8" t="s">
        <v>41</v>
      </c>
      <c r="Y46" s="8" t="s">
        <v>41</v>
      </c>
      <c r="Z46" s="8" t="s">
        <v>41</v>
      </c>
      <c r="AA46" s="8" t="s">
        <v>41</v>
      </c>
      <c r="AB46" s="8" t="s">
        <v>41</v>
      </c>
      <c r="AC46" s="8" t="s">
        <v>41</v>
      </c>
      <c r="AD46" s="8" t="s">
        <v>41</v>
      </c>
      <c r="AE46" s="8" t="s">
        <v>41</v>
      </c>
      <c r="AF46" s="8" t="s">
        <v>41</v>
      </c>
      <c r="AG46" s="8" t="s">
        <v>41</v>
      </c>
      <c r="AH46" s="8" t="s">
        <v>41</v>
      </c>
      <c r="AI46" s="8" t="s">
        <v>41</v>
      </c>
      <c r="AJ46" s="8" t="s">
        <v>41</v>
      </c>
      <c r="AK46" s="8" t="s">
        <v>41</v>
      </c>
      <c r="AL46" s="8" t="s">
        <v>41</v>
      </c>
      <c r="AM46" s="8" t="s">
        <v>41</v>
      </c>
      <c r="AN46" s="8" t="s">
        <v>41</v>
      </c>
      <c r="AO46" s="8" t="s">
        <v>41</v>
      </c>
      <c r="AP46" s="8" t="s">
        <v>41</v>
      </c>
      <c r="AQ46" s="8" t="s">
        <v>41</v>
      </c>
      <c r="AR46" s="8" t="s">
        <v>41</v>
      </c>
    </row>
    <row r="47" spans="1:44" x14ac:dyDescent="0.2">
      <c r="A47" t="s">
        <v>63</v>
      </c>
      <c r="B47" s="8">
        <v>810866</v>
      </c>
      <c r="C47" s="7">
        <f>G47/B47</f>
        <v>4.8485199774068712E-2</v>
      </c>
      <c r="D47" s="8" t="s">
        <v>41</v>
      </c>
      <c r="E47" s="8">
        <v>39315</v>
      </c>
      <c r="F47" s="8" t="s">
        <v>41</v>
      </c>
      <c r="G47" s="8">
        <f>SUM(D47:F47)</f>
        <v>39315</v>
      </c>
      <c r="H47">
        <v>81</v>
      </c>
      <c r="I47" s="7">
        <f t="shared" si="0"/>
        <v>483.77311960542545</v>
      </c>
      <c r="J47" s="8" t="s">
        <v>41</v>
      </c>
      <c r="K47" s="8" t="s">
        <v>41</v>
      </c>
      <c r="L47" s="8" t="s">
        <v>41</v>
      </c>
      <c r="M47" s="8" t="s">
        <v>41</v>
      </c>
      <c r="N47" s="8" t="s">
        <v>41</v>
      </c>
      <c r="O47" s="8" t="s">
        <v>41</v>
      </c>
      <c r="P47" s="8" t="s">
        <v>41</v>
      </c>
      <c r="Q47" s="8">
        <v>770859</v>
      </c>
      <c r="R47" s="8" t="s">
        <v>41</v>
      </c>
      <c r="S47" s="8" t="s">
        <v>41</v>
      </c>
      <c r="T47" s="8" t="s">
        <v>41</v>
      </c>
      <c r="U47" s="8" t="s">
        <v>41</v>
      </c>
      <c r="V47" s="8" t="s">
        <v>41</v>
      </c>
      <c r="W47" s="8" t="s">
        <v>41</v>
      </c>
      <c r="X47" s="8" t="s">
        <v>41</v>
      </c>
      <c r="Y47" s="8" t="s">
        <v>41</v>
      </c>
      <c r="Z47" s="8" t="s">
        <v>41</v>
      </c>
      <c r="AA47" s="8" t="s">
        <v>41</v>
      </c>
      <c r="AB47" s="8" t="s">
        <v>41</v>
      </c>
      <c r="AC47" s="8" t="s">
        <v>41</v>
      </c>
      <c r="AD47" s="8" t="s">
        <v>41</v>
      </c>
      <c r="AE47" s="8" t="s">
        <v>41</v>
      </c>
      <c r="AF47" s="8" t="s">
        <v>41</v>
      </c>
      <c r="AG47" s="8" t="s">
        <v>41</v>
      </c>
      <c r="AH47" s="8">
        <v>692</v>
      </c>
      <c r="AI47" s="8" t="s">
        <v>41</v>
      </c>
      <c r="AJ47" s="8" t="s">
        <v>41</v>
      </c>
      <c r="AK47" s="8" t="s">
        <v>41</v>
      </c>
      <c r="AL47" s="8" t="s">
        <v>41</v>
      </c>
      <c r="AM47" s="8" t="s">
        <v>41</v>
      </c>
      <c r="AN47" s="8" t="s">
        <v>41</v>
      </c>
      <c r="AO47" s="8" t="s">
        <v>41</v>
      </c>
      <c r="AP47" s="8" t="s">
        <v>41</v>
      </c>
      <c r="AQ47" s="8" t="s">
        <v>41</v>
      </c>
      <c r="AR47" s="8" t="s">
        <v>41</v>
      </c>
    </row>
    <row r="48" spans="1:44" x14ac:dyDescent="0.2">
      <c r="A48" t="s">
        <v>74</v>
      </c>
      <c r="B48" s="8">
        <v>174227</v>
      </c>
      <c r="C48" s="7">
        <f>G48/B48</f>
        <v>0.80414631486508981</v>
      </c>
      <c r="D48" s="8">
        <v>71717</v>
      </c>
      <c r="E48" s="8">
        <v>65154</v>
      </c>
      <c r="F48" s="8">
        <v>3233</v>
      </c>
      <c r="G48" s="8">
        <f>SUM(D48:F48)</f>
        <v>140104</v>
      </c>
      <c r="H48" s="8">
        <v>197351</v>
      </c>
      <c r="I48" s="7">
        <f t="shared" si="0"/>
        <v>-0.29007692381750089</v>
      </c>
      <c r="J48" s="8" t="s">
        <v>41</v>
      </c>
      <c r="K48" s="8" t="s">
        <v>41</v>
      </c>
      <c r="L48" s="8">
        <v>34123</v>
      </c>
      <c r="M48" s="8" t="s">
        <v>41</v>
      </c>
      <c r="N48" s="8" t="s">
        <v>41</v>
      </c>
      <c r="O48" s="8" t="s">
        <v>41</v>
      </c>
      <c r="P48" s="8" t="s">
        <v>41</v>
      </c>
      <c r="Q48" s="8" t="s">
        <v>41</v>
      </c>
      <c r="R48" s="8" t="s">
        <v>41</v>
      </c>
      <c r="S48" s="8" t="s">
        <v>41</v>
      </c>
      <c r="T48" s="8" t="s">
        <v>41</v>
      </c>
      <c r="U48" s="8" t="s">
        <v>41</v>
      </c>
      <c r="V48" s="8" t="s">
        <v>41</v>
      </c>
      <c r="W48" s="8" t="s">
        <v>41</v>
      </c>
      <c r="X48" s="8" t="s">
        <v>41</v>
      </c>
      <c r="Y48" s="8" t="s">
        <v>41</v>
      </c>
      <c r="Z48" s="8" t="s">
        <v>41</v>
      </c>
      <c r="AA48" s="8" t="s">
        <v>41</v>
      </c>
      <c r="AB48" s="8" t="s">
        <v>41</v>
      </c>
      <c r="AC48" s="8" t="s">
        <v>41</v>
      </c>
      <c r="AD48" s="8" t="s">
        <v>41</v>
      </c>
      <c r="AE48" s="8" t="s">
        <v>41</v>
      </c>
      <c r="AF48" s="8" t="s">
        <v>41</v>
      </c>
      <c r="AG48" s="8" t="s">
        <v>41</v>
      </c>
      <c r="AH48" s="8" t="s">
        <v>41</v>
      </c>
      <c r="AI48" s="8" t="s">
        <v>41</v>
      </c>
      <c r="AJ48" s="8" t="s">
        <v>41</v>
      </c>
      <c r="AK48" s="8" t="s">
        <v>41</v>
      </c>
      <c r="AL48" s="8" t="s">
        <v>41</v>
      </c>
      <c r="AM48" s="8" t="s">
        <v>41</v>
      </c>
      <c r="AN48" s="8" t="s">
        <v>41</v>
      </c>
      <c r="AO48" s="8" t="s">
        <v>41</v>
      </c>
      <c r="AP48" s="8" t="s">
        <v>41</v>
      </c>
      <c r="AQ48" s="8" t="s">
        <v>41</v>
      </c>
      <c r="AR48" s="8" t="s">
        <v>41</v>
      </c>
    </row>
    <row r="49" spans="1:44" x14ac:dyDescent="0.2">
      <c r="A49" t="s">
        <v>66</v>
      </c>
      <c r="B49" s="8">
        <v>356628</v>
      </c>
      <c r="C49" s="7">
        <f>G49/B49</f>
        <v>0.83187803537579774</v>
      </c>
      <c r="D49" s="8" t="s">
        <v>41</v>
      </c>
      <c r="E49" s="8">
        <v>296671</v>
      </c>
      <c r="F49" s="8" t="s">
        <v>41</v>
      </c>
      <c r="G49" s="8">
        <f>SUM(D49:F49)</f>
        <v>296671</v>
      </c>
      <c r="H49" s="8">
        <v>150444</v>
      </c>
      <c r="I49" s="7">
        <f t="shared" si="0"/>
        <v>0.97196899047553209</v>
      </c>
      <c r="J49" s="8" t="s">
        <v>41</v>
      </c>
      <c r="K49" s="8" t="s">
        <v>41</v>
      </c>
      <c r="L49" s="8" t="s">
        <v>41</v>
      </c>
      <c r="M49" s="8" t="s">
        <v>41</v>
      </c>
      <c r="N49" s="8" t="s">
        <v>41</v>
      </c>
      <c r="O49" s="8" t="s">
        <v>41</v>
      </c>
      <c r="P49" s="8" t="s">
        <v>41</v>
      </c>
      <c r="Q49" s="8">
        <v>59957</v>
      </c>
      <c r="R49" s="8" t="s">
        <v>41</v>
      </c>
      <c r="S49" s="8" t="s">
        <v>41</v>
      </c>
      <c r="T49" s="8" t="s">
        <v>41</v>
      </c>
      <c r="U49" s="8" t="s">
        <v>41</v>
      </c>
      <c r="V49" s="8" t="s">
        <v>41</v>
      </c>
      <c r="W49" s="8" t="s">
        <v>41</v>
      </c>
      <c r="X49" s="8" t="s">
        <v>41</v>
      </c>
      <c r="Y49" s="8" t="s">
        <v>41</v>
      </c>
      <c r="Z49" s="8" t="s">
        <v>41</v>
      </c>
      <c r="AA49" s="8" t="s">
        <v>41</v>
      </c>
      <c r="AB49" s="8" t="s">
        <v>41</v>
      </c>
      <c r="AC49" s="8" t="s">
        <v>41</v>
      </c>
      <c r="AD49" s="8" t="s">
        <v>41</v>
      </c>
      <c r="AE49" s="8" t="s">
        <v>41</v>
      </c>
      <c r="AF49" s="8" t="s">
        <v>41</v>
      </c>
      <c r="AG49" s="8" t="s">
        <v>41</v>
      </c>
      <c r="AH49" s="8" t="s">
        <v>41</v>
      </c>
      <c r="AI49" s="8" t="s">
        <v>41</v>
      </c>
      <c r="AJ49" s="8" t="s">
        <v>41</v>
      </c>
      <c r="AK49" s="8" t="s">
        <v>41</v>
      </c>
      <c r="AL49" s="8" t="s">
        <v>41</v>
      </c>
      <c r="AM49" s="8" t="s">
        <v>41</v>
      </c>
      <c r="AN49" s="8" t="s">
        <v>41</v>
      </c>
      <c r="AO49" s="8" t="s">
        <v>41</v>
      </c>
      <c r="AP49" s="8" t="s">
        <v>41</v>
      </c>
      <c r="AQ49" s="8" t="s">
        <v>41</v>
      </c>
      <c r="AR49" s="8" t="s">
        <v>41</v>
      </c>
    </row>
    <row r="50" spans="1:44" x14ac:dyDescent="0.2">
      <c r="A50" t="s">
        <v>70</v>
      </c>
      <c r="B50" s="8">
        <v>276287</v>
      </c>
      <c r="C50" s="7">
        <f>G50/B50</f>
        <v>0</v>
      </c>
      <c r="D50" s="8" t="s">
        <v>41</v>
      </c>
      <c r="E50" s="8" t="s">
        <v>41</v>
      </c>
      <c r="F50" s="8" t="s">
        <v>41</v>
      </c>
      <c r="G50" s="8">
        <f>SUM(D50:F50)</f>
        <v>0</v>
      </c>
      <c r="H50">
        <v>0</v>
      </c>
      <c r="I50" s="7">
        <f t="shared" si="0"/>
        <v>0</v>
      </c>
      <c r="J50" s="8" t="s">
        <v>41</v>
      </c>
      <c r="K50" s="8" t="s">
        <v>41</v>
      </c>
      <c r="L50" s="8" t="s">
        <v>41</v>
      </c>
      <c r="M50" s="8" t="s">
        <v>41</v>
      </c>
      <c r="N50" s="8" t="s">
        <v>41</v>
      </c>
      <c r="O50" s="8" t="s">
        <v>41</v>
      </c>
      <c r="P50" s="8" t="s">
        <v>41</v>
      </c>
      <c r="Q50" s="8">
        <v>276287</v>
      </c>
      <c r="R50" s="8" t="s">
        <v>41</v>
      </c>
      <c r="S50" s="8" t="s">
        <v>41</v>
      </c>
      <c r="T50" s="8" t="s">
        <v>41</v>
      </c>
      <c r="U50" s="8" t="s">
        <v>41</v>
      </c>
      <c r="V50" s="8" t="s">
        <v>41</v>
      </c>
      <c r="W50" s="8" t="s">
        <v>41</v>
      </c>
      <c r="X50" s="8" t="s">
        <v>41</v>
      </c>
      <c r="Y50" s="8" t="s">
        <v>41</v>
      </c>
      <c r="Z50" s="8" t="s">
        <v>41</v>
      </c>
      <c r="AA50" s="8" t="s">
        <v>41</v>
      </c>
      <c r="AB50" s="8" t="s">
        <v>41</v>
      </c>
      <c r="AC50" s="8" t="s">
        <v>41</v>
      </c>
      <c r="AD50" s="8" t="s">
        <v>41</v>
      </c>
      <c r="AE50" s="8" t="s">
        <v>41</v>
      </c>
      <c r="AF50" s="8" t="s">
        <v>41</v>
      </c>
      <c r="AG50" s="8" t="s">
        <v>41</v>
      </c>
      <c r="AH50" s="8" t="s">
        <v>41</v>
      </c>
      <c r="AI50" s="8" t="s">
        <v>41</v>
      </c>
      <c r="AJ50" s="8" t="s">
        <v>41</v>
      </c>
      <c r="AK50" s="8" t="s">
        <v>41</v>
      </c>
      <c r="AL50" s="8" t="s">
        <v>41</v>
      </c>
      <c r="AM50" s="8" t="s">
        <v>41</v>
      </c>
      <c r="AN50" s="8" t="s">
        <v>41</v>
      </c>
      <c r="AO50" s="8" t="s">
        <v>41</v>
      </c>
      <c r="AP50" s="8" t="s">
        <v>41</v>
      </c>
      <c r="AQ50" s="8" t="s">
        <v>41</v>
      </c>
      <c r="AR50" s="8" t="s">
        <v>41</v>
      </c>
    </row>
    <row r="51" spans="1:44" x14ac:dyDescent="0.2">
      <c r="A51" t="s">
        <v>50</v>
      </c>
      <c r="B51" s="8">
        <v>4845678</v>
      </c>
      <c r="C51" s="7">
        <f>G51/B51</f>
        <v>1.4576288395555793E-2</v>
      </c>
      <c r="D51" s="8">
        <v>7533</v>
      </c>
      <c r="E51" s="8">
        <v>61507</v>
      </c>
      <c r="F51" s="8">
        <v>1592</v>
      </c>
      <c r="G51" s="8">
        <f>SUM(D51:F51)</f>
        <v>70632</v>
      </c>
      <c r="H51" s="8">
        <v>264552</v>
      </c>
      <c r="I51" s="7">
        <f t="shared" si="0"/>
        <v>-0.73301251435917547</v>
      </c>
      <c r="J51" s="8" t="s">
        <v>41</v>
      </c>
      <c r="K51" s="8" t="s">
        <v>41</v>
      </c>
      <c r="L51" s="8">
        <v>7956</v>
      </c>
      <c r="M51" s="8" t="s">
        <v>41</v>
      </c>
      <c r="N51" s="8" t="s">
        <v>41</v>
      </c>
      <c r="O51" s="8" t="s">
        <v>41</v>
      </c>
      <c r="P51" s="8" t="s">
        <v>41</v>
      </c>
      <c r="Q51" s="8">
        <v>4765757</v>
      </c>
      <c r="R51" s="8" t="s">
        <v>41</v>
      </c>
      <c r="S51" s="8" t="s">
        <v>41</v>
      </c>
      <c r="T51" s="8" t="s">
        <v>41</v>
      </c>
      <c r="U51" s="8" t="s">
        <v>41</v>
      </c>
      <c r="V51" s="8">
        <v>1305</v>
      </c>
      <c r="W51" s="8" t="s">
        <v>41</v>
      </c>
      <c r="X51" s="8" t="s">
        <v>41</v>
      </c>
      <c r="Y51" s="8">
        <v>4</v>
      </c>
      <c r="Z51" s="8" t="s">
        <v>41</v>
      </c>
      <c r="AA51" s="8" t="s">
        <v>41</v>
      </c>
      <c r="AB51" s="8" t="s">
        <v>41</v>
      </c>
      <c r="AC51" s="8" t="s">
        <v>41</v>
      </c>
      <c r="AD51" s="8" t="s">
        <v>41</v>
      </c>
      <c r="AE51" s="8" t="s">
        <v>41</v>
      </c>
      <c r="AF51" s="8" t="s">
        <v>41</v>
      </c>
      <c r="AG51" s="8" t="s">
        <v>41</v>
      </c>
      <c r="AH51" s="8" t="s">
        <v>41</v>
      </c>
      <c r="AI51" s="8">
        <v>24</v>
      </c>
      <c r="AJ51" s="8" t="s">
        <v>41</v>
      </c>
      <c r="AK51" s="8" t="s">
        <v>41</v>
      </c>
      <c r="AL51" s="8" t="s">
        <v>41</v>
      </c>
      <c r="AM51" s="8" t="s">
        <v>41</v>
      </c>
      <c r="AN51" s="8" t="s">
        <v>41</v>
      </c>
      <c r="AO51" s="8" t="s">
        <v>41</v>
      </c>
      <c r="AP51" s="8" t="s">
        <v>41</v>
      </c>
      <c r="AQ51" s="8" t="s">
        <v>41</v>
      </c>
      <c r="AR51" s="8" t="s">
        <v>41</v>
      </c>
    </row>
    <row r="52" spans="1:44" x14ac:dyDescent="0.2">
      <c r="A52" t="s">
        <v>51</v>
      </c>
      <c r="B52" s="8">
        <v>4389381</v>
      </c>
      <c r="C52" s="7">
        <f>G52/B52</f>
        <v>0</v>
      </c>
      <c r="D52" s="8" t="s">
        <v>41</v>
      </c>
      <c r="E52" s="8" t="s">
        <v>41</v>
      </c>
      <c r="F52" s="8" t="s">
        <v>41</v>
      </c>
      <c r="G52" s="8">
        <f>SUM(D52:F52)</f>
        <v>0</v>
      </c>
      <c r="H52">
        <v>0</v>
      </c>
      <c r="I52" s="7">
        <f t="shared" si="0"/>
        <v>0</v>
      </c>
      <c r="J52" s="8" t="s">
        <v>41</v>
      </c>
      <c r="K52" s="8" t="s">
        <v>41</v>
      </c>
      <c r="L52" s="8" t="s">
        <v>41</v>
      </c>
      <c r="M52" s="8" t="s">
        <v>41</v>
      </c>
      <c r="N52" s="8" t="s">
        <v>41</v>
      </c>
      <c r="O52" s="8" t="s">
        <v>41</v>
      </c>
      <c r="P52" s="8" t="s">
        <v>41</v>
      </c>
      <c r="Q52" s="8">
        <v>4389381</v>
      </c>
      <c r="R52" s="8" t="s">
        <v>41</v>
      </c>
      <c r="S52" s="8" t="s">
        <v>41</v>
      </c>
      <c r="T52" s="8" t="s">
        <v>41</v>
      </c>
      <c r="U52" s="8" t="s">
        <v>41</v>
      </c>
      <c r="V52" s="8" t="s">
        <v>41</v>
      </c>
      <c r="W52" s="8" t="s">
        <v>41</v>
      </c>
      <c r="X52" s="8" t="s">
        <v>41</v>
      </c>
      <c r="Y52" s="8" t="s">
        <v>41</v>
      </c>
      <c r="Z52" s="8" t="s">
        <v>41</v>
      </c>
      <c r="AA52" s="8" t="s">
        <v>41</v>
      </c>
      <c r="AB52" s="8" t="s">
        <v>41</v>
      </c>
      <c r="AC52" s="8" t="s">
        <v>41</v>
      </c>
      <c r="AD52" s="8" t="s">
        <v>41</v>
      </c>
      <c r="AE52" s="8" t="s">
        <v>41</v>
      </c>
      <c r="AF52" s="8" t="s">
        <v>41</v>
      </c>
      <c r="AG52" s="8" t="s">
        <v>41</v>
      </c>
      <c r="AH52" s="8" t="s">
        <v>41</v>
      </c>
      <c r="AI52" s="8" t="s">
        <v>41</v>
      </c>
      <c r="AJ52" s="8" t="s">
        <v>41</v>
      </c>
      <c r="AK52" s="8" t="s">
        <v>41</v>
      </c>
      <c r="AL52" s="8" t="s">
        <v>41</v>
      </c>
      <c r="AM52" s="8" t="s">
        <v>41</v>
      </c>
      <c r="AN52" s="8" t="s">
        <v>41</v>
      </c>
      <c r="AO52" s="8" t="s">
        <v>41</v>
      </c>
      <c r="AP52" s="8" t="s">
        <v>41</v>
      </c>
      <c r="AQ52" s="8" t="s">
        <v>41</v>
      </c>
      <c r="AR52" s="8" t="s">
        <v>41</v>
      </c>
    </row>
    <row r="53" spans="1:44" x14ac:dyDescent="0.2">
      <c r="A53" t="s">
        <v>77</v>
      </c>
      <c r="B53" s="8">
        <v>89898</v>
      </c>
      <c r="C53" s="7">
        <f>G53/B53</f>
        <v>0</v>
      </c>
      <c r="D53" s="8" t="s">
        <v>41</v>
      </c>
      <c r="E53" s="8" t="s">
        <v>41</v>
      </c>
      <c r="F53" s="8" t="s">
        <v>41</v>
      </c>
      <c r="G53" s="8">
        <f>SUM(D53:F53)</f>
        <v>0</v>
      </c>
      <c r="H53">
        <v>0</v>
      </c>
      <c r="I53" s="7">
        <f t="shared" si="0"/>
        <v>0</v>
      </c>
      <c r="J53" s="8" t="s">
        <v>41</v>
      </c>
      <c r="K53" s="8" t="s">
        <v>41</v>
      </c>
      <c r="L53" s="8" t="s">
        <v>41</v>
      </c>
      <c r="M53" s="8" t="s">
        <v>41</v>
      </c>
      <c r="N53" s="8" t="s">
        <v>41</v>
      </c>
      <c r="O53" s="8" t="s">
        <v>41</v>
      </c>
      <c r="P53" s="8" t="s">
        <v>41</v>
      </c>
      <c r="Q53" s="8">
        <v>89898</v>
      </c>
      <c r="R53" s="8" t="s">
        <v>41</v>
      </c>
      <c r="S53" s="8" t="s">
        <v>41</v>
      </c>
      <c r="T53" s="8" t="s">
        <v>41</v>
      </c>
      <c r="U53" s="8" t="s">
        <v>41</v>
      </c>
      <c r="V53" s="8" t="s">
        <v>41</v>
      </c>
      <c r="W53" s="8" t="s">
        <v>41</v>
      </c>
      <c r="X53" s="8" t="s">
        <v>41</v>
      </c>
      <c r="Y53" s="8" t="s">
        <v>41</v>
      </c>
      <c r="Z53" s="8" t="s">
        <v>41</v>
      </c>
      <c r="AA53" s="8" t="s">
        <v>41</v>
      </c>
      <c r="AB53" s="8" t="s">
        <v>41</v>
      </c>
      <c r="AC53" s="8" t="s">
        <v>41</v>
      </c>
      <c r="AD53" s="8" t="s">
        <v>41</v>
      </c>
      <c r="AE53" s="8" t="s">
        <v>41</v>
      </c>
      <c r="AF53" s="8" t="s">
        <v>41</v>
      </c>
      <c r="AG53" s="8" t="s">
        <v>41</v>
      </c>
      <c r="AH53" s="8" t="s">
        <v>41</v>
      </c>
      <c r="AI53" s="8" t="s">
        <v>41</v>
      </c>
      <c r="AJ53" s="8" t="s">
        <v>41</v>
      </c>
      <c r="AK53" s="8" t="s">
        <v>41</v>
      </c>
      <c r="AL53" s="8" t="s">
        <v>41</v>
      </c>
      <c r="AM53" s="8" t="s">
        <v>41</v>
      </c>
      <c r="AN53" s="8" t="s">
        <v>41</v>
      </c>
      <c r="AO53" s="8" t="s">
        <v>41</v>
      </c>
      <c r="AP53" s="8" t="s">
        <v>41</v>
      </c>
      <c r="AQ53" s="8" t="s">
        <v>41</v>
      </c>
      <c r="AR53" s="8" t="s">
        <v>41</v>
      </c>
    </row>
    <row r="54" spans="1:44" x14ac:dyDescent="0.2">
      <c r="A54" t="s">
        <v>80</v>
      </c>
      <c r="B54" s="8">
        <v>84239</v>
      </c>
      <c r="C54" s="7">
        <f>G54/B54</f>
        <v>0.38200833343225821</v>
      </c>
      <c r="D54" s="8" t="s">
        <v>41</v>
      </c>
      <c r="E54" s="8">
        <v>32180</v>
      </c>
      <c r="F54" s="8" t="s">
        <v>41</v>
      </c>
      <c r="G54" s="8">
        <f>SUM(D54:F54)</f>
        <v>32180</v>
      </c>
      <c r="H54" s="8">
        <v>54950</v>
      </c>
      <c r="I54" s="7">
        <f t="shared" si="0"/>
        <v>-0.41437595200008737</v>
      </c>
      <c r="J54" s="8" t="s">
        <v>41</v>
      </c>
      <c r="K54" s="8" t="s">
        <v>41</v>
      </c>
      <c r="L54" s="8" t="s">
        <v>41</v>
      </c>
      <c r="M54" s="8" t="s">
        <v>41</v>
      </c>
      <c r="N54" s="8" t="s">
        <v>41</v>
      </c>
      <c r="O54" s="8" t="s">
        <v>41</v>
      </c>
      <c r="P54" s="8" t="s">
        <v>41</v>
      </c>
      <c r="Q54" s="8">
        <v>52059</v>
      </c>
      <c r="R54" s="8" t="s">
        <v>41</v>
      </c>
      <c r="S54" s="8" t="s">
        <v>41</v>
      </c>
      <c r="T54" s="8" t="s">
        <v>41</v>
      </c>
      <c r="U54" s="8" t="s">
        <v>41</v>
      </c>
      <c r="V54" s="8" t="s">
        <v>41</v>
      </c>
      <c r="W54" s="8" t="s">
        <v>41</v>
      </c>
      <c r="X54" s="8" t="s">
        <v>41</v>
      </c>
      <c r="Y54" s="8" t="s">
        <v>41</v>
      </c>
      <c r="Z54" s="8" t="s">
        <v>41</v>
      </c>
      <c r="AA54" s="8" t="s">
        <v>41</v>
      </c>
      <c r="AB54" s="8" t="s">
        <v>41</v>
      </c>
      <c r="AC54" s="8" t="s">
        <v>41</v>
      </c>
      <c r="AD54" s="8" t="s">
        <v>41</v>
      </c>
      <c r="AE54" s="8" t="s">
        <v>41</v>
      </c>
      <c r="AF54" s="8" t="s">
        <v>41</v>
      </c>
      <c r="AG54" s="8" t="s">
        <v>41</v>
      </c>
      <c r="AH54" s="8" t="s">
        <v>41</v>
      </c>
      <c r="AI54" s="8" t="s">
        <v>41</v>
      </c>
      <c r="AJ54" s="8" t="s">
        <v>41</v>
      </c>
      <c r="AK54" s="8" t="s">
        <v>41</v>
      </c>
      <c r="AL54" s="8" t="s">
        <v>41</v>
      </c>
      <c r="AM54" s="8" t="s">
        <v>41</v>
      </c>
      <c r="AN54" s="8" t="s">
        <v>41</v>
      </c>
      <c r="AO54" s="8" t="s">
        <v>41</v>
      </c>
      <c r="AP54" s="8" t="s">
        <v>41</v>
      </c>
      <c r="AQ54" s="8" t="s">
        <v>41</v>
      </c>
      <c r="AR54" s="8" t="s">
        <v>41</v>
      </c>
    </row>
    <row r="55" spans="1:44" x14ac:dyDescent="0.2">
      <c r="A55" t="s">
        <v>75</v>
      </c>
      <c r="B55" s="8">
        <v>143078</v>
      </c>
      <c r="C55" s="7">
        <f>G55/B55</f>
        <v>0.26790981143152687</v>
      </c>
      <c r="D55" s="8" t="s">
        <v>41</v>
      </c>
      <c r="E55" s="8">
        <v>38332</v>
      </c>
      <c r="F55" s="8" t="s">
        <v>41</v>
      </c>
      <c r="G55" s="8">
        <f>SUM(D55:F55)</f>
        <v>38332</v>
      </c>
      <c r="H55" s="8">
        <v>41157</v>
      </c>
      <c r="I55" s="7">
        <f t="shared" si="0"/>
        <v>-6.8639432807462139E-2</v>
      </c>
      <c r="J55" s="8" t="s">
        <v>41</v>
      </c>
      <c r="K55" s="8" t="s">
        <v>41</v>
      </c>
      <c r="L55" s="8" t="s">
        <v>41</v>
      </c>
      <c r="M55" s="8" t="s">
        <v>41</v>
      </c>
      <c r="N55" s="8" t="s">
        <v>41</v>
      </c>
      <c r="O55" s="8" t="s">
        <v>41</v>
      </c>
      <c r="P55" s="8" t="s">
        <v>41</v>
      </c>
      <c r="Q55" s="8">
        <v>104745</v>
      </c>
      <c r="R55" s="8" t="s">
        <v>41</v>
      </c>
      <c r="S55" s="8" t="s">
        <v>41</v>
      </c>
      <c r="T55" s="8" t="s">
        <v>41</v>
      </c>
      <c r="U55" s="8" t="s">
        <v>41</v>
      </c>
      <c r="V55" s="8" t="s">
        <v>41</v>
      </c>
      <c r="W55" s="8" t="s">
        <v>41</v>
      </c>
      <c r="X55" s="8" t="s">
        <v>41</v>
      </c>
      <c r="Y55" s="8" t="s">
        <v>41</v>
      </c>
      <c r="Z55" s="8" t="s">
        <v>41</v>
      </c>
      <c r="AA55" s="8" t="s">
        <v>41</v>
      </c>
      <c r="AB55" s="8" t="s">
        <v>41</v>
      </c>
      <c r="AC55" s="8" t="s">
        <v>41</v>
      </c>
      <c r="AD55" s="8" t="s">
        <v>41</v>
      </c>
      <c r="AE55" s="8" t="s">
        <v>41</v>
      </c>
      <c r="AF55" s="8" t="s">
        <v>41</v>
      </c>
      <c r="AG55" s="8" t="s">
        <v>41</v>
      </c>
      <c r="AH55" s="8" t="s">
        <v>41</v>
      </c>
      <c r="AI55" s="8" t="s">
        <v>41</v>
      </c>
      <c r="AJ55" s="8" t="s">
        <v>41</v>
      </c>
      <c r="AK55" s="8" t="s">
        <v>41</v>
      </c>
      <c r="AL55" s="8" t="s">
        <v>41</v>
      </c>
      <c r="AM55" s="8" t="s">
        <v>41</v>
      </c>
      <c r="AN55" s="8" t="s">
        <v>41</v>
      </c>
      <c r="AO55" s="8">
        <v>1</v>
      </c>
      <c r="AP55" s="8" t="s">
        <v>41</v>
      </c>
      <c r="AQ55" s="8" t="s">
        <v>41</v>
      </c>
      <c r="AR55" s="8" t="s">
        <v>41</v>
      </c>
    </row>
    <row r="56" spans="1:44" x14ac:dyDescent="0.2">
      <c r="A56" t="s">
        <v>42</v>
      </c>
      <c r="B56" s="8">
        <v>14272731</v>
      </c>
      <c r="C56" s="7">
        <f>G56/B56</f>
        <v>9.5503796715569011E-4</v>
      </c>
      <c r="D56" s="8">
        <v>5524</v>
      </c>
      <c r="E56" s="8">
        <v>7072</v>
      </c>
      <c r="F56" s="8">
        <v>1035</v>
      </c>
      <c r="G56" s="8">
        <f>SUM(D56:F56)</f>
        <v>13631</v>
      </c>
      <c r="H56" s="8">
        <v>623686</v>
      </c>
      <c r="I56" s="7">
        <f t="shared" si="0"/>
        <v>-0.97814429406074632</v>
      </c>
      <c r="J56" s="8" t="s">
        <v>41</v>
      </c>
      <c r="K56" s="8" t="s">
        <v>41</v>
      </c>
      <c r="L56" s="8">
        <v>4002</v>
      </c>
      <c r="M56" s="8" t="s">
        <v>41</v>
      </c>
      <c r="N56" s="8" t="s">
        <v>41</v>
      </c>
      <c r="O56" s="8" t="s">
        <v>41</v>
      </c>
      <c r="P56" s="8" t="s">
        <v>41</v>
      </c>
      <c r="Q56" s="8">
        <v>14178606</v>
      </c>
      <c r="R56" s="8" t="s">
        <v>41</v>
      </c>
      <c r="S56" s="8" t="s">
        <v>41</v>
      </c>
      <c r="T56" s="8" t="s">
        <v>41</v>
      </c>
      <c r="U56" s="8" t="s">
        <v>41</v>
      </c>
      <c r="V56" s="8">
        <v>13</v>
      </c>
      <c r="W56" s="8" t="s">
        <v>41</v>
      </c>
      <c r="X56" s="8" t="s">
        <v>41</v>
      </c>
      <c r="Y56" s="8" t="s">
        <v>41</v>
      </c>
      <c r="Z56" s="8">
        <v>75158</v>
      </c>
      <c r="AA56" s="8" t="s">
        <v>41</v>
      </c>
      <c r="AB56" s="8" t="s">
        <v>41</v>
      </c>
      <c r="AC56" s="8" t="s">
        <v>41</v>
      </c>
      <c r="AD56" s="8" t="s">
        <v>41</v>
      </c>
      <c r="AE56" s="8" t="s">
        <v>41</v>
      </c>
      <c r="AF56" s="8" t="s">
        <v>41</v>
      </c>
      <c r="AG56" s="8" t="s">
        <v>41</v>
      </c>
      <c r="AH56" s="8" t="s">
        <v>41</v>
      </c>
      <c r="AI56" s="8" t="s">
        <v>41</v>
      </c>
      <c r="AJ56" s="8" t="s">
        <v>41</v>
      </c>
      <c r="AK56" s="8">
        <v>1321</v>
      </c>
      <c r="AL56" s="8" t="s">
        <v>41</v>
      </c>
      <c r="AM56" s="8" t="s">
        <v>41</v>
      </c>
      <c r="AN56" s="8" t="s">
        <v>41</v>
      </c>
      <c r="AO56" s="8" t="s">
        <v>41</v>
      </c>
      <c r="AP56" s="8" t="s">
        <v>41</v>
      </c>
      <c r="AQ56" s="8" t="s">
        <v>41</v>
      </c>
      <c r="AR56" s="8" t="s">
        <v>41</v>
      </c>
    </row>
    <row r="57" spans="1:44" x14ac:dyDescent="0.2">
      <c r="A57" t="s">
        <v>61</v>
      </c>
      <c r="B57" s="8">
        <v>966628</v>
      </c>
      <c r="C57" s="7">
        <f>G57/B57</f>
        <v>1.154218582536405E-2</v>
      </c>
      <c r="D57" s="8">
        <v>6655</v>
      </c>
      <c r="E57" s="8">
        <v>4502</v>
      </c>
      <c r="F57" s="8" t="s">
        <v>41</v>
      </c>
      <c r="G57" s="8">
        <f>SUM(D57:F57)</f>
        <v>11157</v>
      </c>
      <c r="H57" s="8">
        <v>9483</v>
      </c>
      <c r="I57" s="7">
        <f t="shared" si="0"/>
        <v>0.17652455420695765</v>
      </c>
      <c r="J57" s="8" t="s">
        <v>41</v>
      </c>
      <c r="K57" s="8" t="s">
        <v>41</v>
      </c>
      <c r="L57" s="8">
        <v>955471</v>
      </c>
      <c r="M57" s="8" t="s">
        <v>41</v>
      </c>
      <c r="N57" s="8" t="s">
        <v>41</v>
      </c>
      <c r="O57" s="8" t="s">
        <v>41</v>
      </c>
      <c r="P57" s="8" t="s">
        <v>41</v>
      </c>
      <c r="Q57" s="8" t="s">
        <v>41</v>
      </c>
      <c r="R57" s="8" t="s">
        <v>41</v>
      </c>
      <c r="S57" s="8" t="s">
        <v>41</v>
      </c>
      <c r="T57" s="8" t="s">
        <v>41</v>
      </c>
      <c r="U57" s="8" t="s">
        <v>41</v>
      </c>
      <c r="V57" s="8" t="s">
        <v>41</v>
      </c>
      <c r="W57" s="8" t="s">
        <v>41</v>
      </c>
      <c r="X57" s="8" t="s">
        <v>41</v>
      </c>
      <c r="Y57" s="8" t="s">
        <v>41</v>
      </c>
      <c r="Z57" s="8" t="s">
        <v>41</v>
      </c>
      <c r="AA57" s="8" t="s">
        <v>41</v>
      </c>
      <c r="AB57" s="8" t="s">
        <v>41</v>
      </c>
      <c r="AC57" s="8" t="s">
        <v>41</v>
      </c>
      <c r="AD57" s="8" t="s">
        <v>41</v>
      </c>
      <c r="AE57" s="8" t="s">
        <v>41</v>
      </c>
      <c r="AF57" s="8" t="s">
        <v>41</v>
      </c>
      <c r="AG57" s="8" t="s">
        <v>41</v>
      </c>
      <c r="AH57" s="8" t="s">
        <v>41</v>
      </c>
      <c r="AI57" s="8" t="s">
        <v>41</v>
      </c>
      <c r="AJ57" s="8" t="s">
        <v>41</v>
      </c>
      <c r="AK57" s="8" t="s">
        <v>41</v>
      </c>
      <c r="AL57" s="8" t="s">
        <v>41</v>
      </c>
      <c r="AM57" s="8" t="s">
        <v>41</v>
      </c>
      <c r="AN57" s="8" t="s">
        <v>41</v>
      </c>
      <c r="AO57" s="8" t="s">
        <v>41</v>
      </c>
      <c r="AP57" s="8" t="s">
        <v>41</v>
      </c>
      <c r="AQ57" s="8" t="s">
        <v>41</v>
      </c>
      <c r="AR57" s="8" t="s">
        <v>41</v>
      </c>
    </row>
    <row r="58" spans="1:44" x14ac:dyDescent="0.2">
      <c r="A58" t="s">
        <v>95</v>
      </c>
      <c r="B58" s="8">
        <v>59</v>
      </c>
      <c r="C58" s="7">
        <f>G58/B58</f>
        <v>0</v>
      </c>
      <c r="D58" s="8" t="s">
        <v>41</v>
      </c>
      <c r="E58" s="8" t="s">
        <v>41</v>
      </c>
      <c r="F58" s="8" t="s">
        <v>41</v>
      </c>
      <c r="G58" s="8">
        <f>SUM(D58:F58)</f>
        <v>0</v>
      </c>
      <c r="H58" s="8">
        <v>0</v>
      </c>
      <c r="I58" s="7">
        <f t="shared" si="0"/>
        <v>0</v>
      </c>
      <c r="J58" s="8" t="s">
        <v>41</v>
      </c>
      <c r="K58" s="8" t="s">
        <v>41</v>
      </c>
      <c r="L58" s="8" t="s">
        <v>41</v>
      </c>
      <c r="M58" s="8" t="s">
        <v>41</v>
      </c>
      <c r="N58" s="8" t="s">
        <v>41</v>
      </c>
      <c r="O58" s="8" t="s">
        <v>41</v>
      </c>
      <c r="P58" s="8" t="s">
        <v>41</v>
      </c>
      <c r="Q58" s="8" t="s">
        <v>41</v>
      </c>
      <c r="R58" s="8" t="s">
        <v>41</v>
      </c>
      <c r="S58" s="8" t="s">
        <v>41</v>
      </c>
      <c r="T58" s="8" t="s">
        <v>41</v>
      </c>
      <c r="U58" s="8" t="s">
        <v>41</v>
      </c>
      <c r="V58" s="8" t="s">
        <v>41</v>
      </c>
      <c r="W58" s="8" t="s">
        <v>41</v>
      </c>
      <c r="X58" s="8" t="s">
        <v>41</v>
      </c>
      <c r="Y58" s="8">
        <v>59</v>
      </c>
      <c r="Z58" s="8" t="s">
        <v>41</v>
      </c>
      <c r="AA58" s="8" t="s">
        <v>41</v>
      </c>
      <c r="AB58" s="8" t="s">
        <v>41</v>
      </c>
      <c r="AC58" s="8" t="s">
        <v>41</v>
      </c>
      <c r="AD58" s="8" t="s">
        <v>41</v>
      </c>
      <c r="AE58" s="8" t="s">
        <v>41</v>
      </c>
      <c r="AF58" s="8" t="s">
        <v>41</v>
      </c>
      <c r="AG58" s="8" t="s">
        <v>41</v>
      </c>
      <c r="AH58" s="8" t="s">
        <v>41</v>
      </c>
      <c r="AI58" s="8" t="s">
        <v>41</v>
      </c>
      <c r="AJ58" s="8" t="s">
        <v>41</v>
      </c>
      <c r="AK58" s="8" t="s">
        <v>41</v>
      </c>
      <c r="AL58" s="8" t="s">
        <v>41</v>
      </c>
      <c r="AM58" s="8" t="s">
        <v>41</v>
      </c>
      <c r="AN58" s="8" t="s">
        <v>41</v>
      </c>
      <c r="AO58" s="8" t="s">
        <v>41</v>
      </c>
      <c r="AP58" s="8" t="s">
        <v>41</v>
      </c>
      <c r="AQ58" s="8" t="s">
        <v>41</v>
      </c>
      <c r="AR58" s="8" t="s">
        <v>41</v>
      </c>
    </row>
    <row r="59" spans="1:44" x14ac:dyDescent="0.2">
      <c r="A59" t="s">
        <v>55</v>
      </c>
      <c r="B59" s="8">
        <v>2439984</v>
      </c>
      <c r="C59" s="7">
        <f>G59/B59</f>
        <v>0</v>
      </c>
      <c r="D59" s="8" t="s">
        <v>41</v>
      </c>
      <c r="E59" s="8" t="s">
        <v>41</v>
      </c>
      <c r="F59" s="8" t="s">
        <v>41</v>
      </c>
      <c r="G59" s="8">
        <f>SUM(D59:F59)</f>
        <v>0</v>
      </c>
      <c r="H59" s="8">
        <v>0</v>
      </c>
      <c r="I59" s="7">
        <f t="shared" si="0"/>
        <v>0</v>
      </c>
      <c r="J59" s="8" t="s">
        <v>41</v>
      </c>
      <c r="K59" s="8" t="s">
        <v>41</v>
      </c>
      <c r="L59" s="8">
        <v>2439984</v>
      </c>
      <c r="M59" s="8" t="s">
        <v>41</v>
      </c>
      <c r="N59" s="8" t="s">
        <v>41</v>
      </c>
      <c r="O59" s="8" t="s">
        <v>41</v>
      </c>
      <c r="P59" s="8" t="s">
        <v>41</v>
      </c>
      <c r="Q59" s="8" t="s">
        <v>41</v>
      </c>
      <c r="R59" s="8" t="s">
        <v>41</v>
      </c>
      <c r="S59" s="8" t="s">
        <v>41</v>
      </c>
      <c r="T59" s="8" t="s">
        <v>41</v>
      </c>
      <c r="U59" s="8" t="s">
        <v>41</v>
      </c>
      <c r="V59" s="8" t="s">
        <v>41</v>
      </c>
      <c r="W59" s="8" t="s">
        <v>41</v>
      </c>
      <c r="X59" s="8" t="s">
        <v>41</v>
      </c>
      <c r="Y59" s="8" t="s">
        <v>41</v>
      </c>
      <c r="Z59" s="8" t="s">
        <v>41</v>
      </c>
      <c r="AA59" s="8" t="s">
        <v>41</v>
      </c>
      <c r="AB59" s="8" t="s">
        <v>41</v>
      </c>
      <c r="AC59" s="8" t="s">
        <v>41</v>
      </c>
      <c r="AD59" s="8" t="s">
        <v>41</v>
      </c>
      <c r="AE59" s="8" t="s">
        <v>41</v>
      </c>
      <c r="AF59" s="8" t="s">
        <v>41</v>
      </c>
      <c r="AG59" s="8" t="s">
        <v>41</v>
      </c>
      <c r="AH59" s="8" t="s">
        <v>41</v>
      </c>
      <c r="AI59" s="8" t="s">
        <v>41</v>
      </c>
      <c r="AJ59" s="8" t="s">
        <v>41</v>
      </c>
      <c r="AK59" s="8" t="s">
        <v>41</v>
      </c>
      <c r="AL59" s="8" t="s">
        <v>41</v>
      </c>
      <c r="AM59" s="8" t="s">
        <v>41</v>
      </c>
      <c r="AN59" s="8" t="s">
        <v>41</v>
      </c>
      <c r="AO59" s="8" t="s">
        <v>41</v>
      </c>
      <c r="AP59" s="8" t="s">
        <v>41</v>
      </c>
      <c r="AQ59" s="8" t="s">
        <v>41</v>
      </c>
      <c r="AR59" s="8" t="s">
        <v>41</v>
      </c>
    </row>
    <row r="60" spans="1:44" x14ac:dyDescent="0.2">
      <c r="A60" t="s">
        <v>1</v>
      </c>
      <c r="B60" s="8">
        <v>124915336</v>
      </c>
      <c r="C60" s="7">
        <f t="shared" ref="C4:C60" si="1">G60/B60</f>
        <v>0.10810572530501779</v>
      </c>
      <c r="D60" s="8">
        <v>5144355</v>
      </c>
      <c r="E60" s="8">
        <v>8268853</v>
      </c>
      <c r="F60" s="8">
        <v>90855</v>
      </c>
      <c r="G60" s="8">
        <f t="shared" ref="G4:G60" si="2">SUM(D60:F60)</f>
        <v>13504063</v>
      </c>
      <c r="H60" s="8">
        <f>SUM(H3:H59)</f>
        <v>9117567</v>
      </c>
      <c r="I60" s="7">
        <f t="shared" si="0"/>
        <v>0.48110378041528207</v>
      </c>
      <c r="J60" s="8">
        <v>688</v>
      </c>
      <c r="K60" s="8">
        <v>297535</v>
      </c>
      <c r="L60" s="8">
        <v>40719201</v>
      </c>
      <c r="M60" s="8">
        <v>21</v>
      </c>
      <c r="N60" s="8">
        <v>210</v>
      </c>
      <c r="O60" s="8">
        <v>269</v>
      </c>
      <c r="P60" s="8">
        <v>70955</v>
      </c>
      <c r="Q60" s="8">
        <v>54934164</v>
      </c>
      <c r="R60" s="8">
        <v>93584</v>
      </c>
      <c r="S60" s="8">
        <v>12</v>
      </c>
      <c r="T60" s="8">
        <v>2067880</v>
      </c>
      <c r="U60" s="8">
        <v>13</v>
      </c>
      <c r="V60" s="8">
        <v>12189143</v>
      </c>
      <c r="W60" s="8">
        <v>6561</v>
      </c>
      <c r="X60" s="8">
        <v>859213</v>
      </c>
      <c r="Y60" s="8">
        <v>63</v>
      </c>
      <c r="Z60" s="8">
        <v>90568</v>
      </c>
      <c r="AA60" s="8">
        <v>7</v>
      </c>
      <c r="AB60" s="8">
        <v>5</v>
      </c>
      <c r="AC60" s="8">
        <v>4</v>
      </c>
      <c r="AD60" s="8">
        <v>42</v>
      </c>
      <c r="AE60" s="8">
        <v>78</v>
      </c>
      <c r="AF60" s="8">
        <v>1944</v>
      </c>
      <c r="AG60" s="8">
        <v>53</v>
      </c>
      <c r="AH60" s="8">
        <v>694</v>
      </c>
      <c r="AI60" s="8">
        <v>6197</v>
      </c>
      <c r="AJ60" s="8">
        <v>390</v>
      </c>
      <c r="AK60" s="8">
        <v>49590</v>
      </c>
      <c r="AL60" s="8">
        <v>193</v>
      </c>
      <c r="AM60" s="8">
        <v>46</v>
      </c>
      <c r="AN60" s="8">
        <v>16102</v>
      </c>
      <c r="AO60" s="8">
        <v>1</v>
      </c>
      <c r="AP60" s="8">
        <v>97</v>
      </c>
      <c r="AQ60" s="8">
        <v>5744</v>
      </c>
      <c r="AR60" s="8">
        <v>6</v>
      </c>
    </row>
    <row r="61" spans="1:44" x14ac:dyDescent="0.2">
      <c r="B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</row>
    <row r="62" spans="1:44" x14ac:dyDescent="0.2">
      <c r="A62" t="s">
        <v>104</v>
      </c>
      <c r="B62" s="8">
        <v>127689786</v>
      </c>
      <c r="C62" s="7">
        <f t="shared" ref="C62" si="3">H62/B62</f>
        <v>0</v>
      </c>
      <c r="D62" s="8">
        <v>3158706</v>
      </c>
      <c r="E62" s="8">
        <v>5740011</v>
      </c>
      <c r="F62" s="8">
        <v>104648</v>
      </c>
      <c r="G62" s="8">
        <f t="shared" ref="G62" si="4">SUM(C62:F62)</f>
        <v>9003365</v>
      </c>
      <c r="J62" s="8">
        <v>103</v>
      </c>
      <c r="K62" s="8">
        <v>760678</v>
      </c>
      <c r="L62" s="8">
        <v>45118313</v>
      </c>
      <c r="M62" s="8">
        <v>0</v>
      </c>
      <c r="N62" s="8">
        <v>0</v>
      </c>
      <c r="O62" s="8">
        <v>384</v>
      </c>
      <c r="P62" s="8">
        <v>190266</v>
      </c>
      <c r="Q62" s="8">
        <v>53112538</v>
      </c>
      <c r="R62" s="8">
        <v>17286</v>
      </c>
      <c r="S62" s="8">
        <v>0</v>
      </c>
      <c r="T62" s="8">
        <v>1771797</v>
      </c>
      <c r="U62" s="8">
        <v>209</v>
      </c>
      <c r="V62" s="8">
        <v>15953577</v>
      </c>
      <c r="W62" s="8">
        <v>3790</v>
      </c>
      <c r="X62" s="8">
        <v>994524</v>
      </c>
      <c r="Y62" s="8">
        <v>122430</v>
      </c>
      <c r="Z62" s="8">
        <v>58239</v>
      </c>
      <c r="AA62" s="8">
        <v>0</v>
      </c>
      <c r="AB62" s="8">
        <v>0</v>
      </c>
      <c r="AC62" s="8">
        <v>46</v>
      </c>
      <c r="AD62" s="8">
        <v>0</v>
      </c>
      <c r="AE62" s="8">
        <v>745</v>
      </c>
      <c r="AF62" s="8">
        <v>760</v>
      </c>
      <c r="AG62" s="8">
        <v>35</v>
      </c>
      <c r="AH62" s="8">
        <v>0</v>
      </c>
      <c r="AI62" s="8">
        <v>18096</v>
      </c>
      <c r="AJ62" s="8">
        <v>52</v>
      </c>
      <c r="AK62" s="8">
        <v>357859</v>
      </c>
      <c r="AL62" s="8">
        <v>96</v>
      </c>
      <c r="AM62" s="8">
        <v>0</v>
      </c>
      <c r="AN62" s="8">
        <v>12425</v>
      </c>
      <c r="AO62" s="8">
        <v>1</v>
      </c>
      <c r="AP62" s="8">
        <v>1471</v>
      </c>
      <c r="AQ62" s="8">
        <v>1</v>
      </c>
      <c r="AR62" s="8">
        <v>0</v>
      </c>
    </row>
    <row r="63" spans="1:44" x14ac:dyDescent="0.2">
      <c r="A63" t="s">
        <v>105</v>
      </c>
      <c r="B63" s="7">
        <f>(B60-B62)/(B62+0.1)</f>
        <v>-2.1728049554622913E-2</v>
      </c>
      <c r="C63" s="7"/>
      <c r="D63" s="7">
        <f t="shared" ref="D63:G63" si="5">(D60-D62)/(D62+0.1)</f>
        <v>0.62862733573091845</v>
      </c>
      <c r="E63" s="7">
        <f t="shared" si="5"/>
        <v>0.4405639564007115</v>
      </c>
      <c r="F63" s="7">
        <f t="shared" si="5"/>
        <v>-0.13180363523083552</v>
      </c>
      <c r="G63" s="7">
        <f t="shared" si="5"/>
        <v>0.49989064644285058</v>
      </c>
      <c r="H63" s="7"/>
      <c r="I63" s="7"/>
      <c r="J63" s="7">
        <f t="shared" ref="J63:AR63" si="6">(J60-J62)/(J62+0.1)</f>
        <v>5.6741028128031044</v>
      </c>
      <c r="K63" s="7">
        <f t="shared" si="6"/>
        <v>-0.60885544095459043</v>
      </c>
      <c r="L63" s="7">
        <f t="shared" si="6"/>
        <v>-9.7501694938146963E-2</v>
      </c>
      <c r="M63" s="7">
        <f t="shared" si="6"/>
        <v>210</v>
      </c>
      <c r="N63" s="7">
        <f t="shared" si="6"/>
        <v>2100</v>
      </c>
      <c r="O63" s="7">
        <f t="shared" si="6"/>
        <v>-0.29940119760479039</v>
      </c>
      <c r="P63" s="7">
        <f t="shared" si="6"/>
        <v>-0.62707439738345394</v>
      </c>
      <c r="Q63" s="7">
        <f t="shared" si="6"/>
        <v>3.4297475985241986E-2</v>
      </c>
      <c r="R63" s="7">
        <f t="shared" si="6"/>
        <v>4.4138353937556767</v>
      </c>
      <c r="S63" s="7">
        <f t="shared" si="6"/>
        <v>120</v>
      </c>
      <c r="T63" s="7">
        <f t="shared" si="6"/>
        <v>0.16710886365035815</v>
      </c>
      <c r="U63" s="7">
        <f t="shared" si="6"/>
        <v>-0.93735054997608802</v>
      </c>
      <c r="V63" s="7">
        <f t="shared" si="6"/>
        <v>-0.23596175180047865</v>
      </c>
      <c r="W63" s="7">
        <f t="shared" si="6"/>
        <v>0.73111527400332443</v>
      </c>
      <c r="X63" s="7">
        <f t="shared" si="6"/>
        <v>-0.13605602921035298</v>
      </c>
      <c r="Y63" s="7">
        <f t="shared" si="6"/>
        <v>-0.99948460386783966</v>
      </c>
      <c r="Z63" s="7">
        <f t="shared" si="6"/>
        <v>0.55510816616328207</v>
      </c>
      <c r="AA63" s="7">
        <f t="shared" si="6"/>
        <v>70</v>
      </c>
      <c r="AB63" s="7">
        <f t="shared" si="6"/>
        <v>50</v>
      </c>
      <c r="AC63" s="7">
        <f t="shared" si="6"/>
        <v>-0.91106290672451196</v>
      </c>
      <c r="AD63" s="7">
        <f t="shared" si="6"/>
        <v>420</v>
      </c>
      <c r="AE63" s="7">
        <f t="shared" si="6"/>
        <v>-0.89518185478459267</v>
      </c>
      <c r="AF63" s="7">
        <f t="shared" si="6"/>
        <v>1.5576897776608341</v>
      </c>
      <c r="AG63" s="7">
        <f t="shared" si="6"/>
        <v>0.51282051282051277</v>
      </c>
      <c r="AH63" s="7">
        <f t="shared" si="6"/>
        <v>6940</v>
      </c>
      <c r="AI63" s="7">
        <f t="shared" si="6"/>
        <v>-0.6575449958830909</v>
      </c>
      <c r="AJ63" s="7">
        <f t="shared" si="6"/>
        <v>6.4875239923224566</v>
      </c>
      <c r="AK63" s="7">
        <f t="shared" si="6"/>
        <v>-0.86142562813129531</v>
      </c>
      <c r="AL63" s="7">
        <f t="shared" si="6"/>
        <v>1.0093652445369408</v>
      </c>
      <c r="AM63" s="7">
        <f t="shared" si="6"/>
        <v>460</v>
      </c>
      <c r="AN63" s="7">
        <f t="shared" si="6"/>
        <v>0.29593323192569876</v>
      </c>
      <c r="AO63" s="7">
        <f t="shared" si="6"/>
        <v>0</v>
      </c>
      <c r="AP63" s="7">
        <f t="shared" si="6"/>
        <v>-0.93399496975052687</v>
      </c>
      <c r="AQ63" s="7">
        <f t="shared" si="6"/>
        <v>5220.9090909090901</v>
      </c>
      <c r="AR63" s="7">
        <f t="shared" si="6"/>
        <v>60</v>
      </c>
    </row>
  </sheetData>
  <sortState ref="A3:AR59">
    <sortCondition ref="A3:A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report_2017_02_01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2017-02-07T18:22:18Z</dcterms:created>
  <dcterms:modified xsi:type="dcterms:W3CDTF">2017-02-07T22:35:13Z</dcterms:modified>
</cp:coreProperties>
</file>