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995"/>
  </bookViews>
  <sheets>
    <sheet name="report_2015_01_0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6" i="2" l="1"/>
  <c r="C6" i="2"/>
  <c r="B6" i="2"/>
  <c r="E6" i="2"/>
  <c r="E5" i="2"/>
  <c r="E4" i="2"/>
  <c r="C60" i="1" l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4" i="1"/>
</calcChain>
</file>

<file path=xl/sharedStrings.xml><?xml version="1.0" encoding="utf-8"?>
<sst xmlns="http://schemas.openxmlformats.org/spreadsheetml/2006/main" count="2388" uniqueCount="111">
  <si>
    <t>Site</t>
  </si>
  <si>
    <t>Total</t>
  </si>
  <si>
    <t>accelerator</t>
  </si>
  <si>
    <t>alice</t>
  </si>
  <si>
    <t>argoneut</t>
  </si>
  <si>
    <t>atlas</t>
  </si>
  <si>
    <t>cdf</t>
  </si>
  <si>
    <t>cdms</t>
  </si>
  <si>
    <t>cms</t>
  </si>
  <si>
    <t>coupp</t>
  </si>
  <si>
    <t>darkside</t>
  </si>
  <si>
    <t>des</t>
  </si>
  <si>
    <t>dosar</t>
  </si>
  <si>
    <t>dzero</t>
  </si>
  <si>
    <t>enmr.eu</t>
  </si>
  <si>
    <t>fermilab</t>
  </si>
  <si>
    <t>glow</t>
  </si>
  <si>
    <t>gluex</t>
  </si>
  <si>
    <t>gm2</t>
  </si>
  <si>
    <t>gridunesp</t>
  </si>
  <si>
    <t>hcc</t>
  </si>
  <si>
    <t>lar1nd</t>
  </si>
  <si>
    <t>lariat</t>
  </si>
  <si>
    <t>lbne</t>
  </si>
  <si>
    <t>ligo</t>
  </si>
  <si>
    <t>lsst</t>
  </si>
  <si>
    <t>mars</t>
  </si>
  <si>
    <t>mcdrd</t>
  </si>
  <si>
    <t>microboone</t>
  </si>
  <si>
    <t>minerva</t>
  </si>
  <si>
    <t>miniboone</t>
  </si>
  <si>
    <t>minos</t>
  </si>
  <si>
    <t>mis</t>
  </si>
  <si>
    <t>mu2e</t>
  </si>
  <si>
    <t>nanohub</t>
  </si>
  <si>
    <t>nees</t>
  </si>
  <si>
    <t>nova</t>
  </si>
  <si>
    <t>nwicg</t>
  </si>
  <si>
    <t>osg</t>
  </si>
  <si>
    <t>rsv</t>
  </si>
  <si>
    <t>RSVUSER</t>
  </si>
  <si>
    <t>sbgrid</t>
  </si>
  <si>
    <t>seaquest</t>
  </si>
  <si>
    <t>star</t>
  </si>
  <si>
    <t>suragrid</t>
  </si>
  <si>
    <t>umfarm</t>
  </si>
  <si>
    <t>Unknown</t>
  </si>
  <si>
    <t>FNAL_FERMIGRID</t>
  </si>
  <si>
    <t xml:space="preserve"> </t>
  </si>
  <si>
    <t>USCMS-FNAL-WC1</t>
  </si>
  <si>
    <t>BNL-ATLAS</t>
  </si>
  <si>
    <t>Nebraska</t>
  </si>
  <si>
    <t>MWT2</t>
  </si>
  <si>
    <t>CIT_CMS_T2</t>
  </si>
  <si>
    <t>MIT_CMS</t>
  </si>
  <si>
    <t>WT2</t>
  </si>
  <si>
    <t>AGLT2</t>
  </si>
  <si>
    <t>UCSDT2</t>
  </si>
  <si>
    <t>OU_OSCER_ATLAS</t>
  </si>
  <si>
    <t>GLOW</t>
  </si>
  <si>
    <t>GridUNESP_CENTRAL</t>
  </si>
  <si>
    <t>Purdue-Hadoop</t>
  </si>
  <si>
    <t>SWT2_CPB</t>
  </si>
  <si>
    <t>Tusker</t>
  </si>
  <si>
    <t>BU_ATLAS_Tier2</t>
  </si>
  <si>
    <t>UFlorida-HPC</t>
  </si>
  <si>
    <t>NERSC-PDSF</t>
  </si>
  <si>
    <t>Purdue-Rossmann</t>
  </si>
  <si>
    <t>LC-glcc</t>
  </si>
  <si>
    <t>Sandhills</t>
  </si>
  <si>
    <t>SU-OG</t>
  </si>
  <si>
    <t>OU_OCHEP_SWT2</t>
  </si>
  <si>
    <t>Purdue-Conte</t>
  </si>
  <si>
    <t>Purdue-Hansen</t>
  </si>
  <si>
    <t>SPRACE</t>
  </si>
  <si>
    <t>Purdue-Carter</t>
  </si>
  <si>
    <t>FNAL_GPGRID_1</t>
  </si>
  <si>
    <t>NWICG_NDCMS</t>
  </si>
  <si>
    <t>UTA_SWT2</t>
  </si>
  <si>
    <t>UConn-OSG</t>
  </si>
  <si>
    <t>HU_ATLAS_Tier2</t>
  </si>
  <si>
    <t>FZU</t>
  </si>
  <si>
    <t>VT_OSG</t>
  </si>
  <si>
    <t>SMU_HPC</t>
  </si>
  <si>
    <t>NUMEP-OSG</t>
  </si>
  <si>
    <t>UCD</t>
  </si>
  <si>
    <t>UColorado_HEP</t>
  </si>
  <si>
    <t>FLTECH</t>
  </si>
  <si>
    <t>cinvestav</t>
  </si>
  <si>
    <t>NYSGRID_CORNELL_NYS1</t>
  </si>
  <si>
    <t>LUCILLE</t>
  </si>
  <si>
    <t>Crane</t>
  </si>
  <si>
    <t>UERJ</t>
  </si>
  <si>
    <t>umd-cms</t>
  </si>
  <si>
    <t>uprm-cms</t>
  </si>
  <si>
    <t>OSC_OSG</t>
  </si>
  <si>
    <t>UMissHEP</t>
  </si>
  <si>
    <t>OUHEP_OSG</t>
  </si>
  <si>
    <t>rutgers-cms</t>
  </si>
  <si>
    <t>UCR-HEP</t>
  </si>
  <si>
    <t>TAMU_Calclab</t>
  </si>
  <si>
    <t>STAR-BNL</t>
  </si>
  <si>
    <t>IU_OSG</t>
  </si>
  <si>
    <t>Percent Opportunistic</t>
  </si>
  <si>
    <t>Opportunistic VOs</t>
  </si>
  <si>
    <t>Sept</t>
  </si>
  <si>
    <t>Oct</t>
  </si>
  <si>
    <t>Nov</t>
  </si>
  <si>
    <t>Opportunistic</t>
  </si>
  <si>
    <t>Total OSG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</si>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</sst>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" fontId="0" fillId="33" borderId="0" xfId="0" applyNumberFormat="1" applyFill="1" applyAlignment="1">
      <alignment horizontal="center" wrapText="1"/>
    </xf>
    <xf numFmtId="3" fontId="0" fillId="34" borderId="0" xfId="0" applyNumberFormat="1" applyFill="1" applyAlignment="1">
      <alignment horizontal="center"/>
    </xf>
    <xf numFmtId="0" fontId="18" fillId="0" borderId="10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19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9" fillId="0" borderId="11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top"/>
    </xf>
    <xf numFmtId="3" fontId="19" fillId="0" borderId="13" xfId="0" applyNumberFormat="1" applyFont="1" applyBorder="1" applyAlignment="1">
      <alignment horizontal="right" vertical="center"/>
    </xf>
    <xf numFmtId="9" fontId="19" fillId="0" borderId="13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0"/>
  <sheetViews>
    <sheetView tabSelected="1" workbookViewId="0">
      <selection activeCell="O12" sqref="O12"/>
    </sheetView>
  </sheetViews>
  <sheetFormatPr defaultRowHeight="15" x14ac:dyDescent="0.25"/>
  <cols>
    <col min="1" max="1" width="22" customWidth="1"/>
    <col min="2" max="2" width="11.7109375" style="1" customWidth="1"/>
    <col min="3" max="3" width="19" style="2" customWidth="1"/>
    <col min="4" max="7" width="11.7109375" style="1" customWidth="1"/>
    <col min="8" max="8" width="3.85546875" style="1" customWidth="1"/>
    <col min="9" max="10" width="11.7109375" style="1" customWidth="1"/>
    <col min="11" max="11" width="4.5703125" style="1" customWidth="1"/>
    <col min="12" max="50" width="11.7109375" style="1" customWidth="1"/>
  </cols>
  <sheetData>
    <row r="1" spans="1:50" x14ac:dyDescent="0.25">
      <c r="C1" s="4" t="s">
        <v>103</v>
      </c>
      <c r="D1" s="5" t="s">
        <v>104</v>
      </c>
      <c r="E1" s="5"/>
      <c r="F1" s="5"/>
      <c r="G1" s="5"/>
    </row>
    <row r="2" spans="1:50" x14ac:dyDescent="0.25">
      <c r="A2" t="s">
        <v>0</v>
      </c>
      <c r="C2" s="4"/>
      <c r="D2" s="1" t="s">
        <v>16</v>
      </c>
      <c r="E2" s="1" t="s">
        <v>20</v>
      </c>
      <c r="F2" s="1" t="s">
        <v>38</v>
      </c>
      <c r="G2" s="1" t="s">
        <v>41</v>
      </c>
      <c r="I2" s="1" t="s">
        <v>5</v>
      </c>
      <c r="J2" s="1" t="s">
        <v>8</v>
      </c>
      <c r="L2" s="1" t="s">
        <v>2</v>
      </c>
      <c r="M2" s="1" t="s">
        <v>3</v>
      </c>
      <c r="N2" s="1" t="s">
        <v>4</v>
      </c>
      <c r="O2" s="1" t="s">
        <v>6</v>
      </c>
      <c r="P2" s="1" t="s">
        <v>7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17</v>
      </c>
      <c r="Y2" s="1" t="s">
        <v>18</v>
      </c>
      <c r="Z2" s="1" t="s">
        <v>19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39</v>
      </c>
      <c r="AS2" s="1" t="s">
        <v>40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</row>
    <row r="4" spans="1:50" x14ac:dyDescent="0.25">
      <c r="A4" t="s">
        <v>1</v>
      </c>
      <c r="B4" s="1">
        <v>57958877</v>
      </c>
      <c r="C4" s="3">
        <f>SUM(D4:G4)/B4</f>
        <v>0.3036052613648812</v>
      </c>
      <c r="D4" s="1">
        <v>3435271</v>
      </c>
      <c r="E4" s="1">
        <v>1023</v>
      </c>
      <c r="F4" s="1">
        <v>13791039</v>
      </c>
      <c r="G4" s="1">
        <v>369287</v>
      </c>
      <c r="I4" s="1">
        <v>13287503</v>
      </c>
      <c r="J4" s="1">
        <v>15601928</v>
      </c>
      <c r="L4" s="1">
        <v>43</v>
      </c>
      <c r="M4" s="1">
        <v>1282751</v>
      </c>
      <c r="N4" s="1">
        <v>2</v>
      </c>
      <c r="O4" s="1">
        <v>523516</v>
      </c>
      <c r="P4" s="1">
        <v>47135</v>
      </c>
      <c r="Q4" s="1">
        <v>41266</v>
      </c>
      <c r="R4" s="1">
        <v>26404</v>
      </c>
      <c r="S4" s="1">
        <v>64706</v>
      </c>
      <c r="T4" s="1">
        <v>1529529</v>
      </c>
      <c r="U4" s="1">
        <v>987813</v>
      </c>
      <c r="V4" s="1">
        <v>57</v>
      </c>
      <c r="W4" s="1">
        <v>87263</v>
      </c>
      <c r="X4" s="1">
        <v>500</v>
      </c>
      <c r="Y4" s="1">
        <v>163670</v>
      </c>
      <c r="Z4" s="1">
        <v>1193516</v>
      </c>
      <c r="AA4" s="1">
        <v>1049</v>
      </c>
      <c r="AB4" s="1">
        <v>1876</v>
      </c>
      <c r="AC4" s="1">
        <v>1054483</v>
      </c>
      <c r="AD4" s="1">
        <v>8</v>
      </c>
      <c r="AE4" s="1">
        <v>10</v>
      </c>
      <c r="AF4" s="1">
        <v>243040</v>
      </c>
      <c r="AG4" s="1">
        <v>14764</v>
      </c>
      <c r="AH4" s="1">
        <v>88272</v>
      </c>
      <c r="AI4" s="1">
        <v>732423</v>
      </c>
      <c r="AJ4" s="1">
        <v>40956</v>
      </c>
      <c r="AK4" s="1">
        <v>1077224</v>
      </c>
      <c r="AL4" s="1">
        <v>3</v>
      </c>
      <c r="AM4" s="1">
        <v>1077805</v>
      </c>
      <c r="AN4" s="1">
        <v>5123</v>
      </c>
      <c r="AO4" s="1">
        <v>147</v>
      </c>
      <c r="AP4" s="1">
        <v>1099259</v>
      </c>
      <c r="AQ4" s="1">
        <v>4</v>
      </c>
      <c r="AR4" s="1">
        <v>1</v>
      </c>
      <c r="AS4" s="1">
        <v>2</v>
      </c>
      <c r="AT4" s="1">
        <v>76665</v>
      </c>
      <c r="AU4" s="1">
        <v>303</v>
      </c>
      <c r="AV4" s="1">
        <v>49</v>
      </c>
      <c r="AW4" s="1">
        <v>2</v>
      </c>
      <c r="AX4" s="1">
        <v>11187</v>
      </c>
    </row>
    <row r="6" spans="1:50" x14ac:dyDescent="0.25">
      <c r="A6" t="s">
        <v>47</v>
      </c>
      <c r="B6" s="1">
        <v>7979464</v>
      </c>
      <c r="C6" s="3">
        <f t="shared" ref="C6:C60" si="0">SUM(D6:G6)/B6</f>
        <v>0.14142842175865447</v>
      </c>
      <c r="D6" s="1" t="s">
        <v>48</v>
      </c>
      <c r="E6" s="1">
        <v>64</v>
      </c>
      <c r="F6" s="1">
        <v>1128459</v>
      </c>
      <c r="G6" s="1" t="s">
        <v>48</v>
      </c>
      <c r="I6" s="1" t="s">
        <v>48</v>
      </c>
      <c r="J6" s="1" t="s">
        <v>48</v>
      </c>
      <c r="L6" s="1" t="s">
        <v>48</v>
      </c>
      <c r="M6" s="1" t="s">
        <v>48</v>
      </c>
      <c r="N6" s="1">
        <v>2</v>
      </c>
      <c r="O6" s="1">
        <v>523516</v>
      </c>
      <c r="P6" s="1" t="s">
        <v>48</v>
      </c>
      <c r="Q6" s="1">
        <v>41266</v>
      </c>
      <c r="R6" s="1">
        <v>26324</v>
      </c>
      <c r="S6" s="1">
        <v>3</v>
      </c>
      <c r="T6" s="1" t="s">
        <v>48</v>
      </c>
      <c r="U6" s="1">
        <v>839897</v>
      </c>
      <c r="V6" s="1">
        <v>21</v>
      </c>
      <c r="W6" s="1">
        <v>87253</v>
      </c>
      <c r="X6" s="1" t="s">
        <v>48</v>
      </c>
      <c r="Y6" s="1">
        <v>163670</v>
      </c>
      <c r="Z6" s="1" t="s">
        <v>48</v>
      </c>
      <c r="AA6" s="1">
        <v>1049</v>
      </c>
      <c r="AB6" s="1">
        <v>1876</v>
      </c>
      <c r="AC6" s="1">
        <v>1054483</v>
      </c>
      <c r="AD6" s="1" t="s">
        <v>48</v>
      </c>
      <c r="AE6" s="1">
        <v>7</v>
      </c>
      <c r="AF6" s="1">
        <v>243040</v>
      </c>
      <c r="AG6" s="1" t="s">
        <v>48</v>
      </c>
      <c r="AH6" s="1">
        <v>88012</v>
      </c>
      <c r="AI6" s="1">
        <v>732423</v>
      </c>
      <c r="AJ6" s="1" t="s">
        <v>48</v>
      </c>
      <c r="AK6" s="1">
        <v>1077224</v>
      </c>
      <c r="AL6" s="1" t="s">
        <v>48</v>
      </c>
      <c r="AM6" s="1">
        <v>1077802</v>
      </c>
      <c r="AN6" s="1">
        <v>559</v>
      </c>
      <c r="AO6" s="1">
        <v>147</v>
      </c>
      <c r="AP6" s="1">
        <v>815702</v>
      </c>
      <c r="AQ6" s="1" t="s">
        <v>48</v>
      </c>
      <c r="AR6" s="1" t="s">
        <v>48</v>
      </c>
      <c r="AS6" s="1" t="s">
        <v>48</v>
      </c>
      <c r="AT6" s="1">
        <v>76665</v>
      </c>
      <c r="AU6" s="1" t="s">
        <v>48</v>
      </c>
      <c r="AV6" s="1" t="s">
        <v>48</v>
      </c>
      <c r="AW6" s="1" t="s">
        <v>48</v>
      </c>
      <c r="AX6" s="1" t="s">
        <v>48</v>
      </c>
    </row>
    <row r="7" spans="1:50" x14ac:dyDescent="0.25">
      <c r="A7" t="s">
        <v>49</v>
      </c>
      <c r="B7" s="1">
        <v>7586781</v>
      </c>
      <c r="C7" s="3">
        <f t="shared" si="0"/>
        <v>0.19515931723876043</v>
      </c>
      <c r="D7" s="1">
        <v>175269</v>
      </c>
      <c r="E7" s="1">
        <v>3</v>
      </c>
      <c r="F7" s="1">
        <v>1287812</v>
      </c>
      <c r="G7" s="1">
        <v>17547</v>
      </c>
      <c r="I7" s="1" t="s">
        <v>48</v>
      </c>
      <c r="J7" s="1">
        <v>6106150</v>
      </c>
      <c r="L7" s="1" t="s">
        <v>48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48</v>
      </c>
      <c r="AU7" s="1" t="s">
        <v>48</v>
      </c>
      <c r="AV7" s="1" t="s">
        <v>48</v>
      </c>
      <c r="AW7" s="1" t="s">
        <v>48</v>
      </c>
      <c r="AX7" s="1" t="s">
        <v>48</v>
      </c>
    </row>
    <row r="8" spans="1:50" x14ac:dyDescent="0.25">
      <c r="A8" t="s">
        <v>50</v>
      </c>
      <c r="B8" s="1">
        <v>4614517</v>
      </c>
      <c r="C8" s="3">
        <f t="shared" si="0"/>
        <v>0.26037632974371966</v>
      </c>
      <c r="D8" s="1">
        <v>282878</v>
      </c>
      <c r="E8" s="1">
        <v>69</v>
      </c>
      <c r="F8" s="1">
        <v>918564</v>
      </c>
      <c r="G8" s="1" t="s">
        <v>48</v>
      </c>
      <c r="I8" s="1">
        <v>3413003</v>
      </c>
      <c r="J8" s="1">
        <v>1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>
        <v>1</v>
      </c>
      <c r="AM8" s="1" t="s">
        <v>48</v>
      </c>
      <c r="AN8" s="1" t="s">
        <v>48</v>
      </c>
      <c r="AO8" s="1" t="s">
        <v>48</v>
      </c>
      <c r="AP8" s="1">
        <v>1</v>
      </c>
      <c r="AQ8" s="1" t="s">
        <v>48</v>
      </c>
      <c r="AR8" s="1" t="s">
        <v>48</v>
      </c>
      <c r="AS8" s="1" t="s">
        <v>48</v>
      </c>
      <c r="AT8" s="1" t="s">
        <v>48</v>
      </c>
      <c r="AU8" s="1" t="s">
        <v>48</v>
      </c>
      <c r="AV8" s="1" t="s">
        <v>48</v>
      </c>
      <c r="AW8" s="1" t="s">
        <v>48</v>
      </c>
      <c r="AX8" s="1" t="s">
        <v>48</v>
      </c>
    </row>
    <row r="9" spans="1:50" x14ac:dyDescent="0.25">
      <c r="A9" t="s">
        <v>51</v>
      </c>
      <c r="B9" s="1">
        <v>4142088</v>
      </c>
      <c r="C9" s="3">
        <f t="shared" si="0"/>
        <v>0.37091051662832852</v>
      </c>
      <c r="D9" s="1">
        <v>580204</v>
      </c>
      <c r="E9" s="1">
        <v>220</v>
      </c>
      <c r="F9" s="1">
        <v>955920</v>
      </c>
      <c r="G9" s="1" t="s">
        <v>48</v>
      </c>
      <c r="I9" s="1" t="s">
        <v>48</v>
      </c>
      <c r="J9" s="1">
        <v>2603997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>
        <v>2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>
        <v>2</v>
      </c>
      <c r="AM9" s="1" t="s">
        <v>48</v>
      </c>
      <c r="AN9" s="1">
        <v>1742</v>
      </c>
      <c r="AO9" s="1" t="s">
        <v>48</v>
      </c>
      <c r="AP9" s="1">
        <v>1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  <c r="AW9" s="1" t="s">
        <v>48</v>
      </c>
      <c r="AX9" s="1" t="s">
        <v>48</v>
      </c>
    </row>
    <row r="10" spans="1:50" x14ac:dyDescent="0.25">
      <c r="A10" t="s">
        <v>52</v>
      </c>
      <c r="B10" s="1">
        <v>3966601</v>
      </c>
      <c r="C10" s="3">
        <f t="shared" si="0"/>
        <v>0.22835974679580831</v>
      </c>
      <c r="D10" s="1">
        <v>343905</v>
      </c>
      <c r="E10" s="1">
        <v>3</v>
      </c>
      <c r="F10" s="1">
        <v>561904</v>
      </c>
      <c r="G10" s="1" t="s">
        <v>48</v>
      </c>
      <c r="I10" s="1">
        <v>3060786</v>
      </c>
      <c r="J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>
        <v>1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>
        <v>2</v>
      </c>
      <c r="AQ10" s="1" t="s">
        <v>48</v>
      </c>
      <c r="AR10" s="1" t="s">
        <v>48</v>
      </c>
      <c r="AS10" s="1" t="s">
        <v>48</v>
      </c>
      <c r="AT10" s="1" t="s">
        <v>48</v>
      </c>
      <c r="AU10" s="1" t="s">
        <v>48</v>
      </c>
      <c r="AV10" s="1" t="s">
        <v>48</v>
      </c>
      <c r="AW10" s="1" t="s">
        <v>48</v>
      </c>
      <c r="AX10" s="1" t="s">
        <v>48</v>
      </c>
    </row>
    <row r="11" spans="1:50" x14ac:dyDescent="0.25">
      <c r="A11" t="s">
        <v>53</v>
      </c>
      <c r="B11" s="1">
        <v>3025494</v>
      </c>
      <c r="C11" s="3">
        <f t="shared" si="0"/>
        <v>0.65440189271570193</v>
      </c>
      <c r="D11" s="1">
        <v>496655</v>
      </c>
      <c r="E11" s="1">
        <v>40</v>
      </c>
      <c r="F11" s="1">
        <v>1383895</v>
      </c>
      <c r="G11" s="1">
        <v>99299</v>
      </c>
      <c r="I11" s="1" t="s">
        <v>48</v>
      </c>
      <c r="J11" s="1">
        <v>1045605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  <c r="AU11" s="1" t="s">
        <v>48</v>
      </c>
      <c r="AV11" s="1" t="s">
        <v>48</v>
      </c>
      <c r="AW11" s="1" t="s">
        <v>48</v>
      </c>
      <c r="AX11" s="1" t="s">
        <v>48</v>
      </c>
    </row>
    <row r="12" spans="1:50" x14ac:dyDescent="0.25">
      <c r="A12" t="s">
        <v>54</v>
      </c>
      <c r="B12" s="1">
        <v>2513161</v>
      </c>
      <c r="C12" s="3">
        <f t="shared" si="0"/>
        <v>0.69019016290639557</v>
      </c>
      <c r="D12" s="1" t="s">
        <v>48</v>
      </c>
      <c r="E12" s="1">
        <v>171</v>
      </c>
      <c r="F12" s="1">
        <v>1555098</v>
      </c>
      <c r="G12" s="1">
        <v>179290</v>
      </c>
      <c r="I12" s="1" t="s">
        <v>48</v>
      </c>
      <c r="J12" s="1">
        <v>778602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48</v>
      </c>
      <c r="AV12" s="1" t="s">
        <v>48</v>
      </c>
      <c r="AW12" s="1" t="s">
        <v>48</v>
      </c>
      <c r="AX12" s="1" t="s">
        <v>48</v>
      </c>
    </row>
    <row r="13" spans="1:50" x14ac:dyDescent="0.25">
      <c r="A13" t="s">
        <v>55</v>
      </c>
      <c r="B13" s="1">
        <v>2314129</v>
      </c>
      <c r="C13" s="3">
        <f t="shared" si="0"/>
        <v>0</v>
      </c>
      <c r="D13" s="1" t="s">
        <v>48</v>
      </c>
      <c r="E13" s="1" t="s">
        <v>48</v>
      </c>
      <c r="F13" s="1" t="s">
        <v>48</v>
      </c>
      <c r="G13" s="1" t="s">
        <v>48</v>
      </c>
      <c r="I13" s="1">
        <v>2313881</v>
      </c>
      <c r="J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>
        <v>248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48</v>
      </c>
      <c r="AV13" s="1" t="s">
        <v>48</v>
      </c>
      <c r="AW13" s="1" t="s">
        <v>48</v>
      </c>
      <c r="AX13" s="1" t="s">
        <v>48</v>
      </c>
    </row>
    <row r="14" spans="1:50" x14ac:dyDescent="0.25">
      <c r="A14" t="s">
        <v>56</v>
      </c>
      <c r="B14" s="1">
        <v>2072225</v>
      </c>
      <c r="C14" s="3">
        <f t="shared" si="0"/>
        <v>0.11609212320090724</v>
      </c>
      <c r="D14" s="1">
        <v>63889</v>
      </c>
      <c r="E14" s="1">
        <v>74</v>
      </c>
      <c r="F14" s="1">
        <v>173533</v>
      </c>
      <c r="G14" s="1">
        <v>3073</v>
      </c>
      <c r="I14" s="1">
        <v>1831656</v>
      </c>
      <c r="J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</row>
    <row r="15" spans="1:50" x14ac:dyDescent="0.25">
      <c r="A15" t="s">
        <v>57</v>
      </c>
      <c r="B15" s="1">
        <v>2003308</v>
      </c>
      <c r="C15" s="3">
        <f t="shared" si="0"/>
        <v>0.82268527854927953</v>
      </c>
      <c r="D15" s="1">
        <v>92138</v>
      </c>
      <c r="E15" s="1">
        <v>21</v>
      </c>
      <c r="F15" s="1">
        <v>1501118</v>
      </c>
      <c r="G15" s="1">
        <v>54815</v>
      </c>
      <c r="I15" s="1" t="s">
        <v>48</v>
      </c>
      <c r="J15" s="1">
        <v>355214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1">
        <v>2</v>
      </c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 t="s">
        <v>48</v>
      </c>
      <c r="AU15" s="1" t="s">
        <v>48</v>
      </c>
      <c r="AV15" s="1" t="s">
        <v>48</v>
      </c>
      <c r="AW15" s="1" t="s">
        <v>48</v>
      </c>
      <c r="AX15" s="1" t="s">
        <v>48</v>
      </c>
    </row>
    <row r="16" spans="1:50" x14ac:dyDescent="0.25">
      <c r="A16" t="s">
        <v>58</v>
      </c>
      <c r="B16" s="1">
        <v>1581846</v>
      </c>
      <c r="C16" s="3">
        <f t="shared" si="0"/>
        <v>1.5238525115592795E-2</v>
      </c>
      <c r="D16" s="1">
        <v>8805</v>
      </c>
      <c r="E16" s="1" t="s">
        <v>48</v>
      </c>
      <c r="F16" s="1">
        <v>15300</v>
      </c>
      <c r="G16" s="1" t="s">
        <v>48</v>
      </c>
      <c r="I16" s="1">
        <v>30287</v>
      </c>
      <c r="J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>
        <v>1527454</v>
      </c>
      <c r="U16" s="1" t="s">
        <v>48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  <c r="AU16" s="1" t="s">
        <v>48</v>
      </c>
      <c r="AV16" s="1" t="s">
        <v>48</v>
      </c>
      <c r="AW16" s="1" t="s">
        <v>48</v>
      </c>
      <c r="AX16" s="1" t="s">
        <v>48</v>
      </c>
    </row>
    <row r="17" spans="1:50" x14ac:dyDescent="0.25">
      <c r="A17" t="s">
        <v>59</v>
      </c>
      <c r="B17" s="1">
        <v>1568729</v>
      </c>
      <c r="C17" s="3">
        <f t="shared" si="0"/>
        <v>7.9893340404875543E-2</v>
      </c>
      <c r="D17" s="1" t="s">
        <v>48</v>
      </c>
      <c r="E17" s="1">
        <v>2</v>
      </c>
      <c r="F17" s="1">
        <v>125329</v>
      </c>
      <c r="G17" s="1" t="s">
        <v>48</v>
      </c>
      <c r="I17" s="1" t="s">
        <v>48</v>
      </c>
      <c r="J17" s="1">
        <v>1443392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  <c r="R17" s="1">
        <v>5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48</v>
      </c>
      <c r="AP17" s="1">
        <v>1</v>
      </c>
      <c r="AQ17" s="1" t="s">
        <v>48</v>
      </c>
      <c r="AR17" s="1" t="s">
        <v>48</v>
      </c>
      <c r="AS17" s="1" t="s">
        <v>48</v>
      </c>
      <c r="AT17" s="1" t="s">
        <v>48</v>
      </c>
      <c r="AU17" s="1" t="s">
        <v>48</v>
      </c>
      <c r="AV17" s="1" t="s">
        <v>48</v>
      </c>
      <c r="AW17" s="1" t="s">
        <v>48</v>
      </c>
      <c r="AX17" s="1" t="s">
        <v>48</v>
      </c>
    </row>
    <row r="18" spans="1:50" x14ac:dyDescent="0.25">
      <c r="A18" t="s">
        <v>60</v>
      </c>
      <c r="B18" s="1">
        <v>1378412</v>
      </c>
      <c r="C18" s="3">
        <f t="shared" si="0"/>
        <v>0.1341369634042652</v>
      </c>
      <c r="D18" s="1">
        <v>43962</v>
      </c>
      <c r="E18" s="1" t="s">
        <v>48</v>
      </c>
      <c r="F18" s="1">
        <v>137290</v>
      </c>
      <c r="G18" s="1">
        <v>3644</v>
      </c>
      <c r="I18" s="1" t="s">
        <v>48</v>
      </c>
      <c r="J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>
        <v>1193516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48</v>
      </c>
      <c r="AV18" s="1" t="s">
        <v>48</v>
      </c>
      <c r="AW18" s="1" t="s">
        <v>48</v>
      </c>
      <c r="AX18" s="1" t="s">
        <v>48</v>
      </c>
    </row>
    <row r="19" spans="1:50" x14ac:dyDescent="0.25">
      <c r="A19" t="s">
        <v>61</v>
      </c>
      <c r="B19" s="1">
        <v>1265362</v>
      </c>
      <c r="C19" s="3">
        <f t="shared" si="0"/>
        <v>0.78597824179957987</v>
      </c>
      <c r="D19" s="1">
        <v>136595</v>
      </c>
      <c r="E19" s="1">
        <v>34</v>
      </c>
      <c r="F19" s="1">
        <v>855338</v>
      </c>
      <c r="G19" s="1">
        <v>2580</v>
      </c>
      <c r="I19" s="1" t="s">
        <v>48</v>
      </c>
      <c r="J19" s="1">
        <v>270558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N19" s="1">
        <v>257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  <c r="AW19" s="1" t="s">
        <v>48</v>
      </c>
      <c r="AX19" s="1" t="s">
        <v>48</v>
      </c>
    </row>
    <row r="20" spans="1:50" x14ac:dyDescent="0.25">
      <c r="A20" t="s">
        <v>62</v>
      </c>
      <c r="B20" s="1">
        <v>1150336</v>
      </c>
      <c r="C20" s="3">
        <f t="shared" si="0"/>
        <v>9.1226389507065755E-2</v>
      </c>
      <c r="D20" s="1">
        <v>61231</v>
      </c>
      <c r="E20" s="1" t="s">
        <v>48</v>
      </c>
      <c r="F20" s="1">
        <v>43710</v>
      </c>
      <c r="G20" s="1" t="s">
        <v>48</v>
      </c>
      <c r="I20" s="1">
        <v>1045395</v>
      </c>
      <c r="J20" s="1" t="s">
        <v>48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48</v>
      </c>
      <c r="AT20" s="1" t="s">
        <v>48</v>
      </c>
      <c r="AU20" s="1" t="s">
        <v>48</v>
      </c>
      <c r="AV20" s="1" t="s">
        <v>48</v>
      </c>
      <c r="AW20" s="1" t="s">
        <v>48</v>
      </c>
      <c r="AX20" s="1" t="s">
        <v>48</v>
      </c>
    </row>
    <row r="21" spans="1:50" x14ac:dyDescent="0.25">
      <c r="A21" t="s">
        <v>63</v>
      </c>
      <c r="B21" s="1">
        <v>1134659</v>
      </c>
      <c r="C21" s="3">
        <f t="shared" si="0"/>
        <v>0.98165351881049723</v>
      </c>
      <c r="D21" s="1">
        <v>368619</v>
      </c>
      <c r="E21" s="1">
        <v>55</v>
      </c>
      <c r="F21" s="1">
        <v>745168</v>
      </c>
      <c r="G21" s="1" t="s">
        <v>48</v>
      </c>
      <c r="I21" s="1" t="s">
        <v>48</v>
      </c>
      <c r="J21" s="1">
        <v>20070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48</v>
      </c>
      <c r="AN21" s="1">
        <v>745</v>
      </c>
      <c r="AO21" s="1" t="s">
        <v>48</v>
      </c>
      <c r="AP21" s="1">
        <v>2</v>
      </c>
      <c r="AQ21" s="1" t="s">
        <v>48</v>
      </c>
      <c r="AR21" s="1" t="s">
        <v>48</v>
      </c>
      <c r="AS21" s="1" t="s">
        <v>48</v>
      </c>
      <c r="AT21" s="1" t="s">
        <v>48</v>
      </c>
      <c r="AU21" s="1" t="s">
        <v>48</v>
      </c>
      <c r="AV21" s="1" t="s">
        <v>48</v>
      </c>
      <c r="AW21" s="1" t="s">
        <v>48</v>
      </c>
      <c r="AX21" s="1" t="s">
        <v>48</v>
      </c>
    </row>
    <row r="22" spans="1:50" x14ac:dyDescent="0.25">
      <c r="A22" t="s">
        <v>64</v>
      </c>
      <c r="B22" s="1">
        <v>1088766</v>
      </c>
      <c r="C22" s="3">
        <f t="shared" si="0"/>
        <v>0.25850366378083078</v>
      </c>
      <c r="D22" s="1" t="s">
        <v>48</v>
      </c>
      <c r="E22" s="1" t="s">
        <v>48</v>
      </c>
      <c r="F22" s="1">
        <v>281450</v>
      </c>
      <c r="G22" s="1" t="s">
        <v>48</v>
      </c>
      <c r="I22" s="1">
        <v>796129</v>
      </c>
      <c r="J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1" t="s">
        <v>48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48</v>
      </c>
      <c r="AT22" s="1" t="s">
        <v>48</v>
      </c>
      <c r="AU22" s="1" t="s">
        <v>48</v>
      </c>
      <c r="AV22" s="1" t="s">
        <v>48</v>
      </c>
      <c r="AW22" s="1" t="s">
        <v>48</v>
      </c>
      <c r="AX22" s="1">
        <v>11187</v>
      </c>
    </row>
    <row r="23" spans="1:50" x14ac:dyDescent="0.25">
      <c r="A23" t="s">
        <v>65</v>
      </c>
      <c r="B23" s="1">
        <v>902363</v>
      </c>
      <c r="C23" s="3">
        <f t="shared" si="0"/>
        <v>0.19580590072952903</v>
      </c>
      <c r="D23" s="1" t="s">
        <v>48</v>
      </c>
      <c r="E23" s="1" t="s">
        <v>48</v>
      </c>
      <c r="F23" s="1">
        <v>176688</v>
      </c>
      <c r="G23" s="1" t="s">
        <v>48</v>
      </c>
      <c r="I23" s="1" t="s">
        <v>48</v>
      </c>
      <c r="J23" s="1">
        <v>725675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  <c r="AU23" s="1" t="s">
        <v>48</v>
      </c>
      <c r="AV23" s="1" t="s">
        <v>48</v>
      </c>
      <c r="AW23" s="1" t="s">
        <v>48</v>
      </c>
      <c r="AX23" s="1" t="s">
        <v>48</v>
      </c>
    </row>
    <row r="24" spans="1:50" x14ac:dyDescent="0.25">
      <c r="A24" t="s">
        <v>66</v>
      </c>
      <c r="B24" s="1">
        <v>711871</v>
      </c>
      <c r="C24" s="3">
        <f t="shared" si="0"/>
        <v>0</v>
      </c>
      <c r="D24" s="1" t="s">
        <v>48</v>
      </c>
      <c r="E24" s="1" t="s">
        <v>48</v>
      </c>
      <c r="F24" s="1" t="s">
        <v>48</v>
      </c>
      <c r="G24" s="1" t="s">
        <v>48</v>
      </c>
      <c r="I24" s="1" t="s">
        <v>48</v>
      </c>
      <c r="J24" s="1" t="s">
        <v>48</v>
      </c>
      <c r="L24" s="1" t="s">
        <v>48</v>
      </c>
      <c r="M24" s="1">
        <v>711597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48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>
        <v>8</v>
      </c>
      <c r="AE24" s="1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 s="1" t="s">
        <v>48</v>
      </c>
      <c r="AK24" s="1" t="s">
        <v>48</v>
      </c>
      <c r="AL24" s="1" t="s">
        <v>48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48</v>
      </c>
      <c r="AT24" s="1" t="s">
        <v>48</v>
      </c>
      <c r="AU24" s="1">
        <v>266</v>
      </c>
      <c r="AV24" s="1" t="s">
        <v>48</v>
      </c>
      <c r="AW24" s="1" t="s">
        <v>48</v>
      </c>
      <c r="AX24" s="1" t="s">
        <v>48</v>
      </c>
    </row>
    <row r="25" spans="1:50" x14ac:dyDescent="0.25">
      <c r="A25" t="s">
        <v>67</v>
      </c>
      <c r="B25" s="1">
        <v>618561</v>
      </c>
      <c r="C25" s="3">
        <f t="shared" si="0"/>
        <v>0</v>
      </c>
      <c r="D25" s="1" t="s">
        <v>48</v>
      </c>
      <c r="E25" s="1" t="s">
        <v>48</v>
      </c>
      <c r="F25" s="1" t="s">
        <v>48</v>
      </c>
      <c r="G25" s="1" t="s">
        <v>48</v>
      </c>
      <c r="I25" s="1" t="s">
        <v>48</v>
      </c>
      <c r="J25" s="1">
        <v>618561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 t="s">
        <v>48</v>
      </c>
      <c r="AU25" s="1" t="s">
        <v>48</v>
      </c>
      <c r="AV25" s="1" t="s">
        <v>48</v>
      </c>
      <c r="AW25" s="1" t="s">
        <v>48</v>
      </c>
      <c r="AX25" s="1" t="s">
        <v>48</v>
      </c>
    </row>
    <row r="26" spans="1:50" x14ac:dyDescent="0.25">
      <c r="A26" t="s">
        <v>68</v>
      </c>
      <c r="B26" s="1">
        <v>571154</v>
      </c>
      <c r="C26" s="3">
        <f t="shared" si="0"/>
        <v>0</v>
      </c>
      <c r="D26" s="1" t="s">
        <v>48</v>
      </c>
      <c r="E26" s="1" t="s">
        <v>48</v>
      </c>
      <c r="F26" s="1" t="s">
        <v>48</v>
      </c>
      <c r="G26" s="1" t="s">
        <v>48</v>
      </c>
      <c r="I26" s="1" t="s">
        <v>48</v>
      </c>
      <c r="J26" s="1" t="s">
        <v>48</v>
      </c>
      <c r="L26" s="1" t="s">
        <v>48</v>
      </c>
      <c r="M26" s="1">
        <v>571154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 t="s">
        <v>48</v>
      </c>
      <c r="AU26" s="1" t="s">
        <v>48</v>
      </c>
      <c r="AV26" s="1" t="s">
        <v>48</v>
      </c>
      <c r="AW26" s="1" t="s">
        <v>48</v>
      </c>
      <c r="AX26" s="1" t="s">
        <v>48</v>
      </c>
    </row>
    <row r="27" spans="1:50" x14ac:dyDescent="0.25">
      <c r="A27" t="s">
        <v>69</v>
      </c>
      <c r="B27" s="1">
        <v>569161</v>
      </c>
      <c r="C27" s="3">
        <f t="shared" si="0"/>
        <v>0.96565470930018049</v>
      </c>
      <c r="D27" s="1">
        <v>377365</v>
      </c>
      <c r="E27" s="1">
        <v>5</v>
      </c>
      <c r="F27" s="1">
        <v>172243</v>
      </c>
      <c r="G27" s="1" t="s">
        <v>48</v>
      </c>
      <c r="I27" s="1" t="s">
        <v>48</v>
      </c>
      <c r="J27" s="1">
        <v>19529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>
        <v>17</v>
      </c>
      <c r="S27" s="1" t="s">
        <v>48</v>
      </c>
      <c r="T27" s="1" t="s">
        <v>48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48</v>
      </c>
      <c r="AI27" s="1" t="s">
        <v>48</v>
      </c>
      <c r="AJ27" s="1" t="s">
        <v>48</v>
      </c>
      <c r="AK27" s="1" t="s">
        <v>48</v>
      </c>
      <c r="AL27" s="1" t="s">
        <v>48</v>
      </c>
      <c r="AM27" s="1">
        <v>2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48</v>
      </c>
      <c r="AT27" s="1" t="s">
        <v>48</v>
      </c>
      <c r="AU27" s="1" t="s">
        <v>48</v>
      </c>
      <c r="AV27" s="1" t="s">
        <v>48</v>
      </c>
      <c r="AW27" s="1" t="s">
        <v>48</v>
      </c>
      <c r="AX27" s="1" t="s">
        <v>48</v>
      </c>
    </row>
    <row r="28" spans="1:50" x14ac:dyDescent="0.25">
      <c r="A28" t="s">
        <v>70</v>
      </c>
      <c r="B28" s="1">
        <v>470095</v>
      </c>
      <c r="C28" s="3">
        <f t="shared" si="0"/>
        <v>0.99985322115742559</v>
      </c>
      <c r="D28" s="1">
        <v>158430</v>
      </c>
      <c r="E28" s="1">
        <v>66</v>
      </c>
      <c r="F28" s="1">
        <v>311530</v>
      </c>
      <c r="G28" s="1" t="s">
        <v>48</v>
      </c>
      <c r="I28" s="1" t="s">
        <v>48</v>
      </c>
      <c r="J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>
        <v>55</v>
      </c>
      <c r="S28" s="1" t="s">
        <v>48</v>
      </c>
      <c r="T28" s="1" t="s">
        <v>48</v>
      </c>
      <c r="U28" s="1" t="s">
        <v>48</v>
      </c>
      <c r="V28" s="1" t="s">
        <v>48</v>
      </c>
      <c r="W28" s="1">
        <v>2</v>
      </c>
      <c r="X28" s="1" t="s">
        <v>48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1" t="s">
        <v>48</v>
      </c>
      <c r="AH28" s="1">
        <v>12</v>
      </c>
      <c r="AI28" s="1" t="s">
        <v>48</v>
      </c>
      <c r="AJ28" s="1" t="s">
        <v>48</v>
      </c>
      <c r="AK28" s="1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  <c r="AU28" s="1" t="s">
        <v>48</v>
      </c>
      <c r="AV28" s="1" t="s">
        <v>48</v>
      </c>
      <c r="AW28" s="1" t="s">
        <v>48</v>
      </c>
      <c r="AX28" s="1" t="s">
        <v>48</v>
      </c>
    </row>
    <row r="29" spans="1:50" x14ac:dyDescent="0.25">
      <c r="A29" t="s">
        <v>71</v>
      </c>
      <c r="B29" s="1">
        <v>416547</v>
      </c>
      <c r="C29" s="3">
        <f t="shared" si="0"/>
        <v>0</v>
      </c>
      <c r="D29" s="1" t="s">
        <v>48</v>
      </c>
      <c r="E29" s="1" t="s">
        <v>48</v>
      </c>
      <c r="F29" s="1" t="s">
        <v>48</v>
      </c>
      <c r="G29" s="1" t="s">
        <v>48</v>
      </c>
      <c r="I29" s="1">
        <v>416547</v>
      </c>
      <c r="J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  <c r="AU29" s="1" t="s">
        <v>48</v>
      </c>
      <c r="AV29" s="1" t="s">
        <v>48</v>
      </c>
      <c r="AW29" s="1" t="s">
        <v>48</v>
      </c>
      <c r="AX29" s="1" t="s">
        <v>48</v>
      </c>
    </row>
    <row r="30" spans="1:50" x14ac:dyDescent="0.25">
      <c r="A30" t="s">
        <v>72</v>
      </c>
      <c r="B30" s="1">
        <v>401672</v>
      </c>
      <c r="C30" s="3">
        <f t="shared" si="0"/>
        <v>0</v>
      </c>
      <c r="D30" s="1" t="s">
        <v>48</v>
      </c>
      <c r="E30" s="1" t="s">
        <v>48</v>
      </c>
      <c r="F30" s="1" t="s">
        <v>48</v>
      </c>
      <c r="G30" s="1" t="s">
        <v>48</v>
      </c>
      <c r="I30" s="1" t="s">
        <v>48</v>
      </c>
      <c r="J30" s="1">
        <v>401672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48</v>
      </c>
      <c r="AT30" s="1" t="s">
        <v>48</v>
      </c>
      <c r="AU30" s="1" t="s">
        <v>48</v>
      </c>
      <c r="AV30" s="1" t="s">
        <v>48</v>
      </c>
      <c r="AW30" s="1" t="s">
        <v>48</v>
      </c>
      <c r="AX30" s="1" t="s">
        <v>48</v>
      </c>
    </row>
    <row r="31" spans="1:50" x14ac:dyDescent="0.25">
      <c r="A31" t="s">
        <v>73</v>
      </c>
      <c r="B31" s="1">
        <v>396638</v>
      </c>
      <c r="C31" s="3">
        <f t="shared" si="0"/>
        <v>0</v>
      </c>
      <c r="D31" s="1" t="s">
        <v>48</v>
      </c>
      <c r="E31" s="1" t="s">
        <v>48</v>
      </c>
      <c r="F31" s="1" t="s">
        <v>48</v>
      </c>
      <c r="G31" s="1" t="s">
        <v>48</v>
      </c>
      <c r="I31" s="1" t="s">
        <v>48</v>
      </c>
      <c r="J31" s="1">
        <v>396638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48</v>
      </c>
      <c r="Q31" s="1" t="s">
        <v>48</v>
      </c>
      <c r="R31" s="1" t="s">
        <v>48</v>
      </c>
      <c r="S31" s="1" t="s">
        <v>48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48</v>
      </c>
      <c r="Y31" s="1" t="s">
        <v>48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E31" s="1" t="s">
        <v>48</v>
      </c>
      <c r="AF31" s="1" t="s">
        <v>48</v>
      </c>
      <c r="AG31" s="1" t="s">
        <v>48</v>
      </c>
      <c r="AH31" s="1" t="s">
        <v>48</v>
      </c>
      <c r="AI31" s="1" t="s">
        <v>48</v>
      </c>
      <c r="AJ31" s="1" t="s">
        <v>48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  <c r="AW31" s="1" t="s">
        <v>48</v>
      </c>
      <c r="AX31" s="1" t="s">
        <v>48</v>
      </c>
    </row>
    <row r="32" spans="1:50" x14ac:dyDescent="0.25">
      <c r="A32" t="s">
        <v>74</v>
      </c>
      <c r="B32" s="1">
        <v>351408</v>
      </c>
      <c r="C32" s="3">
        <f t="shared" si="0"/>
        <v>0.11101056321996085</v>
      </c>
      <c r="D32" s="1">
        <v>13208</v>
      </c>
      <c r="E32" s="1">
        <v>49</v>
      </c>
      <c r="F32" s="1">
        <v>20848</v>
      </c>
      <c r="G32" s="1">
        <v>4905</v>
      </c>
      <c r="I32" s="1" t="s">
        <v>48</v>
      </c>
      <c r="J32" s="1">
        <v>310690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1" t="s">
        <v>48</v>
      </c>
      <c r="AH32" s="1" t="s">
        <v>48</v>
      </c>
      <c r="AI32" s="1" t="s">
        <v>48</v>
      </c>
      <c r="AJ32" s="1" t="s">
        <v>48</v>
      </c>
      <c r="AK32" s="1" t="s">
        <v>48</v>
      </c>
      <c r="AL32" s="1" t="s">
        <v>48</v>
      </c>
      <c r="AM32" s="1" t="s">
        <v>48</v>
      </c>
      <c r="AN32" s="1">
        <v>1708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48</v>
      </c>
      <c r="AT32" s="1" t="s">
        <v>48</v>
      </c>
      <c r="AU32" s="1" t="s">
        <v>48</v>
      </c>
      <c r="AV32" s="1" t="s">
        <v>48</v>
      </c>
      <c r="AW32" s="1" t="s">
        <v>48</v>
      </c>
      <c r="AX32" s="1" t="s">
        <v>48</v>
      </c>
    </row>
    <row r="33" spans="1:50" x14ac:dyDescent="0.25">
      <c r="A33" t="s">
        <v>75</v>
      </c>
      <c r="B33" s="1">
        <v>317607</v>
      </c>
      <c r="C33" s="3">
        <f t="shared" si="0"/>
        <v>0</v>
      </c>
      <c r="D33" s="1" t="s">
        <v>48</v>
      </c>
      <c r="E33" s="1" t="s">
        <v>48</v>
      </c>
      <c r="F33" s="1" t="s">
        <v>48</v>
      </c>
      <c r="G33" s="1" t="s">
        <v>48</v>
      </c>
      <c r="I33" s="1" t="s">
        <v>48</v>
      </c>
      <c r="J33" s="1">
        <v>317603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48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48</v>
      </c>
      <c r="AI33" s="1" t="s">
        <v>48</v>
      </c>
      <c r="AJ33" s="1" t="s">
        <v>48</v>
      </c>
      <c r="AK33" s="1" t="s">
        <v>48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>
        <v>4</v>
      </c>
      <c r="AR33" s="1" t="s">
        <v>48</v>
      </c>
      <c r="AS33" s="1" t="s">
        <v>48</v>
      </c>
      <c r="AT33" s="1" t="s">
        <v>48</v>
      </c>
      <c r="AU33" s="1" t="s">
        <v>48</v>
      </c>
      <c r="AV33" s="1" t="s">
        <v>48</v>
      </c>
      <c r="AW33" s="1" t="s">
        <v>48</v>
      </c>
      <c r="AX33" s="1" t="s">
        <v>48</v>
      </c>
    </row>
    <row r="34" spans="1:50" x14ac:dyDescent="0.25">
      <c r="A34" t="s">
        <v>76</v>
      </c>
      <c r="B34" s="1">
        <v>315561</v>
      </c>
      <c r="C34" s="3">
        <f t="shared" si="0"/>
        <v>0</v>
      </c>
      <c r="D34" s="1" t="s">
        <v>48</v>
      </c>
      <c r="E34" s="1" t="s">
        <v>48</v>
      </c>
      <c r="F34" s="1" t="s">
        <v>48</v>
      </c>
      <c r="G34" s="1" t="s">
        <v>48</v>
      </c>
      <c r="I34" s="1" t="s">
        <v>48</v>
      </c>
      <c r="J34" s="1" t="s">
        <v>48</v>
      </c>
      <c r="L34" s="1">
        <v>43</v>
      </c>
      <c r="M34" s="1" t="s">
        <v>48</v>
      </c>
      <c r="N34" s="1" t="s">
        <v>48</v>
      </c>
      <c r="O34" s="1" t="s">
        <v>48</v>
      </c>
      <c r="P34" s="1">
        <v>47135</v>
      </c>
      <c r="Q34" s="1" t="s">
        <v>48</v>
      </c>
      <c r="R34" s="1" t="s">
        <v>48</v>
      </c>
      <c r="S34" s="1">
        <v>64703</v>
      </c>
      <c r="T34" s="1" t="s">
        <v>48</v>
      </c>
      <c r="U34" s="1">
        <v>147916</v>
      </c>
      <c r="V34" s="1">
        <v>36</v>
      </c>
      <c r="W34" s="1">
        <v>8</v>
      </c>
      <c r="X34" s="1" t="s">
        <v>48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1">
        <v>14764</v>
      </c>
      <c r="AH34" s="1" t="s">
        <v>48</v>
      </c>
      <c r="AI34" s="1" t="s">
        <v>48</v>
      </c>
      <c r="AJ34" s="1">
        <v>40956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48</v>
      </c>
      <c r="AT34" s="1" t="s">
        <v>48</v>
      </c>
      <c r="AU34" s="1" t="s">
        <v>48</v>
      </c>
      <c r="AV34" s="1" t="s">
        <v>48</v>
      </c>
      <c r="AW34" s="1" t="s">
        <v>48</v>
      </c>
      <c r="AX34" s="1" t="s">
        <v>48</v>
      </c>
    </row>
    <row r="35" spans="1:50" x14ac:dyDescent="0.25">
      <c r="A35" t="s">
        <v>77</v>
      </c>
      <c r="B35" s="1">
        <v>288652</v>
      </c>
      <c r="C35" s="3">
        <f t="shared" si="0"/>
        <v>0.9697317184706844</v>
      </c>
      <c r="D35" s="1" t="s">
        <v>48</v>
      </c>
      <c r="E35" s="1" t="s">
        <v>48</v>
      </c>
      <c r="F35" s="1">
        <v>279915</v>
      </c>
      <c r="G35" s="1" t="s">
        <v>48</v>
      </c>
      <c r="I35" s="1" t="s">
        <v>48</v>
      </c>
      <c r="J35" s="1">
        <v>8737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48</v>
      </c>
      <c r="AI35" s="1" t="s">
        <v>48</v>
      </c>
      <c r="AJ35" s="1" t="s">
        <v>48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48</v>
      </c>
      <c r="AW35" s="1" t="s">
        <v>48</v>
      </c>
      <c r="AX35" s="1" t="s">
        <v>48</v>
      </c>
    </row>
    <row r="36" spans="1:50" x14ac:dyDescent="0.25">
      <c r="A36" t="s">
        <v>78</v>
      </c>
      <c r="B36" s="1">
        <v>287860</v>
      </c>
      <c r="C36" s="3">
        <f t="shared" si="0"/>
        <v>0.68125825053845623</v>
      </c>
      <c r="D36" s="1">
        <v>57106</v>
      </c>
      <c r="E36" s="1" t="s">
        <v>48</v>
      </c>
      <c r="F36" s="1">
        <v>139001</v>
      </c>
      <c r="G36" s="1" t="s">
        <v>48</v>
      </c>
      <c r="I36" s="1">
        <v>91753</v>
      </c>
      <c r="J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48</v>
      </c>
      <c r="AT36" s="1" t="s">
        <v>48</v>
      </c>
      <c r="AU36" s="1" t="s">
        <v>48</v>
      </c>
      <c r="AV36" s="1" t="s">
        <v>48</v>
      </c>
      <c r="AW36" s="1" t="s">
        <v>48</v>
      </c>
      <c r="AX36" s="1" t="s">
        <v>48</v>
      </c>
    </row>
    <row r="37" spans="1:50" x14ac:dyDescent="0.25">
      <c r="A37" t="s">
        <v>79</v>
      </c>
      <c r="B37" s="1">
        <v>274467</v>
      </c>
      <c r="C37" s="3">
        <f t="shared" si="0"/>
        <v>0.9981782873715237</v>
      </c>
      <c r="D37" s="1">
        <v>89345</v>
      </c>
      <c r="E37" s="1">
        <v>36</v>
      </c>
      <c r="F37" s="1">
        <v>184586</v>
      </c>
      <c r="G37" s="1" t="s">
        <v>48</v>
      </c>
      <c r="I37" s="1" t="s">
        <v>48</v>
      </c>
      <c r="J37" s="1" t="s">
        <v>48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48</v>
      </c>
      <c r="Q37" s="1" t="s">
        <v>48</v>
      </c>
      <c r="R37" s="1" t="s">
        <v>48</v>
      </c>
      <c r="S37" s="1" t="s">
        <v>48</v>
      </c>
      <c r="T37" s="1" t="s">
        <v>48</v>
      </c>
      <c r="U37" s="1" t="s">
        <v>48</v>
      </c>
      <c r="V37" s="1" t="s">
        <v>48</v>
      </c>
      <c r="W37" s="1" t="s">
        <v>48</v>
      </c>
      <c r="X37" s="1">
        <v>500</v>
      </c>
      <c r="Y37" s="1" t="s">
        <v>48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1" t="s">
        <v>48</v>
      </c>
      <c r="AH37" s="1" t="s">
        <v>48</v>
      </c>
      <c r="AI37" s="1" t="s">
        <v>48</v>
      </c>
      <c r="AJ37" s="1" t="s">
        <v>48</v>
      </c>
      <c r="AK37" s="1" t="s">
        <v>48</v>
      </c>
      <c r="AL37" s="1" t="s">
        <v>48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 t="s">
        <v>48</v>
      </c>
      <c r="AT37" s="1" t="s">
        <v>48</v>
      </c>
      <c r="AU37" s="1" t="s">
        <v>48</v>
      </c>
      <c r="AV37" s="1" t="s">
        <v>48</v>
      </c>
      <c r="AW37" s="1" t="s">
        <v>48</v>
      </c>
      <c r="AX37" s="1" t="s">
        <v>48</v>
      </c>
    </row>
    <row r="38" spans="1:50" x14ac:dyDescent="0.25">
      <c r="A38" t="s">
        <v>80</v>
      </c>
      <c r="B38" s="1">
        <v>269822</v>
      </c>
      <c r="C38" s="3">
        <f t="shared" si="0"/>
        <v>0</v>
      </c>
      <c r="D38" s="1" t="s">
        <v>48</v>
      </c>
      <c r="E38" s="1" t="s">
        <v>48</v>
      </c>
      <c r="F38" s="1" t="s">
        <v>48</v>
      </c>
      <c r="G38" s="1" t="s">
        <v>48</v>
      </c>
      <c r="I38" s="1">
        <v>235141</v>
      </c>
      <c r="J38" s="1" t="s">
        <v>48</v>
      </c>
      <c r="L38" s="1" t="s">
        <v>48</v>
      </c>
      <c r="M38" s="1" t="s">
        <v>48</v>
      </c>
      <c r="N38" s="1" t="s">
        <v>48</v>
      </c>
      <c r="O38" s="1" t="s">
        <v>48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48</v>
      </c>
      <c r="V38" s="1" t="s">
        <v>48</v>
      </c>
      <c r="W38" s="1" t="s">
        <v>48</v>
      </c>
      <c r="X38" s="1" t="s">
        <v>48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48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48</v>
      </c>
      <c r="AP38" s="1">
        <v>34681</v>
      </c>
      <c r="AQ38" s="1" t="s">
        <v>48</v>
      </c>
      <c r="AR38" s="1" t="s">
        <v>48</v>
      </c>
      <c r="AS38" s="1" t="s">
        <v>48</v>
      </c>
      <c r="AT38" s="1" t="s">
        <v>48</v>
      </c>
      <c r="AU38" s="1" t="s">
        <v>48</v>
      </c>
      <c r="AV38" s="1" t="s">
        <v>48</v>
      </c>
      <c r="AW38" s="1" t="s">
        <v>48</v>
      </c>
      <c r="AX38" s="1" t="s">
        <v>48</v>
      </c>
    </row>
    <row r="39" spans="1:50" x14ac:dyDescent="0.25">
      <c r="A39" t="s">
        <v>81</v>
      </c>
      <c r="B39" s="1">
        <v>237149</v>
      </c>
      <c r="C39" s="3">
        <f t="shared" si="0"/>
        <v>0</v>
      </c>
      <c r="D39" s="1" t="s">
        <v>48</v>
      </c>
      <c r="E39" s="1" t="s">
        <v>48</v>
      </c>
      <c r="F39" s="1" t="s">
        <v>48</v>
      </c>
      <c r="G39" s="1" t="s">
        <v>48</v>
      </c>
      <c r="I39" s="1" t="s">
        <v>48</v>
      </c>
      <c r="J39" s="1" t="s">
        <v>48</v>
      </c>
      <c r="L39" s="1" t="s">
        <v>48</v>
      </c>
      <c r="M39" s="1" t="s">
        <v>48</v>
      </c>
      <c r="N39" s="1" t="s">
        <v>48</v>
      </c>
      <c r="O39" s="1" t="s">
        <v>48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 s="1" t="s">
        <v>48</v>
      </c>
      <c r="AJ39" s="1" t="s">
        <v>48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>
        <v>237149</v>
      </c>
      <c r="AQ39" s="1" t="s">
        <v>48</v>
      </c>
      <c r="AR39" s="1" t="s">
        <v>48</v>
      </c>
      <c r="AS39" s="1" t="s">
        <v>48</v>
      </c>
      <c r="AT39" s="1" t="s">
        <v>48</v>
      </c>
      <c r="AU39" s="1" t="s">
        <v>48</v>
      </c>
      <c r="AV39" s="1" t="s">
        <v>48</v>
      </c>
      <c r="AW39" s="1" t="s">
        <v>48</v>
      </c>
      <c r="AX39" s="1" t="s">
        <v>48</v>
      </c>
    </row>
    <row r="40" spans="1:50" x14ac:dyDescent="0.25">
      <c r="A40" t="s">
        <v>82</v>
      </c>
      <c r="B40" s="1">
        <v>214148</v>
      </c>
      <c r="C40" s="3">
        <f t="shared" si="0"/>
        <v>1</v>
      </c>
      <c r="D40" s="1" t="s">
        <v>48</v>
      </c>
      <c r="E40" s="1">
        <v>58</v>
      </c>
      <c r="F40" s="1">
        <v>214090</v>
      </c>
      <c r="G40" s="1" t="s">
        <v>48</v>
      </c>
      <c r="I40" s="1" t="s">
        <v>48</v>
      </c>
      <c r="J40" s="1" t="s">
        <v>48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48</v>
      </c>
      <c r="S40" s="1" t="s">
        <v>48</v>
      </c>
      <c r="T40" s="1" t="s">
        <v>48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48</v>
      </c>
      <c r="AL40" s="1" t="s">
        <v>48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48</v>
      </c>
      <c r="AT40" s="1" t="s">
        <v>48</v>
      </c>
      <c r="AU40" s="1" t="s">
        <v>48</v>
      </c>
      <c r="AV40" s="1" t="s">
        <v>48</v>
      </c>
      <c r="AW40" s="1" t="s">
        <v>48</v>
      </c>
      <c r="AX40" s="1" t="s">
        <v>48</v>
      </c>
    </row>
    <row r="41" spans="1:50" x14ac:dyDescent="0.25">
      <c r="A41" t="s">
        <v>83</v>
      </c>
      <c r="B41" s="1">
        <v>195123</v>
      </c>
      <c r="C41" s="3">
        <f t="shared" si="0"/>
        <v>0.99846250826401806</v>
      </c>
      <c r="D41" s="1" t="s">
        <v>48</v>
      </c>
      <c r="E41" s="1" t="s">
        <v>48</v>
      </c>
      <c r="F41" s="1">
        <v>194823</v>
      </c>
      <c r="G41" s="1" t="s">
        <v>48</v>
      </c>
      <c r="I41" s="1" t="s">
        <v>48</v>
      </c>
      <c r="J41" s="1" t="s">
        <v>48</v>
      </c>
      <c r="L41" s="1" t="s">
        <v>48</v>
      </c>
      <c r="M41" s="1" t="s">
        <v>48</v>
      </c>
      <c r="N41" s="1" t="s">
        <v>48</v>
      </c>
      <c r="O41" s="1" t="s">
        <v>48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>
        <v>300</v>
      </c>
      <c r="AQ41" s="1" t="s">
        <v>48</v>
      </c>
      <c r="AR41" s="1" t="s">
        <v>48</v>
      </c>
      <c r="AS41" s="1" t="s">
        <v>48</v>
      </c>
      <c r="AT41" s="1" t="s">
        <v>48</v>
      </c>
      <c r="AU41" s="1" t="s">
        <v>48</v>
      </c>
      <c r="AV41" s="1" t="s">
        <v>48</v>
      </c>
      <c r="AW41" s="1" t="s">
        <v>48</v>
      </c>
      <c r="AX41" s="1" t="s">
        <v>48</v>
      </c>
    </row>
    <row r="42" spans="1:50" x14ac:dyDescent="0.25">
      <c r="A42" t="s">
        <v>84</v>
      </c>
      <c r="B42" s="1">
        <v>160165</v>
      </c>
      <c r="C42" s="3">
        <f t="shared" si="0"/>
        <v>1</v>
      </c>
      <c r="D42" s="1">
        <v>37301</v>
      </c>
      <c r="E42" s="1">
        <v>29</v>
      </c>
      <c r="F42" s="1">
        <v>119815</v>
      </c>
      <c r="G42" s="1">
        <v>3020</v>
      </c>
      <c r="I42" s="1" t="s">
        <v>48</v>
      </c>
      <c r="J42" s="1" t="s">
        <v>48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48</v>
      </c>
      <c r="AT42" s="1" t="s">
        <v>48</v>
      </c>
      <c r="AU42" s="1" t="s">
        <v>48</v>
      </c>
      <c r="AV42" s="1" t="s">
        <v>48</v>
      </c>
      <c r="AW42" s="1" t="s">
        <v>48</v>
      </c>
      <c r="AX42" s="1" t="s">
        <v>48</v>
      </c>
    </row>
    <row r="43" spans="1:50" x14ac:dyDescent="0.25">
      <c r="A43" t="s">
        <v>85</v>
      </c>
      <c r="B43" s="1">
        <v>124795</v>
      </c>
      <c r="C43" s="3">
        <f t="shared" si="0"/>
        <v>0.97814816298729912</v>
      </c>
      <c r="D43" s="1" t="s">
        <v>48</v>
      </c>
      <c r="E43" s="1" t="s">
        <v>48</v>
      </c>
      <c r="F43" s="1">
        <v>122068</v>
      </c>
      <c r="G43" s="1" t="s">
        <v>48</v>
      </c>
      <c r="I43" s="1" t="s">
        <v>48</v>
      </c>
      <c r="J43" s="1">
        <v>2725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>
        <v>2</v>
      </c>
      <c r="AT43" s="1" t="s">
        <v>48</v>
      </c>
      <c r="AU43" s="1" t="s">
        <v>48</v>
      </c>
      <c r="AV43" s="1" t="s">
        <v>48</v>
      </c>
      <c r="AW43" s="1" t="s">
        <v>48</v>
      </c>
      <c r="AX43" s="1" t="s">
        <v>48</v>
      </c>
    </row>
    <row r="44" spans="1:50" x14ac:dyDescent="0.25">
      <c r="A44" t="s">
        <v>86</v>
      </c>
      <c r="B44" s="1">
        <v>102769</v>
      </c>
      <c r="C44" s="3">
        <f t="shared" si="0"/>
        <v>0</v>
      </c>
      <c r="D44" s="1" t="s">
        <v>48</v>
      </c>
      <c r="E44" s="1" t="s">
        <v>48</v>
      </c>
      <c r="F44" s="1" t="s">
        <v>48</v>
      </c>
      <c r="G44" s="1" t="s">
        <v>48</v>
      </c>
      <c r="I44" s="1" t="s">
        <v>48</v>
      </c>
      <c r="J44" s="1">
        <v>102769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1" t="s">
        <v>48</v>
      </c>
      <c r="AL44" s="1" t="s">
        <v>48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48</v>
      </c>
      <c r="AT44" s="1" t="s">
        <v>48</v>
      </c>
      <c r="AU44" s="1" t="s">
        <v>48</v>
      </c>
      <c r="AV44" s="1" t="s">
        <v>48</v>
      </c>
      <c r="AW44" s="1" t="s">
        <v>48</v>
      </c>
      <c r="AX44" s="1" t="s">
        <v>48</v>
      </c>
    </row>
    <row r="45" spans="1:50" x14ac:dyDescent="0.25">
      <c r="A45" t="s">
        <v>87</v>
      </c>
      <c r="B45" s="1">
        <v>88516</v>
      </c>
      <c r="C45" s="3">
        <f t="shared" si="0"/>
        <v>0.98762935514483252</v>
      </c>
      <c r="D45" s="1">
        <v>17889</v>
      </c>
      <c r="E45" s="1" t="s">
        <v>48</v>
      </c>
      <c r="F45" s="1">
        <v>69532</v>
      </c>
      <c r="G45" s="1" t="s">
        <v>48</v>
      </c>
      <c r="I45" s="1" t="s">
        <v>48</v>
      </c>
      <c r="J45" s="1">
        <v>1095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48</v>
      </c>
      <c r="AT45" s="1" t="s">
        <v>48</v>
      </c>
      <c r="AU45" s="1" t="s">
        <v>48</v>
      </c>
      <c r="AV45" s="1" t="s">
        <v>48</v>
      </c>
      <c r="AW45" s="1" t="s">
        <v>48</v>
      </c>
      <c r="AX45" s="1" t="s">
        <v>48</v>
      </c>
    </row>
    <row r="46" spans="1:50" x14ac:dyDescent="0.25">
      <c r="A46" t="s">
        <v>88</v>
      </c>
      <c r="B46" s="1">
        <v>78229</v>
      </c>
      <c r="C46" s="3">
        <f t="shared" si="0"/>
        <v>0.91636094031625104</v>
      </c>
      <c r="D46" s="1" t="s">
        <v>48</v>
      </c>
      <c r="E46" s="1" t="s">
        <v>48</v>
      </c>
      <c r="F46" s="1">
        <v>71686</v>
      </c>
      <c r="G46" s="1" t="s">
        <v>48</v>
      </c>
      <c r="I46" s="1" t="s">
        <v>48</v>
      </c>
      <c r="J46" s="1">
        <v>6543</v>
      </c>
      <c r="L46" s="1" t="s">
        <v>48</v>
      </c>
      <c r="M46" s="1" t="s">
        <v>48</v>
      </c>
      <c r="N46" s="1" t="s">
        <v>48</v>
      </c>
      <c r="O46" s="1" t="s">
        <v>48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E46" s="1" t="s">
        <v>48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48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48</v>
      </c>
      <c r="AT46" s="1" t="s">
        <v>48</v>
      </c>
      <c r="AU46" s="1" t="s">
        <v>48</v>
      </c>
      <c r="AV46" s="1" t="s">
        <v>48</v>
      </c>
      <c r="AW46" s="1" t="s">
        <v>48</v>
      </c>
      <c r="AX46" s="1" t="s">
        <v>48</v>
      </c>
    </row>
    <row r="47" spans="1:50" x14ac:dyDescent="0.25">
      <c r="A47" t="s">
        <v>89</v>
      </c>
      <c r="B47" s="1">
        <v>58400</v>
      </c>
      <c r="C47" s="3">
        <f t="shared" si="0"/>
        <v>0.87638698630136991</v>
      </c>
      <c r="D47" s="1">
        <v>11763</v>
      </c>
      <c r="E47" s="1">
        <v>2</v>
      </c>
      <c r="F47" s="1">
        <v>38302</v>
      </c>
      <c r="G47" s="1">
        <v>1114</v>
      </c>
      <c r="I47" s="1" t="s">
        <v>48</v>
      </c>
      <c r="J47" s="1">
        <v>7218</v>
      </c>
      <c r="L47" s="1" t="s">
        <v>48</v>
      </c>
      <c r="M47" s="1" t="s">
        <v>48</v>
      </c>
      <c r="N47" s="1" t="s">
        <v>48</v>
      </c>
      <c r="O47" s="1" t="s">
        <v>48</v>
      </c>
      <c r="P47" s="1" t="s">
        <v>48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48</v>
      </c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>
        <v>1</v>
      </c>
      <c r="AQ47" s="1" t="s">
        <v>48</v>
      </c>
      <c r="AR47" s="1" t="s">
        <v>48</v>
      </c>
      <c r="AS47" s="1" t="s">
        <v>48</v>
      </c>
      <c r="AT47" s="1" t="s">
        <v>48</v>
      </c>
      <c r="AU47" s="1" t="s">
        <v>48</v>
      </c>
      <c r="AV47" s="1" t="s">
        <v>48</v>
      </c>
      <c r="AW47" s="1" t="s">
        <v>48</v>
      </c>
      <c r="AX47" s="1" t="s">
        <v>48</v>
      </c>
    </row>
    <row r="48" spans="1:50" x14ac:dyDescent="0.25">
      <c r="A48" t="s">
        <v>90</v>
      </c>
      <c r="B48" s="1">
        <v>52897</v>
      </c>
      <c r="C48" s="3">
        <f t="shared" si="0"/>
        <v>0</v>
      </c>
      <c r="D48" s="1" t="s">
        <v>48</v>
      </c>
      <c r="E48" s="1" t="s">
        <v>48</v>
      </c>
      <c r="F48" s="1" t="s">
        <v>48</v>
      </c>
      <c r="G48" s="1" t="s">
        <v>48</v>
      </c>
      <c r="I48" s="1">
        <v>52897</v>
      </c>
      <c r="J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1" t="s">
        <v>48</v>
      </c>
      <c r="V48" s="1" t="s">
        <v>48</v>
      </c>
      <c r="W48" s="1" t="s">
        <v>48</v>
      </c>
      <c r="X48" s="1" t="s">
        <v>48</v>
      </c>
      <c r="Y48" s="1" t="s">
        <v>48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E48" s="1" t="s">
        <v>48</v>
      </c>
      <c r="AF48" s="1" t="s">
        <v>48</v>
      </c>
      <c r="AG48" s="1" t="s">
        <v>48</v>
      </c>
      <c r="AH48" s="1" t="s">
        <v>48</v>
      </c>
      <c r="AI48" s="1" t="s">
        <v>48</v>
      </c>
      <c r="AJ48" s="1" t="s">
        <v>48</v>
      </c>
      <c r="AK48" s="1" t="s">
        <v>48</v>
      </c>
      <c r="AL48" s="1" t="s">
        <v>48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48</v>
      </c>
      <c r="AS48" s="1" t="s">
        <v>48</v>
      </c>
      <c r="AT48" s="1" t="s">
        <v>48</v>
      </c>
      <c r="AU48" s="1" t="s">
        <v>48</v>
      </c>
      <c r="AV48" s="1" t="s">
        <v>48</v>
      </c>
      <c r="AW48" s="1" t="s">
        <v>48</v>
      </c>
      <c r="AX48" s="1" t="s">
        <v>48</v>
      </c>
    </row>
    <row r="49" spans="1:50" x14ac:dyDescent="0.25">
      <c r="A49" t="s">
        <v>91</v>
      </c>
      <c r="B49" s="1">
        <v>24875</v>
      </c>
      <c r="C49" s="3">
        <f t="shared" si="0"/>
        <v>0.99525628140703515</v>
      </c>
      <c r="D49" s="1">
        <v>18714</v>
      </c>
      <c r="E49" s="1">
        <v>22</v>
      </c>
      <c r="F49" s="1">
        <v>6021</v>
      </c>
      <c r="G49" s="1" t="s">
        <v>48</v>
      </c>
      <c r="I49" s="1" t="s">
        <v>48</v>
      </c>
      <c r="J49" s="1">
        <v>6</v>
      </c>
      <c r="L49" s="1" t="s">
        <v>48</v>
      </c>
      <c r="M49" s="1" t="s">
        <v>48</v>
      </c>
      <c r="N49" s="1" t="s">
        <v>48</v>
      </c>
      <c r="O49" s="1" t="s">
        <v>48</v>
      </c>
      <c r="P49" s="1" t="s">
        <v>48</v>
      </c>
      <c r="Q49" s="1" t="s">
        <v>48</v>
      </c>
      <c r="R49" s="1" t="s">
        <v>48</v>
      </c>
      <c r="S49" s="1" t="s">
        <v>48</v>
      </c>
      <c r="T49" s="1" t="s">
        <v>48</v>
      </c>
      <c r="U49" s="1" t="s">
        <v>48</v>
      </c>
      <c r="V49" s="1" t="s">
        <v>48</v>
      </c>
      <c r="W49" s="1" t="s">
        <v>48</v>
      </c>
      <c r="X49" s="1" t="s">
        <v>48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1" t="s">
        <v>48</v>
      </c>
      <c r="AH49" s="1" t="s">
        <v>48</v>
      </c>
      <c r="AI49" s="1" t="s">
        <v>48</v>
      </c>
      <c r="AJ49" s="1" t="s">
        <v>48</v>
      </c>
      <c r="AK49" s="1" t="s">
        <v>48</v>
      </c>
      <c r="AL49" s="1" t="s">
        <v>48</v>
      </c>
      <c r="AM49" s="1" t="s">
        <v>48</v>
      </c>
      <c r="AN49" s="1">
        <v>112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48</v>
      </c>
      <c r="AT49" s="1" t="s">
        <v>48</v>
      </c>
      <c r="AU49" s="1" t="s">
        <v>48</v>
      </c>
      <c r="AV49" s="1" t="s">
        <v>48</v>
      </c>
      <c r="AW49" s="1" t="s">
        <v>48</v>
      </c>
      <c r="AX49" s="1" t="s">
        <v>48</v>
      </c>
    </row>
    <row r="50" spans="1:50" x14ac:dyDescent="0.25">
      <c r="A50" t="s">
        <v>92</v>
      </c>
      <c r="B50" s="1">
        <v>18977</v>
      </c>
      <c r="C50" s="3">
        <f t="shared" si="0"/>
        <v>0</v>
      </c>
      <c r="D50" s="1" t="s">
        <v>48</v>
      </c>
      <c r="E50" s="1" t="s">
        <v>48</v>
      </c>
      <c r="F50" s="1" t="s">
        <v>48</v>
      </c>
      <c r="G50" s="1" t="s">
        <v>48</v>
      </c>
      <c r="I50" s="1" t="s">
        <v>48</v>
      </c>
      <c r="J50" s="1">
        <v>18977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 s="1" t="s">
        <v>48</v>
      </c>
      <c r="AL50" s="1" t="s">
        <v>48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  <c r="AT50" s="1" t="s">
        <v>48</v>
      </c>
      <c r="AU50" s="1" t="s">
        <v>48</v>
      </c>
      <c r="AV50" s="1" t="s">
        <v>48</v>
      </c>
      <c r="AW50" s="1" t="s">
        <v>48</v>
      </c>
      <c r="AX50" s="1" t="s">
        <v>48</v>
      </c>
    </row>
    <row r="51" spans="1:50" x14ac:dyDescent="0.25">
      <c r="A51" t="s">
        <v>93</v>
      </c>
      <c r="B51" s="1">
        <v>13254</v>
      </c>
      <c r="C51" s="3">
        <f t="shared" si="0"/>
        <v>0</v>
      </c>
      <c r="D51" s="1" t="s">
        <v>48</v>
      </c>
      <c r="E51" s="1" t="s">
        <v>48</v>
      </c>
      <c r="F51" s="1" t="s">
        <v>48</v>
      </c>
      <c r="G51" s="1" t="s">
        <v>48</v>
      </c>
      <c r="I51" s="1" t="s">
        <v>48</v>
      </c>
      <c r="J51" s="1">
        <v>13254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48</v>
      </c>
      <c r="AT51" s="1" t="s">
        <v>48</v>
      </c>
      <c r="AU51" s="1" t="s">
        <v>48</v>
      </c>
      <c r="AV51" s="1" t="s">
        <v>48</v>
      </c>
      <c r="AW51" s="1" t="s">
        <v>48</v>
      </c>
      <c r="AX51" s="1" t="s">
        <v>48</v>
      </c>
    </row>
    <row r="52" spans="1:50" x14ac:dyDescent="0.25">
      <c r="A52" t="s">
        <v>94</v>
      </c>
      <c r="B52" s="1">
        <v>12239</v>
      </c>
      <c r="C52" s="3">
        <f t="shared" si="0"/>
        <v>0</v>
      </c>
      <c r="D52" s="1" t="s">
        <v>48</v>
      </c>
      <c r="E52" s="1" t="s">
        <v>48</v>
      </c>
      <c r="F52" s="1" t="s">
        <v>48</v>
      </c>
      <c r="G52" s="1" t="s">
        <v>48</v>
      </c>
      <c r="I52" s="1" t="s">
        <v>48</v>
      </c>
      <c r="J52" s="1">
        <v>12238</v>
      </c>
      <c r="L52" s="1" t="s">
        <v>48</v>
      </c>
      <c r="M52" s="1" t="s">
        <v>48</v>
      </c>
      <c r="N52" s="1" t="s">
        <v>48</v>
      </c>
      <c r="O52" s="1" t="s">
        <v>48</v>
      </c>
      <c r="P52" s="1" t="s">
        <v>48</v>
      </c>
      <c r="Q52" s="1" t="s">
        <v>48</v>
      </c>
      <c r="R52" s="1" t="s">
        <v>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E52" s="1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  <c r="AK52" s="1" t="s">
        <v>48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>
        <v>1</v>
      </c>
      <c r="AS52" s="1" t="s">
        <v>48</v>
      </c>
      <c r="AT52" s="1" t="s">
        <v>48</v>
      </c>
      <c r="AU52" s="1" t="s">
        <v>48</v>
      </c>
      <c r="AV52" s="1" t="s">
        <v>48</v>
      </c>
      <c r="AW52" s="1" t="s">
        <v>48</v>
      </c>
      <c r="AX52" s="1" t="s">
        <v>48</v>
      </c>
    </row>
    <row r="53" spans="1:50" x14ac:dyDescent="0.25">
      <c r="A53" t="s">
        <v>95</v>
      </c>
      <c r="B53" s="1">
        <v>11421</v>
      </c>
      <c r="C53" s="3">
        <f t="shared" si="0"/>
        <v>0</v>
      </c>
      <c r="D53" s="1" t="s">
        <v>48</v>
      </c>
      <c r="E53" s="1" t="s">
        <v>48</v>
      </c>
      <c r="F53" s="1" t="s">
        <v>48</v>
      </c>
      <c r="G53" s="1" t="s">
        <v>48</v>
      </c>
      <c r="I53" s="1" t="s">
        <v>48</v>
      </c>
      <c r="J53" s="1" t="s">
        <v>48</v>
      </c>
      <c r="L53" s="1" t="s">
        <v>48</v>
      </c>
      <c r="M53" s="1" t="s">
        <v>48</v>
      </c>
      <c r="N53" s="1" t="s">
        <v>48</v>
      </c>
      <c r="O53" s="1" t="s">
        <v>48</v>
      </c>
      <c r="P53" s="1" t="s">
        <v>48</v>
      </c>
      <c r="Q53" s="1" t="s">
        <v>48</v>
      </c>
      <c r="R53" s="1">
        <v>1</v>
      </c>
      <c r="S53" s="1" t="s">
        <v>48</v>
      </c>
      <c r="T53" s="1" t="s">
        <v>48</v>
      </c>
      <c r="U53" s="1" t="s">
        <v>48</v>
      </c>
      <c r="V53" s="1" t="s">
        <v>48</v>
      </c>
      <c r="W53" s="1" t="s">
        <v>48</v>
      </c>
      <c r="X53" s="1" t="s">
        <v>48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1" t="s">
        <v>48</v>
      </c>
      <c r="AH53" s="1" t="s">
        <v>48</v>
      </c>
      <c r="AI53" s="1" t="s">
        <v>48</v>
      </c>
      <c r="AJ53" s="1" t="s">
        <v>48</v>
      </c>
      <c r="AK53" s="1" t="s">
        <v>48</v>
      </c>
      <c r="AL53" s="1" t="s">
        <v>48</v>
      </c>
      <c r="AM53" s="1">
        <v>1</v>
      </c>
      <c r="AN53" s="1" t="s">
        <v>48</v>
      </c>
      <c r="AO53" s="1" t="s">
        <v>48</v>
      </c>
      <c r="AP53" s="1">
        <v>11419</v>
      </c>
      <c r="AQ53" s="1" t="s">
        <v>48</v>
      </c>
      <c r="AR53" s="1" t="s">
        <v>48</v>
      </c>
      <c r="AS53" s="1" t="s">
        <v>48</v>
      </c>
      <c r="AT53" s="1" t="s">
        <v>48</v>
      </c>
      <c r="AU53" s="1" t="s">
        <v>48</v>
      </c>
      <c r="AV53" s="1" t="s">
        <v>48</v>
      </c>
      <c r="AW53" s="1" t="s">
        <v>48</v>
      </c>
      <c r="AX53" s="1" t="s">
        <v>48</v>
      </c>
    </row>
    <row r="54" spans="1:50" x14ac:dyDescent="0.25">
      <c r="A54" t="s">
        <v>96</v>
      </c>
      <c r="B54" s="1">
        <v>10980</v>
      </c>
      <c r="C54" s="3">
        <f t="shared" si="0"/>
        <v>0</v>
      </c>
      <c r="D54" s="1" t="s">
        <v>48</v>
      </c>
      <c r="E54" s="1" t="s">
        <v>48</v>
      </c>
      <c r="F54" s="1" t="s">
        <v>48</v>
      </c>
      <c r="G54" s="1" t="s">
        <v>48</v>
      </c>
      <c r="I54" s="1" t="s">
        <v>48</v>
      </c>
      <c r="J54" s="1">
        <v>10978</v>
      </c>
      <c r="L54" s="1" t="s">
        <v>48</v>
      </c>
      <c r="M54" s="1" t="s">
        <v>48</v>
      </c>
      <c r="N54" s="1" t="s">
        <v>48</v>
      </c>
      <c r="O54" s="1" t="s">
        <v>48</v>
      </c>
      <c r="P54" s="1" t="s">
        <v>48</v>
      </c>
      <c r="Q54" s="1" t="s">
        <v>48</v>
      </c>
      <c r="R54" s="1" t="s">
        <v>48</v>
      </c>
      <c r="S54" s="1" t="s">
        <v>48</v>
      </c>
      <c r="T54" s="1" t="s">
        <v>48</v>
      </c>
      <c r="U54" s="1" t="s">
        <v>48</v>
      </c>
      <c r="V54" s="1" t="s">
        <v>48</v>
      </c>
      <c r="W54" s="1" t="s">
        <v>48</v>
      </c>
      <c r="X54" s="1" t="s">
        <v>48</v>
      </c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E54" s="1" t="s">
        <v>48</v>
      </c>
      <c r="AF54" s="1" t="s">
        <v>48</v>
      </c>
      <c r="AG54" s="1" t="s">
        <v>48</v>
      </c>
      <c r="AH54" s="1" t="s">
        <v>48</v>
      </c>
      <c r="AI54" s="1" t="s">
        <v>48</v>
      </c>
      <c r="AJ54" s="1" t="s">
        <v>48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48</v>
      </c>
      <c r="AT54" s="1" t="s">
        <v>48</v>
      </c>
      <c r="AU54" s="1" t="s">
        <v>48</v>
      </c>
      <c r="AV54" s="1" t="s">
        <v>48</v>
      </c>
      <c r="AW54" s="1">
        <v>2</v>
      </c>
      <c r="AX54" s="1" t="s">
        <v>48</v>
      </c>
    </row>
    <row r="55" spans="1:50" x14ac:dyDescent="0.25">
      <c r="A55" t="s">
        <v>97</v>
      </c>
      <c r="B55" s="1">
        <v>2103</v>
      </c>
      <c r="C55" s="3">
        <f t="shared" si="0"/>
        <v>0</v>
      </c>
      <c r="D55" s="1" t="s">
        <v>48</v>
      </c>
      <c r="E55" s="1" t="s">
        <v>48</v>
      </c>
      <c r="F55" s="1" t="s">
        <v>48</v>
      </c>
      <c r="G55" s="1" t="s">
        <v>48</v>
      </c>
      <c r="I55" s="1">
        <v>28</v>
      </c>
      <c r="J55" s="1" t="s">
        <v>48</v>
      </c>
      <c r="L55" s="1" t="s">
        <v>48</v>
      </c>
      <c r="M55" s="1" t="s">
        <v>48</v>
      </c>
      <c r="N55" s="1" t="s">
        <v>48</v>
      </c>
      <c r="O55" s="1" t="s">
        <v>48</v>
      </c>
      <c r="P55" s="1" t="s">
        <v>48</v>
      </c>
      <c r="Q55" s="1" t="s">
        <v>48</v>
      </c>
      <c r="R55" s="1" t="s">
        <v>48</v>
      </c>
      <c r="S55" s="1" t="s">
        <v>48</v>
      </c>
      <c r="T55" s="1">
        <v>2075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48</v>
      </c>
      <c r="AI55" s="1" t="s">
        <v>48</v>
      </c>
      <c r="AJ55" s="1" t="s">
        <v>48</v>
      </c>
      <c r="AK55" s="1" t="s">
        <v>48</v>
      </c>
      <c r="AL55" s="1" t="s">
        <v>48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48</v>
      </c>
      <c r="AT55" s="1" t="s">
        <v>48</v>
      </c>
      <c r="AU55" s="1" t="s">
        <v>48</v>
      </c>
      <c r="AV55" s="1" t="s">
        <v>48</v>
      </c>
      <c r="AW55" s="1" t="s">
        <v>48</v>
      </c>
      <c r="AX55" s="1" t="s">
        <v>48</v>
      </c>
    </row>
    <row r="56" spans="1:50" x14ac:dyDescent="0.25">
      <c r="A56" t="s">
        <v>98</v>
      </c>
      <c r="B56" s="1">
        <v>1839</v>
      </c>
      <c r="C56" s="3">
        <f t="shared" si="0"/>
        <v>0</v>
      </c>
      <c r="D56" s="1" t="s">
        <v>48</v>
      </c>
      <c r="E56" s="1" t="s">
        <v>48</v>
      </c>
      <c r="F56" s="1" t="s">
        <v>48</v>
      </c>
      <c r="G56" s="1" t="s">
        <v>48</v>
      </c>
      <c r="I56" s="1" t="s">
        <v>48</v>
      </c>
      <c r="J56" s="1">
        <v>1839</v>
      </c>
      <c r="L56" s="1" t="s">
        <v>48</v>
      </c>
      <c r="M56" s="1" t="s">
        <v>48</v>
      </c>
      <c r="N56" s="1" t="s">
        <v>48</v>
      </c>
      <c r="O56" s="1" t="s">
        <v>48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48</v>
      </c>
      <c r="U56" s="1" t="s">
        <v>48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48</v>
      </c>
      <c r="AI56" s="1" t="s">
        <v>48</v>
      </c>
      <c r="AJ56" s="1" t="s">
        <v>48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48</v>
      </c>
      <c r="AT56" s="1" t="s">
        <v>48</v>
      </c>
      <c r="AU56" s="1" t="s">
        <v>48</v>
      </c>
      <c r="AV56" s="1" t="s">
        <v>48</v>
      </c>
      <c r="AW56" s="1" t="s">
        <v>48</v>
      </c>
      <c r="AX56" s="1" t="s">
        <v>48</v>
      </c>
    </row>
    <row r="57" spans="1:50" x14ac:dyDescent="0.25">
      <c r="A57" t="s">
        <v>99</v>
      </c>
      <c r="B57" s="1">
        <v>1592</v>
      </c>
      <c r="C57" s="3">
        <f t="shared" si="0"/>
        <v>0</v>
      </c>
      <c r="D57" s="1" t="s">
        <v>48</v>
      </c>
      <c r="E57" s="1" t="s">
        <v>48</v>
      </c>
      <c r="F57" s="1" t="s">
        <v>48</v>
      </c>
      <c r="G57" s="1" t="s">
        <v>48</v>
      </c>
      <c r="I57" s="1" t="s">
        <v>48</v>
      </c>
      <c r="J57" s="1">
        <v>1592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  <c r="AW57" s="1" t="s">
        <v>48</v>
      </c>
      <c r="AX57" s="1" t="s">
        <v>48</v>
      </c>
    </row>
    <row r="58" spans="1:50" x14ac:dyDescent="0.25">
      <c r="A58" t="s">
        <v>100</v>
      </c>
      <c r="B58" s="1">
        <v>49</v>
      </c>
      <c r="C58" s="3">
        <f t="shared" si="0"/>
        <v>0</v>
      </c>
      <c r="D58" s="1" t="s">
        <v>48</v>
      </c>
      <c r="E58" s="1" t="s">
        <v>48</v>
      </c>
      <c r="F58" s="1" t="s">
        <v>48</v>
      </c>
      <c r="G58" s="1" t="s">
        <v>48</v>
      </c>
      <c r="I58" s="1" t="s">
        <v>48</v>
      </c>
      <c r="J58" s="1" t="s">
        <v>48</v>
      </c>
      <c r="L58" s="1" t="s">
        <v>48</v>
      </c>
      <c r="M58" s="1" t="s">
        <v>48</v>
      </c>
      <c r="N58" s="1" t="s">
        <v>48</v>
      </c>
      <c r="O58" s="1" t="s">
        <v>48</v>
      </c>
      <c r="P58" s="1" t="s">
        <v>48</v>
      </c>
      <c r="Q58" s="1" t="s">
        <v>48</v>
      </c>
      <c r="R58" s="1" t="s">
        <v>48</v>
      </c>
      <c r="S58" s="1" t="s">
        <v>48</v>
      </c>
      <c r="T58" s="1" t="s">
        <v>48</v>
      </c>
      <c r="U58" s="1" t="s">
        <v>48</v>
      </c>
      <c r="V58" s="1" t="s">
        <v>48</v>
      </c>
      <c r="W58" s="1" t="s">
        <v>48</v>
      </c>
      <c r="X58" s="1" t="s">
        <v>48</v>
      </c>
      <c r="Y58" s="1" t="s">
        <v>48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1" t="s">
        <v>48</v>
      </c>
      <c r="AH58" s="1" t="s">
        <v>48</v>
      </c>
      <c r="AI58" s="1" t="s">
        <v>48</v>
      </c>
      <c r="AJ58" s="1" t="s">
        <v>48</v>
      </c>
      <c r="AK58" s="1" t="s">
        <v>48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48</v>
      </c>
      <c r="AT58" s="1" t="s">
        <v>48</v>
      </c>
      <c r="AU58" s="1" t="s">
        <v>48</v>
      </c>
      <c r="AV58" s="1">
        <v>49</v>
      </c>
      <c r="AW58" s="1" t="s">
        <v>48</v>
      </c>
      <c r="AX58" s="1" t="s">
        <v>48</v>
      </c>
    </row>
    <row r="59" spans="1:50" x14ac:dyDescent="0.25">
      <c r="A59" t="s">
        <v>101</v>
      </c>
      <c r="B59" s="1">
        <v>37</v>
      </c>
      <c r="C59" s="3">
        <f t="shared" si="0"/>
        <v>0</v>
      </c>
      <c r="D59" s="1" t="s">
        <v>48</v>
      </c>
      <c r="E59" s="1" t="s">
        <v>48</v>
      </c>
      <c r="F59" s="1" t="s">
        <v>48</v>
      </c>
      <c r="G59" s="1" t="s">
        <v>48</v>
      </c>
      <c r="I59" s="1" t="s">
        <v>48</v>
      </c>
      <c r="J59" s="1" t="s">
        <v>48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48</v>
      </c>
      <c r="Q59" s="1" t="s">
        <v>48</v>
      </c>
      <c r="R59" s="1" t="s">
        <v>48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48</v>
      </c>
      <c r="X59" s="1" t="s">
        <v>48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1" t="s">
        <v>48</v>
      </c>
      <c r="AH59" s="1" t="s">
        <v>48</v>
      </c>
      <c r="AI59" s="1" t="s">
        <v>48</v>
      </c>
      <c r="AJ59" s="1" t="s">
        <v>48</v>
      </c>
      <c r="AK59" s="1" t="s">
        <v>48</v>
      </c>
      <c r="AL59" s="1" t="s">
        <v>48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>
        <v>37</v>
      </c>
      <c r="AV59" s="1" t="s">
        <v>48</v>
      </c>
      <c r="AW59" s="1" t="s">
        <v>48</v>
      </c>
      <c r="AX59" s="1" t="s">
        <v>48</v>
      </c>
    </row>
    <row r="60" spans="1:50" x14ac:dyDescent="0.25">
      <c r="A60" t="s">
        <v>102</v>
      </c>
      <c r="B60" s="1">
        <v>3</v>
      </c>
      <c r="C60" s="3">
        <f t="shared" si="0"/>
        <v>1</v>
      </c>
      <c r="D60" s="1" t="s">
        <v>48</v>
      </c>
      <c r="E60" s="1" t="s">
        <v>48</v>
      </c>
      <c r="F60" s="1">
        <v>3</v>
      </c>
      <c r="G60" s="1" t="s">
        <v>48</v>
      </c>
      <c r="I60" s="1" t="s">
        <v>48</v>
      </c>
      <c r="J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1" t="s">
        <v>48</v>
      </c>
      <c r="AL60" s="1" t="s">
        <v>48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48</v>
      </c>
      <c r="AT60" s="1" t="s">
        <v>48</v>
      </c>
      <c r="AU60" s="1" t="s">
        <v>48</v>
      </c>
      <c r="AV60" s="1" t="s">
        <v>48</v>
      </c>
      <c r="AW60" s="1" t="s">
        <v>48</v>
      </c>
      <c r="AX60" s="1" t="s">
        <v>48</v>
      </c>
    </row>
  </sheetData>
  <mergeCells count="2">
    <mergeCell ref="C1:C2"/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5" x14ac:dyDescent="0.25"/>
  <cols>
    <col min="1" max="1" width="20.7109375" bestFit="1" customWidth="1"/>
    <col min="2" max="5" width="14.85546875" style="10" customWidth="1"/>
  </cols>
  <sheetData>
    <row r="1" spans="1:5" ht="15.75" thickBot="1" x14ac:dyDescent="0.3"/>
    <row r="2" spans="1:5" ht="15.75" thickBot="1" x14ac:dyDescent="0.3">
      <c r="A2" s="6"/>
      <c r="B2" s="11" t="s">
        <v>105</v>
      </c>
      <c r="C2" s="11" t="s">
        <v>106</v>
      </c>
      <c r="D2" s="11" t="s">
        <v>107</v>
      </c>
      <c r="E2" s="11" t="s">
        <v>110</v>
      </c>
    </row>
    <row r="3" spans="1:5" ht="15.75" thickBot="1" x14ac:dyDescent="0.3">
      <c r="A3" s="7"/>
      <c r="B3" s="12"/>
      <c r="C3" s="12"/>
      <c r="D3" s="12"/>
      <c r="E3" s="12"/>
    </row>
    <row r="4" spans="1:5" ht="15.75" thickBot="1" x14ac:dyDescent="0.3">
      <c r="A4" s="8" t="s">
        <v>108</v>
      </c>
      <c r="B4" s="13">
        <v>12077834</v>
      </c>
      <c r="C4" s="13">
        <v>14063260</v>
      </c>
      <c r="D4" s="13">
        <v>14652161</v>
      </c>
      <c r="E4" s="13">
        <f>SUM(report_2015_01_01!D4:G4)</f>
        <v>17596620</v>
      </c>
    </row>
    <row r="5" spans="1:5" ht="15.75" thickBot="1" x14ac:dyDescent="0.3">
      <c r="A5" s="8" t="s">
        <v>109</v>
      </c>
      <c r="B5" s="13">
        <v>66866854</v>
      </c>
      <c r="C5" s="13">
        <v>67311954</v>
      </c>
      <c r="D5" s="13">
        <v>59709976</v>
      </c>
      <c r="E5" s="13">
        <f>report_2015_01_01!B4</f>
        <v>57958877</v>
      </c>
    </row>
    <row r="6" spans="1:5" ht="15.75" thickBot="1" x14ac:dyDescent="0.3">
      <c r="A6" s="8" t="s">
        <v>103</v>
      </c>
      <c r="B6" s="14">
        <f t="shared" ref="B6:D6" si="0">B4/B5</f>
        <v>0.18062512706220635</v>
      </c>
      <c r="C6" s="14">
        <f t="shared" si="0"/>
        <v>0.2089266343389764</v>
      </c>
      <c r="D6" s="14">
        <f t="shared" si="0"/>
        <v>0.24538882748839155</v>
      </c>
      <c r="E6" s="14">
        <f>E4/E5</f>
        <v>0.3036052613648812</v>
      </c>
    </row>
    <row r="7" spans="1:5" x14ac:dyDescent="0.25">
      <c r="A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report_2015_01_01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2015-01-05T14:53:29Z</dcterms:created>
  <dcterms:modified xsi:type="dcterms:W3CDTF">2015-01-05T15:11:40Z</dcterms:modified>
</cp:coreProperties>
</file>