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edriehau_purdue_edu/Documents/Research/Data/"/>
    </mc:Choice>
  </mc:AlternateContent>
  <xr:revisionPtr revIDLastSave="16" documentId="8_{7FFDA107-F9C7-4100-9E34-E39FC22410F2}" xr6:coauthVersionLast="47" xr6:coauthVersionMax="47" xr10:uidLastSave="{377F9BAD-5A61-4F3D-B025-D5738A31F5A9}"/>
  <bookViews>
    <workbookView xWindow="-28920" yWindow="-990" windowWidth="29040" windowHeight="15720" activeTab="1" xr2:uid="{2D15A638-541D-4686-AED0-BDEF8DA1A99B}"/>
  </bookViews>
  <sheets>
    <sheet name="Teams" sheetId="1" r:id="rId1"/>
    <sheet name="Fish" sheetId="2" r:id="rId2"/>
    <sheet name="Totals" sheetId="4" r:id="rId3"/>
    <sheet name="Kank Species Comp" sheetId="5" r:id="rId4"/>
    <sheet name="St Joe Species Comp" sheetId="7" r:id="rId5"/>
  </sheets>
  <definedNames>
    <definedName name="_xlnm._FilterDatabase" localSheetId="1" hidden="1">Fish!$A$1:$I$378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G30" i="7" s="1"/>
  <c r="C35" i="7"/>
  <c r="F30" i="7" s="1"/>
  <c r="E30" i="7"/>
  <c r="E31" i="7"/>
  <c r="E32" i="7"/>
  <c r="E33" i="7"/>
  <c r="E34" i="7"/>
  <c r="E29" i="7"/>
  <c r="E37" i="5"/>
  <c r="E38" i="5"/>
  <c r="E39" i="5"/>
  <c r="E40" i="5"/>
  <c r="E41" i="5"/>
  <c r="E36" i="5"/>
  <c r="C42" i="5"/>
  <c r="E35" i="5" s="1"/>
  <c r="B42" i="5"/>
  <c r="D38" i="5" s="1"/>
  <c r="B31" i="5"/>
  <c r="D37" i="5"/>
  <c r="C20" i="7"/>
  <c r="C21" i="7"/>
  <c r="C22" i="7"/>
  <c r="C23" i="7"/>
  <c r="C24" i="7"/>
  <c r="C25" i="7"/>
  <c r="C19" i="7"/>
  <c r="G33" i="7" l="1"/>
  <c r="G29" i="7"/>
  <c r="G34" i="7"/>
  <c r="G32" i="7"/>
  <c r="G31" i="7"/>
  <c r="F31" i="7"/>
  <c r="F29" i="7"/>
  <c r="F34" i="7"/>
  <c r="F33" i="7"/>
  <c r="F32" i="7"/>
  <c r="D36" i="5"/>
  <c r="D35" i="5"/>
  <c r="D41" i="5"/>
  <c r="D40" i="5"/>
  <c r="D39" i="5"/>
</calcChain>
</file>

<file path=xl/sharedStrings.xml><?xml version="1.0" encoding="utf-8"?>
<sst xmlns="http://schemas.openxmlformats.org/spreadsheetml/2006/main" count="867" uniqueCount="230">
  <si>
    <t>Team Name</t>
  </si>
  <si>
    <t>Team #</t>
  </si>
  <si>
    <t>Location</t>
  </si>
  <si>
    <t>Overwatchers</t>
  </si>
  <si>
    <t>Hershlot</t>
  </si>
  <si>
    <t>Team#</t>
  </si>
  <si>
    <t>Species</t>
  </si>
  <si>
    <t>Length (mm)</t>
  </si>
  <si>
    <t>Weight (kg)</t>
  </si>
  <si>
    <t>Aging? (Y/N)</t>
  </si>
  <si>
    <t>Field ID</t>
  </si>
  <si>
    <t>Analysis ID</t>
  </si>
  <si>
    <t>Y</t>
  </si>
  <si>
    <t>09222024_SJ_01</t>
  </si>
  <si>
    <t>09222024_SJ_02</t>
  </si>
  <si>
    <t>09222024_SJ_03</t>
  </si>
  <si>
    <t>09222024_SJ_04</t>
  </si>
  <si>
    <t>09222024_SJ_05</t>
  </si>
  <si>
    <t>09222024_SJ_06</t>
  </si>
  <si>
    <t>09222024_SJ_07</t>
  </si>
  <si>
    <t>01_BA092224_01</t>
  </si>
  <si>
    <t>01_BA092224_02</t>
  </si>
  <si>
    <t>01_BA092224_03</t>
  </si>
  <si>
    <t>01_BA092224_04</t>
  </si>
  <si>
    <t>01_BA092224_05</t>
  </si>
  <si>
    <t>01_BA092224_06</t>
  </si>
  <si>
    <t>01_BA092224_07</t>
  </si>
  <si>
    <t>Bowfin</t>
  </si>
  <si>
    <t>Quillback</t>
  </si>
  <si>
    <t>09222024_SJ_08</t>
  </si>
  <si>
    <t>09222024_SJ_09</t>
  </si>
  <si>
    <t>09222024_SJ_10</t>
  </si>
  <si>
    <t>01_BA092224_08</t>
  </si>
  <si>
    <t>01_BA092224_09</t>
  </si>
  <si>
    <t>01_BA092224_10</t>
  </si>
  <si>
    <t>09222024_SJ_11</t>
  </si>
  <si>
    <t>09222024_SJ_12</t>
  </si>
  <si>
    <t>09222024_SJ_13</t>
  </si>
  <si>
    <t>09222024_SJ_14</t>
  </si>
  <si>
    <t>09222024_SJ_15</t>
  </si>
  <si>
    <t>09222024_SJ_16</t>
  </si>
  <si>
    <t>09222024_SJ_17</t>
  </si>
  <si>
    <t>09222024_SJ_18</t>
  </si>
  <si>
    <t>09222024_SJ_19</t>
  </si>
  <si>
    <t>09222024_SJ_20</t>
  </si>
  <si>
    <t>01_BA092224_11</t>
  </si>
  <si>
    <t>01_BA092224_12</t>
  </si>
  <si>
    <t>01_BA092224_13</t>
  </si>
  <si>
    <t>01_BA092224_14</t>
  </si>
  <si>
    <t>01_BA092224_15</t>
  </si>
  <si>
    <t>01_BA092224_16</t>
  </si>
  <si>
    <t>01_BA092224_17</t>
  </si>
  <si>
    <t>01_BA092224_18</t>
  </si>
  <si>
    <t>01_BA092224_19</t>
  </si>
  <si>
    <t>01_BA092224_20</t>
  </si>
  <si>
    <t>CommonCarp</t>
  </si>
  <si>
    <t>GizzardShad</t>
  </si>
  <si>
    <t>WhiteSucker</t>
  </si>
  <si>
    <t>SpottedSucker</t>
  </si>
  <si>
    <t>RedhorseSpp</t>
  </si>
  <si>
    <t>09222024_SJ_21</t>
  </si>
  <si>
    <t>09222024_SJ_22</t>
  </si>
  <si>
    <t>09222024_SJ_23</t>
  </si>
  <si>
    <t>09222024_SJ_24</t>
  </si>
  <si>
    <t>09222024_SJ_25</t>
  </si>
  <si>
    <t>09222024_SJ_26</t>
  </si>
  <si>
    <t>09222024_SJ_27</t>
  </si>
  <si>
    <t>09222024_SJ_28</t>
  </si>
  <si>
    <t>09222024_SJ_30</t>
  </si>
  <si>
    <t>09222024_SJ_31</t>
  </si>
  <si>
    <t>01_BA092224_21</t>
  </si>
  <si>
    <t>01_BA092224_22</t>
  </si>
  <si>
    <t>01_BA092224_23</t>
  </si>
  <si>
    <t>01_BA092224_24</t>
  </si>
  <si>
    <t>01_BA092224_25</t>
  </si>
  <si>
    <t>01_BA092224_26</t>
  </si>
  <si>
    <t>01_BA092224_27</t>
  </si>
  <si>
    <t>01_BA092224_28</t>
  </si>
  <si>
    <t>01_BA092224_29</t>
  </si>
  <si>
    <t>01_BA092224_30</t>
  </si>
  <si>
    <t>01_BA092224_31</t>
  </si>
  <si>
    <t>02</t>
  </si>
  <si>
    <t>01</t>
  </si>
  <si>
    <t>09222024_KANK_01</t>
  </si>
  <si>
    <t>02_BA092224_01</t>
  </si>
  <si>
    <t>02_BA092224_02</t>
  </si>
  <si>
    <t>02_BA092224_03</t>
  </si>
  <si>
    <t>09222024_KANK_02</t>
  </si>
  <si>
    <t>09222024_KANK_03</t>
  </si>
  <si>
    <t>09222024_KANK_04</t>
  </si>
  <si>
    <t>09222024_KANK_05</t>
  </si>
  <si>
    <t>09222024_KANK_06</t>
  </si>
  <si>
    <t>09222024_KANK_07</t>
  </si>
  <si>
    <t>09222024_KANK_08</t>
  </si>
  <si>
    <t>09222024_KANK_09</t>
  </si>
  <si>
    <t>09222024_KANK_10</t>
  </si>
  <si>
    <t>09222024_KANK_11</t>
  </si>
  <si>
    <t>09222024_KANK_12</t>
  </si>
  <si>
    <t>09222024_KANK_13</t>
  </si>
  <si>
    <t>09222024_KANK_14</t>
  </si>
  <si>
    <t>09222024_KANK_15</t>
  </si>
  <si>
    <t>09222024_KANK_16</t>
  </si>
  <si>
    <t>09222024_KANK_17</t>
  </si>
  <si>
    <t>02_BA092224_04</t>
  </si>
  <si>
    <t>02_BA092224_05</t>
  </si>
  <si>
    <t>02_BA092224_06</t>
  </si>
  <si>
    <t>02_BA092224_07</t>
  </si>
  <si>
    <t>02_BA092224_08</t>
  </si>
  <si>
    <t>02_BA092224_09</t>
  </si>
  <si>
    <t>02_BA092224_10</t>
  </si>
  <si>
    <t>02_BA092224_11</t>
  </si>
  <si>
    <t>02_BA092224_12</t>
  </si>
  <si>
    <t>02_BA092224_13</t>
  </si>
  <si>
    <t>02_BA092224_14</t>
  </si>
  <si>
    <t>02_BA092224_15</t>
  </si>
  <si>
    <t>02_BA092224_16</t>
  </si>
  <si>
    <t>02_BA092224_17</t>
  </si>
  <si>
    <t>MirrorCarp</t>
  </si>
  <si>
    <t>09222024_KANK_18</t>
  </si>
  <si>
    <t>09222024_KANK_19</t>
  </si>
  <si>
    <t>09222024_KANK_20</t>
  </si>
  <si>
    <t>09222024_KANK_21</t>
  </si>
  <si>
    <t>02_BA092224_18</t>
  </si>
  <si>
    <t>02_BA092224_19</t>
  </si>
  <si>
    <t>02_BA092224_20</t>
  </si>
  <si>
    <t>02_BA092224_21</t>
  </si>
  <si>
    <t>SpottedGar</t>
  </si>
  <si>
    <t>09222024_KANK_22</t>
  </si>
  <si>
    <t>09222024_KANK_23</t>
  </si>
  <si>
    <t>09222024_KANK_24</t>
  </si>
  <si>
    <t>09222024_KANK_25</t>
  </si>
  <si>
    <t>09222024_KANK_26</t>
  </si>
  <si>
    <t>09222024_KANK_27</t>
  </si>
  <si>
    <t>09222024_KANK_28</t>
  </si>
  <si>
    <t>09222024_KANK_29</t>
  </si>
  <si>
    <t>NorthernHogsucker</t>
  </si>
  <si>
    <t>Fin Clipped?</t>
  </si>
  <si>
    <t>N</t>
  </si>
  <si>
    <t>BigmouthBuffalo</t>
  </si>
  <si>
    <t>09222024_KANK_30</t>
  </si>
  <si>
    <t>09222024_KANK_31</t>
  </si>
  <si>
    <t>09222024_KANK_32</t>
  </si>
  <si>
    <t>09222024_KANK_33</t>
  </si>
  <si>
    <t>09222024_KANK_34</t>
  </si>
  <si>
    <t>09222024_KANK_35</t>
  </si>
  <si>
    <t>09222024_KANK_36</t>
  </si>
  <si>
    <t>09222024_KANK_37</t>
  </si>
  <si>
    <t>09222024_KANK_38</t>
  </si>
  <si>
    <t>09222024_KANK_39</t>
  </si>
  <si>
    <t>09222024_KANK_40</t>
  </si>
  <si>
    <t>09222024_KANK_41</t>
  </si>
  <si>
    <t>09222024_KANK_42</t>
  </si>
  <si>
    <t>09222024_KANK_43</t>
  </si>
  <si>
    <t>09222024_KANK_44</t>
  </si>
  <si>
    <t>09222024_KANK_45</t>
  </si>
  <si>
    <t>09222024_KANK_46</t>
  </si>
  <si>
    <t>09222024_KANK_47</t>
  </si>
  <si>
    <t>09222024_KANK_48</t>
  </si>
  <si>
    <t>02_BA092224_22</t>
  </si>
  <si>
    <t>02_BA092224_23</t>
  </si>
  <si>
    <t>02_BA092224_24</t>
  </si>
  <si>
    <t>02_BA092224_25</t>
  </si>
  <si>
    <t>02_BA092224_26</t>
  </si>
  <si>
    <t>02_BA092224_27</t>
  </si>
  <si>
    <t>02_BA092224_28</t>
  </si>
  <si>
    <t>02_BA092224_29</t>
  </si>
  <si>
    <t>02_BA092224_30</t>
  </si>
  <si>
    <t>02_BA092224_31</t>
  </si>
  <si>
    <t>BuffaloSpp</t>
  </si>
  <si>
    <t>09222024_KANK_49</t>
  </si>
  <si>
    <t>09222024_KANK_50</t>
  </si>
  <si>
    <t>09222024_KANK_51</t>
  </si>
  <si>
    <t>09222024_KANK_52</t>
  </si>
  <si>
    <t>09222024_KANK_53</t>
  </si>
  <si>
    <t>Notes</t>
  </si>
  <si>
    <t>Whole fish saved for ID</t>
  </si>
  <si>
    <t>SuckerSpp</t>
  </si>
  <si>
    <t>Measure in lab</t>
  </si>
  <si>
    <t>Row Labels</t>
  </si>
  <si>
    <t>Grand Total</t>
  </si>
  <si>
    <t>Count of Individuals</t>
  </si>
  <si>
    <t>Average of Length (mm)</t>
  </si>
  <si>
    <t>Average of Weight (kg)</t>
  </si>
  <si>
    <t>Kankakee River</t>
  </si>
  <si>
    <t>St. Joseph River</t>
  </si>
  <si>
    <t>TeamID</t>
  </si>
  <si>
    <t>01_BA092224_32</t>
  </si>
  <si>
    <t>01_BA092224_33</t>
  </si>
  <si>
    <t>01_BA092224_34</t>
  </si>
  <si>
    <t>01_BA092224_35</t>
  </si>
  <si>
    <t>01_BA092224_36</t>
  </si>
  <si>
    <t>01_BA092224_37</t>
  </si>
  <si>
    <t>01_BA092224_38</t>
  </si>
  <si>
    <t>01_BA092224_39</t>
  </si>
  <si>
    <t>01_BA092224_40</t>
  </si>
  <si>
    <t>01_BA092224_41</t>
  </si>
  <si>
    <t>01_BA092224_42</t>
  </si>
  <si>
    <t>01_BA092224_43</t>
  </si>
  <si>
    <t>01_BA092224_44</t>
  </si>
  <si>
    <t>01_BA092224_45</t>
  </si>
  <si>
    <t>01_BA092224_46</t>
  </si>
  <si>
    <t>01_BA092224_47</t>
  </si>
  <si>
    <t>01_BA092224_48</t>
  </si>
  <si>
    <t>01_BA092224_49</t>
  </si>
  <si>
    <t>01_BA092224_50</t>
  </si>
  <si>
    <t>01_BA092224_51</t>
  </si>
  <si>
    <t>01_BA092224_52</t>
  </si>
  <si>
    <t>01_BA092224_53</t>
  </si>
  <si>
    <t>01_BA09222024</t>
  </si>
  <si>
    <t>02_BA09222024</t>
  </si>
  <si>
    <t xml:space="preserve"> </t>
  </si>
  <si>
    <t>Bigmouth Buffalo</t>
  </si>
  <si>
    <t>Common Carp</t>
  </si>
  <si>
    <t>Gizzard Shad</t>
  </si>
  <si>
    <t>Northern Hog Sucker</t>
  </si>
  <si>
    <t>White Sucker</t>
  </si>
  <si>
    <t>IDEM Data</t>
  </si>
  <si>
    <t>Spotted Sucker</t>
  </si>
  <si>
    <t>IDEM Values</t>
  </si>
  <si>
    <t>City of Elkhart Data</t>
  </si>
  <si>
    <t>Count</t>
  </si>
  <si>
    <t>Counts</t>
  </si>
  <si>
    <t>Proportion</t>
  </si>
  <si>
    <t>Totals</t>
  </si>
  <si>
    <t>IDEM_Count</t>
  </si>
  <si>
    <t>BF_Count</t>
  </si>
  <si>
    <t>IDEM_Proportion</t>
  </si>
  <si>
    <t>BF_Proportion</t>
  </si>
  <si>
    <t>CE_Count</t>
  </si>
  <si>
    <t>CE_Proportion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</si>
</sst>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/>
    <xf numFmtId="0" fontId="0" fillId="0" borderId="2" xfId="0" applyBorder="1"/>
    <xf numFmtId="2" fontId="1" fillId="0" borderId="0" xfId="0" applyNumberFormat="1" applyFont="1" applyAlignment="1">
      <alignment horizontal="center"/>
    </xf>
    <xf numFmtId="0" fontId="0" fillId="0" borderId="0" xfId="0" applyFill="1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fill>
        <patternFill patternType="none">
          <bgColor auto="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alignment horizontal="center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Kankakee River Species Composition</a:t>
            </a:r>
          </a:p>
        </c:rich>
      </c:tx>
      <c:layout>
        <c:manualLayout>
          <c:xMode val="edge"/>
          <c:yMode val="edge"/>
          <c:x val="1.0812012521097772E-2"/>
          <c:y val="0.9229642672171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'Kank Species Comp'!$A$4</c:f>
              <c:strCache>
                <c:ptCount val="1"/>
                <c:pt idx="0">
                  <c:v>BigmouthBuffalo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11-41E7-A209-AB0761FE51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D11-41E7-A209-AB0761FE51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11-41E7-A209-AB0761FE51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11-41E7-A209-AB0761FE51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11-41E7-A209-AB0761FE51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D11-41E7-A209-AB0761FE51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11-41E7-A209-AB0761FE51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11-41E7-A209-AB0761FE51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D11-41E7-A209-AB0761FE51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D11-41E7-A209-AB0761FE51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D11-41E7-A209-AB0761FE51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2FB-4930-8ACE-9226EF02A08F}"/>
              </c:ext>
            </c:extLst>
          </c:dPt>
          <c:dLbls>
            <c:dLbl>
              <c:idx val="0"/>
              <c:layout>
                <c:manualLayout>
                  <c:x val="4.7757449436466783E-3"/>
                  <c:y val="2.463137590591131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1-41E7-A209-AB0761FE519B}"/>
                </c:ext>
              </c:extLst>
            </c:dLbl>
            <c:dLbl>
              <c:idx val="1"/>
              <c:layout>
                <c:manualLayout>
                  <c:x val="4.5819901188821982E-2"/>
                  <c:y val="1.40646591200591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1-41E7-A209-AB0761FE519B}"/>
                </c:ext>
              </c:extLst>
            </c:dLbl>
            <c:dLbl>
              <c:idx val="2"/>
              <c:layout>
                <c:manualLayout>
                  <c:x val="8.1470356646595646E-2"/>
                  <c:y val="6.107959231849101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1-41E7-A209-AB0761FE519B}"/>
                </c:ext>
              </c:extLst>
            </c:dLbl>
            <c:dLbl>
              <c:idx val="3"/>
              <c:layout>
                <c:manualLayout>
                  <c:x val="0.15081201252109774"/>
                  <c:y val="5.51400545149630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1-41E7-A209-AB0761FE519B}"/>
                </c:ext>
              </c:extLst>
            </c:dLbl>
            <c:dLbl>
              <c:idx val="4"/>
              <c:layout>
                <c:manualLayout>
                  <c:x val="-9.4709613139717305E-2"/>
                  <c:y val="0.158488272291477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1-41E7-A209-AB0761FE519B}"/>
                </c:ext>
              </c:extLst>
            </c:dLbl>
            <c:dLbl>
              <c:idx val="6"/>
              <c:layout>
                <c:manualLayout>
                  <c:x val="-3.6901400072866249E-2"/>
                  <c:y val="1.67300497405341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1-41E7-A209-AB0761FE519B}"/>
                </c:ext>
              </c:extLst>
            </c:dLbl>
            <c:dLbl>
              <c:idx val="7"/>
              <c:layout>
                <c:manualLayout>
                  <c:x val="-0.14119872409716491"/>
                  <c:y val="-1.96637017371009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1-41E7-A209-AB0761FE519B}"/>
                </c:ext>
              </c:extLst>
            </c:dLbl>
            <c:dLbl>
              <c:idx val="8"/>
              <c:layout>
                <c:manualLayout>
                  <c:x val="-0.14376554913638628"/>
                  <c:y val="-4.709481979060587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1-41E7-A209-AB0761FE519B}"/>
                </c:ext>
              </c:extLst>
            </c:dLbl>
            <c:dLbl>
              <c:idx val="9"/>
              <c:layout>
                <c:manualLayout>
                  <c:x val="-4.2065386302632853E-2"/>
                  <c:y val="-6.895692066812567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1-41E7-A209-AB0761FE519B}"/>
                </c:ext>
              </c:extLst>
            </c:dLbl>
            <c:dLbl>
              <c:idx val="10"/>
              <c:layout>
                <c:manualLayout>
                  <c:x val="-0.12732677165354331"/>
                  <c:y val="-0.1066116659970184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1-41E7-A209-AB0761FE5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'Kank Species Comp'!$A$4:$A$15</c:f>
              <c:strCache>
                <c:ptCount val="12"/>
                <c:pt idx="0">
                  <c:v>BigmouthBuffalo</c:v>
                </c:pt>
                <c:pt idx="1">
                  <c:v>Bowfin</c:v>
                </c:pt>
                <c:pt idx="2">
                  <c:v>BuffaloSpp</c:v>
                </c:pt>
                <c:pt idx="3">
                  <c:v>CommonCarp</c:v>
                </c:pt>
                <c:pt idx="4">
                  <c:v>GizzardShad</c:v>
                </c:pt>
                <c:pt idx="5">
                  <c:v>MirrorCarp</c:v>
                </c:pt>
                <c:pt idx="6">
                  <c:v>NorthernHogsucker</c:v>
                </c:pt>
                <c:pt idx="7">
                  <c:v>Quillback</c:v>
                </c:pt>
                <c:pt idx="8">
                  <c:v>RedhorseSpp</c:v>
                </c:pt>
                <c:pt idx="9">
                  <c:v>SpottedGar</c:v>
                </c:pt>
                <c:pt idx="10">
                  <c:v>SuckerSpp</c:v>
                </c:pt>
                <c:pt idx="11">
                  <c:v>WhiteSucker</c:v>
                </c:pt>
              </c:strCache>
            </c:strRef>
          </c:cat>
          <c:val>
            <c:numRef>
              <c:f>'Kank Species Comp'!$B$4:$B$15</c:f>
              <c:numCache>
                <c:formatCode>General</c:formatCode>
                <c:ptCount val="12"/>
                <c:pt idx="0">
                  <c:v>13</c:v>
                </c:pt>
                <c:pt idx="1">
                  <c:v>3</c:v>
                </c:pt>
                <c:pt idx="2">
                  <c:v>5</c:v>
                </c:pt>
                <c:pt idx="3">
                  <c:v>60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1-41E7-A209-AB0761FE519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0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St.</a:t>
            </a:r>
            <a:r>
              <a:rPr lang="en-US" sz="1600" b="1" baseline="0"/>
              <a:t> Joseph</a:t>
            </a:r>
            <a:r>
              <a:rPr lang="en-US" sz="1600" b="1"/>
              <a:t> River Species Composition</a:t>
            </a:r>
          </a:p>
        </c:rich>
      </c:tx>
      <c:layout>
        <c:manualLayout>
          <c:xMode val="edge"/>
          <c:yMode val="edge"/>
          <c:x val="1.0812012521097772E-2"/>
          <c:y val="0.922964267217151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6567999821552"/>
          <c:y val="0.14646296689821267"/>
          <c:w val="0.47708133508807149"/>
          <c:h val="0.7378298058674880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0-4EAE-A26A-A706736E63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0-4EAE-A26A-A706736E63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0-4EAE-A26A-A706736E63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10-4EAE-A26A-A706736E63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10-4EAE-A26A-A706736E63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10-4EAE-A26A-A706736E63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10-4EAE-A26A-A706736E6331}"/>
              </c:ext>
            </c:extLst>
          </c:dPt>
          <c:dLbls>
            <c:dLbl>
              <c:idx val="0"/>
              <c:layout>
                <c:manualLayout>
                  <c:x val="1.0441435613749415E-2"/>
                  <c:y val="-7.49718731860159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10-4EAE-A26A-A706736E6331}"/>
                </c:ext>
              </c:extLst>
            </c:dLbl>
            <c:dLbl>
              <c:idx val="1"/>
              <c:layout>
                <c:manualLayout>
                  <c:x val="1.3714170997747094E-2"/>
                  <c:y val="1.99061028976827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10-4EAE-A26A-A706736E6331}"/>
                </c:ext>
              </c:extLst>
            </c:dLbl>
            <c:dLbl>
              <c:idx val="2"/>
              <c:layout>
                <c:manualLayout>
                  <c:x val="9.7045942911525608E-3"/>
                  <c:y val="-1.193975204247125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B10-4EAE-A26A-A706736E6331}"/>
                </c:ext>
              </c:extLst>
            </c:dLbl>
            <c:dLbl>
              <c:idx val="3"/>
              <c:layout>
                <c:manualLayout>
                  <c:x val="7.5269047459719088E-2"/>
                  <c:y val="-1.76644671176156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10-4EAE-A26A-A706736E6331}"/>
                </c:ext>
              </c:extLst>
            </c:dLbl>
            <c:dLbl>
              <c:idx val="4"/>
              <c:layout>
                <c:manualLayout>
                  <c:x val="-7.3447688727294354E-3"/>
                  <c:y val="1.82911684103911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B10-4EAE-A26A-A706736E6331}"/>
                </c:ext>
              </c:extLst>
            </c:dLbl>
            <c:dLbl>
              <c:idx val="5"/>
              <c:layout>
                <c:manualLayout>
                  <c:x val="-1.8568996155933679E-3"/>
                  <c:y val="2.350187343439614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10-4EAE-A26A-A706736E6331}"/>
                </c:ext>
              </c:extLst>
            </c:dLbl>
            <c:dLbl>
              <c:idx val="6"/>
              <c:layout>
                <c:manualLayout>
                  <c:x val="-1.6127084680987148E-2"/>
                  <c:y val="2.84131417306246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B10-4EAE-A26A-A706736E63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'St Joe Species Comp'!$A$4:$A$10</c:f>
              <c:strCache>
                <c:ptCount val="7"/>
                <c:pt idx="0">
                  <c:v>Bowfin</c:v>
                </c:pt>
                <c:pt idx="1">
                  <c:v>CommonCarp</c:v>
                </c:pt>
                <c:pt idx="2">
                  <c:v>GizzardShad</c:v>
                </c:pt>
                <c:pt idx="3">
                  <c:v>Quillback</c:v>
                </c:pt>
                <c:pt idx="4">
                  <c:v>RedhorseSpp</c:v>
                </c:pt>
                <c:pt idx="5">
                  <c:v>SpottedSucker</c:v>
                </c:pt>
                <c:pt idx="6">
                  <c:v>WhiteSucker</c:v>
                </c:pt>
              </c:strCache>
            </c:strRef>
          </c:cat>
          <c:val>
            <c:numRef>
              <c:f>'St Joe Species Comp'!$B$4:$B$10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10-4EAE-A26A-A706736E63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1228725</xdr:colOff>
      <xdr:row>9</xdr:row>
      <xdr:rowOff>61911</xdr:rowOff>
    </xdr:from>
    <xdr:to>
      <xdr:col>11</xdr:col>
      <xdr:colOff>523875</xdr:colOff>
      <xdr:row>32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F960F-BB87-4FBD-A9B8-88CB704F5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0.87677</cdr:x>
      <cdr:y>0.91895</cdr:y>
    </cdr:from>
    <cdr:to>
      <cdr:x>1</cdr:x>
      <cdr:y>0.98028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3A06A0-5863-4926-96C3-F38F98086584}"/>
            </a:ext>
          </a:extLst>
        </cdr:cNvPr>
        <cdr:cNvSpPr txBox="1"/>
      </cdr:nvSpPr>
      <cdr:spPr>
        <a:xfrm xmlns:a="http://schemas.openxmlformats.org/drawingml/2006/main">
          <a:off x="5895975" y="3995739"/>
          <a:ext cx="82867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n = 105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1</xdr:row>
      <xdr:rowOff>28575</xdr:rowOff>
    </xdr:from>
    <xdr:to>
      <xdr:col>22</xdr:col>
      <xdr:colOff>571500</xdr:colOff>
      <xdr:row>23</xdr:row>
      <xdr:rowOff>185739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22DA7-7D01-4FEB-A4D5-557A61B74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0.89093</cdr:x>
      <cdr:y>0.93209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CF34A3-0EE8-4371-988D-24366E598F0D}"/>
            </a:ext>
          </a:extLst>
        </cdr:cNvPr>
        <cdr:cNvSpPr txBox="1"/>
      </cdr:nvSpPr>
      <cdr:spPr>
        <a:xfrm xmlns:a="http://schemas.openxmlformats.org/drawingml/2006/main">
          <a:off x="5991225" y="4052889"/>
          <a:ext cx="7334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n = 31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riehau\Downloads\IDEM_Fish_Community_Data_(Kankakee_River)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riehau\Downloads\IDEM_Fish_Community_Data_(St._Joseph_River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riehau\Downloads\2023%20data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Rose Driehaus" refreshedDate="45558.643839351855" createdVersion="7" refreshedVersion="7" minRefreshableVersion="3" recordCount="136" xr:uid="{D8ACFE6A-848B-44D0-A18A-080EA1757641}">
  <cacheSource type="worksheet">
    <worksheetSource ref="A1:D137" sheet="Fish"/>
  </cacheSource>
  <cacheFields count="4">
    <cacheField name="Team#" numFmtId="49">
      <sharedItems count="2">
        <s v="01"/>
        <s v="02"/>
      </sharedItems>
    </cacheField>
    <cacheField name="Species" numFmtId="0">
      <sharedItems count="13">
        <s v="CommonCarp"/>
        <s v="MirrorCarp"/>
        <s v="GizzardShad"/>
        <s v="Bowfin"/>
        <s v="Quillback"/>
        <s v="SpottedGar"/>
        <s v="WhiteSucker"/>
        <s v="NorthernHogsucker"/>
        <s v="BigmouthBuffalo"/>
        <s v="BuffaloSpp"/>
        <s v="SuckerSpp"/>
        <s v="RedhorseSpp"/>
        <s v="SpottedSucker"/>
      </sharedItems>
    </cacheField>
    <cacheField name="Length (mm)" numFmtId="0">
      <sharedItems containsSemiMixedTypes="0" containsString="0" containsNumber="1" containsInteger="1" minValue="332" maxValue="821" count="114">
        <n v="571"/>
        <n v="620"/>
        <n v="622"/>
        <n v="470"/>
        <n v="645"/>
        <n v="681"/>
        <n v="621"/>
        <n v="593"/>
        <n v="592"/>
        <n v="448"/>
        <n v="590"/>
        <n v="511"/>
        <n v="451"/>
        <n v="716"/>
        <n v="460"/>
        <n v="435"/>
        <n v="701"/>
        <n v="532"/>
        <n v="415"/>
        <n v="434"/>
        <n v="429"/>
        <n v="515"/>
        <n v="561"/>
        <n v="584"/>
        <n v="479"/>
        <n v="472"/>
        <n v="482"/>
        <n v="505"/>
        <n v="560"/>
        <n v="536"/>
        <n v="553"/>
        <n v="569"/>
        <n v="538"/>
        <n v="555"/>
        <n v="334"/>
        <n v="591"/>
        <n v="585"/>
        <n v="602"/>
        <n v="573"/>
        <n v="628"/>
        <n v="477"/>
        <n v="558"/>
        <n v="541"/>
        <n v="630"/>
        <n v="588"/>
        <n v="542"/>
        <n v="691"/>
        <n v="546"/>
        <n v="601"/>
        <n v="694"/>
        <n v="566"/>
        <n v="629"/>
        <n v="690"/>
        <n v="572"/>
        <n v="578"/>
        <n v="595"/>
        <n v="688"/>
        <n v="512"/>
        <n v="579"/>
        <n v="651"/>
        <n v="562"/>
        <n v="580"/>
        <n v="550"/>
        <n v="599"/>
        <n v="661"/>
        <n v="640"/>
        <n v="643"/>
        <n v="676"/>
        <n v="631"/>
        <n v="670"/>
        <n v="600"/>
        <n v="655"/>
        <n v="654"/>
        <n v="623"/>
        <n v="685"/>
        <n v="619"/>
        <n v="485"/>
        <n v="614"/>
        <n v="652"/>
        <n v="439"/>
        <n v="446"/>
        <n v="346"/>
        <n v="355"/>
        <n v="354"/>
        <n v="393"/>
        <n v="358"/>
        <n v="395"/>
        <n v="369"/>
        <n v="432"/>
        <n v="494"/>
        <n v="649"/>
        <n v="821"/>
        <n v="730"/>
        <n v="692"/>
        <n v="745"/>
        <n v="729"/>
        <n v="665"/>
        <n v="500"/>
        <n v="484"/>
        <n v="372"/>
        <n v="332"/>
        <n v="445"/>
        <n v="459"/>
        <n v="453"/>
        <n v="582"/>
        <n v="490"/>
        <n v="502"/>
        <n v="568"/>
        <n v="469"/>
        <n v="405"/>
        <n v="420"/>
        <n v="375"/>
        <n v="400"/>
        <n v="426"/>
      </sharedItems>
    </cacheField>
    <cacheField name="Weight (kg)" numFmtId="2">
      <sharedItems containsSemiMixedTypes="0" containsString="0" containsNumber="1" minValue="0.28000000000000003" maxValue="7.7" count="82">
        <n v="2.6"/>
        <n v="3.1"/>
        <n v="3.55"/>
        <n v="1.4"/>
        <n v="3.5"/>
        <n v="4.5999999999999996"/>
        <n v="3.7"/>
        <n v="2.9"/>
        <n v="2.7"/>
        <n v="2"/>
        <n v="1.45"/>
        <n v="6.3"/>
        <n v="1.1499999999999999"/>
        <n v="6.6"/>
        <n v="1.65"/>
        <n v="0.69"/>
        <n v="0.86"/>
        <n v="0.75"/>
        <n v="1.17"/>
        <n v="2.85"/>
        <n v="1.7"/>
        <n v="1.44"/>
        <n v="1.86"/>
        <n v="0.57999999999999996"/>
        <n v="1.9"/>
        <n v="2.15"/>
        <n v="1.85"/>
        <n v="0.35"/>
        <n v="3.65"/>
        <n v="3.3"/>
        <n v="4.05"/>
        <n v="1.35"/>
        <n v="3.05"/>
        <n v="2.2999999999999998"/>
        <n v="3.45"/>
        <n v="2.35"/>
        <n v="4.3499999999999996"/>
        <n v="2.65"/>
        <n v="3.4"/>
        <n v="4.4000000000000004"/>
        <n v="2.4"/>
        <n v="3.75"/>
        <n v="2.8"/>
        <n v="5.25"/>
        <n v="2.95"/>
        <n v="5"/>
        <n v="3.95"/>
        <n v="3.35"/>
        <n v="2.2000000000000002"/>
        <n v="4.8"/>
        <n v="4"/>
        <n v="3.9"/>
        <n v="4.3"/>
        <n v="4.45"/>
        <n v="1"/>
        <n v="0.47"/>
        <n v="0.51"/>
        <n v="0.52"/>
        <n v="0.76"/>
        <n v="0.55000000000000004"/>
        <n v="0.28000000000000003"/>
        <n v="0.62"/>
        <n v="0.84"/>
        <n v="1.3"/>
        <n v="7.7"/>
        <n v="5.4"/>
        <n v="5.5"/>
        <n v="4.9000000000000004"/>
        <n v="4.0999999999999996"/>
        <n v="1.5"/>
        <n v="1.6"/>
        <n v="0.74"/>
        <n v="0.41"/>
        <n v="1.1299999999999999"/>
        <n v="1.24"/>
        <n v="1.2"/>
        <n v="1.25"/>
        <n v="2.1"/>
        <n v="0.98"/>
        <n v="0.83"/>
        <n v="0.6"/>
        <n v="0.8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Rose Driehaus" refreshedDate="45582.580594212966" createdVersion="7" refreshedVersion="7" minRefreshableVersion="3" recordCount="588" xr:uid="{3DD2FABE-63F4-4C72-99C8-164B38D22FE4}">
  <cacheSource type="worksheet">
    <worksheetSource ref="C1:D1048576" sheet="Fish_Details" r:id="rId2"/>
  </cacheSource>
  <cacheFields count="2">
    <cacheField name="COMMON_NAME" numFmtId="0">
      <sharedItems containsBlank="1" count="66">
        <s v="Common Carp"/>
        <s v="Black Crappie"/>
        <s v="Bigmouth Buffalo"/>
        <s v="Channel Catfish"/>
        <s v="Shorthead Redhorse"/>
        <s v="Golden Redhorse"/>
        <s v="Bluegill"/>
        <s v="Northern Hog Sucker"/>
        <s v="Blackside Darter"/>
        <s v="Redfin Pickerel"/>
        <s v="Yellow Perch"/>
        <s v="Rock Bass"/>
        <s v="Green Sunfish"/>
        <s v="Longear Sunfish"/>
        <s v="Redear Sunfish"/>
        <s v="Walleye"/>
        <s v="Quillback"/>
        <s v="Silver Redhorse"/>
        <s v="Largemouth Bass"/>
        <s v="Spotted Bass"/>
        <s v="Johnny Darter"/>
        <s v="Spotfin Shiner"/>
        <s v="Brook Stickleback"/>
        <s v="Bluntnose Minnow"/>
        <s v="Smallmouth Bass"/>
        <s v="Black Redhorse"/>
        <s v="Pumpkinseed"/>
        <s v="River Redhorse"/>
        <s v="American Brook Lamprey"/>
        <s v="Northern Pike"/>
        <s v="Smallmouth Buffalo"/>
        <s v="Black Buffalo"/>
        <s v="River Carpsucker"/>
        <s v="Brook Silverside"/>
        <s v="Yellow Bullhead"/>
        <s v="Steelcolor Shiner"/>
        <s v="Gizzard Shad"/>
        <s v="Sand Shiner"/>
        <s v="Stonecat"/>
        <s v="Bowfin"/>
        <s v="White Sucker"/>
        <s v="Redfin Shiner"/>
        <s v="Logperch"/>
        <s v="Orangespotted Sunfish"/>
        <s v="Banded Darter"/>
        <s v="Goldeye"/>
        <s v="White Crappie"/>
        <s v="Emerald Shiner"/>
        <s v="Spotted Sucker"/>
        <s v="Flathead Catfish"/>
        <s v="Rosyface Shiner"/>
        <s v="Weed Shiner"/>
        <s v="Mottled Sculpin"/>
        <s v="Slenderhead Darter"/>
        <s v="Bullhead Minnow"/>
        <s v="Northern Sunfish"/>
        <s v="Striped Shiner"/>
        <s v="Pirate Perch"/>
        <s v="Highfin Carpsucker"/>
        <s v="Banded Killifish"/>
        <s v="Golden Shiner"/>
        <s v="Brown Bullhead"/>
        <s v="Dusky Darter"/>
        <s v="Bluntnose Darter"/>
        <s v="Greater Redhorse"/>
        <m/>
      </sharedItems>
    </cacheField>
    <cacheField name="FISH_COUNT" numFmtId="0">
      <sharedItems containsString="0" containsBlank="1" containsNumber="1" containsInteger="1" minValue="1" maxValue="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Rose Driehaus" refreshedDate="45582.584095833336" createdVersion="7" refreshedVersion="7" minRefreshableVersion="3" recordCount="113" xr:uid="{A3E74258-EE54-4F93-9A0C-ECD43DA5D388}">
  <cacheSource type="worksheet">
    <worksheetSource ref="C1:C1048576" sheet="Fish_Details" r:id="rId2"/>
  </cacheSource>
  <cacheFields count="1">
    <cacheField name="COMMON_NAME" numFmtId="0">
      <sharedItems containsBlank="1" count="42">
        <s v="American Brook Lamprey"/>
        <s v="Blackside Darter"/>
        <s v="Bluegill"/>
        <s v="Bluntnose Minnow"/>
        <s v="Channel Catfish"/>
        <s v="Greater Redhorse"/>
        <s v="Green Sunfish"/>
        <s v="Greenside Darter"/>
        <s v="Logperch"/>
        <s v="Mimic Shiner"/>
        <s v="Northern Hog Sucker"/>
        <s v="Pumpkinseed"/>
        <s v="Rainbow Darter"/>
        <s v="Rock Bass"/>
        <s v="Rosyface Shiner"/>
        <s v="Sand Shiner"/>
        <s v="Shorthead Redhorse"/>
        <s v="Smallmouth Bass"/>
        <s v="Spotfin Shiner"/>
        <s v="Black Redhorse"/>
        <s v="Largemouth Bass"/>
        <s v="Longear Sunfish"/>
        <s v="Spotted Gar"/>
        <s v="Spotted Sucker"/>
        <s v="White Crappie"/>
        <s v="Yellow Bullhead"/>
        <s v="Golden Redhorse"/>
        <s v="Hornyhead Chub"/>
        <s v="Striped Shiner"/>
        <s v="White Sucker"/>
        <s v="Yellow Perch"/>
        <s v="Central Stoneroller"/>
        <s v="Chestnut Lamprey"/>
        <s v="Common Carp"/>
        <s v="Golden Shiner"/>
        <s v="Northern Sunfish"/>
        <s v="Redear Sunfish"/>
        <s v="Walleye"/>
        <s v="Sauger"/>
        <s v="Brook Silverside"/>
        <s v="Brown Bullhea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n Rose Driehaus" refreshedDate="45582.587318634258" createdVersion="7" refreshedVersion="7" minRefreshableVersion="3" recordCount="4280" xr:uid="{6AEBD506-4854-4D2D-B81B-83B98DA6751E}">
  <cacheSource type="worksheet">
    <worksheetSource ref="A1:B1048576" sheet="Sheet1" r:id="rId2"/>
  </cacheSource>
  <cacheFields count="2">
    <cacheField name="COMMON NAME" numFmtId="0">
      <sharedItems containsBlank="1" count="56">
        <s v="Bluegill"/>
        <s v="Bluntnose Minnow"/>
        <s v="Bowfin"/>
        <s v="Brook Silverside"/>
        <s v="Brown Bullhead"/>
        <s v="Chestnut Lamprey"/>
        <s v="Common Carp"/>
        <s v="Golden Redhorse"/>
        <s v="Green Sunfish"/>
        <s v="Largemouth Bass"/>
        <s v="Longear Sunfish"/>
        <s v="Mimic Shiner"/>
        <s v="Pumpkinseed"/>
        <s v="Quillback"/>
        <s v="Rainbow Trout"/>
        <s v="Rock Bass"/>
        <s v="Sand Shiner"/>
        <s v="Shorthead Redhorse"/>
        <s v="Silver Redhorse"/>
        <s v="Smallmouth Bass"/>
        <s v="Spotfin Shiner"/>
        <s v="Spotted Sucker"/>
        <s v="Walleye"/>
        <s v="White Sucker"/>
        <s v="Yellow Bullhead"/>
        <s v="Black Redhorse"/>
        <s v="Blackside Darter"/>
        <s v="Greater Redhorse"/>
        <s v="Hybrid Sunfish"/>
        <s v="Johnny Darter"/>
        <s v="Logperch"/>
        <s v="Northern Hog Sucker"/>
        <s v="Northern Pike"/>
        <s v="Redear Sunfish"/>
        <s v="Rosyface Shiner"/>
        <s v="Warmouth"/>
        <s v="Banded Killifish"/>
        <s v="Channel Catfish"/>
        <s v="Gizzard Shad"/>
        <s v="Longnose Gar"/>
        <s v="Greenside Darter"/>
        <s v="River Redhorse"/>
        <s v="Silver Lamprey"/>
        <s v="American Brook Lamprey"/>
        <s v="Black Crappie"/>
        <s v="Rainbow Darter"/>
        <s v="Hornyhead Chub"/>
        <s v="Pirate Perch"/>
        <s v="Stonecat"/>
        <s v="Striped Shiner"/>
        <s v="Yellow Perch"/>
        <s v="Flathead Catfish"/>
        <s v="Spottail Shiner"/>
        <s v="Grass Pickerel"/>
        <s v="Creek Chub"/>
        <m/>
      </sharedItems>
    </cacheField>
    <cacheField name="Count" numFmtId="0">
      <sharedItems containsString="0" containsBlank="1" containsNumber="1" containsInteger="1" minValue="1" maxValue="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0"/>
    <x v="0"/>
    <x v="8"/>
    <x v="4"/>
  </r>
  <r>
    <x v="0"/>
    <x v="0"/>
    <x v="9"/>
    <x v="3"/>
  </r>
  <r>
    <x v="0"/>
    <x v="0"/>
    <x v="10"/>
    <x v="8"/>
  </r>
  <r>
    <x v="0"/>
    <x v="0"/>
    <x v="11"/>
    <x v="9"/>
  </r>
  <r>
    <x v="0"/>
    <x v="0"/>
    <x v="12"/>
    <x v="10"/>
  </r>
  <r>
    <x v="0"/>
    <x v="0"/>
    <x v="13"/>
    <x v="11"/>
  </r>
  <r>
    <x v="0"/>
    <x v="0"/>
    <x v="14"/>
    <x v="10"/>
  </r>
  <r>
    <x v="0"/>
    <x v="0"/>
    <x v="15"/>
    <x v="12"/>
  </r>
  <r>
    <x v="0"/>
    <x v="0"/>
    <x v="16"/>
    <x v="13"/>
  </r>
  <r>
    <x v="0"/>
    <x v="1"/>
    <x v="17"/>
    <x v="14"/>
  </r>
  <r>
    <x v="0"/>
    <x v="2"/>
    <x v="18"/>
    <x v="15"/>
  </r>
  <r>
    <x v="0"/>
    <x v="2"/>
    <x v="19"/>
    <x v="16"/>
  </r>
  <r>
    <x v="0"/>
    <x v="2"/>
    <x v="20"/>
    <x v="17"/>
  </r>
  <r>
    <x v="0"/>
    <x v="3"/>
    <x v="21"/>
    <x v="18"/>
  </r>
  <r>
    <x v="0"/>
    <x v="3"/>
    <x v="22"/>
    <x v="10"/>
  </r>
  <r>
    <x v="0"/>
    <x v="3"/>
    <x v="23"/>
    <x v="19"/>
  </r>
  <r>
    <x v="0"/>
    <x v="4"/>
    <x v="24"/>
    <x v="3"/>
  </r>
  <r>
    <x v="0"/>
    <x v="4"/>
    <x v="25"/>
    <x v="20"/>
  </r>
  <r>
    <x v="0"/>
    <x v="4"/>
    <x v="26"/>
    <x v="21"/>
  </r>
  <r>
    <x v="0"/>
    <x v="4"/>
    <x v="27"/>
    <x v="22"/>
  </r>
  <r>
    <x v="0"/>
    <x v="5"/>
    <x v="28"/>
    <x v="23"/>
  </r>
  <r>
    <x v="0"/>
    <x v="6"/>
    <x v="29"/>
    <x v="9"/>
  </r>
  <r>
    <x v="0"/>
    <x v="6"/>
    <x v="30"/>
    <x v="24"/>
  </r>
  <r>
    <x v="0"/>
    <x v="6"/>
    <x v="31"/>
    <x v="25"/>
  </r>
  <r>
    <x v="0"/>
    <x v="6"/>
    <x v="32"/>
    <x v="20"/>
  </r>
  <r>
    <x v="0"/>
    <x v="6"/>
    <x v="33"/>
    <x v="26"/>
  </r>
  <r>
    <x v="0"/>
    <x v="7"/>
    <x v="34"/>
    <x v="27"/>
  </r>
  <r>
    <x v="0"/>
    <x v="8"/>
    <x v="35"/>
    <x v="28"/>
  </r>
  <r>
    <x v="0"/>
    <x v="8"/>
    <x v="36"/>
    <x v="29"/>
  </r>
  <r>
    <x v="0"/>
    <x v="8"/>
    <x v="37"/>
    <x v="6"/>
  </r>
  <r>
    <x v="0"/>
    <x v="8"/>
    <x v="38"/>
    <x v="19"/>
  </r>
  <r>
    <x v="0"/>
    <x v="8"/>
    <x v="39"/>
    <x v="30"/>
  </r>
  <r>
    <x v="0"/>
    <x v="8"/>
    <x v="11"/>
    <x v="20"/>
  </r>
  <r>
    <x v="0"/>
    <x v="8"/>
    <x v="40"/>
    <x v="31"/>
  </r>
  <r>
    <x v="0"/>
    <x v="8"/>
    <x v="41"/>
    <x v="32"/>
  </r>
  <r>
    <x v="0"/>
    <x v="8"/>
    <x v="42"/>
    <x v="33"/>
  </r>
  <r>
    <x v="0"/>
    <x v="8"/>
    <x v="43"/>
    <x v="4"/>
  </r>
  <r>
    <x v="0"/>
    <x v="8"/>
    <x v="44"/>
    <x v="34"/>
  </r>
  <r>
    <x v="0"/>
    <x v="8"/>
    <x v="23"/>
    <x v="4"/>
  </r>
  <r>
    <x v="0"/>
    <x v="8"/>
    <x v="45"/>
    <x v="35"/>
  </r>
  <r>
    <x v="0"/>
    <x v="9"/>
    <x v="46"/>
    <x v="36"/>
  </r>
  <r>
    <x v="0"/>
    <x v="9"/>
    <x v="47"/>
    <x v="37"/>
  </r>
  <r>
    <x v="0"/>
    <x v="9"/>
    <x v="48"/>
    <x v="38"/>
  </r>
  <r>
    <x v="0"/>
    <x v="9"/>
    <x v="49"/>
    <x v="39"/>
  </r>
  <r>
    <x v="0"/>
    <x v="9"/>
    <x v="50"/>
    <x v="40"/>
  </r>
  <r>
    <x v="0"/>
    <x v="0"/>
    <x v="43"/>
    <x v="4"/>
  </r>
  <r>
    <x v="0"/>
    <x v="0"/>
    <x v="51"/>
    <x v="41"/>
  </r>
  <r>
    <x v="0"/>
    <x v="0"/>
    <x v="10"/>
    <x v="42"/>
  </r>
  <r>
    <x v="0"/>
    <x v="0"/>
    <x v="52"/>
    <x v="43"/>
  </r>
  <r>
    <x v="0"/>
    <x v="0"/>
    <x v="53"/>
    <x v="44"/>
  </r>
  <r>
    <x v="0"/>
    <x v="0"/>
    <x v="54"/>
    <x v="0"/>
  </r>
  <r>
    <x v="0"/>
    <x v="0"/>
    <x v="1"/>
    <x v="32"/>
  </r>
  <r>
    <x v="0"/>
    <x v="0"/>
    <x v="55"/>
    <x v="7"/>
  </r>
  <r>
    <x v="0"/>
    <x v="0"/>
    <x v="56"/>
    <x v="45"/>
  </r>
  <r>
    <x v="0"/>
    <x v="0"/>
    <x v="57"/>
    <x v="24"/>
  </r>
  <r>
    <x v="0"/>
    <x v="0"/>
    <x v="58"/>
    <x v="8"/>
  </r>
  <r>
    <x v="0"/>
    <x v="0"/>
    <x v="59"/>
    <x v="46"/>
  </r>
  <r>
    <x v="0"/>
    <x v="0"/>
    <x v="60"/>
    <x v="44"/>
  </r>
  <r>
    <x v="0"/>
    <x v="0"/>
    <x v="54"/>
    <x v="44"/>
  </r>
  <r>
    <x v="0"/>
    <x v="0"/>
    <x v="27"/>
    <x v="9"/>
  </r>
  <r>
    <x v="0"/>
    <x v="0"/>
    <x v="37"/>
    <x v="47"/>
  </r>
  <r>
    <x v="0"/>
    <x v="0"/>
    <x v="61"/>
    <x v="42"/>
  </r>
  <r>
    <x v="0"/>
    <x v="0"/>
    <x v="37"/>
    <x v="7"/>
  </r>
  <r>
    <x v="0"/>
    <x v="0"/>
    <x v="62"/>
    <x v="48"/>
  </r>
  <r>
    <x v="0"/>
    <x v="0"/>
    <x v="63"/>
    <x v="29"/>
  </r>
  <r>
    <x v="0"/>
    <x v="0"/>
    <x v="2"/>
    <x v="28"/>
  </r>
  <r>
    <x v="0"/>
    <x v="0"/>
    <x v="64"/>
    <x v="39"/>
  </r>
  <r>
    <x v="0"/>
    <x v="0"/>
    <x v="65"/>
    <x v="49"/>
  </r>
  <r>
    <x v="0"/>
    <x v="0"/>
    <x v="66"/>
    <x v="38"/>
  </r>
  <r>
    <x v="0"/>
    <x v="0"/>
    <x v="67"/>
    <x v="50"/>
  </r>
  <r>
    <x v="0"/>
    <x v="0"/>
    <x v="68"/>
    <x v="4"/>
  </r>
  <r>
    <x v="0"/>
    <x v="0"/>
    <x v="69"/>
    <x v="50"/>
  </r>
  <r>
    <x v="0"/>
    <x v="0"/>
    <x v="70"/>
    <x v="7"/>
  </r>
  <r>
    <x v="0"/>
    <x v="0"/>
    <x v="71"/>
    <x v="30"/>
  </r>
  <r>
    <x v="0"/>
    <x v="0"/>
    <x v="72"/>
    <x v="51"/>
  </r>
  <r>
    <x v="0"/>
    <x v="0"/>
    <x v="73"/>
    <x v="51"/>
  </r>
  <r>
    <x v="0"/>
    <x v="0"/>
    <x v="55"/>
    <x v="32"/>
  </r>
  <r>
    <x v="0"/>
    <x v="0"/>
    <x v="74"/>
    <x v="51"/>
  </r>
  <r>
    <x v="0"/>
    <x v="0"/>
    <x v="75"/>
    <x v="4"/>
  </r>
  <r>
    <x v="0"/>
    <x v="0"/>
    <x v="22"/>
    <x v="48"/>
  </r>
  <r>
    <x v="0"/>
    <x v="0"/>
    <x v="51"/>
    <x v="6"/>
  </r>
  <r>
    <x v="0"/>
    <x v="0"/>
    <x v="76"/>
    <x v="31"/>
  </r>
  <r>
    <x v="0"/>
    <x v="0"/>
    <x v="77"/>
    <x v="51"/>
  </r>
  <r>
    <x v="0"/>
    <x v="0"/>
    <x v="63"/>
    <x v="19"/>
  </r>
  <r>
    <x v="0"/>
    <x v="0"/>
    <x v="78"/>
    <x v="52"/>
  </r>
  <r>
    <x v="0"/>
    <x v="0"/>
    <x v="78"/>
    <x v="53"/>
  </r>
  <r>
    <x v="0"/>
    <x v="0"/>
    <x v="79"/>
    <x v="12"/>
  </r>
  <r>
    <x v="0"/>
    <x v="0"/>
    <x v="80"/>
    <x v="54"/>
  </r>
  <r>
    <x v="0"/>
    <x v="10"/>
    <x v="81"/>
    <x v="55"/>
  </r>
  <r>
    <x v="0"/>
    <x v="10"/>
    <x v="82"/>
    <x v="56"/>
  </r>
  <r>
    <x v="0"/>
    <x v="10"/>
    <x v="83"/>
    <x v="57"/>
  </r>
  <r>
    <x v="0"/>
    <x v="10"/>
    <x v="84"/>
    <x v="58"/>
  </r>
  <r>
    <x v="0"/>
    <x v="10"/>
    <x v="85"/>
    <x v="59"/>
  </r>
  <r>
    <x v="0"/>
    <x v="10"/>
    <x v="86"/>
    <x v="60"/>
  </r>
  <r>
    <x v="0"/>
    <x v="10"/>
    <x v="87"/>
    <x v="61"/>
  </r>
  <r>
    <x v="0"/>
    <x v="11"/>
    <x v="88"/>
    <x v="62"/>
  </r>
  <r>
    <x v="0"/>
    <x v="11"/>
    <x v="89"/>
    <x v="63"/>
  </r>
  <r>
    <x v="1"/>
    <x v="0"/>
    <x v="90"/>
    <x v="6"/>
  </r>
  <r>
    <x v="1"/>
    <x v="0"/>
    <x v="91"/>
    <x v="64"/>
  </r>
  <r>
    <x v="1"/>
    <x v="0"/>
    <x v="92"/>
    <x v="65"/>
  </r>
  <r>
    <x v="1"/>
    <x v="0"/>
    <x v="93"/>
    <x v="49"/>
  </r>
  <r>
    <x v="1"/>
    <x v="0"/>
    <x v="94"/>
    <x v="66"/>
  </r>
  <r>
    <x v="1"/>
    <x v="0"/>
    <x v="95"/>
    <x v="67"/>
  </r>
  <r>
    <x v="1"/>
    <x v="0"/>
    <x v="96"/>
    <x v="68"/>
  </r>
  <r>
    <x v="1"/>
    <x v="3"/>
    <x v="77"/>
    <x v="33"/>
  </r>
  <r>
    <x v="1"/>
    <x v="4"/>
    <x v="28"/>
    <x v="8"/>
  </r>
  <r>
    <x v="1"/>
    <x v="4"/>
    <x v="97"/>
    <x v="24"/>
  </r>
  <r>
    <x v="1"/>
    <x v="2"/>
    <x v="3"/>
    <x v="69"/>
  </r>
  <r>
    <x v="1"/>
    <x v="2"/>
    <x v="98"/>
    <x v="70"/>
  </r>
  <r>
    <x v="1"/>
    <x v="2"/>
    <x v="99"/>
    <x v="71"/>
  </r>
  <r>
    <x v="1"/>
    <x v="2"/>
    <x v="100"/>
    <x v="72"/>
  </r>
  <r>
    <x v="1"/>
    <x v="2"/>
    <x v="3"/>
    <x v="63"/>
  </r>
  <r>
    <x v="1"/>
    <x v="4"/>
    <x v="101"/>
    <x v="73"/>
  </r>
  <r>
    <x v="1"/>
    <x v="4"/>
    <x v="102"/>
    <x v="74"/>
  </r>
  <r>
    <x v="1"/>
    <x v="4"/>
    <x v="103"/>
    <x v="69"/>
  </r>
  <r>
    <x v="1"/>
    <x v="4"/>
    <x v="62"/>
    <x v="9"/>
  </r>
  <r>
    <x v="1"/>
    <x v="4"/>
    <x v="104"/>
    <x v="9"/>
  </r>
  <r>
    <x v="1"/>
    <x v="6"/>
    <x v="105"/>
    <x v="75"/>
  </r>
  <r>
    <x v="1"/>
    <x v="6"/>
    <x v="106"/>
    <x v="76"/>
  </r>
  <r>
    <x v="1"/>
    <x v="6"/>
    <x v="10"/>
    <x v="33"/>
  </r>
  <r>
    <x v="1"/>
    <x v="6"/>
    <x v="107"/>
    <x v="77"/>
  </r>
  <r>
    <x v="1"/>
    <x v="6"/>
    <x v="108"/>
    <x v="78"/>
  </r>
  <r>
    <x v="1"/>
    <x v="12"/>
    <x v="109"/>
    <x v="71"/>
  </r>
  <r>
    <x v="1"/>
    <x v="12"/>
    <x v="110"/>
    <x v="79"/>
  </r>
  <r>
    <x v="1"/>
    <x v="12"/>
    <x v="111"/>
    <x v="80"/>
  </r>
  <r>
    <x v="1"/>
    <x v="11"/>
    <x v="112"/>
    <x v="15"/>
  </r>
  <r>
    <x v="1"/>
    <x v="11"/>
    <x v="113"/>
    <x v="81"/>
  </r>
  <r>
    <x v="1"/>
    <x v="11"/>
    <x v="99"/>
    <x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8">
  <r>
    <x v="0"/>
    <n v="22"/>
  </r>
  <r>
    <x v="1"/>
    <n v="2"/>
  </r>
  <r>
    <x v="2"/>
    <n v="2"/>
  </r>
  <r>
    <x v="3"/>
    <n v="1"/>
  </r>
  <r>
    <x v="4"/>
    <n v="1"/>
  </r>
  <r>
    <x v="5"/>
    <n v="3"/>
  </r>
  <r>
    <x v="6"/>
    <n v="13"/>
  </r>
  <r>
    <x v="7"/>
    <n v="1"/>
  </r>
  <r>
    <x v="8"/>
    <n v="1"/>
  </r>
  <r>
    <x v="9"/>
    <n v="1"/>
  </r>
  <r>
    <x v="10"/>
    <n v="1"/>
  </r>
  <r>
    <x v="11"/>
    <n v="1"/>
  </r>
  <r>
    <x v="12"/>
    <n v="3"/>
  </r>
  <r>
    <x v="13"/>
    <n v="1"/>
  </r>
  <r>
    <x v="14"/>
    <n v="1"/>
  </r>
  <r>
    <x v="15"/>
    <n v="1"/>
  </r>
  <r>
    <x v="15"/>
    <n v="1"/>
  </r>
  <r>
    <x v="16"/>
    <n v="3"/>
  </r>
  <r>
    <x v="17"/>
    <n v="2"/>
  </r>
  <r>
    <x v="18"/>
    <n v="1"/>
  </r>
  <r>
    <x v="4"/>
    <n v="3"/>
  </r>
  <r>
    <x v="12"/>
    <n v="2"/>
  </r>
  <r>
    <x v="0"/>
    <n v="18"/>
  </r>
  <r>
    <x v="9"/>
    <n v="1"/>
  </r>
  <r>
    <x v="19"/>
    <n v="2"/>
  </r>
  <r>
    <x v="20"/>
    <n v="2"/>
  </r>
  <r>
    <x v="21"/>
    <n v="2"/>
  </r>
  <r>
    <x v="5"/>
    <n v="1"/>
  </r>
  <r>
    <x v="22"/>
    <n v="1"/>
  </r>
  <r>
    <x v="19"/>
    <n v="1"/>
  </r>
  <r>
    <x v="9"/>
    <n v="2"/>
  </r>
  <r>
    <x v="20"/>
    <n v="2"/>
  </r>
  <r>
    <x v="23"/>
    <n v="2"/>
  </r>
  <r>
    <x v="12"/>
    <n v="1"/>
  </r>
  <r>
    <x v="8"/>
    <n v="1"/>
  </r>
  <r>
    <x v="24"/>
    <n v="2"/>
  </r>
  <r>
    <x v="25"/>
    <n v="4"/>
  </r>
  <r>
    <x v="2"/>
    <n v="1"/>
  </r>
  <r>
    <x v="15"/>
    <n v="1"/>
  </r>
  <r>
    <x v="17"/>
    <n v="5"/>
  </r>
  <r>
    <x v="16"/>
    <n v="1"/>
  </r>
  <r>
    <x v="6"/>
    <n v="3"/>
  </r>
  <r>
    <x v="26"/>
    <n v="1"/>
  </r>
  <r>
    <x v="4"/>
    <n v="4"/>
  </r>
  <r>
    <x v="27"/>
    <n v="3"/>
  </r>
  <r>
    <x v="0"/>
    <n v="10"/>
  </r>
  <r>
    <x v="21"/>
    <n v="2"/>
  </r>
  <r>
    <x v="28"/>
    <n v="1"/>
  </r>
  <r>
    <x v="24"/>
    <n v="1"/>
  </r>
  <r>
    <x v="18"/>
    <n v="4"/>
  </r>
  <r>
    <x v="29"/>
    <n v="2"/>
  </r>
  <r>
    <x v="4"/>
    <n v="4"/>
  </r>
  <r>
    <x v="17"/>
    <n v="4"/>
  </r>
  <r>
    <x v="6"/>
    <n v="5"/>
  </r>
  <r>
    <x v="1"/>
    <n v="1"/>
  </r>
  <r>
    <x v="12"/>
    <n v="6"/>
  </r>
  <r>
    <x v="0"/>
    <n v="27"/>
  </r>
  <r>
    <x v="30"/>
    <n v="3"/>
  </r>
  <r>
    <x v="31"/>
    <n v="3"/>
  </r>
  <r>
    <x v="2"/>
    <n v="3"/>
  </r>
  <r>
    <x v="32"/>
    <n v="2"/>
  </r>
  <r>
    <x v="16"/>
    <n v="7"/>
  </r>
  <r>
    <x v="13"/>
    <n v="3"/>
  </r>
  <r>
    <x v="33"/>
    <n v="1"/>
  </r>
  <r>
    <x v="19"/>
    <n v="1"/>
  </r>
  <r>
    <x v="34"/>
    <n v="1"/>
  </r>
  <r>
    <x v="28"/>
    <n v="1"/>
  </r>
  <r>
    <x v="21"/>
    <n v="22"/>
  </r>
  <r>
    <x v="35"/>
    <n v="2"/>
  </r>
  <r>
    <x v="5"/>
    <n v="6"/>
  </r>
  <r>
    <x v="24"/>
    <n v="3"/>
  </r>
  <r>
    <x v="18"/>
    <n v="1"/>
  </r>
  <r>
    <x v="11"/>
    <n v="5"/>
  </r>
  <r>
    <x v="5"/>
    <n v="7"/>
  </r>
  <r>
    <x v="36"/>
    <n v="1"/>
  </r>
  <r>
    <x v="4"/>
    <n v="5"/>
  </r>
  <r>
    <x v="6"/>
    <n v="3"/>
  </r>
  <r>
    <x v="17"/>
    <n v="6"/>
  </r>
  <r>
    <x v="2"/>
    <n v="3"/>
  </r>
  <r>
    <x v="30"/>
    <n v="7"/>
  </r>
  <r>
    <x v="31"/>
    <n v="1"/>
  </r>
  <r>
    <x v="16"/>
    <n v="2"/>
  </r>
  <r>
    <x v="0"/>
    <n v="21"/>
  </r>
  <r>
    <x v="33"/>
    <n v="1"/>
  </r>
  <r>
    <x v="19"/>
    <n v="5"/>
  </r>
  <r>
    <x v="37"/>
    <n v="3"/>
  </r>
  <r>
    <x v="20"/>
    <n v="3"/>
  </r>
  <r>
    <x v="13"/>
    <n v="8"/>
  </r>
  <r>
    <x v="8"/>
    <n v="3"/>
  </r>
  <r>
    <x v="12"/>
    <n v="1"/>
  </r>
  <r>
    <x v="9"/>
    <n v="3"/>
  </r>
  <r>
    <x v="28"/>
    <n v="2"/>
  </r>
  <r>
    <x v="21"/>
    <n v="19"/>
  </r>
  <r>
    <x v="35"/>
    <n v="3"/>
  </r>
  <r>
    <x v="2"/>
    <n v="2"/>
  </r>
  <r>
    <x v="31"/>
    <n v="1"/>
  </r>
  <r>
    <x v="16"/>
    <n v="1"/>
  </r>
  <r>
    <x v="5"/>
    <n v="2"/>
  </r>
  <r>
    <x v="11"/>
    <n v="1"/>
  </r>
  <r>
    <x v="13"/>
    <n v="2"/>
  </r>
  <r>
    <x v="6"/>
    <n v="1"/>
  </r>
  <r>
    <x v="12"/>
    <n v="1"/>
  </r>
  <r>
    <x v="0"/>
    <n v="27"/>
  </r>
  <r>
    <x v="21"/>
    <n v="3"/>
  </r>
  <r>
    <x v="28"/>
    <n v="1"/>
  </r>
  <r>
    <x v="38"/>
    <n v="1"/>
  </r>
  <r>
    <x v="39"/>
    <n v="1"/>
  </r>
  <r>
    <x v="27"/>
    <n v="1"/>
  </r>
  <r>
    <x v="40"/>
    <n v="7"/>
  </r>
  <r>
    <x v="7"/>
    <n v="1"/>
  </r>
  <r>
    <x v="5"/>
    <n v="5"/>
  </r>
  <r>
    <x v="17"/>
    <n v="3"/>
  </r>
  <r>
    <x v="4"/>
    <n v="12"/>
  </r>
  <r>
    <x v="24"/>
    <n v="6"/>
  </r>
  <r>
    <x v="11"/>
    <n v="4"/>
  </r>
  <r>
    <x v="6"/>
    <n v="8"/>
  </r>
  <r>
    <x v="9"/>
    <n v="1"/>
  </r>
  <r>
    <x v="23"/>
    <n v="1"/>
  </r>
  <r>
    <x v="41"/>
    <n v="2"/>
  </r>
  <r>
    <x v="8"/>
    <n v="2"/>
  </r>
  <r>
    <x v="21"/>
    <n v="8"/>
  </r>
  <r>
    <x v="28"/>
    <n v="1"/>
  </r>
  <r>
    <x v="24"/>
    <n v="7"/>
  </r>
  <r>
    <x v="17"/>
    <n v="5"/>
  </r>
  <r>
    <x v="29"/>
    <n v="1"/>
  </r>
  <r>
    <x v="7"/>
    <n v="4"/>
  </r>
  <r>
    <x v="3"/>
    <n v="4"/>
  </r>
  <r>
    <x v="4"/>
    <n v="11"/>
  </r>
  <r>
    <x v="5"/>
    <n v="18"/>
  </r>
  <r>
    <x v="18"/>
    <n v="2"/>
  </r>
  <r>
    <x v="6"/>
    <n v="11"/>
  </r>
  <r>
    <x v="11"/>
    <n v="3"/>
  </r>
  <r>
    <x v="12"/>
    <n v="6"/>
  </r>
  <r>
    <x v="42"/>
    <n v="3"/>
  </r>
  <r>
    <x v="43"/>
    <n v="1"/>
  </r>
  <r>
    <x v="13"/>
    <n v="4"/>
  </r>
  <r>
    <x v="0"/>
    <n v="9"/>
  </r>
  <r>
    <x v="2"/>
    <n v="2"/>
  </r>
  <r>
    <x v="15"/>
    <n v="1"/>
  </r>
  <r>
    <x v="27"/>
    <n v="1"/>
  </r>
  <r>
    <x v="9"/>
    <n v="3"/>
  </r>
  <r>
    <x v="39"/>
    <n v="1"/>
  </r>
  <r>
    <x v="23"/>
    <n v="2"/>
  </r>
  <r>
    <x v="20"/>
    <n v="8"/>
  </r>
  <r>
    <x v="37"/>
    <n v="1"/>
  </r>
  <r>
    <x v="8"/>
    <n v="3"/>
  </r>
  <r>
    <x v="44"/>
    <n v="4"/>
  </r>
  <r>
    <x v="21"/>
    <n v="16"/>
  </r>
  <r>
    <x v="43"/>
    <n v="1"/>
  </r>
  <r>
    <x v="44"/>
    <n v="1"/>
  </r>
  <r>
    <x v="21"/>
    <n v="16"/>
  </r>
  <r>
    <x v="0"/>
    <n v="32"/>
  </r>
  <r>
    <x v="17"/>
    <n v="4"/>
  </r>
  <r>
    <x v="4"/>
    <n v="16"/>
  </r>
  <r>
    <x v="5"/>
    <n v="3"/>
  </r>
  <r>
    <x v="6"/>
    <n v="44"/>
  </r>
  <r>
    <x v="9"/>
    <n v="3"/>
  </r>
  <r>
    <x v="13"/>
    <n v="5"/>
  </r>
  <r>
    <x v="45"/>
    <n v="3"/>
  </r>
  <r>
    <x v="3"/>
    <n v="2"/>
  </r>
  <r>
    <x v="29"/>
    <n v="1"/>
  </r>
  <r>
    <x v="24"/>
    <n v="2"/>
  </r>
  <r>
    <x v="18"/>
    <n v="4"/>
  </r>
  <r>
    <x v="39"/>
    <n v="1"/>
  </r>
  <r>
    <x v="1"/>
    <n v="2"/>
  </r>
  <r>
    <x v="2"/>
    <n v="4"/>
  </r>
  <r>
    <x v="30"/>
    <n v="3"/>
  </r>
  <r>
    <x v="0"/>
    <n v="11"/>
  </r>
  <r>
    <x v="2"/>
    <n v="3"/>
  </r>
  <r>
    <x v="5"/>
    <n v="6"/>
  </r>
  <r>
    <x v="15"/>
    <n v="1"/>
  </r>
  <r>
    <x v="40"/>
    <n v="3"/>
  </r>
  <r>
    <x v="17"/>
    <n v="2"/>
  </r>
  <r>
    <x v="4"/>
    <n v="8"/>
  </r>
  <r>
    <x v="11"/>
    <n v="4"/>
  </r>
  <r>
    <x v="24"/>
    <n v="2"/>
  </r>
  <r>
    <x v="46"/>
    <n v="2"/>
  </r>
  <r>
    <x v="6"/>
    <n v="7"/>
  </r>
  <r>
    <x v="9"/>
    <n v="1"/>
  </r>
  <r>
    <x v="27"/>
    <n v="1"/>
  </r>
  <r>
    <x v="1"/>
    <n v="1"/>
  </r>
  <r>
    <x v="3"/>
    <n v="1"/>
  </r>
  <r>
    <x v="12"/>
    <n v="2"/>
  </r>
  <r>
    <x v="21"/>
    <n v="39"/>
  </r>
  <r>
    <x v="47"/>
    <n v="2"/>
  </r>
  <r>
    <x v="44"/>
    <n v="1"/>
  </r>
  <r>
    <x v="8"/>
    <n v="1"/>
  </r>
  <r>
    <x v="42"/>
    <n v="1"/>
  </r>
  <r>
    <x v="13"/>
    <n v="1"/>
  </r>
  <r>
    <x v="2"/>
    <n v="3"/>
  </r>
  <r>
    <x v="48"/>
    <n v="1"/>
  </r>
  <r>
    <x v="4"/>
    <n v="8"/>
  </r>
  <r>
    <x v="18"/>
    <n v="37"/>
  </r>
  <r>
    <x v="3"/>
    <n v="1"/>
  </r>
  <r>
    <x v="24"/>
    <n v="6"/>
  </r>
  <r>
    <x v="49"/>
    <n v="1"/>
  </r>
  <r>
    <x v="29"/>
    <n v="1"/>
  </r>
  <r>
    <x v="36"/>
    <n v="3"/>
  </r>
  <r>
    <x v="17"/>
    <n v="2"/>
  </r>
  <r>
    <x v="0"/>
    <n v="15"/>
  </r>
  <r>
    <x v="5"/>
    <n v="7"/>
  </r>
  <r>
    <x v="11"/>
    <n v="6"/>
  </r>
  <r>
    <x v="6"/>
    <n v="44"/>
  </r>
  <r>
    <x v="42"/>
    <n v="3"/>
  </r>
  <r>
    <x v="8"/>
    <n v="2"/>
  </r>
  <r>
    <x v="44"/>
    <n v="1"/>
  </r>
  <r>
    <x v="20"/>
    <n v="2"/>
  </r>
  <r>
    <x v="23"/>
    <n v="88"/>
  </r>
  <r>
    <x v="21"/>
    <n v="102"/>
  </r>
  <r>
    <x v="39"/>
    <n v="2"/>
  </r>
  <r>
    <x v="12"/>
    <n v="3"/>
  </r>
  <r>
    <x v="50"/>
    <n v="1"/>
  </r>
  <r>
    <x v="51"/>
    <n v="8"/>
  </r>
  <r>
    <x v="0"/>
    <n v="4"/>
  </r>
  <r>
    <x v="4"/>
    <n v="8"/>
  </r>
  <r>
    <x v="1"/>
    <n v="1"/>
  </r>
  <r>
    <x v="5"/>
    <n v="2"/>
  </r>
  <r>
    <x v="17"/>
    <n v="1"/>
  </r>
  <r>
    <x v="52"/>
    <n v="1"/>
  </r>
  <r>
    <x v="24"/>
    <n v="1"/>
  </r>
  <r>
    <x v="18"/>
    <n v="2"/>
  </r>
  <r>
    <x v="10"/>
    <n v="2"/>
  </r>
  <r>
    <x v="20"/>
    <n v="2"/>
  </r>
  <r>
    <x v="53"/>
    <n v="2"/>
  </r>
  <r>
    <x v="21"/>
    <n v="4"/>
  </r>
  <r>
    <x v="8"/>
    <n v="1"/>
  </r>
  <r>
    <x v="44"/>
    <n v="1"/>
  </r>
  <r>
    <x v="29"/>
    <n v="1"/>
  </r>
  <r>
    <x v="40"/>
    <n v="4"/>
  </r>
  <r>
    <x v="42"/>
    <n v="1"/>
  </r>
  <r>
    <x v="6"/>
    <n v="38"/>
  </r>
  <r>
    <x v="11"/>
    <n v="3"/>
  </r>
  <r>
    <x v="2"/>
    <n v="1"/>
  </r>
  <r>
    <x v="5"/>
    <n v="3"/>
  </r>
  <r>
    <x v="18"/>
    <n v="5"/>
  </r>
  <r>
    <x v="1"/>
    <n v="2"/>
  </r>
  <r>
    <x v="6"/>
    <n v="31"/>
  </r>
  <r>
    <x v="16"/>
    <n v="2"/>
  </r>
  <r>
    <x v="40"/>
    <n v="11"/>
  </r>
  <r>
    <x v="27"/>
    <n v="1"/>
  </r>
  <r>
    <x v="17"/>
    <n v="1"/>
  </r>
  <r>
    <x v="36"/>
    <n v="7"/>
  </r>
  <r>
    <x v="9"/>
    <n v="3"/>
  </r>
  <r>
    <x v="0"/>
    <n v="2"/>
  </r>
  <r>
    <x v="7"/>
    <n v="4"/>
  </r>
  <r>
    <x v="4"/>
    <n v="6"/>
  </r>
  <r>
    <x v="24"/>
    <n v="5"/>
  </r>
  <r>
    <x v="12"/>
    <n v="3"/>
  </r>
  <r>
    <x v="33"/>
    <n v="1"/>
  </r>
  <r>
    <x v="53"/>
    <n v="1"/>
  </r>
  <r>
    <x v="8"/>
    <n v="1"/>
  </r>
  <r>
    <x v="44"/>
    <n v="1"/>
  </r>
  <r>
    <x v="20"/>
    <n v="1"/>
  </r>
  <r>
    <x v="2"/>
    <n v="4"/>
  </r>
  <r>
    <x v="39"/>
    <n v="4"/>
  </r>
  <r>
    <x v="0"/>
    <n v="15"/>
  </r>
  <r>
    <x v="12"/>
    <n v="5"/>
  </r>
  <r>
    <x v="17"/>
    <n v="2"/>
  </r>
  <r>
    <x v="4"/>
    <n v="5"/>
  </r>
  <r>
    <x v="23"/>
    <n v="17"/>
  </r>
  <r>
    <x v="21"/>
    <n v="33"/>
  </r>
  <r>
    <x v="30"/>
    <n v="3"/>
  </r>
  <r>
    <x v="16"/>
    <n v="1"/>
  </r>
  <r>
    <x v="24"/>
    <n v="6"/>
  </r>
  <r>
    <x v="18"/>
    <n v="10"/>
  </r>
  <r>
    <x v="1"/>
    <n v="5"/>
  </r>
  <r>
    <x v="11"/>
    <n v="5"/>
  </r>
  <r>
    <x v="6"/>
    <n v="26"/>
  </r>
  <r>
    <x v="42"/>
    <n v="3"/>
  </r>
  <r>
    <x v="8"/>
    <n v="1"/>
  </r>
  <r>
    <x v="9"/>
    <n v="1"/>
  </r>
  <r>
    <x v="54"/>
    <n v="1"/>
  </r>
  <r>
    <x v="51"/>
    <n v="5"/>
  </r>
  <r>
    <x v="2"/>
    <n v="2"/>
  </r>
  <r>
    <x v="16"/>
    <n v="2"/>
  </r>
  <r>
    <x v="36"/>
    <n v="2"/>
  </r>
  <r>
    <x v="18"/>
    <n v="3"/>
  </r>
  <r>
    <x v="20"/>
    <n v="3"/>
  </r>
  <r>
    <x v="44"/>
    <n v="2"/>
  </r>
  <r>
    <x v="4"/>
    <n v="5"/>
  </r>
  <r>
    <x v="5"/>
    <n v="1"/>
  </r>
  <r>
    <x v="17"/>
    <n v="2"/>
  </r>
  <r>
    <x v="25"/>
    <n v="1"/>
  </r>
  <r>
    <x v="55"/>
    <n v="3"/>
  </r>
  <r>
    <x v="0"/>
    <n v="12"/>
  </r>
  <r>
    <x v="6"/>
    <n v="11"/>
  </r>
  <r>
    <x v="9"/>
    <n v="3"/>
  </r>
  <r>
    <x v="11"/>
    <n v="18"/>
  </r>
  <r>
    <x v="24"/>
    <n v="11"/>
  </r>
  <r>
    <x v="12"/>
    <n v="20"/>
  </r>
  <r>
    <x v="23"/>
    <n v="34"/>
  </r>
  <r>
    <x v="56"/>
    <n v="3"/>
  </r>
  <r>
    <x v="37"/>
    <n v="17"/>
  </r>
  <r>
    <x v="21"/>
    <n v="63"/>
  </r>
  <r>
    <x v="57"/>
    <n v="1"/>
  </r>
  <r>
    <x v="29"/>
    <n v="1"/>
  </r>
  <r>
    <x v="1"/>
    <n v="3"/>
  </r>
  <r>
    <x v="0"/>
    <n v="9"/>
  </r>
  <r>
    <x v="5"/>
    <n v="4"/>
  </r>
  <r>
    <x v="17"/>
    <n v="3"/>
  </r>
  <r>
    <x v="39"/>
    <n v="1"/>
  </r>
  <r>
    <x v="11"/>
    <n v="14"/>
  </r>
  <r>
    <x v="12"/>
    <n v="7"/>
  </r>
  <r>
    <x v="13"/>
    <n v="2"/>
  </r>
  <r>
    <x v="6"/>
    <n v="36"/>
  </r>
  <r>
    <x v="42"/>
    <n v="2"/>
  </r>
  <r>
    <x v="44"/>
    <n v="5"/>
  </r>
  <r>
    <x v="28"/>
    <n v="2"/>
  </r>
  <r>
    <x v="18"/>
    <n v="8"/>
  </r>
  <r>
    <x v="24"/>
    <n v="4"/>
  </r>
  <r>
    <x v="4"/>
    <n v="7"/>
  </r>
  <r>
    <x v="29"/>
    <n v="1"/>
  </r>
  <r>
    <x v="8"/>
    <n v="2"/>
  </r>
  <r>
    <x v="21"/>
    <n v="50"/>
  </r>
  <r>
    <x v="16"/>
    <n v="1"/>
  </r>
  <r>
    <x v="36"/>
    <n v="2"/>
  </r>
  <r>
    <x v="23"/>
    <n v="1"/>
  </r>
  <r>
    <x v="27"/>
    <n v="2"/>
  </r>
  <r>
    <x v="17"/>
    <n v="6"/>
  </r>
  <r>
    <x v="11"/>
    <n v="6"/>
  </r>
  <r>
    <x v="24"/>
    <n v="2"/>
  </r>
  <r>
    <x v="1"/>
    <n v="1"/>
  </r>
  <r>
    <x v="9"/>
    <n v="2"/>
  </r>
  <r>
    <x v="6"/>
    <n v="4"/>
  </r>
  <r>
    <x v="0"/>
    <n v="3"/>
  </r>
  <r>
    <x v="4"/>
    <n v="2"/>
  </r>
  <r>
    <x v="5"/>
    <n v="4"/>
  </r>
  <r>
    <x v="18"/>
    <n v="2"/>
  </r>
  <r>
    <x v="12"/>
    <n v="3"/>
  </r>
  <r>
    <x v="21"/>
    <n v="8"/>
  </r>
  <r>
    <x v="52"/>
    <n v="1"/>
  </r>
  <r>
    <x v="12"/>
    <n v="2"/>
  </r>
  <r>
    <x v="21"/>
    <n v="1"/>
  </r>
  <r>
    <x v="27"/>
    <n v="2"/>
  </r>
  <r>
    <x v="2"/>
    <n v="1"/>
  </r>
  <r>
    <x v="4"/>
    <n v="5"/>
  </r>
  <r>
    <x v="17"/>
    <n v="2"/>
  </r>
  <r>
    <x v="39"/>
    <n v="2"/>
  </r>
  <r>
    <x v="0"/>
    <n v="11"/>
  </r>
  <r>
    <x v="36"/>
    <n v="1"/>
  </r>
  <r>
    <x v="6"/>
    <n v="8"/>
  </r>
  <r>
    <x v="2"/>
    <n v="2"/>
  </r>
  <r>
    <x v="58"/>
    <n v="1"/>
  </r>
  <r>
    <x v="2"/>
    <n v="1"/>
  </r>
  <r>
    <x v="2"/>
    <n v="2"/>
  </r>
  <r>
    <x v="2"/>
    <n v="3"/>
  </r>
  <r>
    <x v="2"/>
    <n v="3"/>
  </r>
  <r>
    <x v="12"/>
    <n v="1"/>
  </r>
  <r>
    <x v="11"/>
    <n v="4"/>
  </r>
  <r>
    <x v="27"/>
    <n v="1"/>
  </r>
  <r>
    <x v="32"/>
    <n v="1"/>
  </r>
  <r>
    <x v="2"/>
    <n v="3"/>
  </r>
  <r>
    <x v="0"/>
    <n v="2"/>
  </r>
  <r>
    <x v="39"/>
    <n v="1"/>
  </r>
  <r>
    <x v="40"/>
    <n v="1"/>
  </r>
  <r>
    <x v="11"/>
    <n v="1"/>
  </r>
  <r>
    <x v="21"/>
    <n v="1"/>
  </r>
  <r>
    <x v="4"/>
    <n v="1"/>
  </r>
  <r>
    <x v="2"/>
    <n v="2"/>
  </r>
  <r>
    <x v="1"/>
    <n v="1"/>
  </r>
  <r>
    <x v="12"/>
    <n v="1"/>
  </r>
  <r>
    <x v="21"/>
    <n v="1"/>
  </r>
  <r>
    <x v="6"/>
    <n v="1"/>
  </r>
  <r>
    <x v="0"/>
    <n v="1"/>
  </r>
  <r>
    <x v="21"/>
    <n v="4"/>
  </r>
  <r>
    <x v="9"/>
    <n v="1"/>
  </r>
  <r>
    <x v="11"/>
    <n v="2"/>
  </r>
  <r>
    <x v="1"/>
    <n v="1"/>
  </r>
  <r>
    <x v="12"/>
    <n v="1"/>
  </r>
  <r>
    <x v="24"/>
    <n v="1"/>
  </r>
  <r>
    <x v="6"/>
    <n v="1"/>
  </r>
  <r>
    <x v="21"/>
    <n v="1"/>
  </r>
  <r>
    <x v="55"/>
    <n v="1"/>
  </r>
  <r>
    <x v="13"/>
    <n v="2"/>
  </r>
  <r>
    <x v="59"/>
    <n v="1"/>
  </r>
  <r>
    <x v="2"/>
    <n v="2"/>
  </r>
  <r>
    <x v="9"/>
    <n v="1"/>
  </r>
  <r>
    <x v="11"/>
    <n v="3"/>
  </r>
  <r>
    <x v="12"/>
    <n v="12"/>
  </r>
  <r>
    <x v="5"/>
    <n v="1"/>
  </r>
  <r>
    <x v="27"/>
    <n v="1"/>
  </r>
  <r>
    <x v="2"/>
    <n v="5"/>
  </r>
  <r>
    <x v="29"/>
    <n v="1"/>
  </r>
  <r>
    <x v="24"/>
    <n v="2"/>
  </r>
  <r>
    <x v="9"/>
    <n v="1"/>
  </r>
  <r>
    <x v="18"/>
    <n v="1"/>
  </r>
  <r>
    <x v="21"/>
    <n v="3"/>
  </r>
  <r>
    <x v="6"/>
    <n v="2"/>
  </r>
  <r>
    <x v="27"/>
    <n v="1"/>
  </r>
  <r>
    <x v="5"/>
    <n v="1"/>
  </r>
  <r>
    <x v="12"/>
    <n v="7"/>
  </r>
  <r>
    <x v="21"/>
    <n v="1"/>
  </r>
  <r>
    <x v="0"/>
    <n v="1"/>
  </r>
  <r>
    <x v="5"/>
    <n v="1"/>
  </r>
  <r>
    <x v="12"/>
    <n v="9"/>
  </r>
  <r>
    <x v="11"/>
    <n v="2"/>
  </r>
  <r>
    <x v="24"/>
    <n v="2"/>
  </r>
  <r>
    <x v="9"/>
    <n v="1"/>
  </r>
  <r>
    <x v="27"/>
    <n v="1"/>
  </r>
  <r>
    <x v="21"/>
    <n v="4"/>
  </r>
  <r>
    <x v="24"/>
    <n v="1"/>
  </r>
  <r>
    <x v="8"/>
    <n v="1"/>
  </r>
  <r>
    <x v="57"/>
    <n v="1"/>
  </r>
  <r>
    <x v="11"/>
    <n v="1"/>
  </r>
  <r>
    <x v="12"/>
    <n v="2"/>
  </r>
  <r>
    <x v="23"/>
    <n v="1"/>
  </r>
  <r>
    <x v="28"/>
    <n v="1"/>
  </r>
  <r>
    <x v="27"/>
    <n v="1"/>
  </r>
  <r>
    <x v="17"/>
    <n v="1"/>
  </r>
  <r>
    <x v="4"/>
    <n v="1"/>
  </r>
  <r>
    <x v="7"/>
    <n v="1"/>
  </r>
  <r>
    <x v="9"/>
    <n v="1"/>
  </r>
  <r>
    <x v="24"/>
    <n v="2"/>
  </r>
  <r>
    <x v="11"/>
    <n v="2"/>
  </r>
  <r>
    <x v="21"/>
    <n v="2"/>
  </r>
  <r>
    <x v="29"/>
    <n v="1"/>
  </r>
  <r>
    <x v="2"/>
    <n v="1"/>
  </r>
  <r>
    <x v="20"/>
    <n v="1"/>
  </r>
  <r>
    <x v="36"/>
    <n v="3"/>
  </r>
  <r>
    <x v="21"/>
    <n v="8"/>
  </r>
  <r>
    <x v="11"/>
    <n v="1"/>
  </r>
  <r>
    <x v="12"/>
    <n v="5"/>
  </r>
  <r>
    <x v="24"/>
    <n v="3"/>
  </r>
  <r>
    <x v="6"/>
    <n v="1"/>
  </r>
  <r>
    <x v="55"/>
    <n v="3"/>
  </r>
  <r>
    <x v="0"/>
    <n v="1"/>
  </r>
  <r>
    <x v="18"/>
    <n v="2"/>
  </r>
  <r>
    <x v="60"/>
    <n v="1"/>
  </r>
  <r>
    <x v="9"/>
    <n v="5"/>
  </r>
  <r>
    <x v="8"/>
    <n v="1"/>
  </r>
  <r>
    <x v="17"/>
    <n v="1"/>
  </r>
  <r>
    <x v="2"/>
    <n v="2"/>
  </r>
  <r>
    <x v="6"/>
    <n v="6"/>
  </r>
  <r>
    <x v="55"/>
    <n v="3"/>
  </r>
  <r>
    <x v="20"/>
    <n v="1"/>
  </r>
  <r>
    <x v="24"/>
    <n v="1"/>
  </r>
  <r>
    <x v="28"/>
    <n v="1"/>
  </r>
  <r>
    <x v="3"/>
    <n v="1"/>
  </r>
  <r>
    <x v="2"/>
    <n v="1"/>
  </r>
  <r>
    <x v="9"/>
    <n v="1"/>
  </r>
  <r>
    <x v="36"/>
    <n v="1"/>
  </r>
  <r>
    <x v="21"/>
    <n v="21"/>
  </r>
  <r>
    <x v="55"/>
    <n v="1"/>
  </r>
  <r>
    <x v="12"/>
    <n v="1"/>
  </r>
  <r>
    <x v="6"/>
    <n v="2"/>
  </r>
  <r>
    <x v="24"/>
    <n v="2"/>
  </r>
  <r>
    <x v="18"/>
    <n v="2"/>
  </r>
  <r>
    <x v="2"/>
    <n v="1"/>
  </r>
  <r>
    <x v="39"/>
    <n v="1"/>
  </r>
  <r>
    <x v="36"/>
    <n v="3"/>
  </r>
  <r>
    <x v="18"/>
    <n v="5"/>
  </r>
  <r>
    <x v="23"/>
    <n v="1"/>
  </r>
  <r>
    <x v="21"/>
    <n v="34"/>
  </r>
  <r>
    <x v="20"/>
    <n v="1"/>
  </r>
  <r>
    <x v="6"/>
    <n v="1"/>
  </r>
  <r>
    <x v="13"/>
    <n v="2"/>
  </r>
  <r>
    <x v="11"/>
    <n v="1"/>
  </r>
  <r>
    <x v="12"/>
    <n v="1"/>
  </r>
  <r>
    <x v="21"/>
    <n v="2"/>
  </r>
  <r>
    <x v="17"/>
    <n v="1"/>
  </r>
  <r>
    <x v="18"/>
    <n v="4"/>
  </r>
  <r>
    <x v="29"/>
    <n v="1"/>
  </r>
  <r>
    <x v="2"/>
    <n v="4"/>
  </r>
  <r>
    <x v="36"/>
    <n v="16"/>
  </r>
  <r>
    <x v="9"/>
    <n v="1"/>
  </r>
  <r>
    <x v="1"/>
    <n v="3"/>
  </r>
  <r>
    <x v="57"/>
    <n v="2"/>
  </r>
  <r>
    <x v="23"/>
    <n v="1"/>
  </r>
  <r>
    <x v="21"/>
    <n v="51"/>
  </r>
  <r>
    <x v="6"/>
    <n v="7"/>
  </r>
  <r>
    <x v="24"/>
    <n v="6"/>
  </r>
  <r>
    <x v="55"/>
    <n v="1"/>
  </r>
  <r>
    <x v="12"/>
    <n v="16"/>
  </r>
  <r>
    <x v="2"/>
    <n v="2"/>
  </r>
  <r>
    <x v="1"/>
    <n v="4"/>
  </r>
  <r>
    <x v="18"/>
    <n v="2"/>
  </r>
  <r>
    <x v="36"/>
    <n v="20"/>
  </r>
  <r>
    <x v="6"/>
    <n v="3"/>
  </r>
  <r>
    <x v="23"/>
    <n v="1"/>
  </r>
  <r>
    <x v="21"/>
    <n v="8"/>
  </r>
  <r>
    <x v="13"/>
    <n v="1"/>
  </r>
  <r>
    <x v="42"/>
    <n v="1"/>
  </r>
  <r>
    <x v="12"/>
    <n v="1"/>
  </r>
  <r>
    <x v="24"/>
    <n v="2"/>
  </r>
  <r>
    <x v="8"/>
    <n v="1"/>
  </r>
  <r>
    <x v="21"/>
    <n v="3"/>
  </r>
  <r>
    <x v="54"/>
    <n v="1"/>
  </r>
  <r>
    <x v="2"/>
    <n v="1"/>
  </r>
  <r>
    <x v="17"/>
    <n v="1"/>
  </r>
  <r>
    <x v="6"/>
    <n v="2"/>
  </r>
  <r>
    <x v="1"/>
    <n v="1"/>
  </r>
  <r>
    <x v="11"/>
    <n v="1"/>
  </r>
  <r>
    <x v="0"/>
    <n v="1"/>
  </r>
  <r>
    <x v="9"/>
    <n v="1"/>
  </r>
  <r>
    <x v="24"/>
    <n v="1"/>
  </r>
  <r>
    <x v="23"/>
    <n v="1"/>
  </r>
  <r>
    <x v="21"/>
    <n v="1"/>
  </r>
  <r>
    <x v="4"/>
    <n v="1"/>
  </r>
  <r>
    <x v="2"/>
    <n v="2"/>
  </r>
  <r>
    <x v="5"/>
    <n v="2"/>
  </r>
  <r>
    <x v="29"/>
    <n v="1"/>
  </r>
  <r>
    <x v="1"/>
    <n v="1"/>
  </r>
  <r>
    <x v="11"/>
    <n v="1"/>
  </r>
  <r>
    <x v="6"/>
    <n v="1"/>
  </r>
  <r>
    <x v="21"/>
    <n v="3"/>
  </r>
  <r>
    <x v="23"/>
    <n v="2"/>
  </r>
  <r>
    <x v="12"/>
    <n v="2"/>
  </r>
  <r>
    <x v="24"/>
    <n v="1"/>
  </r>
  <r>
    <x v="0"/>
    <n v="1"/>
  </r>
  <r>
    <x v="2"/>
    <n v="1"/>
  </r>
  <r>
    <x v="11"/>
    <n v="1"/>
  </r>
  <r>
    <x v="21"/>
    <n v="3"/>
  </r>
  <r>
    <x v="12"/>
    <n v="1"/>
  </r>
  <r>
    <x v="18"/>
    <n v="1"/>
  </r>
  <r>
    <x v="0"/>
    <n v="10"/>
  </r>
  <r>
    <x v="4"/>
    <n v="1"/>
  </r>
  <r>
    <x v="2"/>
    <n v="1"/>
  </r>
  <r>
    <x v="52"/>
    <n v="9"/>
  </r>
  <r>
    <x v="8"/>
    <n v="4"/>
  </r>
  <r>
    <x v="44"/>
    <n v="3"/>
  </r>
  <r>
    <x v="20"/>
    <n v="16"/>
  </r>
  <r>
    <x v="19"/>
    <n v="3"/>
  </r>
  <r>
    <x v="53"/>
    <n v="4"/>
  </r>
  <r>
    <x v="6"/>
    <n v="33"/>
  </r>
  <r>
    <x v="11"/>
    <n v="6"/>
  </r>
  <r>
    <x v="0"/>
    <n v="7"/>
  </r>
  <r>
    <x v="9"/>
    <n v="3"/>
  </r>
  <r>
    <x v="39"/>
    <n v="2"/>
  </r>
  <r>
    <x v="28"/>
    <n v="1"/>
  </r>
  <r>
    <x v="12"/>
    <n v="10"/>
  </r>
  <r>
    <x v="5"/>
    <n v="1"/>
  </r>
  <r>
    <x v="6"/>
    <n v="1"/>
  </r>
  <r>
    <x v="61"/>
    <n v="1"/>
  </r>
  <r>
    <x v="4"/>
    <n v="2"/>
  </r>
  <r>
    <x v="16"/>
    <n v="1"/>
  </r>
  <r>
    <x v="21"/>
    <n v="2"/>
  </r>
  <r>
    <x v="0"/>
    <n v="21"/>
  </r>
  <r>
    <x v="11"/>
    <n v="1"/>
  </r>
  <r>
    <x v="1"/>
    <n v="2"/>
  </r>
  <r>
    <x v="57"/>
    <n v="4"/>
  </r>
  <r>
    <x v="52"/>
    <n v="1"/>
  </r>
  <r>
    <x v="11"/>
    <n v="6"/>
  </r>
  <r>
    <x v="12"/>
    <n v="9"/>
  </r>
  <r>
    <x v="62"/>
    <n v="3"/>
  </r>
  <r>
    <x v="43"/>
    <n v="1"/>
  </r>
  <r>
    <x v="18"/>
    <n v="2"/>
  </r>
  <r>
    <x v="20"/>
    <n v="1"/>
  </r>
  <r>
    <x v="3"/>
    <n v="1"/>
  </r>
  <r>
    <x v="6"/>
    <n v="10"/>
  </r>
  <r>
    <x v="24"/>
    <n v="1"/>
  </r>
  <r>
    <x v="0"/>
    <n v="13"/>
  </r>
  <r>
    <x v="2"/>
    <n v="1"/>
  </r>
  <r>
    <x v="13"/>
    <n v="1"/>
  </r>
  <r>
    <x v="39"/>
    <n v="1"/>
  </r>
  <r>
    <x v="9"/>
    <n v="3"/>
  </r>
  <r>
    <x v="28"/>
    <n v="4"/>
  </r>
  <r>
    <x v="37"/>
    <n v="2"/>
  </r>
  <r>
    <x v="21"/>
    <n v="27"/>
  </r>
  <r>
    <x v="40"/>
    <n v="3"/>
  </r>
  <r>
    <x v="4"/>
    <n v="8"/>
  </r>
  <r>
    <x v="17"/>
    <n v="3"/>
  </r>
  <r>
    <x v="5"/>
    <n v="2"/>
  </r>
  <r>
    <x v="7"/>
    <n v="1"/>
  </r>
  <r>
    <x v="36"/>
    <n v="6"/>
  </r>
  <r>
    <x v="8"/>
    <n v="5"/>
  </r>
  <r>
    <x v="53"/>
    <n v="1"/>
  </r>
  <r>
    <x v="42"/>
    <n v="5"/>
  </r>
  <r>
    <x v="20"/>
    <n v="2"/>
  </r>
  <r>
    <x v="63"/>
    <n v="1"/>
  </r>
  <r>
    <x v="1"/>
    <n v="1"/>
  </r>
  <r>
    <x v="19"/>
    <n v="1"/>
  </r>
  <r>
    <x v="18"/>
    <n v="1"/>
  </r>
  <r>
    <x v="24"/>
    <n v="3"/>
  </r>
  <r>
    <x v="13"/>
    <n v="1"/>
  </r>
  <r>
    <x v="26"/>
    <n v="1"/>
  </r>
  <r>
    <x v="23"/>
    <n v="2"/>
  </r>
  <r>
    <x v="6"/>
    <n v="5"/>
  </r>
  <r>
    <x v="36"/>
    <n v="2"/>
  </r>
  <r>
    <x v="21"/>
    <n v="24"/>
  </r>
  <r>
    <x v="4"/>
    <n v="8"/>
  </r>
  <r>
    <x v="5"/>
    <n v="1"/>
  </r>
  <r>
    <x v="64"/>
    <n v="1"/>
  </r>
  <r>
    <x v="7"/>
    <n v="1"/>
  </r>
  <r>
    <x v="3"/>
    <n v="4"/>
  </r>
  <r>
    <x v="11"/>
    <n v="5"/>
  </r>
  <r>
    <x v="12"/>
    <n v="8"/>
  </r>
  <r>
    <x v="0"/>
    <n v="46"/>
  </r>
  <r>
    <x v="6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"/>
  </r>
  <r>
    <x v="2"/>
  </r>
  <r>
    <x v="3"/>
  </r>
  <r>
    <x v="6"/>
  </r>
  <r>
    <x v="7"/>
  </r>
  <r>
    <x v="20"/>
  </r>
  <r>
    <x v="8"/>
  </r>
  <r>
    <x v="21"/>
  </r>
  <r>
    <x v="9"/>
  </r>
  <r>
    <x v="10"/>
  </r>
  <r>
    <x v="12"/>
  </r>
  <r>
    <x v="13"/>
  </r>
  <r>
    <x v="17"/>
  </r>
  <r>
    <x v="18"/>
  </r>
  <r>
    <x v="22"/>
  </r>
  <r>
    <x v="23"/>
  </r>
  <r>
    <x v="24"/>
  </r>
  <r>
    <x v="25"/>
  </r>
  <r>
    <x v="19"/>
  </r>
  <r>
    <x v="1"/>
  </r>
  <r>
    <x v="2"/>
  </r>
  <r>
    <x v="3"/>
  </r>
  <r>
    <x v="4"/>
  </r>
  <r>
    <x v="26"/>
  </r>
  <r>
    <x v="7"/>
  </r>
  <r>
    <x v="27"/>
  </r>
  <r>
    <x v="20"/>
  </r>
  <r>
    <x v="8"/>
  </r>
  <r>
    <x v="21"/>
  </r>
  <r>
    <x v="10"/>
  </r>
  <r>
    <x v="12"/>
  </r>
  <r>
    <x v="13"/>
  </r>
  <r>
    <x v="16"/>
  </r>
  <r>
    <x v="17"/>
  </r>
  <r>
    <x v="18"/>
  </r>
  <r>
    <x v="28"/>
  </r>
  <r>
    <x v="29"/>
  </r>
  <r>
    <x v="25"/>
  </r>
  <r>
    <x v="30"/>
  </r>
  <r>
    <x v="19"/>
  </r>
  <r>
    <x v="1"/>
  </r>
  <r>
    <x v="2"/>
  </r>
  <r>
    <x v="3"/>
  </r>
  <r>
    <x v="31"/>
  </r>
  <r>
    <x v="4"/>
  </r>
  <r>
    <x v="32"/>
  </r>
  <r>
    <x v="33"/>
  </r>
  <r>
    <x v="34"/>
  </r>
  <r>
    <x v="6"/>
  </r>
  <r>
    <x v="20"/>
  </r>
  <r>
    <x v="8"/>
  </r>
  <r>
    <x v="35"/>
  </r>
  <r>
    <x v="36"/>
  </r>
  <r>
    <x v="13"/>
  </r>
  <r>
    <x v="15"/>
  </r>
  <r>
    <x v="16"/>
  </r>
  <r>
    <x v="17"/>
  </r>
  <r>
    <x v="18"/>
  </r>
  <r>
    <x v="23"/>
  </r>
  <r>
    <x v="37"/>
  </r>
  <r>
    <x v="29"/>
  </r>
  <r>
    <x v="25"/>
  </r>
  <r>
    <x v="19"/>
  </r>
  <r>
    <x v="2"/>
  </r>
  <r>
    <x v="20"/>
  </r>
  <r>
    <x v="35"/>
  </r>
  <r>
    <x v="36"/>
  </r>
  <r>
    <x v="13"/>
  </r>
  <r>
    <x v="38"/>
  </r>
  <r>
    <x v="17"/>
  </r>
  <r>
    <x v="18"/>
  </r>
  <r>
    <x v="23"/>
  </r>
  <r>
    <x v="19"/>
  </r>
  <r>
    <x v="1"/>
  </r>
  <r>
    <x v="2"/>
  </r>
  <r>
    <x v="3"/>
  </r>
  <r>
    <x v="39"/>
  </r>
  <r>
    <x v="40"/>
  </r>
  <r>
    <x v="33"/>
  </r>
  <r>
    <x v="26"/>
  </r>
  <r>
    <x v="6"/>
  </r>
  <r>
    <x v="7"/>
  </r>
  <r>
    <x v="20"/>
  </r>
  <r>
    <x v="8"/>
  </r>
  <r>
    <x v="35"/>
  </r>
  <r>
    <x v="12"/>
  </r>
  <r>
    <x v="13"/>
  </r>
  <r>
    <x v="15"/>
  </r>
  <r>
    <x v="16"/>
  </r>
  <r>
    <x v="17"/>
  </r>
  <r>
    <x v="18"/>
  </r>
  <r>
    <x v="23"/>
  </r>
  <r>
    <x v="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80"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4"/>
  </r>
  <r>
    <x v="2"/>
    <n v="1"/>
  </r>
  <r>
    <x v="3"/>
    <n v="1"/>
  </r>
  <r>
    <x v="4"/>
    <n v="1"/>
  </r>
  <r>
    <x v="5"/>
    <n v="2"/>
  </r>
  <r>
    <x v="6"/>
    <n v="1"/>
  </r>
  <r>
    <x v="6"/>
    <n v="1"/>
  </r>
  <r>
    <x v="6"/>
    <n v="1"/>
  </r>
  <r>
    <x v="6"/>
    <n v="1"/>
  </r>
  <r>
    <x v="6"/>
    <n v="1"/>
  </r>
  <r>
    <x v="7"/>
    <n v="2"/>
  </r>
  <r>
    <x v="7"/>
    <n v="4"/>
  </r>
  <r>
    <x v="8"/>
    <n v="17"/>
  </r>
  <r>
    <x v="9"/>
    <n v="1"/>
  </r>
  <r>
    <x v="9"/>
    <n v="1"/>
  </r>
  <r>
    <x v="9"/>
    <n v="1"/>
  </r>
  <r>
    <x v="9"/>
    <n v="1"/>
  </r>
  <r>
    <x v="10"/>
    <n v="1"/>
  </r>
  <r>
    <x v="10"/>
    <n v="111"/>
  </r>
  <r>
    <x v="11"/>
    <n v="5"/>
  </r>
  <r>
    <x v="12"/>
    <n v="1"/>
  </r>
  <r>
    <x v="13"/>
    <n v="1"/>
  </r>
  <r>
    <x v="13"/>
    <n v="2"/>
  </r>
  <r>
    <x v="13"/>
    <n v="3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2"/>
  </r>
  <r>
    <x v="15"/>
    <n v="43"/>
  </r>
  <r>
    <x v="15"/>
    <n v="64"/>
  </r>
  <r>
    <x v="15"/>
    <n v="67"/>
  </r>
  <r>
    <x v="15"/>
    <n v="100"/>
  </r>
  <r>
    <x v="16"/>
    <n v="1"/>
  </r>
  <r>
    <x v="17"/>
    <n v="1"/>
  </r>
  <r>
    <x v="17"/>
    <n v="4"/>
  </r>
  <r>
    <x v="18"/>
    <n v="1"/>
  </r>
  <r>
    <x v="18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01"/>
  </r>
  <r>
    <x v="20"/>
    <n v="10"/>
  </r>
  <r>
    <x v="21"/>
    <n v="1"/>
  </r>
  <r>
    <x v="21"/>
    <n v="4"/>
  </r>
  <r>
    <x v="22"/>
    <n v="1"/>
  </r>
  <r>
    <x v="23"/>
    <n v="2"/>
  </r>
  <r>
    <x v="23"/>
    <n v="3"/>
  </r>
  <r>
    <x v="24"/>
    <n v="1"/>
  </r>
  <r>
    <x v="25"/>
    <n v="4"/>
  </r>
  <r>
    <x v="25"/>
    <n v="7"/>
  </r>
  <r>
    <x v="26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22"/>
  </r>
  <r>
    <x v="5"/>
    <n v="1"/>
  </r>
  <r>
    <x v="5"/>
    <n v="1"/>
  </r>
  <r>
    <x v="5"/>
    <n v="1"/>
  </r>
  <r>
    <x v="5"/>
    <n v="2"/>
  </r>
  <r>
    <x v="6"/>
    <n v="1"/>
  </r>
  <r>
    <x v="6"/>
    <n v="1"/>
  </r>
  <r>
    <x v="7"/>
    <n v="1"/>
  </r>
  <r>
    <x v="7"/>
    <n v="2"/>
  </r>
  <r>
    <x v="7"/>
    <n v="3"/>
  </r>
  <r>
    <x v="7"/>
    <n v="4"/>
  </r>
  <r>
    <x v="7"/>
    <n v="5"/>
  </r>
  <r>
    <x v="7"/>
    <n v="5"/>
  </r>
  <r>
    <x v="7"/>
    <n v="5"/>
  </r>
  <r>
    <x v="7"/>
    <n v="6"/>
  </r>
  <r>
    <x v="27"/>
    <n v="1"/>
  </r>
  <r>
    <x v="8"/>
    <n v="2"/>
  </r>
  <r>
    <x v="8"/>
    <n v="4"/>
  </r>
  <r>
    <x v="28"/>
    <n v="1"/>
  </r>
  <r>
    <x v="29"/>
    <n v="2"/>
  </r>
  <r>
    <x v="9"/>
    <n v="1"/>
  </r>
  <r>
    <x v="9"/>
    <n v="8"/>
  </r>
  <r>
    <x v="30"/>
    <n v="1"/>
  </r>
  <r>
    <x v="10"/>
    <n v="33"/>
  </r>
  <r>
    <x v="11"/>
    <n v="41"/>
  </r>
  <r>
    <x v="31"/>
    <n v="2"/>
  </r>
  <r>
    <x v="31"/>
    <n v="6"/>
  </r>
  <r>
    <x v="31"/>
    <n v="6"/>
  </r>
  <r>
    <x v="32"/>
    <n v="1"/>
  </r>
  <r>
    <x v="12"/>
    <n v="1"/>
  </r>
  <r>
    <x v="13"/>
    <n v="2"/>
  </r>
  <r>
    <x v="14"/>
    <n v="1"/>
  </r>
  <r>
    <x v="14"/>
    <n v="1"/>
  </r>
  <r>
    <x v="14"/>
    <n v="1"/>
  </r>
  <r>
    <x v="14"/>
    <n v="1"/>
  </r>
  <r>
    <x v="33"/>
    <n v="1"/>
  </r>
  <r>
    <x v="33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34"/>
    <n v="5"/>
  </r>
  <r>
    <x v="16"/>
    <n v="10"/>
  </r>
  <r>
    <x v="17"/>
    <n v="3"/>
  </r>
  <r>
    <x v="17"/>
    <n v="7"/>
  </r>
  <r>
    <x v="18"/>
    <n v="1"/>
  </r>
  <r>
    <x v="18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20"/>
  </r>
  <r>
    <x v="20"/>
    <n v="19"/>
  </r>
  <r>
    <x v="21"/>
    <n v="2"/>
  </r>
  <r>
    <x v="21"/>
    <n v="4"/>
  </r>
  <r>
    <x v="21"/>
    <n v="5"/>
  </r>
  <r>
    <x v="35"/>
    <n v="1"/>
  </r>
  <r>
    <x v="23"/>
    <n v="1"/>
  </r>
  <r>
    <x v="23"/>
    <n v="5"/>
  </r>
  <r>
    <x v="24"/>
    <n v="1"/>
  </r>
  <r>
    <x v="24"/>
    <n v="1"/>
  </r>
  <r>
    <x v="36"/>
    <n v="2"/>
  </r>
  <r>
    <x v="25"/>
    <n v="4"/>
  </r>
  <r>
    <x v="25"/>
    <n v="6"/>
  </r>
  <r>
    <x v="26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2"/>
  </r>
  <r>
    <x v="37"/>
    <n v="1"/>
  </r>
  <r>
    <x v="5"/>
    <n v="1"/>
  </r>
  <r>
    <x v="5"/>
    <n v="1"/>
  </r>
  <r>
    <x v="38"/>
    <n v="1"/>
  </r>
  <r>
    <x v="7"/>
    <n v="1"/>
  </r>
  <r>
    <x v="7"/>
    <n v="2"/>
  </r>
  <r>
    <x v="7"/>
    <n v="7"/>
  </r>
  <r>
    <x v="8"/>
    <n v="1"/>
  </r>
  <r>
    <x v="9"/>
    <n v="1"/>
  </r>
  <r>
    <x v="9"/>
    <n v="1"/>
  </r>
  <r>
    <x v="10"/>
    <n v="15"/>
  </r>
  <r>
    <x v="10"/>
    <n v="20"/>
  </r>
  <r>
    <x v="39"/>
    <n v="1"/>
  </r>
  <r>
    <x v="11"/>
    <n v="53"/>
  </r>
  <r>
    <x v="31"/>
    <n v="1"/>
  </r>
  <r>
    <x v="31"/>
    <n v="4"/>
  </r>
  <r>
    <x v="13"/>
    <n v="1"/>
  </r>
  <r>
    <x v="14"/>
    <n v="1"/>
  </r>
  <r>
    <x v="14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3"/>
  </r>
  <r>
    <x v="16"/>
    <n v="13"/>
  </r>
  <r>
    <x v="17"/>
    <n v="3"/>
  </r>
  <r>
    <x v="17"/>
    <n v="3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67"/>
  </r>
  <r>
    <x v="20"/>
    <n v="2"/>
  </r>
  <r>
    <x v="20"/>
    <n v="13"/>
  </r>
  <r>
    <x v="21"/>
    <n v="1"/>
  </r>
  <r>
    <x v="22"/>
    <n v="1"/>
  </r>
  <r>
    <x v="22"/>
    <n v="1"/>
  </r>
  <r>
    <x v="22"/>
    <n v="1"/>
  </r>
  <r>
    <x v="22"/>
    <n v="1"/>
  </r>
  <r>
    <x v="23"/>
    <n v="2"/>
  </r>
  <r>
    <x v="25"/>
    <n v="4"/>
  </r>
  <r>
    <x v="25"/>
    <n v="10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3"/>
  </r>
  <r>
    <x v="5"/>
    <n v="1"/>
  </r>
  <r>
    <x v="5"/>
    <n v="1"/>
  </r>
  <r>
    <x v="7"/>
    <n v="2"/>
  </r>
  <r>
    <x v="7"/>
    <n v="9"/>
  </r>
  <r>
    <x v="7"/>
    <n v="14"/>
  </r>
  <r>
    <x v="8"/>
    <n v="4"/>
  </r>
  <r>
    <x v="40"/>
    <n v="1"/>
  </r>
  <r>
    <x v="10"/>
    <n v="44"/>
  </r>
  <r>
    <x v="39"/>
    <n v="1"/>
  </r>
  <r>
    <x v="11"/>
    <n v="37"/>
  </r>
  <r>
    <x v="31"/>
    <n v="3"/>
  </r>
  <r>
    <x v="31"/>
    <n v="5"/>
  </r>
  <r>
    <x v="12"/>
    <n v="1"/>
  </r>
  <r>
    <x v="13"/>
    <n v="1"/>
  </r>
  <r>
    <x v="14"/>
    <n v="1"/>
  </r>
  <r>
    <x v="14"/>
    <n v="1"/>
  </r>
  <r>
    <x v="41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34"/>
    <n v="1"/>
  </r>
  <r>
    <x v="17"/>
    <n v="3"/>
  </r>
  <r>
    <x v="17"/>
    <n v="4"/>
  </r>
  <r>
    <x v="17"/>
    <n v="5"/>
  </r>
  <r>
    <x v="42"/>
    <n v="1"/>
  </r>
  <r>
    <x v="18"/>
    <n v="2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2"/>
  </r>
  <r>
    <x v="19"/>
    <n v="29"/>
  </r>
  <r>
    <x v="19"/>
    <n v="87"/>
  </r>
  <r>
    <x v="20"/>
    <n v="9"/>
  </r>
  <r>
    <x v="35"/>
    <n v="1"/>
  </r>
  <r>
    <x v="43"/>
    <n v="2"/>
  </r>
  <r>
    <x v="44"/>
    <n v="1"/>
  </r>
  <r>
    <x v="44"/>
    <n v="1"/>
  </r>
  <r>
    <x v="44"/>
    <n v="1"/>
  </r>
  <r>
    <x v="25"/>
    <n v="2"/>
  </r>
  <r>
    <x v="26"/>
    <n v="10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21"/>
  </r>
  <r>
    <x v="3"/>
    <n v="1"/>
  </r>
  <r>
    <x v="3"/>
    <n v="1"/>
  </r>
  <r>
    <x v="37"/>
    <n v="1"/>
  </r>
  <r>
    <x v="7"/>
    <n v="6"/>
  </r>
  <r>
    <x v="7"/>
    <n v="9"/>
  </r>
  <r>
    <x v="7"/>
    <n v="10"/>
  </r>
  <r>
    <x v="7"/>
    <n v="11"/>
  </r>
  <r>
    <x v="8"/>
    <n v="5"/>
  </r>
  <r>
    <x v="40"/>
    <n v="4"/>
  </r>
  <r>
    <x v="28"/>
    <n v="3"/>
  </r>
  <r>
    <x v="2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30"/>
    <n v="13"/>
  </r>
  <r>
    <x v="39"/>
    <n v="1"/>
  </r>
  <r>
    <x v="11"/>
    <n v="90"/>
  </r>
  <r>
    <x v="31"/>
    <n v="2"/>
  </r>
  <r>
    <x v="12"/>
    <n v="1"/>
  </r>
  <r>
    <x v="12"/>
    <n v="3"/>
  </r>
  <r>
    <x v="13"/>
    <n v="1"/>
  </r>
  <r>
    <x v="45"/>
    <n v="2"/>
  </r>
  <r>
    <x v="41"/>
    <n v="1"/>
  </r>
  <r>
    <x v="41"/>
    <n v="1"/>
  </r>
  <r>
    <x v="41"/>
    <n v="1"/>
  </r>
  <r>
    <x v="41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34"/>
    <n v="5"/>
  </r>
  <r>
    <x v="16"/>
    <n v="60"/>
  </r>
  <r>
    <x v="17"/>
    <n v="8"/>
  </r>
  <r>
    <x v="17"/>
    <n v="9"/>
  </r>
  <r>
    <x v="18"/>
    <n v="1"/>
  </r>
  <r>
    <x v="18"/>
    <n v="1"/>
  </r>
  <r>
    <x v="18"/>
    <n v="2"/>
  </r>
  <r>
    <x v="18"/>
    <n v="6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42"/>
  </r>
  <r>
    <x v="20"/>
    <n v="2"/>
  </r>
  <r>
    <x v="20"/>
    <n v="30"/>
  </r>
  <r>
    <x v="22"/>
    <n v="1"/>
  </r>
  <r>
    <x v="24"/>
    <n v="1"/>
  </r>
  <r>
    <x v="24"/>
    <n v="1"/>
  </r>
  <r>
    <x v="44"/>
    <n v="1"/>
  </r>
  <r>
    <x v="26"/>
    <n v="6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52"/>
  </r>
  <r>
    <x v="2"/>
    <n v="1"/>
  </r>
  <r>
    <x v="2"/>
    <n v="1"/>
  </r>
  <r>
    <x v="2"/>
    <n v="1"/>
  </r>
  <r>
    <x v="2"/>
    <n v="1"/>
  </r>
  <r>
    <x v="3"/>
    <n v="1"/>
  </r>
  <r>
    <x v="37"/>
    <n v="1"/>
  </r>
  <r>
    <x v="5"/>
    <n v="1"/>
  </r>
  <r>
    <x v="5"/>
    <n v="1"/>
  </r>
  <r>
    <x v="7"/>
    <n v="1"/>
  </r>
  <r>
    <x v="7"/>
    <n v="3"/>
  </r>
  <r>
    <x v="7"/>
    <n v="3"/>
  </r>
  <r>
    <x v="7"/>
    <n v="4"/>
  </r>
  <r>
    <x v="7"/>
    <n v="4"/>
  </r>
  <r>
    <x v="7"/>
    <n v="5"/>
  </r>
  <r>
    <x v="7"/>
    <n v="6"/>
  </r>
  <r>
    <x v="7"/>
    <n v="8"/>
  </r>
  <r>
    <x v="7"/>
    <n v="12"/>
  </r>
  <r>
    <x v="8"/>
    <n v="2"/>
  </r>
  <r>
    <x v="40"/>
    <n v="1"/>
  </r>
  <r>
    <x v="46"/>
    <n v="1"/>
  </r>
  <r>
    <x v="28"/>
    <n v="3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9"/>
  </r>
  <r>
    <x v="30"/>
    <n v="1"/>
  </r>
  <r>
    <x v="30"/>
    <n v="6"/>
  </r>
  <r>
    <x v="30"/>
    <n v="6"/>
  </r>
  <r>
    <x v="10"/>
    <n v="2"/>
  </r>
  <r>
    <x v="10"/>
    <n v="60"/>
  </r>
  <r>
    <x v="10"/>
    <n v="79"/>
  </r>
  <r>
    <x v="11"/>
    <n v="150"/>
  </r>
  <r>
    <x v="31"/>
    <n v="3"/>
  </r>
  <r>
    <x v="31"/>
    <n v="3"/>
  </r>
  <r>
    <x v="31"/>
    <n v="7"/>
  </r>
  <r>
    <x v="32"/>
    <n v="1"/>
  </r>
  <r>
    <x v="32"/>
    <n v="1"/>
  </r>
  <r>
    <x v="32"/>
    <n v="1"/>
  </r>
  <r>
    <x v="32"/>
    <n v="1"/>
  </r>
  <r>
    <x v="47"/>
    <n v="1"/>
  </r>
  <r>
    <x v="12"/>
    <n v="1"/>
  </r>
  <r>
    <x v="12"/>
    <n v="1"/>
  </r>
  <r>
    <x v="12"/>
    <n v="1"/>
  </r>
  <r>
    <x v="12"/>
    <n v="1"/>
  </r>
  <r>
    <x v="12"/>
    <n v="1"/>
  </r>
  <r>
    <x v="12"/>
    <n v="1"/>
  </r>
  <r>
    <x v="33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7"/>
  </r>
  <r>
    <x v="17"/>
    <n v="1"/>
  </r>
  <r>
    <x v="17"/>
    <n v="3"/>
  </r>
  <r>
    <x v="17"/>
    <n v="5"/>
  </r>
  <r>
    <x v="42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67"/>
  </r>
  <r>
    <x v="20"/>
    <n v="1"/>
  </r>
  <r>
    <x v="20"/>
    <n v="10"/>
  </r>
  <r>
    <x v="20"/>
    <n v="20"/>
  </r>
  <r>
    <x v="20"/>
    <n v="27"/>
  </r>
  <r>
    <x v="21"/>
    <n v="2"/>
  </r>
  <r>
    <x v="48"/>
    <n v="1"/>
  </r>
  <r>
    <x v="49"/>
    <n v="13"/>
  </r>
  <r>
    <x v="22"/>
    <n v="1"/>
  </r>
  <r>
    <x v="23"/>
    <n v="2"/>
  </r>
  <r>
    <x v="50"/>
    <n v="1"/>
  </r>
  <r>
    <x v="50"/>
    <n v="1"/>
  </r>
  <r>
    <x v="50"/>
    <n v="1"/>
  </r>
  <r>
    <x v="50"/>
    <n v="1"/>
  </r>
  <r>
    <x v="26"/>
    <n v="3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8"/>
  </r>
  <r>
    <x v="2"/>
    <n v="1"/>
  </r>
  <r>
    <x v="2"/>
    <n v="1"/>
  </r>
  <r>
    <x v="2"/>
    <n v="1"/>
  </r>
  <r>
    <x v="3"/>
    <n v="1"/>
  </r>
  <r>
    <x v="5"/>
    <n v="1"/>
  </r>
  <r>
    <x v="6"/>
    <n v="1"/>
  </r>
  <r>
    <x v="7"/>
    <n v="3"/>
  </r>
  <r>
    <x v="7"/>
    <n v="4"/>
  </r>
  <r>
    <x v="7"/>
    <n v="5"/>
  </r>
  <r>
    <x v="7"/>
    <n v="7"/>
  </r>
  <r>
    <x v="7"/>
    <n v="7"/>
  </r>
  <r>
    <x v="40"/>
    <n v="3"/>
  </r>
  <r>
    <x v="29"/>
    <n v="2"/>
  </r>
  <r>
    <x v="9"/>
    <n v="1"/>
  </r>
  <r>
    <x v="9"/>
    <n v="1"/>
  </r>
  <r>
    <x v="9"/>
    <n v="4"/>
  </r>
  <r>
    <x v="30"/>
    <n v="1"/>
  </r>
  <r>
    <x v="30"/>
    <n v="1"/>
  </r>
  <r>
    <x v="30"/>
    <n v="109"/>
  </r>
  <r>
    <x v="10"/>
    <n v="26"/>
  </r>
  <r>
    <x v="11"/>
    <n v="6"/>
  </r>
  <r>
    <x v="11"/>
    <n v="10"/>
  </r>
  <r>
    <x v="31"/>
    <n v="1"/>
  </r>
  <r>
    <x v="31"/>
    <n v="7"/>
  </r>
  <r>
    <x v="31"/>
    <n v="10"/>
  </r>
  <r>
    <x v="32"/>
    <n v="1"/>
  </r>
  <r>
    <x v="33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2"/>
  </r>
  <r>
    <x v="17"/>
    <n v="1"/>
  </r>
  <r>
    <x v="17"/>
    <n v="7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21"/>
  </r>
  <r>
    <x v="20"/>
    <n v="17"/>
  </r>
  <r>
    <x v="49"/>
    <n v="1"/>
  </r>
  <r>
    <x v="49"/>
    <n v="5"/>
  </r>
  <r>
    <x v="49"/>
    <n v="8"/>
  </r>
  <r>
    <x v="25"/>
    <n v="1"/>
  </r>
  <r>
    <x v="25"/>
    <n v="2"/>
  </r>
  <r>
    <x v="26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9"/>
  </r>
  <r>
    <x v="4"/>
    <n v="1"/>
  </r>
  <r>
    <x v="5"/>
    <n v="1"/>
  </r>
  <r>
    <x v="7"/>
    <n v="4"/>
  </r>
  <r>
    <x v="7"/>
    <n v="4"/>
  </r>
  <r>
    <x v="7"/>
    <n v="5"/>
  </r>
  <r>
    <x v="7"/>
    <n v="5"/>
  </r>
  <r>
    <x v="7"/>
    <n v="6"/>
  </r>
  <r>
    <x v="7"/>
    <n v="7"/>
  </r>
  <r>
    <x v="7"/>
    <n v="7"/>
  </r>
  <r>
    <x v="7"/>
    <n v="10"/>
  </r>
  <r>
    <x v="9"/>
    <n v="1"/>
  </r>
  <r>
    <x v="9"/>
    <n v="1"/>
  </r>
  <r>
    <x v="30"/>
    <n v="1"/>
  </r>
  <r>
    <x v="10"/>
    <n v="1"/>
  </r>
  <r>
    <x v="10"/>
    <n v="12"/>
  </r>
  <r>
    <x v="39"/>
    <n v="1"/>
  </r>
  <r>
    <x v="11"/>
    <n v="10"/>
  </r>
  <r>
    <x v="11"/>
    <n v="50"/>
  </r>
  <r>
    <x v="31"/>
    <n v="7"/>
  </r>
  <r>
    <x v="12"/>
    <n v="1"/>
  </r>
  <r>
    <x v="33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7"/>
    <n v="2"/>
  </r>
  <r>
    <x v="18"/>
    <n v="2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20"/>
    <n v="2"/>
  </r>
  <r>
    <x v="20"/>
    <n v="7"/>
  </r>
  <r>
    <x v="21"/>
    <n v="2"/>
  </r>
  <r>
    <x v="21"/>
    <n v="3"/>
  </r>
  <r>
    <x v="21"/>
    <n v="5"/>
  </r>
  <r>
    <x v="23"/>
    <n v="2"/>
  </r>
  <r>
    <x v="25"/>
    <n v="1"/>
  </r>
  <r>
    <x v="25"/>
    <n v="2"/>
  </r>
  <r>
    <x v="25"/>
    <n v="8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51"/>
    <n v="1"/>
  </r>
  <r>
    <x v="7"/>
    <n v="1"/>
  </r>
  <r>
    <x v="7"/>
    <n v="3"/>
  </r>
  <r>
    <x v="7"/>
    <n v="6"/>
  </r>
  <r>
    <x v="8"/>
    <n v="2"/>
  </r>
  <r>
    <x v="30"/>
    <n v="1"/>
  </r>
  <r>
    <x v="10"/>
    <n v="1"/>
  </r>
  <r>
    <x v="10"/>
    <n v="1"/>
  </r>
  <r>
    <x v="10"/>
    <n v="39"/>
  </r>
  <r>
    <x v="11"/>
    <n v="6"/>
  </r>
  <r>
    <x v="31"/>
    <n v="1"/>
  </r>
  <r>
    <x v="31"/>
    <n v="4"/>
  </r>
  <r>
    <x v="31"/>
    <n v="6"/>
  </r>
  <r>
    <x v="12"/>
    <n v="1"/>
  </r>
  <r>
    <x v="12"/>
    <n v="1"/>
  </r>
  <r>
    <x v="13"/>
    <n v="1"/>
  </r>
  <r>
    <x v="45"/>
    <n v="1"/>
  </r>
  <r>
    <x v="14"/>
    <n v="3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7"/>
    <n v="4"/>
  </r>
  <r>
    <x v="17"/>
    <n v="5"/>
  </r>
  <r>
    <x v="17"/>
    <n v="6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2"/>
  </r>
  <r>
    <x v="20"/>
    <n v="17"/>
  </r>
  <r>
    <x v="21"/>
    <n v="1"/>
  </r>
  <r>
    <x v="23"/>
    <n v="1"/>
  </r>
  <r>
    <x v="36"/>
    <n v="9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4"/>
  </r>
  <r>
    <x v="3"/>
    <n v="3"/>
  </r>
  <r>
    <x v="6"/>
    <n v="3"/>
  </r>
  <r>
    <x v="7"/>
    <n v="1"/>
  </r>
  <r>
    <x v="7"/>
    <n v="7"/>
  </r>
  <r>
    <x v="8"/>
    <n v="1"/>
  </r>
  <r>
    <x v="8"/>
    <n v="12"/>
  </r>
  <r>
    <x v="29"/>
    <n v="2"/>
  </r>
  <r>
    <x v="9"/>
    <n v="1"/>
  </r>
  <r>
    <x v="9"/>
    <n v="1"/>
  </r>
  <r>
    <x v="9"/>
    <n v="1"/>
  </r>
  <r>
    <x v="9"/>
    <n v="1"/>
  </r>
  <r>
    <x v="10"/>
    <n v="41"/>
  </r>
  <r>
    <x v="11"/>
    <n v="1"/>
  </r>
  <r>
    <x v="4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7"/>
    <n v="1"/>
  </r>
  <r>
    <x v="18"/>
    <n v="1"/>
  </r>
  <r>
    <x v="18"/>
    <n v="4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6"/>
  </r>
  <r>
    <x v="19"/>
    <n v="57"/>
  </r>
  <r>
    <x v="20"/>
    <n v="2"/>
  </r>
  <r>
    <x v="52"/>
    <n v="3"/>
  </r>
  <r>
    <x v="21"/>
    <n v="3"/>
  </r>
  <r>
    <x v="21"/>
    <n v="4"/>
  </r>
  <r>
    <x v="23"/>
    <n v="5"/>
  </r>
  <r>
    <x v="24"/>
    <n v="1"/>
  </r>
  <r>
    <x v="24"/>
    <n v="1"/>
  </r>
  <r>
    <x v="36"/>
    <n v="2"/>
  </r>
  <r>
    <x v="25"/>
    <n v="1"/>
  </r>
  <r>
    <x v="25"/>
    <n v="1"/>
  </r>
  <r>
    <x v="25"/>
    <n v="4"/>
  </r>
  <r>
    <x v="26"/>
    <n v="2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9"/>
  </r>
  <r>
    <x v="5"/>
    <n v="2"/>
  </r>
  <r>
    <x v="7"/>
    <n v="2"/>
  </r>
  <r>
    <x v="7"/>
    <n v="4"/>
  </r>
  <r>
    <x v="7"/>
    <n v="4"/>
  </r>
  <r>
    <x v="7"/>
    <n v="5"/>
  </r>
  <r>
    <x v="7"/>
    <n v="6"/>
  </r>
  <r>
    <x v="29"/>
    <n v="1"/>
  </r>
  <r>
    <x v="9"/>
    <n v="1"/>
  </r>
  <r>
    <x v="30"/>
    <n v="2"/>
  </r>
  <r>
    <x v="10"/>
    <n v="1"/>
  </r>
  <r>
    <x v="10"/>
    <n v="6"/>
  </r>
  <r>
    <x v="10"/>
    <n v="8"/>
  </r>
  <r>
    <x v="11"/>
    <n v="10"/>
  </r>
  <r>
    <x v="11"/>
    <n v="26"/>
  </r>
  <r>
    <x v="31"/>
    <n v="1"/>
  </r>
  <r>
    <x v="31"/>
    <n v="5"/>
  </r>
  <r>
    <x v="14"/>
    <n v="1"/>
  </r>
  <r>
    <x v="33"/>
    <n v="1"/>
  </r>
  <r>
    <x v="15"/>
    <m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7"/>
    <n v="3"/>
  </r>
  <r>
    <x v="17"/>
    <n v="4"/>
  </r>
  <r>
    <x v="17"/>
    <n v="4"/>
  </r>
  <r>
    <x v="17"/>
    <n v="4"/>
  </r>
  <r>
    <x v="17"/>
    <n v="4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20"/>
  </r>
  <r>
    <x v="20"/>
    <n v="11"/>
  </r>
  <r>
    <x v="21"/>
    <n v="1"/>
  </r>
  <r>
    <x v="21"/>
    <n v="1"/>
  </r>
  <r>
    <x v="21"/>
    <n v="2"/>
  </r>
  <r>
    <x v="23"/>
    <n v="4"/>
  </r>
  <r>
    <x v="23"/>
    <n v="14"/>
  </r>
  <r>
    <x v="24"/>
    <n v="1"/>
  </r>
  <r>
    <x v="24"/>
    <n v="1"/>
  </r>
  <r>
    <x v="25"/>
    <n v="1"/>
  </r>
  <r>
    <x v="26"/>
    <n v="4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6"/>
  </r>
  <r>
    <x v="2"/>
    <n v="1"/>
  </r>
  <r>
    <x v="37"/>
    <n v="1"/>
  </r>
  <r>
    <x v="37"/>
    <n v="1"/>
  </r>
  <r>
    <x v="5"/>
    <n v="1"/>
  </r>
  <r>
    <x v="7"/>
    <n v="1"/>
  </r>
  <r>
    <x v="7"/>
    <n v="1"/>
  </r>
  <r>
    <x v="7"/>
    <n v="1"/>
  </r>
  <r>
    <x v="7"/>
    <n v="1"/>
  </r>
  <r>
    <x v="7"/>
    <n v="3"/>
  </r>
  <r>
    <x v="7"/>
    <n v="3"/>
  </r>
  <r>
    <x v="7"/>
    <n v="4"/>
  </r>
  <r>
    <x v="7"/>
    <n v="5"/>
  </r>
  <r>
    <x v="7"/>
    <n v="5"/>
  </r>
  <r>
    <x v="7"/>
    <n v="5"/>
  </r>
  <r>
    <x v="53"/>
    <n v="2"/>
  </r>
  <r>
    <x v="40"/>
    <n v="3"/>
  </r>
  <r>
    <x v="29"/>
    <n v="4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31"/>
  </r>
  <r>
    <x v="30"/>
    <n v="1"/>
  </r>
  <r>
    <x v="30"/>
    <n v="2"/>
  </r>
  <r>
    <x v="30"/>
    <n v="51"/>
  </r>
  <r>
    <x v="10"/>
    <n v="20"/>
  </r>
  <r>
    <x v="39"/>
    <n v="1"/>
  </r>
  <r>
    <x v="11"/>
    <n v="1"/>
  </r>
  <r>
    <x v="11"/>
    <n v="10"/>
  </r>
  <r>
    <x v="31"/>
    <n v="1"/>
  </r>
  <r>
    <x v="31"/>
    <n v="1"/>
  </r>
  <r>
    <x v="31"/>
    <n v="2"/>
  </r>
  <r>
    <x v="47"/>
    <n v="1"/>
  </r>
  <r>
    <x v="4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7"/>
    <n v="1"/>
  </r>
  <r>
    <x v="17"/>
    <n v="1"/>
  </r>
  <r>
    <x v="17"/>
    <n v="1"/>
  </r>
  <r>
    <x v="17"/>
    <n v="3"/>
  </r>
  <r>
    <x v="17"/>
    <n v="4"/>
  </r>
  <r>
    <x v="18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1"/>
  </r>
  <r>
    <x v="20"/>
    <n v="4"/>
  </r>
  <r>
    <x v="21"/>
    <n v="1"/>
  </r>
  <r>
    <x v="48"/>
    <n v="1"/>
  </r>
  <r>
    <x v="49"/>
    <n v="10"/>
  </r>
  <r>
    <x v="49"/>
    <n v="35"/>
  </r>
  <r>
    <x v="23"/>
    <n v="1"/>
  </r>
  <r>
    <x v="24"/>
    <n v="1"/>
  </r>
  <r>
    <x v="50"/>
    <n v="1"/>
  </r>
  <r>
    <x v="50"/>
    <n v="1"/>
  </r>
  <r>
    <x v="50"/>
    <n v="1"/>
  </r>
  <r>
    <x v="36"/>
    <n v="2"/>
  </r>
  <r>
    <x v="26"/>
    <n v="1"/>
  </r>
  <r>
    <x v="26"/>
    <n v="10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2"/>
  </r>
  <r>
    <x v="5"/>
    <n v="1"/>
  </r>
  <r>
    <x v="6"/>
    <n v="1"/>
  </r>
  <r>
    <x v="6"/>
    <n v="1"/>
  </r>
  <r>
    <x v="6"/>
    <n v="1"/>
  </r>
  <r>
    <x v="7"/>
    <n v="3"/>
  </r>
  <r>
    <x v="7"/>
    <n v="3"/>
  </r>
  <r>
    <x v="7"/>
    <n v="5"/>
  </r>
  <r>
    <x v="7"/>
    <n v="5"/>
  </r>
  <r>
    <x v="7"/>
    <n v="6"/>
  </r>
  <r>
    <x v="7"/>
    <n v="7"/>
  </r>
  <r>
    <x v="7"/>
    <n v="10"/>
  </r>
  <r>
    <x v="7"/>
    <n v="10"/>
  </r>
  <r>
    <x v="8"/>
    <n v="3"/>
  </r>
  <r>
    <x v="40"/>
    <n v="1"/>
  </r>
  <r>
    <x v="40"/>
    <n v="1"/>
  </r>
  <r>
    <x v="28"/>
    <n v="2"/>
  </r>
  <r>
    <x v="29"/>
    <n v="3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30"/>
    <n v="2"/>
  </r>
  <r>
    <x v="30"/>
    <n v="22"/>
  </r>
  <r>
    <x v="10"/>
    <n v="2"/>
  </r>
  <r>
    <x v="10"/>
    <n v="14"/>
  </r>
  <r>
    <x v="10"/>
    <n v="75"/>
  </r>
  <r>
    <x v="39"/>
    <n v="6"/>
  </r>
  <r>
    <x v="11"/>
    <n v="9"/>
  </r>
  <r>
    <x v="11"/>
    <n v="96"/>
  </r>
  <r>
    <x v="31"/>
    <n v="1"/>
  </r>
  <r>
    <x v="31"/>
    <n v="7"/>
  </r>
  <r>
    <x v="13"/>
    <n v="1"/>
  </r>
  <r>
    <x v="45"/>
    <n v="1"/>
  </r>
  <r>
    <x v="41"/>
    <n v="2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6"/>
    <n v="1"/>
  </r>
  <r>
    <x v="16"/>
    <n v="11"/>
  </r>
  <r>
    <x v="17"/>
    <n v="3"/>
  </r>
  <r>
    <x v="17"/>
    <n v="7"/>
  </r>
  <r>
    <x v="18"/>
    <n v="5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2"/>
  </r>
  <r>
    <x v="20"/>
    <n v="99"/>
  </r>
  <r>
    <x v="21"/>
    <n v="1"/>
  </r>
  <r>
    <x v="22"/>
    <n v="1"/>
  </r>
  <r>
    <x v="22"/>
    <n v="1"/>
  </r>
  <r>
    <x v="23"/>
    <n v="1"/>
  </r>
  <r>
    <x v="23"/>
    <n v="1"/>
  </r>
  <r>
    <x v="24"/>
    <n v="1"/>
  </r>
  <r>
    <x v="36"/>
    <n v="8"/>
  </r>
  <r>
    <x v="44"/>
    <n v="1"/>
  </r>
  <r>
    <x v="26"/>
    <n v="1"/>
  </r>
  <r>
    <x v="26"/>
    <n v="1"/>
  </r>
  <r>
    <x v="26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2"/>
  </r>
  <r>
    <x v="1"/>
    <n v="47"/>
  </r>
  <r>
    <x v="2"/>
    <n v="1"/>
  </r>
  <r>
    <x v="5"/>
    <n v="1"/>
  </r>
  <r>
    <x v="5"/>
    <n v="1"/>
  </r>
  <r>
    <x v="54"/>
    <n v="1"/>
  </r>
  <r>
    <x v="7"/>
    <n v="5"/>
  </r>
  <r>
    <x v="7"/>
    <n v="7"/>
  </r>
  <r>
    <x v="7"/>
    <n v="9"/>
  </r>
  <r>
    <x v="7"/>
    <n v="10"/>
  </r>
  <r>
    <x v="7"/>
    <n v="13"/>
  </r>
  <r>
    <x v="53"/>
    <n v="3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8"/>
  </r>
  <r>
    <x v="30"/>
    <n v="2"/>
  </r>
  <r>
    <x v="30"/>
    <n v="42"/>
  </r>
  <r>
    <x v="10"/>
    <n v="1"/>
  </r>
  <r>
    <x v="10"/>
    <n v="2"/>
  </r>
  <r>
    <x v="10"/>
    <n v="46"/>
  </r>
  <r>
    <x v="11"/>
    <n v="7"/>
  </r>
  <r>
    <x v="11"/>
    <n v="32"/>
  </r>
  <r>
    <x v="31"/>
    <n v="2"/>
  </r>
  <r>
    <x v="31"/>
    <n v="6"/>
  </r>
  <r>
    <x v="32"/>
    <n v="1"/>
  </r>
  <r>
    <x v="12"/>
    <n v="1"/>
  </r>
  <r>
    <x v="12"/>
    <n v="1"/>
  </r>
  <r>
    <x v="12"/>
    <n v="1"/>
  </r>
  <r>
    <x v="41"/>
    <n v="1"/>
  </r>
  <r>
    <x v="41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34"/>
    <n v="1"/>
  </r>
  <r>
    <x v="16"/>
    <n v="3"/>
  </r>
  <r>
    <x v="16"/>
    <n v="14"/>
  </r>
  <r>
    <x v="17"/>
    <n v="4"/>
  </r>
  <r>
    <x v="17"/>
    <n v="9"/>
  </r>
  <r>
    <x v="18"/>
    <n v="1"/>
  </r>
  <r>
    <x v="18"/>
    <n v="3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3"/>
  </r>
  <r>
    <x v="20"/>
    <n v="45"/>
  </r>
  <r>
    <x v="21"/>
    <n v="1"/>
  </r>
  <r>
    <x v="49"/>
    <n v="5"/>
  </r>
  <r>
    <x v="49"/>
    <n v="15"/>
  </r>
  <r>
    <x v="23"/>
    <n v="1"/>
  </r>
  <r>
    <x v="23"/>
    <n v="2"/>
  </r>
  <r>
    <x v="23"/>
    <n v="2"/>
  </r>
  <r>
    <x v="24"/>
    <n v="1"/>
  </r>
  <r>
    <x v="50"/>
    <n v="1"/>
  </r>
  <r>
    <x v="50"/>
    <n v="1"/>
  </r>
  <r>
    <x v="44"/>
    <n v="1"/>
  </r>
  <r>
    <x v="0"/>
    <m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3"/>
    <n v="1"/>
  </r>
  <r>
    <x v="3"/>
    <n v="1"/>
  </r>
  <r>
    <x v="3"/>
    <n v="7"/>
  </r>
  <r>
    <x v="3"/>
    <n v="8"/>
  </r>
  <r>
    <x v="38"/>
    <n v="1"/>
  </r>
  <r>
    <x v="38"/>
    <n v="1"/>
  </r>
  <r>
    <x v="38"/>
    <n v="2"/>
  </r>
  <r>
    <x v="38"/>
    <n v="3"/>
  </r>
  <r>
    <x v="7"/>
    <n v="2"/>
  </r>
  <r>
    <x v="7"/>
    <n v="5"/>
  </r>
  <r>
    <x v="7"/>
    <n v="6"/>
  </r>
  <r>
    <x v="28"/>
    <n v="3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25"/>
  </r>
  <r>
    <x v="30"/>
    <n v="1"/>
  </r>
  <r>
    <x v="30"/>
    <n v="7"/>
  </r>
  <r>
    <x v="10"/>
    <n v="1"/>
  </r>
  <r>
    <x v="10"/>
    <n v="5"/>
  </r>
  <r>
    <x v="10"/>
    <n v="24"/>
  </r>
  <r>
    <x v="11"/>
    <n v="1"/>
  </r>
  <r>
    <x v="11"/>
    <n v="7"/>
  </r>
  <r>
    <x v="11"/>
    <n v="8"/>
  </r>
  <r>
    <x v="12"/>
    <n v="1"/>
  </r>
  <r>
    <x v="12"/>
    <n v="16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20"/>
    <n v="1"/>
  </r>
  <r>
    <x v="20"/>
    <n v="2"/>
  </r>
  <r>
    <x v="20"/>
    <n v="8"/>
  </r>
  <r>
    <x v="52"/>
    <n v="1"/>
  </r>
  <r>
    <x v="52"/>
    <n v="1"/>
  </r>
  <r>
    <x v="52"/>
    <n v="10"/>
  </r>
  <r>
    <x v="52"/>
    <n v="10"/>
  </r>
  <r>
    <x v="21"/>
    <n v="6"/>
  </r>
  <r>
    <x v="22"/>
    <n v="1"/>
  </r>
  <r>
    <x v="22"/>
    <n v="1"/>
  </r>
  <r>
    <x v="22"/>
    <n v="1"/>
  </r>
  <r>
    <x v="35"/>
    <n v="1"/>
  </r>
  <r>
    <x v="23"/>
    <n v="4"/>
  </r>
  <r>
    <x v="36"/>
    <n v="1"/>
  </r>
  <r>
    <x v="36"/>
    <n v="2"/>
  </r>
  <r>
    <x v="25"/>
    <n v="3"/>
  </r>
  <r>
    <x v="26"/>
    <n v="2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1"/>
  </r>
  <r>
    <x v="3"/>
    <n v="2"/>
  </r>
  <r>
    <x v="7"/>
    <n v="1"/>
  </r>
  <r>
    <x v="7"/>
    <n v="1"/>
  </r>
  <r>
    <x v="7"/>
    <n v="2"/>
  </r>
  <r>
    <x v="7"/>
    <n v="3"/>
  </r>
  <r>
    <x v="7"/>
    <n v="4"/>
  </r>
  <r>
    <x v="8"/>
    <n v="1"/>
  </r>
  <r>
    <x v="40"/>
    <n v="2"/>
  </r>
  <r>
    <x v="9"/>
    <n v="1"/>
  </r>
  <r>
    <x v="30"/>
    <n v="3"/>
  </r>
  <r>
    <x v="10"/>
    <n v="1"/>
  </r>
  <r>
    <x v="10"/>
    <n v="39"/>
  </r>
  <r>
    <x v="11"/>
    <n v="10"/>
  </r>
  <r>
    <x v="11"/>
    <n v="69"/>
  </r>
  <r>
    <x v="31"/>
    <n v="2"/>
  </r>
  <r>
    <x v="31"/>
    <n v="3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15"/>
    <n v="1"/>
  </r>
  <r>
    <x v="34"/>
    <n v="2"/>
  </r>
  <r>
    <x v="17"/>
    <n v="2"/>
  </r>
  <r>
    <x v="17"/>
    <n v="6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1"/>
  </r>
  <r>
    <x v="19"/>
    <n v="8"/>
  </r>
  <r>
    <x v="19"/>
    <n v="103"/>
  </r>
  <r>
    <x v="20"/>
    <n v="20"/>
  </r>
  <r>
    <x v="23"/>
    <n v="1"/>
  </r>
  <r>
    <x v="5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25609D-4DBD-4487-907D-DF83B8D5544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7" firstHeaderRow="0" firstDataRow="1" firstDataCol="1"/>
  <pivotFields count="4">
    <pivotField showAll="0">
      <items count="3">
        <item x="0"/>
        <item x="1"/>
        <item t="default"/>
      </items>
    </pivotField>
    <pivotField axis="axisRow" showAll="0">
      <items count="14">
        <item x="8"/>
        <item x="3"/>
        <item x="9"/>
        <item x="0"/>
        <item x="2"/>
        <item x="1"/>
        <item x="7"/>
        <item x="4"/>
        <item x="11"/>
        <item x="5"/>
        <item x="12"/>
        <item x="10"/>
        <item x="6"/>
        <item t="default"/>
      </items>
    </pivotField>
    <pivotField dataField="1" showAll="0">
      <items count="115">
        <item x="100"/>
        <item x="34"/>
        <item x="81"/>
        <item x="83"/>
        <item x="82"/>
        <item x="85"/>
        <item x="87"/>
        <item x="99"/>
        <item x="111"/>
        <item x="84"/>
        <item x="86"/>
        <item x="112"/>
        <item x="109"/>
        <item x="18"/>
        <item x="110"/>
        <item x="113"/>
        <item x="20"/>
        <item x="88"/>
        <item x="19"/>
        <item x="15"/>
        <item x="79"/>
        <item x="101"/>
        <item x="80"/>
        <item x="9"/>
        <item x="12"/>
        <item x="103"/>
        <item x="102"/>
        <item x="14"/>
        <item x="108"/>
        <item x="3"/>
        <item x="25"/>
        <item x="40"/>
        <item x="24"/>
        <item x="26"/>
        <item x="98"/>
        <item x="76"/>
        <item x="105"/>
        <item x="89"/>
        <item x="97"/>
        <item x="106"/>
        <item x="27"/>
        <item x="11"/>
        <item x="57"/>
        <item x="21"/>
        <item x="17"/>
        <item x="29"/>
        <item x="32"/>
        <item x="42"/>
        <item x="45"/>
        <item x="47"/>
        <item x="62"/>
        <item x="30"/>
        <item x="33"/>
        <item x="41"/>
        <item x="28"/>
        <item x="22"/>
        <item x="60"/>
        <item x="50"/>
        <item x="107"/>
        <item x="31"/>
        <item x="0"/>
        <item x="53"/>
        <item x="38"/>
        <item x="54"/>
        <item x="58"/>
        <item x="61"/>
        <item x="104"/>
        <item x="23"/>
        <item x="36"/>
        <item x="44"/>
        <item x="10"/>
        <item x="35"/>
        <item x="8"/>
        <item x="7"/>
        <item x="55"/>
        <item x="63"/>
        <item x="70"/>
        <item x="48"/>
        <item x="37"/>
        <item x="77"/>
        <item x="75"/>
        <item x="1"/>
        <item x="6"/>
        <item x="2"/>
        <item x="73"/>
        <item x="39"/>
        <item x="51"/>
        <item x="43"/>
        <item x="68"/>
        <item x="65"/>
        <item x="66"/>
        <item x="4"/>
        <item x="90"/>
        <item x="59"/>
        <item x="78"/>
        <item x="72"/>
        <item x="71"/>
        <item x="64"/>
        <item x="96"/>
        <item x="69"/>
        <item x="67"/>
        <item x="5"/>
        <item x="74"/>
        <item x="56"/>
        <item x="52"/>
        <item x="46"/>
        <item x="93"/>
        <item x="49"/>
        <item x="16"/>
        <item x="13"/>
        <item x="95"/>
        <item x="92"/>
        <item x="94"/>
        <item x="91"/>
        <item t="default"/>
      </items>
    </pivotField>
    <pivotField dataField="1" numFmtId="2" showAll="0">
      <items count="83">
        <item x="60"/>
        <item x="27"/>
        <item x="72"/>
        <item x="55"/>
        <item x="56"/>
        <item x="57"/>
        <item x="59"/>
        <item x="23"/>
        <item x="80"/>
        <item x="61"/>
        <item x="15"/>
        <item x="71"/>
        <item x="17"/>
        <item x="58"/>
        <item x="81"/>
        <item x="79"/>
        <item x="62"/>
        <item x="16"/>
        <item x="78"/>
        <item x="54"/>
        <item x="73"/>
        <item x="12"/>
        <item x="18"/>
        <item x="75"/>
        <item x="74"/>
        <item x="76"/>
        <item x="63"/>
        <item x="31"/>
        <item x="3"/>
        <item x="21"/>
        <item x="10"/>
        <item x="69"/>
        <item x="70"/>
        <item x="14"/>
        <item x="20"/>
        <item x="26"/>
        <item x="22"/>
        <item x="24"/>
        <item x="9"/>
        <item x="77"/>
        <item x="25"/>
        <item x="48"/>
        <item x="33"/>
        <item x="35"/>
        <item x="40"/>
        <item x="0"/>
        <item x="37"/>
        <item x="8"/>
        <item x="42"/>
        <item x="19"/>
        <item x="7"/>
        <item x="44"/>
        <item x="32"/>
        <item x="1"/>
        <item x="29"/>
        <item x="47"/>
        <item x="38"/>
        <item x="34"/>
        <item x="4"/>
        <item x="2"/>
        <item x="28"/>
        <item x="6"/>
        <item x="41"/>
        <item x="51"/>
        <item x="46"/>
        <item x="50"/>
        <item x="30"/>
        <item x="68"/>
        <item x="52"/>
        <item x="36"/>
        <item x="39"/>
        <item x="53"/>
        <item x="5"/>
        <item x="49"/>
        <item x="67"/>
        <item x="45"/>
        <item x="43"/>
        <item x="65"/>
        <item x="66"/>
        <item x="11"/>
        <item x="13"/>
        <item x="64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ength (mm)" fld="2" subtotal="average" baseField="1" baseItem="0" numFmtId="2"/>
    <dataField name="Average of Weight (kg)" fld="3" subtotal="average" baseField="1" baseItem="0"/>
    <dataField name="Count of Individuals" fld="2" subtotal="count" baseField="1" baseItem="0"/>
  </dataFields>
  <formats count="6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4">
      <pivotArea collapsedLevelsAreSubtotals="1" fieldPosition="0">
        <references count="1">
          <reference field="1" count="0"/>
        </references>
      </pivotArea>
    </format>
    <format dxfId="3">
      <pivotArea outline="0" collapsedLevelsAreSubtotals="1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BCC5B-63FD-4B1C-9D0F-89D632CCE754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ecies">
  <location ref="D2:E10" firstHeaderRow="1" firstDataRow="1" firstDataCol="1"/>
  <pivotFields count="2">
    <pivotField axis="axisRow" dataField="1" showAll="0">
      <items count="67">
        <item h="1" x="28"/>
        <item h="1" x="44"/>
        <item h="1" x="59"/>
        <item x="2"/>
        <item h="1" x="31"/>
        <item h="1" x="1"/>
        <item h="1" x="25"/>
        <item h="1" x="8"/>
        <item h="1" x="6"/>
        <item h="1" x="63"/>
        <item h="1" x="23"/>
        <item x="39"/>
        <item h="1" x="33"/>
        <item h="1" x="22"/>
        <item h="1" x="61"/>
        <item h="1" x="54"/>
        <item h="1" x="3"/>
        <item x="0"/>
        <item h="1" x="62"/>
        <item h="1" x="47"/>
        <item h="1" x="49"/>
        <item x="36"/>
        <item h="1" x="5"/>
        <item h="1" x="60"/>
        <item h="1" x="45"/>
        <item h="1" x="64"/>
        <item h="1" x="12"/>
        <item h="1" x="58"/>
        <item h="1" x="20"/>
        <item h="1" x="18"/>
        <item h="1" x="42"/>
        <item h="1" x="13"/>
        <item h="1" x="52"/>
        <item x="7"/>
        <item h="1" x="29"/>
        <item h="1" x="55"/>
        <item h="1" x="43"/>
        <item h="1" x="57"/>
        <item h="1" x="26"/>
        <item x="16"/>
        <item h="1" x="14"/>
        <item h="1" x="9"/>
        <item h="1" x="41"/>
        <item h="1" x="32"/>
        <item h="1" x="27"/>
        <item h="1" x="11"/>
        <item h="1" x="50"/>
        <item h="1" x="37"/>
        <item h="1" x="4"/>
        <item h="1" x="17"/>
        <item h="1" x="53"/>
        <item h="1" x="24"/>
        <item h="1" x="30"/>
        <item h="1" x="21"/>
        <item h="1" x="19"/>
        <item h="1" x="48"/>
        <item h="1" x="35"/>
        <item h="1" x="38"/>
        <item h="1" x="56"/>
        <item h="1" x="15"/>
        <item h="1" x="51"/>
        <item h="1" x="46"/>
        <item x="40"/>
        <item h="1" x="34"/>
        <item h="1" x="10"/>
        <item h="1" x="65"/>
        <item t="default"/>
      </items>
    </pivotField>
    <pivotField showAll="0"/>
  </pivotFields>
  <rowFields count="1">
    <field x="0"/>
  </rowFields>
  <rowItems count="8">
    <i>
      <x v="3"/>
    </i>
    <i>
      <x v="11"/>
    </i>
    <i>
      <x v="17"/>
    </i>
    <i>
      <x v="21"/>
    </i>
    <i>
      <x v="33"/>
    </i>
    <i>
      <x v="39"/>
    </i>
    <i>
      <x v="62"/>
    </i>
    <i t="grand">
      <x/>
    </i>
  </rowItems>
  <colItems count="1">
    <i/>
  </colItems>
  <dataFields count="1">
    <dataField name="Count" fld="0" subtotal="count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2D6D2-F0B1-471E-B570-62AC11F9331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ecies">
  <location ref="A3:B16" firstHeaderRow="1" firstDataRow="1" firstDataCol="1" rowPageCount="1" colPageCount="1"/>
  <pivotFields count="4">
    <pivotField axis="axisPage" multipleItemSelectionAllowed="1" showAll="0">
      <items count="3">
        <item x="0"/>
        <item h="1" x="1"/>
        <item t="default"/>
      </items>
    </pivotField>
    <pivotField axis="axisRow" showAll="0">
      <items count="14">
        <item x="8"/>
        <item x="3"/>
        <item x="9"/>
        <item x="0"/>
        <item x="2"/>
        <item x="1"/>
        <item x="7"/>
        <item x="4"/>
        <item x="11"/>
        <item x="5"/>
        <item x="12"/>
        <item x="10"/>
        <item x="6"/>
        <item t="default"/>
      </items>
    </pivotField>
    <pivotField dataField="1" showAll="0"/>
    <pivotField numFmtId="2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Items count="1">
    <i/>
  </colItems>
  <pageFields count="1">
    <pageField fld="0" hier="-1"/>
  </pageFields>
  <dataFields count="1">
    <dataField name="Count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98041-5F64-4109-9EEA-2D13A9D8A870}" name="PivotTable8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ecies">
  <location ref="D9:E16" firstHeaderRow="1" firstDataRow="1" firstDataCol="1"/>
  <pivotFields count="2">
    <pivotField axis="axisRow" showAll="0">
      <items count="57">
        <item h="1" x="43"/>
        <item h="1" x="36"/>
        <item h="1" x="44"/>
        <item h="1" x="25"/>
        <item h="1" x="26"/>
        <item h="1" x="0"/>
        <item h="1" x="1"/>
        <item x="2"/>
        <item h="1" x="3"/>
        <item h="1" x="4"/>
        <item h="1" x="37"/>
        <item h="1" x="5"/>
        <item x="6"/>
        <item h="1" x="54"/>
        <item h="1" x="51"/>
        <item x="38"/>
        <item h="1" x="7"/>
        <item h="1" x="53"/>
        <item h="1" x="27"/>
        <item h="1" x="8"/>
        <item h="1" x="40"/>
        <item h="1" x="46"/>
        <item h="1" x="28"/>
        <item h="1" x="29"/>
        <item h="1" x="9"/>
        <item h="1" x="30"/>
        <item h="1" x="10"/>
        <item h="1" x="39"/>
        <item h="1" x="11"/>
        <item h="1" x="31"/>
        <item h="1" x="32"/>
        <item h="1" x="47"/>
        <item h="1" x="12"/>
        <item x="13"/>
        <item h="1" x="45"/>
        <item h="1" x="14"/>
        <item h="1" x="33"/>
        <item h="1" x="41"/>
        <item h="1" x="15"/>
        <item h="1" x="34"/>
        <item h="1" x="16"/>
        <item h="1" x="17"/>
        <item h="1" x="42"/>
        <item h="1" x="18"/>
        <item h="1" x="19"/>
        <item h="1" x="20"/>
        <item h="1" x="52"/>
        <item x="21"/>
        <item h="1" x="48"/>
        <item h="1" x="49"/>
        <item h="1" x="22"/>
        <item h="1" x="35"/>
        <item x="23"/>
        <item h="1" x="24"/>
        <item h="1" x="50"/>
        <item h="1" x="55"/>
        <item t="default"/>
      </items>
    </pivotField>
    <pivotField dataField="1" showAll="0"/>
  </pivotFields>
  <rowFields count="1">
    <field x="0"/>
  </rowFields>
  <rowItems count="7">
    <i>
      <x v="7"/>
    </i>
    <i>
      <x v="12"/>
    </i>
    <i>
      <x v="15"/>
    </i>
    <i>
      <x v="33"/>
    </i>
    <i>
      <x v="47"/>
    </i>
    <i>
      <x v="52"/>
    </i>
    <i t="grand">
      <x/>
    </i>
  </rowItems>
  <colItems count="1">
    <i/>
  </colItems>
  <dataFields count="1">
    <dataField name="Cou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0171D-70BB-4AB4-A8AC-85FC5F5229F7}" name="PivotTable5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ecies">
  <location ref="D2:E6" firstHeaderRow="1" firstDataRow="1" firstDataCol="1"/>
  <pivotFields count="1">
    <pivotField axis="axisRow" dataField="1" showAll="0">
      <items count="43">
        <item h="1" x="0"/>
        <item h="1" x="19"/>
        <item h="1" x="1"/>
        <item h="1" x="2"/>
        <item h="1" x="3"/>
        <item h="1" x="39"/>
        <item h="1" x="40"/>
        <item h="1" x="31"/>
        <item h="1" x="4"/>
        <item h="1" x="32"/>
        <item x="33"/>
        <item h="1" x="26"/>
        <item h="1" x="34"/>
        <item h="1" x="5"/>
        <item h="1" x="6"/>
        <item h="1" x="7"/>
        <item h="1" x="27"/>
        <item h="1" x="20"/>
        <item h="1" x="8"/>
        <item h="1" x="21"/>
        <item h="1" x="9"/>
        <item h="1" x="10"/>
        <item h="1" x="35"/>
        <item h="1" x="11"/>
        <item h="1" x="12"/>
        <item h="1" x="36"/>
        <item h="1" x="13"/>
        <item h="1" x="14"/>
        <item h="1" x="15"/>
        <item h="1" x="38"/>
        <item h="1" x="16"/>
        <item h="1" x="17"/>
        <item h="1" x="18"/>
        <item h="1" x="22"/>
        <item x="23"/>
        <item h="1" x="28"/>
        <item h="1" x="37"/>
        <item h="1" x="24"/>
        <item x="29"/>
        <item h="1" x="25"/>
        <item h="1" x="30"/>
        <item h="1" x="41"/>
        <item t="default"/>
      </items>
    </pivotField>
  </pivotFields>
  <rowFields count="1">
    <field x="0"/>
  </rowFields>
  <rowItems count="4">
    <i>
      <x v="10"/>
    </i>
    <i>
      <x v="34"/>
    </i>
    <i>
      <x v="38"/>
    </i>
    <i t="grand">
      <x/>
    </i>
  </rowItems>
  <colItems count="1">
    <i/>
  </colItems>
  <dataFields count="1">
    <dataField name="Cou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01D00-AC14-48CA-92B4-083061DB0DD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pecies">
  <location ref="A3:B11" firstHeaderRow="1" firstDataRow="1" firstDataCol="1" rowPageCount="1" colPageCount="1"/>
  <pivotFields count="4">
    <pivotField axis="axisPage" multipleItemSelectionAllowed="1" showAll="0">
      <items count="3">
        <item h="1" x="0"/>
        <item x="1"/>
        <item t="default"/>
      </items>
    </pivotField>
    <pivotField axis="axisRow" showAll="0">
      <items count="14">
        <item x="8"/>
        <item x="3"/>
        <item x="9"/>
        <item x="0"/>
        <item x="2"/>
        <item x="1"/>
        <item x="7"/>
        <item x="4"/>
        <item x="11"/>
        <item x="5"/>
        <item x="12"/>
        <item x="10"/>
        <item x="6"/>
        <item t="default"/>
      </items>
    </pivotField>
    <pivotField dataField="1" showAll="0"/>
    <pivotField numFmtId="2" showAll="0"/>
  </pivotFields>
  <rowFields count="1">
    <field x="1"/>
  </rowFields>
  <rowItems count="8">
    <i>
      <x v="1"/>
    </i>
    <i>
      <x v="3"/>
    </i>
    <i>
      <x v="4"/>
    </i>
    <i>
      <x v="7"/>
    </i>
    <i>
      <x v="8"/>
    </i>
    <i>
      <x v="10"/>
    </i>
    <i>
      <x v="12"/>
    </i>
    <i t="grand">
      <x/>
    </i>
  </rowItems>
  <colItems count="1">
    <i/>
  </colItems>
  <pageFields count="1">
    <pageField fld="0" hier="-1"/>
  </pageFields>
  <dataFields count="1">
    <dataField name="Count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F0B5-3C8A-4079-B317-4C839CAF0ADA}">
  <dimension ref="A1:D3"/>
  <sheetViews>
    <sheetView workbookViewId="0">
      <selection activeCell="C7" sqref="C7"/>
    </sheetView>
  </sheetViews>
  <sheetFormatPr defaultRowHeight="15" x14ac:dyDescent="0.25"/>
  <cols>
    <col min="1" max="1" width="13.42578125" bestFit="1" customWidth="1"/>
    <col min="3" max="3" width="15" bestFit="1" customWidth="1"/>
    <col min="4" max="4" width="14.140625" bestFit="1" customWidth="1"/>
  </cols>
  <sheetData>
    <row r="1" spans="1:4" x14ac:dyDescent="0.25">
      <c r="A1" s="2" t="s">
        <v>0</v>
      </c>
      <c r="B1" s="16" t="s">
        <v>1</v>
      </c>
      <c r="C1" s="2" t="s">
        <v>2</v>
      </c>
      <c r="D1" s="2" t="s">
        <v>185</v>
      </c>
    </row>
    <row r="2" spans="1:4" x14ac:dyDescent="0.25">
      <c r="A2" t="s">
        <v>4</v>
      </c>
      <c r="B2" s="4" t="s">
        <v>82</v>
      </c>
      <c r="C2" t="s">
        <v>183</v>
      </c>
      <c r="D2" t="s">
        <v>208</v>
      </c>
    </row>
    <row r="3" spans="1:4" x14ac:dyDescent="0.25">
      <c r="A3" t="s">
        <v>3</v>
      </c>
      <c r="B3" s="4" t="s">
        <v>81</v>
      </c>
      <c r="C3" t="s">
        <v>184</v>
      </c>
      <c r="D3" t="s">
        <v>209</v>
      </c>
    </row>
  </sheetData>
  <phoneticPr fontId="2" type="noConversion"/>
  <pageMargins left="0.7" right="0.7" top="0.75" bottom="0.75" header="0.3" footer="0.3"/>
  <ignoredErrors>
    <ignoredError sqref="B2:B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3064-10BF-4967-82CF-FC3F7E31D3C4}">
  <dimension ref="A1:I378"/>
  <sheetViews>
    <sheetView tabSelected="1" workbookViewId="0">
      <selection activeCell="K11" sqref="K11"/>
    </sheetView>
  </sheetViews>
  <sheetFormatPr defaultRowHeight="15" x14ac:dyDescent="0.25"/>
  <cols>
    <col min="1" max="1" width="6.85546875" style="5" bestFit="1" customWidth="1"/>
    <col min="2" max="2" width="18.5703125" bestFit="1" customWidth="1"/>
    <col min="3" max="3" width="12.28515625" bestFit="1" customWidth="1"/>
    <col min="4" max="4" width="11.28515625" bestFit="1" customWidth="1"/>
    <col min="5" max="5" width="12.140625" style="3" bestFit="1" customWidth="1"/>
    <col min="6" max="6" width="12.140625" style="3" customWidth="1"/>
    <col min="7" max="7" width="18.28515625" bestFit="1" customWidth="1"/>
    <col min="8" max="8" width="15.5703125" bestFit="1" customWidth="1"/>
    <col min="9" max="9" width="21.85546875" bestFit="1" customWidth="1"/>
  </cols>
  <sheetData>
    <row r="1" spans="1:9" x14ac:dyDescent="0.25">
      <c r="A1" s="6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136</v>
      </c>
      <c r="G1" s="2" t="s">
        <v>10</v>
      </c>
      <c r="H1" s="2" t="s">
        <v>11</v>
      </c>
      <c r="I1" s="2" t="s">
        <v>174</v>
      </c>
    </row>
    <row r="2" spans="1:9" x14ac:dyDescent="0.25">
      <c r="A2" s="5" t="s">
        <v>82</v>
      </c>
      <c r="B2" t="s">
        <v>55</v>
      </c>
      <c r="C2">
        <v>571</v>
      </c>
      <c r="D2" s="1">
        <v>2.6</v>
      </c>
      <c r="E2" s="3" t="s">
        <v>12</v>
      </c>
      <c r="F2" s="3" t="s">
        <v>137</v>
      </c>
      <c r="G2" t="s">
        <v>83</v>
      </c>
      <c r="H2" t="s">
        <v>20</v>
      </c>
    </row>
    <row r="3" spans="1:9" x14ac:dyDescent="0.25">
      <c r="A3" s="5" t="s">
        <v>82</v>
      </c>
      <c r="B3" t="s">
        <v>55</v>
      </c>
      <c r="C3">
        <v>620</v>
      </c>
      <c r="D3" s="1">
        <v>3.1</v>
      </c>
      <c r="E3" s="3" t="s">
        <v>12</v>
      </c>
      <c r="F3" s="3" t="s">
        <v>137</v>
      </c>
      <c r="G3" t="s">
        <v>87</v>
      </c>
      <c r="H3" t="s">
        <v>21</v>
      </c>
    </row>
    <row r="4" spans="1:9" x14ac:dyDescent="0.25">
      <c r="A4" s="5" t="s">
        <v>82</v>
      </c>
      <c r="B4" t="s">
        <v>55</v>
      </c>
      <c r="C4">
        <v>622</v>
      </c>
      <c r="D4" s="1">
        <v>3.55</v>
      </c>
      <c r="E4" s="3" t="s">
        <v>12</v>
      </c>
      <c r="F4" s="3" t="s">
        <v>137</v>
      </c>
      <c r="G4" t="s">
        <v>88</v>
      </c>
      <c r="H4" t="s">
        <v>22</v>
      </c>
    </row>
    <row r="5" spans="1:9" x14ac:dyDescent="0.25">
      <c r="A5" s="5" t="s">
        <v>82</v>
      </c>
      <c r="B5" t="s">
        <v>55</v>
      </c>
      <c r="C5">
        <v>470</v>
      </c>
      <c r="D5" s="1">
        <v>1.4</v>
      </c>
      <c r="E5" s="3" t="s">
        <v>12</v>
      </c>
      <c r="F5" s="3" t="s">
        <v>137</v>
      </c>
      <c r="G5" t="s">
        <v>89</v>
      </c>
      <c r="H5" t="s">
        <v>23</v>
      </c>
    </row>
    <row r="6" spans="1:9" x14ac:dyDescent="0.25">
      <c r="A6" s="5" t="s">
        <v>82</v>
      </c>
      <c r="B6" t="s">
        <v>55</v>
      </c>
      <c r="C6">
        <v>645</v>
      </c>
      <c r="D6" s="1">
        <v>3.5</v>
      </c>
      <c r="E6" s="3" t="s">
        <v>12</v>
      </c>
      <c r="F6" s="3" t="s">
        <v>137</v>
      </c>
      <c r="G6" t="s">
        <v>90</v>
      </c>
      <c r="H6" t="s">
        <v>24</v>
      </c>
    </row>
    <row r="7" spans="1:9" x14ac:dyDescent="0.25">
      <c r="A7" s="5" t="s">
        <v>82</v>
      </c>
      <c r="B7" t="s">
        <v>55</v>
      </c>
      <c r="C7">
        <v>681</v>
      </c>
      <c r="D7" s="1">
        <v>4.5999999999999996</v>
      </c>
      <c r="E7" s="3" t="s">
        <v>12</v>
      </c>
      <c r="F7" s="3" t="s">
        <v>137</v>
      </c>
      <c r="G7" t="s">
        <v>91</v>
      </c>
      <c r="H7" t="s">
        <v>25</v>
      </c>
    </row>
    <row r="8" spans="1:9" x14ac:dyDescent="0.25">
      <c r="A8" s="5" t="s">
        <v>82</v>
      </c>
      <c r="B8" t="s">
        <v>55</v>
      </c>
      <c r="C8">
        <v>621</v>
      </c>
      <c r="D8" s="1">
        <v>3.7</v>
      </c>
      <c r="E8" s="3" t="s">
        <v>12</v>
      </c>
      <c r="F8" s="3" t="s">
        <v>137</v>
      </c>
      <c r="G8" t="s">
        <v>92</v>
      </c>
      <c r="H8" t="s">
        <v>26</v>
      </c>
    </row>
    <row r="9" spans="1:9" x14ac:dyDescent="0.25">
      <c r="A9" s="5" t="s">
        <v>82</v>
      </c>
      <c r="B9" t="s">
        <v>55</v>
      </c>
      <c r="C9">
        <v>593</v>
      </c>
      <c r="D9" s="1">
        <v>2.9</v>
      </c>
      <c r="E9" s="3" t="s">
        <v>12</v>
      </c>
      <c r="F9" s="3" t="s">
        <v>137</v>
      </c>
      <c r="G9" t="s">
        <v>93</v>
      </c>
      <c r="H9" t="s">
        <v>32</v>
      </c>
    </row>
    <row r="10" spans="1:9" x14ac:dyDescent="0.25">
      <c r="A10" s="5" t="s">
        <v>82</v>
      </c>
      <c r="B10" t="s">
        <v>55</v>
      </c>
      <c r="C10">
        <v>592</v>
      </c>
      <c r="D10" s="1">
        <v>3.5</v>
      </c>
      <c r="E10" s="3" t="s">
        <v>12</v>
      </c>
      <c r="F10" s="3" t="s">
        <v>137</v>
      </c>
      <c r="G10" t="s">
        <v>94</v>
      </c>
      <c r="H10" t="s">
        <v>33</v>
      </c>
    </row>
    <row r="11" spans="1:9" x14ac:dyDescent="0.25">
      <c r="A11" s="5" t="s">
        <v>82</v>
      </c>
      <c r="B11" t="s">
        <v>55</v>
      </c>
      <c r="C11">
        <v>448</v>
      </c>
      <c r="D11" s="1">
        <v>1.4</v>
      </c>
      <c r="E11" s="3" t="s">
        <v>12</v>
      </c>
      <c r="F11" s="3" t="s">
        <v>137</v>
      </c>
      <c r="G11" t="s">
        <v>95</v>
      </c>
      <c r="H11" t="s">
        <v>34</v>
      </c>
    </row>
    <row r="12" spans="1:9" x14ac:dyDescent="0.25">
      <c r="A12" s="5" t="s">
        <v>82</v>
      </c>
      <c r="B12" t="s">
        <v>55</v>
      </c>
      <c r="C12">
        <v>590</v>
      </c>
      <c r="D12" s="1">
        <v>2.7</v>
      </c>
      <c r="E12" s="3" t="s">
        <v>12</v>
      </c>
      <c r="F12" s="3" t="s">
        <v>137</v>
      </c>
      <c r="G12" t="s">
        <v>96</v>
      </c>
      <c r="H12" t="s">
        <v>45</v>
      </c>
    </row>
    <row r="13" spans="1:9" x14ac:dyDescent="0.25">
      <c r="A13" s="5" t="s">
        <v>82</v>
      </c>
      <c r="B13" t="s">
        <v>55</v>
      </c>
      <c r="C13">
        <v>511</v>
      </c>
      <c r="D13" s="1">
        <v>2</v>
      </c>
      <c r="E13" s="3" t="s">
        <v>12</v>
      </c>
      <c r="F13" s="3" t="s">
        <v>137</v>
      </c>
      <c r="G13" t="s">
        <v>97</v>
      </c>
      <c r="H13" t="s">
        <v>46</v>
      </c>
    </row>
    <row r="14" spans="1:9" x14ac:dyDescent="0.25">
      <c r="A14" s="5" t="s">
        <v>82</v>
      </c>
      <c r="B14" t="s">
        <v>55</v>
      </c>
      <c r="C14">
        <v>451</v>
      </c>
      <c r="D14" s="1">
        <v>1.45</v>
      </c>
      <c r="E14" s="3" t="s">
        <v>12</v>
      </c>
      <c r="F14" s="3" t="s">
        <v>137</v>
      </c>
      <c r="G14" t="s">
        <v>98</v>
      </c>
      <c r="H14" t="s">
        <v>47</v>
      </c>
    </row>
    <row r="15" spans="1:9" x14ac:dyDescent="0.25">
      <c r="A15" s="5" t="s">
        <v>82</v>
      </c>
      <c r="B15" t="s">
        <v>55</v>
      </c>
      <c r="C15">
        <v>716</v>
      </c>
      <c r="D15" s="1">
        <v>6.3</v>
      </c>
      <c r="E15" s="3" t="s">
        <v>12</v>
      </c>
      <c r="F15" s="3" t="s">
        <v>137</v>
      </c>
      <c r="G15" t="s">
        <v>99</v>
      </c>
      <c r="H15" t="s">
        <v>48</v>
      </c>
    </row>
    <row r="16" spans="1:9" x14ac:dyDescent="0.25">
      <c r="A16" s="5" t="s">
        <v>82</v>
      </c>
      <c r="B16" t="s">
        <v>55</v>
      </c>
      <c r="C16">
        <v>460</v>
      </c>
      <c r="D16" s="1">
        <v>1.45</v>
      </c>
      <c r="E16" s="3" t="s">
        <v>12</v>
      </c>
      <c r="F16" s="3" t="s">
        <v>137</v>
      </c>
      <c r="G16" t="s">
        <v>100</v>
      </c>
      <c r="H16" t="s">
        <v>49</v>
      </c>
    </row>
    <row r="17" spans="1:8" x14ac:dyDescent="0.25">
      <c r="A17" s="5" t="s">
        <v>82</v>
      </c>
      <c r="B17" t="s">
        <v>55</v>
      </c>
      <c r="C17">
        <v>435</v>
      </c>
      <c r="D17" s="1">
        <v>1.1499999999999999</v>
      </c>
      <c r="E17" s="3" t="s">
        <v>12</v>
      </c>
      <c r="F17" s="3" t="s">
        <v>137</v>
      </c>
      <c r="G17" t="s">
        <v>101</v>
      </c>
      <c r="H17" t="s">
        <v>50</v>
      </c>
    </row>
    <row r="18" spans="1:8" x14ac:dyDescent="0.25">
      <c r="A18" s="5" t="s">
        <v>82</v>
      </c>
      <c r="B18" t="s">
        <v>55</v>
      </c>
      <c r="C18">
        <v>701</v>
      </c>
      <c r="D18" s="1">
        <v>6.6</v>
      </c>
      <c r="E18" s="3" t="s">
        <v>12</v>
      </c>
      <c r="F18" s="3" t="s">
        <v>137</v>
      </c>
      <c r="G18" t="s">
        <v>102</v>
      </c>
      <c r="H18" t="s">
        <v>51</v>
      </c>
    </row>
    <row r="19" spans="1:8" x14ac:dyDescent="0.25">
      <c r="A19" s="5" t="s">
        <v>82</v>
      </c>
      <c r="B19" t="s">
        <v>117</v>
      </c>
      <c r="C19">
        <v>532</v>
      </c>
      <c r="D19" s="1">
        <v>1.65</v>
      </c>
      <c r="E19" s="3" t="s">
        <v>12</v>
      </c>
      <c r="F19" s="3" t="s">
        <v>137</v>
      </c>
      <c r="G19" t="s">
        <v>118</v>
      </c>
      <c r="H19" t="s">
        <v>52</v>
      </c>
    </row>
    <row r="20" spans="1:8" x14ac:dyDescent="0.25">
      <c r="A20" s="5" t="s">
        <v>82</v>
      </c>
      <c r="B20" t="s">
        <v>56</v>
      </c>
      <c r="C20">
        <v>415</v>
      </c>
      <c r="D20" s="1">
        <v>0.69</v>
      </c>
      <c r="E20" s="3" t="s">
        <v>12</v>
      </c>
      <c r="F20" s="3" t="s">
        <v>137</v>
      </c>
      <c r="G20" t="s">
        <v>119</v>
      </c>
      <c r="H20" t="s">
        <v>53</v>
      </c>
    </row>
    <row r="21" spans="1:8" x14ac:dyDescent="0.25">
      <c r="A21" s="5" t="s">
        <v>82</v>
      </c>
      <c r="B21" t="s">
        <v>56</v>
      </c>
      <c r="C21">
        <v>434</v>
      </c>
      <c r="D21" s="1">
        <v>0.86</v>
      </c>
      <c r="E21" s="3" t="s">
        <v>12</v>
      </c>
      <c r="F21" s="3" t="s">
        <v>137</v>
      </c>
      <c r="G21" t="s">
        <v>120</v>
      </c>
      <c r="H21" t="s">
        <v>54</v>
      </c>
    </row>
    <row r="22" spans="1:8" x14ac:dyDescent="0.25">
      <c r="A22" s="5" t="s">
        <v>82</v>
      </c>
      <c r="B22" t="s">
        <v>56</v>
      </c>
      <c r="C22">
        <v>429</v>
      </c>
      <c r="D22" s="1">
        <v>0.75</v>
      </c>
      <c r="E22" s="3" t="s">
        <v>12</v>
      </c>
      <c r="F22" s="3" t="s">
        <v>137</v>
      </c>
      <c r="G22" t="s">
        <v>121</v>
      </c>
      <c r="H22" t="s">
        <v>70</v>
      </c>
    </row>
    <row r="23" spans="1:8" x14ac:dyDescent="0.25">
      <c r="A23" s="5" t="s">
        <v>82</v>
      </c>
      <c r="B23" t="s">
        <v>27</v>
      </c>
      <c r="C23">
        <v>515</v>
      </c>
      <c r="D23" s="1">
        <v>1.17</v>
      </c>
      <c r="E23" s="3" t="s">
        <v>12</v>
      </c>
      <c r="F23" s="3" t="s">
        <v>137</v>
      </c>
      <c r="G23" t="s">
        <v>127</v>
      </c>
      <c r="H23" t="s">
        <v>71</v>
      </c>
    </row>
    <row r="24" spans="1:8" x14ac:dyDescent="0.25">
      <c r="A24" s="5" t="s">
        <v>82</v>
      </c>
      <c r="B24" t="s">
        <v>27</v>
      </c>
      <c r="C24">
        <v>561</v>
      </c>
      <c r="D24" s="1">
        <v>1.45</v>
      </c>
      <c r="E24" s="3" t="s">
        <v>12</v>
      </c>
      <c r="F24" s="3" t="s">
        <v>137</v>
      </c>
      <c r="G24" t="s">
        <v>128</v>
      </c>
      <c r="H24" t="s">
        <v>72</v>
      </c>
    </row>
    <row r="25" spans="1:8" x14ac:dyDescent="0.25">
      <c r="A25" s="5" t="s">
        <v>82</v>
      </c>
      <c r="B25" t="s">
        <v>27</v>
      </c>
      <c r="C25">
        <v>584</v>
      </c>
      <c r="D25" s="1">
        <v>2.85</v>
      </c>
      <c r="E25" s="3" t="s">
        <v>12</v>
      </c>
      <c r="F25" s="3" t="s">
        <v>137</v>
      </c>
      <c r="G25" t="s">
        <v>129</v>
      </c>
      <c r="H25" t="s">
        <v>73</v>
      </c>
    </row>
    <row r="26" spans="1:8" x14ac:dyDescent="0.25">
      <c r="A26" s="5" t="s">
        <v>82</v>
      </c>
      <c r="B26" t="s">
        <v>28</v>
      </c>
      <c r="C26">
        <v>479</v>
      </c>
      <c r="D26" s="1">
        <v>1.4</v>
      </c>
      <c r="E26" s="3" t="s">
        <v>12</v>
      </c>
      <c r="F26" s="3" t="s">
        <v>137</v>
      </c>
      <c r="G26" t="s">
        <v>130</v>
      </c>
      <c r="H26" t="s">
        <v>74</v>
      </c>
    </row>
    <row r="27" spans="1:8" x14ac:dyDescent="0.25">
      <c r="A27" s="5" t="s">
        <v>82</v>
      </c>
      <c r="B27" t="s">
        <v>28</v>
      </c>
      <c r="C27">
        <v>472</v>
      </c>
      <c r="D27" s="1">
        <v>1.7</v>
      </c>
      <c r="E27" s="3" t="s">
        <v>12</v>
      </c>
      <c r="F27" s="3" t="s">
        <v>137</v>
      </c>
      <c r="G27" t="s">
        <v>131</v>
      </c>
      <c r="H27" t="s">
        <v>75</v>
      </c>
    </row>
    <row r="28" spans="1:8" x14ac:dyDescent="0.25">
      <c r="A28" s="5" t="s">
        <v>82</v>
      </c>
      <c r="B28" t="s">
        <v>28</v>
      </c>
      <c r="C28">
        <v>482</v>
      </c>
      <c r="D28" s="1">
        <v>1.44</v>
      </c>
      <c r="E28" s="3" t="s">
        <v>12</v>
      </c>
      <c r="F28" s="3" t="s">
        <v>137</v>
      </c>
      <c r="G28" t="s">
        <v>132</v>
      </c>
      <c r="H28" t="s">
        <v>76</v>
      </c>
    </row>
    <row r="29" spans="1:8" x14ac:dyDescent="0.25">
      <c r="A29" s="5" t="s">
        <v>82</v>
      </c>
      <c r="B29" t="s">
        <v>28</v>
      </c>
      <c r="C29">
        <v>505</v>
      </c>
      <c r="D29" s="1">
        <v>1.86</v>
      </c>
      <c r="E29" s="3" t="s">
        <v>12</v>
      </c>
      <c r="F29" s="3" t="s">
        <v>137</v>
      </c>
      <c r="G29" t="s">
        <v>133</v>
      </c>
      <c r="H29" t="s">
        <v>77</v>
      </c>
    </row>
    <row r="30" spans="1:8" x14ac:dyDescent="0.25">
      <c r="A30" s="5" t="s">
        <v>82</v>
      </c>
      <c r="B30" t="s">
        <v>126</v>
      </c>
      <c r="C30">
        <v>560</v>
      </c>
      <c r="D30" s="1">
        <v>0.57999999999999996</v>
      </c>
      <c r="E30" s="3" t="s">
        <v>12</v>
      </c>
      <c r="F30" s="3" t="s">
        <v>137</v>
      </c>
      <c r="G30" t="s">
        <v>134</v>
      </c>
      <c r="H30" t="s">
        <v>78</v>
      </c>
    </row>
    <row r="31" spans="1:8" x14ac:dyDescent="0.25">
      <c r="A31" s="5" t="s">
        <v>82</v>
      </c>
      <c r="B31" t="s">
        <v>57</v>
      </c>
      <c r="C31">
        <v>536</v>
      </c>
      <c r="D31" s="1">
        <v>2</v>
      </c>
      <c r="E31" s="3" t="s">
        <v>12</v>
      </c>
      <c r="F31" s="3" t="s">
        <v>137</v>
      </c>
      <c r="G31" t="s">
        <v>139</v>
      </c>
      <c r="H31" t="s">
        <v>79</v>
      </c>
    </row>
    <row r="32" spans="1:8" x14ac:dyDescent="0.25">
      <c r="A32" s="5" t="s">
        <v>82</v>
      </c>
      <c r="B32" t="s">
        <v>57</v>
      </c>
      <c r="C32">
        <v>553</v>
      </c>
      <c r="D32" s="1">
        <v>1.9</v>
      </c>
      <c r="E32" s="3" t="s">
        <v>12</v>
      </c>
      <c r="F32" s="3" t="s">
        <v>137</v>
      </c>
      <c r="G32" t="s">
        <v>140</v>
      </c>
      <c r="H32" t="s">
        <v>80</v>
      </c>
    </row>
    <row r="33" spans="1:8" x14ac:dyDescent="0.25">
      <c r="A33" s="5" t="s">
        <v>82</v>
      </c>
      <c r="B33" t="s">
        <v>57</v>
      </c>
      <c r="C33">
        <v>569</v>
      </c>
      <c r="D33" s="1">
        <v>2.15</v>
      </c>
      <c r="E33" s="3" t="s">
        <v>12</v>
      </c>
      <c r="F33" s="3" t="s">
        <v>137</v>
      </c>
      <c r="G33" t="s">
        <v>141</v>
      </c>
      <c r="H33" t="s">
        <v>186</v>
      </c>
    </row>
    <row r="34" spans="1:8" x14ac:dyDescent="0.25">
      <c r="A34" s="5" t="s">
        <v>82</v>
      </c>
      <c r="B34" t="s">
        <v>57</v>
      </c>
      <c r="C34">
        <v>538</v>
      </c>
      <c r="D34" s="1">
        <v>1.7</v>
      </c>
      <c r="E34" s="3" t="s">
        <v>12</v>
      </c>
      <c r="F34" s="3" t="s">
        <v>137</v>
      </c>
      <c r="G34" t="s">
        <v>142</v>
      </c>
      <c r="H34" t="s">
        <v>187</v>
      </c>
    </row>
    <row r="35" spans="1:8" x14ac:dyDescent="0.25">
      <c r="A35" s="5" t="s">
        <v>82</v>
      </c>
      <c r="B35" t="s">
        <v>57</v>
      </c>
      <c r="C35">
        <v>555</v>
      </c>
      <c r="D35" s="1">
        <v>1.85</v>
      </c>
      <c r="E35" s="3" t="s">
        <v>12</v>
      </c>
      <c r="F35" s="3" t="s">
        <v>137</v>
      </c>
      <c r="G35" t="s">
        <v>143</v>
      </c>
      <c r="H35" t="s">
        <v>188</v>
      </c>
    </row>
    <row r="36" spans="1:8" x14ac:dyDescent="0.25">
      <c r="A36" s="5" t="s">
        <v>82</v>
      </c>
      <c r="B36" t="s">
        <v>135</v>
      </c>
      <c r="C36">
        <v>334</v>
      </c>
      <c r="D36" s="1">
        <v>0.35</v>
      </c>
      <c r="E36" s="3" t="s">
        <v>12</v>
      </c>
      <c r="F36" s="3" t="s">
        <v>137</v>
      </c>
      <c r="G36" t="s">
        <v>144</v>
      </c>
      <c r="H36" t="s">
        <v>189</v>
      </c>
    </row>
    <row r="37" spans="1:8" x14ac:dyDescent="0.25">
      <c r="A37" s="5" t="s">
        <v>82</v>
      </c>
      <c r="B37" t="s">
        <v>138</v>
      </c>
      <c r="C37">
        <v>591</v>
      </c>
      <c r="D37" s="1">
        <v>3.65</v>
      </c>
      <c r="E37" s="3" t="s">
        <v>12</v>
      </c>
      <c r="F37" s="3" t="s">
        <v>12</v>
      </c>
      <c r="G37" t="s">
        <v>145</v>
      </c>
      <c r="H37" t="s">
        <v>190</v>
      </c>
    </row>
    <row r="38" spans="1:8" x14ac:dyDescent="0.25">
      <c r="A38" s="5" t="s">
        <v>82</v>
      </c>
      <c r="B38" t="s">
        <v>138</v>
      </c>
      <c r="C38">
        <v>585</v>
      </c>
      <c r="D38" s="1">
        <v>3.3</v>
      </c>
      <c r="E38" s="3" t="s">
        <v>12</v>
      </c>
      <c r="F38" s="3" t="s">
        <v>12</v>
      </c>
      <c r="G38" t="s">
        <v>146</v>
      </c>
      <c r="H38" t="s">
        <v>191</v>
      </c>
    </row>
    <row r="39" spans="1:8" x14ac:dyDescent="0.25">
      <c r="A39" s="5" t="s">
        <v>82</v>
      </c>
      <c r="B39" t="s">
        <v>138</v>
      </c>
      <c r="C39">
        <v>602</v>
      </c>
      <c r="D39" s="1">
        <v>3.7</v>
      </c>
      <c r="E39" s="3" t="s">
        <v>12</v>
      </c>
      <c r="F39" s="3" t="s">
        <v>12</v>
      </c>
      <c r="G39" t="s">
        <v>147</v>
      </c>
      <c r="H39" t="s">
        <v>192</v>
      </c>
    </row>
    <row r="40" spans="1:8" x14ac:dyDescent="0.25">
      <c r="A40" s="5" t="s">
        <v>82</v>
      </c>
      <c r="B40" t="s">
        <v>138</v>
      </c>
      <c r="C40">
        <v>573</v>
      </c>
      <c r="D40" s="1">
        <v>2.85</v>
      </c>
      <c r="E40" s="3" t="s">
        <v>12</v>
      </c>
      <c r="F40" s="3" t="s">
        <v>12</v>
      </c>
      <c r="G40" t="s">
        <v>148</v>
      </c>
      <c r="H40" t="s">
        <v>193</v>
      </c>
    </row>
    <row r="41" spans="1:8" x14ac:dyDescent="0.25">
      <c r="A41" s="5" t="s">
        <v>82</v>
      </c>
      <c r="B41" t="s">
        <v>138</v>
      </c>
      <c r="C41">
        <v>628</v>
      </c>
      <c r="D41" s="1">
        <v>4.05</v>
      </c>
      <c r="E41" s="3" t="s">
        <v>12</v>
      </c>
      <c r="F41" s="3" t="s">
        <v>12</v>
      </c>
      <c r="G41" t="s">
        <v>149</v>
      </c>
      <c r="H41" t="s">
        <v>194</v>
      </c>
    </row>
    <row r="42" spans="1:8" x14ac:dyDescent="0.25">
      <c r="A42" s="5" t="s">
        <v>82</v>
      </c>
      <c r="B42" t="s">
        <v>138</v>
      </c>
      <c r="C42">
        <v>511</v>
      </c>
      <c r="D42" s="1">
        <v>1.7</v>
      </c>
      <c r="E42" s="3" t="s">
        <v>12</v>
      </c>
      <c r="F42" s="3" t="s">
        <v>12</v>
      </c>
      <c r="G42" t="s">
        <v>150</v>
      </c>
      <c r="H42" t="s">
        <v>195</v>
      </c>
    </row>
    <row r="43" spans="1:8" x14ac:dyDescent="0.25">
      <c r="A43" s="5" t="s">
        <v>82</v>
      </c>
      <c r="B43" t="s">
        <v>138</v>
      </c>
      <c r="C43">
        <v>477</v>
      </c>
      <c r="D43" s="1">
        <v>1.35</v>
      </c>
      <c r="E43" s="3" t="s">
        <v>12</v>
      </c>
      <c r="F43" s="3" t="s">
        <v>12</v>
      </c>
      <c r="G43" t="s">
        <v>151</v>
      </c>
      <c r="H43" t="s">
        <v>196</v>
      </c>
    </row>
    <row r="44" spans="1:8" x14ac:dyDescent="0.25">
      <c r="A44" s="5" t="s">
        <v>82</v>
      </c>
      <c r="B44" t="s">
        <v>138</v>
      </c>
      <c r="C44">
        <v>558</v>
      </c>
      <c r="D44" s="1">
        <v>3.05</v>
      </c>
      <c r="E44" s="3" t="s">
        <v>12</v>
      </c>
      <c r="F44" s="3" t="s">
        <v>12</v>
      </c>
      <c r="G44" t="s">
        <v>152</v>
      </c>
      <c r="H44" t="s">
        <v>197</v>
      </c>
    </row>
    <row r="45" spans="1:8" x14ac:dyDescent="0.25">
      <c r="A45" s="5" t="s">
        <v>82</v>
      </c>
      <c r="B45" t="s">
        <v>138</v>
      </c>
      <c r="C45">
        <v>541</v>
      </c>
      <c r="D45" s="1">
        <v>2.2999999999999998</v>
      </c>
      <c r="E45" s="3" t="s">
        <v>12</v>
      </c>
      <c r="F45" s="3" t="s">
        <v>12</v>
      </c>
      <c r="G45" t="s">
        <v>153</v>
      </c>
      <c r="H45" t="s">
        <v>198</v>
      </c>
    </row>
    <row r="46" spans="1:8" x14ac:dyDescent="0.25">
      <c r="A46" s="5" t="s">
        <v>82</v>
      </c>
      <c r="B46" t="s">
        <v>138</v>
      </c>
      <c r="C46">
        <v>630</v>
      </c>
      <c r="D46" s="1">
        <v>3.5</v>
      </c>
      <c r="E46" s="3" t="s">
        <v>12</v>
      </c>
      <c r="F46" s="3" t="s">
        <v>12</v>
      </c>
      <c r="G46" t="s">
        <v>154</v>
      </c>
      <c r="H46" t="s">
        <v>199</v>
      </c>
    </row>
    <row r="47" spans="1:8" x14ac:dyDescent="0.25">
      <c r="A47" s="5" t="s">
        <v>82</v>
      </c>
      <c r="B47" t="s">
        <v>138</v>
      </c>
      <c r="C47">
        <v>588</v>
      </c>
      <c r="D47" s="1">
        <v>3.45</v>
      </c>
      <c r="E47" s="3" t="s">
        <v>12</v>
      </c>
      <c r="F47" s="3" t="s">
        <v>12</v>
      </c>
      <c r="G47" t="s">
        <v>155</v>
      </c>
      <c r="H47" t="s">
        <v>200</v>
      </c>
    </row>
    <row r="48" spans="1:8" x14ac:dyDescent="0.25">
      <c r="A48" s="5" t="s">
        <v>82</v>
      </c>
      <c r="B48" t="s">
        <v>138</v>
      </c>
      <c r="C48">
        <v>584</v>
      </c>
      <c r="D48" s="1">
        <v>3.5</v>
      </c>
      <c r="E48" s="3" t="s">
        <v>12</v>
      </c>
      <c r="F48" s="3" t="s">
        <v>12</v>
      </c>
      <c r="G48" t="s">
        <v>156</v>
      </c>
      <c r="H48" t="s">
        <v>201</v>
      </c>
    </row>
    <row r="49" spans="1:9" x14ac:dyDescent="0.25">
      <c r="A49" s="5" t="s">
        <v>82</v>
      </c>
      <c r="B49" t="s">
        <v>138</v>
      </c>
      <c r="C49">
        <v>542</v>
      </c>
      <c r="D49" s="1">
        <v>2.35</v>
      </c>
      <c r="E49" s="3" t="s">
        <v>12</v>
      </c>
      <c r="F49" s="3" t="s">
        <v>12</v>
      </c>
      <c r="G49" t="s">
        <v>157</v>
      </c>
      <c r="H49" t="s">
        <v>202</v>
      </c>
    </row>
    <row r="50" spans="1:9" x14ac:dyDescent="0.25">
      <c r="A50" s="5" t="s">
        <v>82</v>
      </c>
      <c r="B50" t="s">
        <v>168</v>
      </c>
      <c r="C50">
        <v>691</v>
      </c>
      <c r="D50" s="1">
        <v>4.3499999999999996</v>
      </c>
      <c r="E50" s="3" t="s">
        <v>12</v>
      </c>
      <c r="F50" s="3" t="s">
        <v>12</v>
      </c>
      <c r="G50" t="s">
        <v>169</v>
      </c>
      <c r="H50" t="s">
        <v>203</v>
      </c>
      <c r="I50" t="s">
        <v>175</v>
      </c>
    </row>
    <row r="51" spans="1:9" x14ac:dyDescent="0.25">
      <c r="A51" s="5" t="s">
        <v>82</v>
      </c>
      <c r="B51" t="s">
        <v>168</v>
      </c>
      <c r="C51">
        <v>546</v>
      </c>
      <c r="D51" s="1">
        <v>2.65</v>
      </c>
      <c r="E51" s="3" t="s">
        <v>12</v>
      </c>
      <c r="F51" s="3" t="s">
        <v>12</v>
      </c>
      <c r="G51" t="s">
        <v>170</v>
      </c>
      <c r="H51" t="s">
        <v>204</v>
      </c>
      <c r="I51" t="s">
        <v>175</v>
      </c>
    </row>
    <row r="52" spans="1:9" x14ac:dyDescent="0.25">
      <c r="A52" s="5" t="s">
        <v>82</v>
      </c>
      <c r="B52" t="s">
        <v>168</v>
      </c>
      <c r="C52">
        <v>601</v>
      </c>
      <c r="D52" s="1">
        <v>3.4</v>
      </c>
      <c r="E52" s="3" t="s">
        <v>12</v>
      </c>
      <c r="F52" s="3" t="s">
        <v>12</v>
      </c>
      <c r="G52" t="s">
        <v>171</v>
      </c>
      <c r="H52" t="s">
        <v>205</v>
      </c>
      <c r="I52" t="s">
        <v>175</v>
      </c>
    </row>
    <row r="53" spans="1:9" x14ac:dyDescent="0.25">
      <c r="A53" s="5" t="s">
        <v>82</v>
      </c>
      <c r="B53" t="s">
        <v>168</v>
      </c>
      <c r="C53">
        <v>694</v>
      </c>
      <c r="D53" s="1">
        <v>4.4000000000000004</v>
      </c>
      <c r="E53" s="3" t="s">
        <v>12</v>
      </c>
      <c r="F53" s="3" t="s">
        <v>12</v>
      </c>
      <c r="G53" t="s">
        <v>172</v>
      </c>
      <c r="H53" t="s">
        <v>206</v>
      </c>
      <c r="I53" t="s">
        <v>175</v>
      </c>
    </row>
    <row r="54" spans="1:9" x14ac:dyDescent="0.25">
      <c r="A54" s="5" t="s">
        <v>82</v>
      </c>
      <c r="B54" t="s">
        <v>168</v>
      </c>
      <c r="C54">
        <v>566</v>
      </c>
      <c r="D54" s="1">
        <v>2.4</v>
      </c>
      <c r="E54" s="3" t="s">
        <v>12</v>
      </c>
      <c r="F54" s="3" t="s">
        <v>12</v>
      </c>
      <c r="G54" t="s">
        <v>173</v>
      </c>
      <c r="H54" t="s">
        <v>207</v>
      </c>
      <c r="I54" t="s">
        <v>175</v>
      </c>
    </row>
    <row r="55" spans="1:9" x14ac:dyDescent="0.25">
      <c r="A55" s="5" t="s">
        <v>82</v>
      </c>
      <c r="B55" t="s">
        <v>55</v>
      </c>
      <c r="C55">
        <v>630</v>
      </c>
      <c r="D55" s="1">
        <v>3.5</v>
      </c>
      <c r="E55" s="3" t="s">
        <v>137</v>
      </c>
      <c r="F55" s="3" t="s">
        <v>137</v>
      </c>
    </row>
    <row r="56" spans="1:9" x14ac:dyDescent="0.25">
      <c r="A56" s="5" t="s">
        <v>82</v>
      </c>
      <c r="B56" t="s">
        <v>55</v>
      </c>
      <c r="C56">
        <v>629</v>
      </c>
      <c r="D56" s="1">
        <v>3.75</v>
      </c>
      <c r="E56" s="3" t="s">
        <v>137</v>
      </c>
      <c r="F56" s="3" t="s">
        <v>137</v>
      </c>
    </row>
    <row r="57" spans="1:9" x14ac:dyDescent="0.25">
      <c r="A57" s="5" t="s">
        <v>82</v>
      </c>
      <c r="B57" t="s">
        <v>55</v>
      </c>
      <c r="C57">
        <v>590</v>
      </c>
      <c r="D57" s="1">
        <v>2.8</v>
      </c>
      <c r="E57" s="3" t="s">
        <v>137</v>
      </c>
      <c r="F57" s="3" t="s">
        <v>137</v>
      </c>
    </row>
    <row r="58" spans="1:9" x14ac:dyDescent="0.25">
      <c r="A58" s="5" t="s">
        <v>82</v>
      </c>
      <c r="B58" t="s">
        <v>55</v>
      </c>
      <c r="C58">
        <v>690</v>
      </c>
      <c r="D58" s="1">
        <v>5.25</v>
      </c>
      <c r="E58" s="3" t="s">
        <v>137</v>
      </c>
      <c r="F58" s="3" t="s">
        <v>137</v>
      </c>
    </row>
    <row r="59" spans="1:9" x14ac:dyDescent="0.25">
      <c r="A59" s="5" t="s">
        <v>82</v>
      </c>
      <c r="B59" t="s">
        <v>55</v>
      </c>
      <c r="C59">
        <v>572</v>
      </c>
      <c r="D59" s="1">
        <v>2.95</v>
      </c>
      <c r="E59" s="3" t="s">
        <v>137</v>
      </c>
      <c r="F59" s="3" t="s">
        <v>137</v>
      </c>
    </row>
    <row r="60" spans="1:9" x14ac:dyDescent="0.25">
      <c r="A60" s="5" t="s">
        <v>82</v>
      </c>
      <c r="B60" t="s">
        <v>55</v>
      </c>
      <c r="C60">
        <v>578</v>
      </c>
      <c r="D60" s="1">
        <v>2.6</v>
      </c>
      <c r="E60" s="3" t="s">
        <v>137</v>
      </c>
      <c r="F60" s="3" t="s">
        <v>137</v>
      </c>
    </row>
    <row r="61" spans="1:9" x14ac:dyDescent="0.25">
      <c r="A61" s="5" t="s">
        <v>82</v>
      </c>
      <c r="B61" t="s">
        <v>55</v>
      </c>
      <c r="C61">
        <v>620</v>
      </c>
      <c r="D61" s="1">
        <v>3.05</v>
      </c>
      <c r="E61" s="3" t="s">
        <v>137</v>
      </c>
      <c r="F61" s="3" t="s">
        <v>137</v>
      </c>
    </row>
    <row r="62" spans="1:9" x14ac:dyDescent="0.25">
      <c r="A62" s="5" t="s">
        <v>82</v>
      </c>
      <c r="B62" t="s">
        <v>55</v>
      </c>
      <c r="C62">
        <v>595</v>
      </c>
      <c r="D62" s="1">
        <v>2.9</v>
      </c>
      <c r="E62" s="3" t="s">
        <v>137</v>
      </c>
      <c r="F62" s="3" t="s">
        <v>137</v>
      </c>
    </row>
    <row r="63" spans="1:9" x14ac:dyDescent="0.25">
      <c r="A63" s="5" t="s">
        <v>82</v>
      </c>
      <c r="B63" t="s">
        <v>55</v>
      </c>
      <c r="C63">
        <v>688</v>
      </c>
      <c r="D63" s="1">
        <v>5</v>
      </c>
      <c r="E63" s="3" t="s">
        <v>137</v>
      </c>
      <c r="F63" s="3" t="s">
        <v>137</v>
      </c>
    </row>
    <row r="64" spans="1:9" x14ac:dyDescent="0.25">
      <c r="A64" s="5" t="s">
        <v>82</v>
      </c>
      <c r="B64" t="s">
        <v>55</v>
      </c>
      <c r="C64">
        <v>512</v>
      </c>
      <c r="D64" s="1">
        <v>1.9</v>
      </c>
      <c r="E64" s="3" t="s">
        <v>137</v>
      </c>
      <c r="F64" s="3" t="s">
        <v>137</v>
      </c>
    </row>
    <row r="65" spans="1:6" x14ac:dyDescent="0.25">
      <c r="A65" s="5" t="s">
        <v>82</v>
      </c>
      <c r="B65" t="s">
        <v>55</v>
      </c>
      <c r="C65">
        <v>579</v>
      </c>
      <c r="D65" s="1">
        <v>2.7</v>
      </c>
      <c r="E65" s="3" t="s">
        <v>137</v>
      </c>
      <c r="F65" s="3" t="s">
        <v>137</v>
      </c>
    </row>
    <row r="66" spans="1:6" x14ac:dyDescent="0.25">
      <c r="A66" s="5" t="s">
        <v>82</v>
      </c>
      <c r="B66" t="s">
        <v>55</v>
      </c>
      <c r="C66">
        <v>651</v>
      </c>
      <c r="D66" s="1">
        <v>3.95</v>
      </c>
      <c r="E66" s="3" t="s">
        <v>137</v>
      </c>
      <c r="F66" s="3" t="s">
        <v>137</v>
      </c>
    </row>
    <row r="67" spans="1:6" x14ac:dyDescent="0.25">
      <c r="A67" s="5" t="s">
        <v>82</v>
      </c>
      <c r="B67" t="s">
        <v>55</v>
      </c>
      <c r="C67">
        <v>562</v>
      </c>
      <c r="D67" s="1">
        <v>2.95</v>
      </c>
      <c r="E67" s="3" t="s">
        <v>137</v>
      </c>
      <c r="F67" s="3" t="s">
        <v>137</v>
      </c>
    </row>
    <row r="68" spans="1:6" x14ac:dyDescent="0.25">
      <c r="A68" s="5" t="s">
        <v>82</v>
      </c>
      <c r="B68" t="s">
        <v>55</v>
      </c>
      <c r="C68">
        <v>578</v>
      </c>
      <c r="D68" s="1">
        <v>2.95</v>
      </c>
      <c r="E68" s="3" t="s">
        <v>137</v>
      </c>
      <c r="F68" s="3" t="s">
        <v>137</v>
      </c>
    </row>
    <row r="69" spans="1:6" x14ac:dyDescent="0.25">
      <c r="A69" s="5" t="s">
        <v>82</v>
      </c>
      <c r="B69" t="s">
        <v>55</v>
      </c>
      <c r="C69">
        <v>505</v>
      </c>
      <c r="D69" s="1">
        <v>2</v>
      </c>
      <c r="E69" s="3" t="s">
        <v>137</v>
      </c>
      <c r="F69" s="3" t="s">
        <v>137</v>
      </c>
    </row>
    <row r="70" spans="1:6" x14ac:dyDescent="0.25">
      <c r="A70" s="5" t="s">
        <v>82</v>
      </c>
      <c r="B70" t="s">
        <v>55</v>
      </c>
      <c r="C70">
        <v>602</v>
      </c>
      <c r="D70" s="1">
        <v>3.35</v>
      </c>
      <c r="E70" s="3" t="s">
        <v>137</v>
      </c>
      <c r="F70" s="3" t="s">
        <v>137</v>
      </c>
    </row>
    <row r="71" spans="1:6" x14ac:dyDescent="0.25">
      <c r="A71" s="5" t="s">
        <v>82</v>
      </c>
      <c r="B71" t="s">
        <v>55</v>
      </c>
      <c r="C71">
        <v>580</v>
      </c>
      <c r="D71" s="1">
        <v>2.8</v>
      </c>
      <c r="E71" s="3" t="s">
        <v>137</v>
      </c>
      <c r="F71" s="3" t="s">
        <v>137</v>
      </c>
    </row>
    <row r="72" spans="1:6" x14ac:dyDescent="0.25">
      <c r="A72" s="5" t="s">
        <v>82</v>
      </c>
      <c r="B72" t="s">
        <v>55</v>
      </c>
      <c r="C72">
        <v>602</v>
      </c>
      <c r="D72" s="1">
        <v>2.9</v>
      </c>
      <c r="E72" s="3" t="s">
        <v>137</v>
      </c>
      <c r="F72" s="3" t="s">
        <v>137</v>
      </c>
    </row>
    <row r="73" spans="1:6" x14ac:dyDescent="0.25">
      <c r="A73" s="5" t="s">
        <v>82</v>
      </c>
      <c r="B73" t="s">
        <v>55</v>
      </c>
      <c r="C73">
        <v>550</v>
      </c>
      <c r="D73" s="1">
        <v>2.2000000000000002</v>
      </c>
      <c r="E73" s="3" t="s">
        <v>137</v>
      </c>
      <c r="F73" s="3" t="s">
        <v>137</v>
      </c>
    </row>
    <row r="74" spans="1:6" x14ac:dyDescent="0.25">
      <c r="A74" s="5" t="s">
        <v>82</v>
      </c>
      <c r="B74" t="s">
        <v>55</v>
      </c>
      <c r="C74">
        <v>599</v>
      </c>
      <c r="D74" s="1">
        <v>3.3</v>
      </c>
      <c r="E74" s="3" t="s">
        <v>137</v>
      </c>
      <c r="F74" s="3" t="s">
        <v>137</v>
      </c>
    </row>
    <row r="75" spans="1:6" x14ac:dyDescent="0.25">
      <c r="A75" s="5" t="s">
        <v>82</v>
      </c>
      <c r="B75" t="s">
        <v>55</v>
      </c>
      <c r="C75">
        <v>622</v>
      </c>
      <c r="D75" s="1">
        <v>3.65</v>
      </c>
      <c r="E75" s="3" t="s">
        <v>137</v>
      </c>
      <c r="F75" s="3" t="s">
        <v>137</v>
      </c>
    </row>
    <row r="76" spans="1:6" x14ac:dyDescent="0.25">
      <c r="A76" s="5" t="s">
        <v>82</v>
      </c>
      <c r="B76" t="s">
        <v>55</v>
      </c>
      <c r="C76">
        <v>661</v>
      </c>
      <c r="D76" s="1">
        <v>4.4000000000000004</v>
      </c>
      <c r="E76" s="3" t="s">
        <v>137</v>
      </c>
      <c r="F76" s="3" t="s">
        <v>137</v>
      </c>
    </row>
    <row r="77" spans="1:6" x14ac:dyDescent="0.25">
      <c r="A77" s="5" t="s">
        <v>82</v>
      </c>
      <c r="B77" t="s">
        <v>55</v>
      </c>
      <c r="C77">
        <v>640</v>
      </c>
      <c r="D77" s="1">
        <v>4.8</v>
      </c>
      <c r="E77" s="3" t="s">
        <v>137</v>
      </c>
      <c r="F77" s="3" t="s">
        <v>137</v>
      </c>
    </row>
    <row r="78" spans="1:6" x14ac:dyDescent="0.25">
      <c r="A78" s="5" t="s">
        <v>82</v>
      </c>
      <c r="B78" t="s">
        <v>55</v>
      </c>
      <c r="C78">
        <v>643</v>
      </c>
      <c r="D78" s="1">
        <v>3.4</v>
      </c>
      <c r="E78" s="3" t="s">
        <v>137</v>
      </c>
      <c r="F78" s="3" t="s">
        <v>137</v>
      </c>
    </row>
    <row r="79" spans="1:6" x14ac:dyDescent="0.25">
      <c r="A79" s="5" t="s">
        <v>82</v>
      </c>
      <c r="B79" t="s">
        <v>55</v>
      </c>
      <c r="C79">
        <v>676</v>
      </c>
      <c r="D79" s="1">
        <v>4</v>
      </c>
      <c r="E79" s="3" t="s">
        <v>137</v>
      </c>
      <c r="F79" s="3" t="s">
        <v>137</v>
      </c>
    </row>
    <row r="80" spans="1:6" x14ac:dyDescent="0.25">
      <c r="A80" s="5" t="s">
        <v>82</v>
      </c>
      <c r="B80" t="s">
        <v>55</v>
      </c>
      <c r="C80">
        <v>631</v>
      </c>
      <c r="D80" s="1">
        <v>3.5</v>
      </c>
      <c r="E80" s="3" t="s">
        <v>137</v>
      </c>
      <c r="F80" s="3" t="s">
        <v>137</v>
      </c>
    </row>
    <row r="81" spans="1:6" x14ac:dyDescent="0.25">
      <c r="A81" s="5" t="s">
        <v>82</v>
      </c>
      <c r="B81" t="s">
        <v>55</v>
      </c>
      <c r="C81">
        <v>670</v>
      </c>
      <c r="D81" s="1">
        <v>4</v>
      </c>
      <c r="E81" s="3" t="s">
        <v>137</v>
      </c>
      <c r="F81" s="3" t="s">
        <v>137</v>
      </c>
    </row>
    <row r="82" spans="1:6" x14ac:dyDescent="0.25">
      <c r="A82" s="5" t="s">
        <v>82</v>
      </c>
      <c r="B82" t="s">
        <v>55</v>
      </c>
      <c r="C82">
        <v>600</v>
      </c>
      <c r="D82" s="1">
        <v>2.9</v>
      </c>
      <c r="E82" s="3" t="s">
        <v>137</v>
      </c>
      <c r="F82" s="3" t="s">
        <v>137</v>
      </c>
    </row>
    <row r="83" spans="1:6" x14ac:dyDescent="0.25">
      <c r="A83" s="5" t="s">
        <v>82</v>
      </c>
      <c r="B83" t="s">
        <v>55</v>
      </c>
      <c r="C83">
        <v>655</v>
      </c>
      <c r="D83" s="1">
        <v>4.05</v>
      </c>
      <c r="E83" s="3" t="s">
        <v>137</v>
      </c>
      <c r="F83" s="3" t="s">
        <v>137</v>
      </c>
    </row>
    <row r="84" spans="1:6" x14ac:dyDescent="0.25">
      <c r="A84" s="5" t="s">
        <v>82</v>
      </c>
      <c r="B84" t="s">
        <v>55</v>
      </c>
      <c r="C84">
        <v>654</v>
      </c>
      <c r="D84" s="1">
        <v>3.9</v>
      </c>
      <c r="E84" s="3" t="s">
        <v>137</v>
      </c>
      <c r="F84" s="3" t="s">
        <v>137</v>
      </c>
    </row>
    <row r="85" spans="1:6" x14ac:dyDescent="0.25">
      <c r="A85" s="5" t="s">
        <v>82</v>
      </c>
      <c r="B85" t="s">
        <v>55</v>
      </c>
      <c r="C85">
        <v>623</v>
      </c>
      <c r="D85" s="1">
        <v>3.9</v>
      </c>
      <c r="E85" s="3" t="s">
        <v>137</v>
      </c>
      <c r="F85" s="3" t="s">
        <v>137</v>
      </c>
    </row>
    <row r="86" spans="1:6" x14ac:dyDescent="0.25">
      <c r="A86" s="5" t="s">
        <v>82</v>
      </c>
      <c r="B86" t="s">
        <v>55</v>
      </c>
      <c r="C86">
        <v>595</v>
      </c>
      <c r="D86" s="1">
        <v>3.05</v>
      </c>
      <c r="E86" s="3" t="s">
        <v>137</v>
      </c>
      <c r="F86" s="3" t="s">
        <v>137</v>
      </c>
    </row>
    <row r="87" spans="1:6" x14ac:dyDescent="0.25">
      <c r="A87" s="5" t="s">
        <v>82</v>
      </c>
      <c r="B87" t="s">
        <v>55</v>
      </c>
      <c r="C87">
        <v>685</v>
      </c>
      <c r="D87" s="1">
        <v>3.9</v>
      </c>
      <c r="E87" s="3" t="s">
        <v>137</v>
      </c>
      <c r="F87" s="3" t="s">
        <v>137</v>
      </c>
    </row>
    <row r="88" spans="1:6" x14ac:dyDescent="0.25">
      <c r="A88" s="5" t="s">
        <v>82</v>
      </c>
      <c r="B88" t="s">
        <v>55</v>
      </c>
      <c r="C88">
        <v>619</v>
      </c>
      <c r="D88" s="1">
        <v>3.5</v>
      </c>
      <c r="E88" s="3" t="s">
        <v>137</v>
      </c>
      <c r="F88" s="3" t="s">
        <v>137</v>
      </c>
    </row>
    <row r="89" spans="1:6" x14ac:dyDescent="0.25">
      <c r="A89" s="5" t="s">
        <v>82</v>
      </c>
      <c r="B89" t="s">
        <v>55</v>
      </c>
      <c r="C89">
        <v>561</v>
      </c>
      <c r="D89" s="1">
        <v>2.2000000000000002</v>
      </c>
      <c r="E89" s="3" t="s">
        <v>137</v>
      </c>
      <c r="F89" s="3" t="s">
        <v>137</v>
      </c>
    </row>
    <row r="90" spans="1:6" x14ac:dyDescent="0.25">
      <c r="A90" s="5" t="s">
        <v>82</v>
      </c>
      <c r="B90" t="s">
        <v>55</v>
      </c>
      <c r="C90">
        <v>629</v>
      </c>
      <c r="D90" s="1">
        <v>3.7</v>
      </c>
      <c r="E90" s="3" t="s">
        <v>137</v>
      </c>
      <c r="F90" s="3" t="s">
        <v>137</v>
      </c>
    </row>
    <row r="91" spans="1:6" x14ac:dyDescent="0.25">
      <c r="A91" s="5" t="s">
        <v>82</v>
      </c>
      <c r="B91" t="s">
        <v>55</v>
      </c>
      <c r="C91">
        <v>485</v>
      </c>
      <c r="D91" s="1">
        <v>1.35</v>
      </c>
      <c r="E91" s="3" t="s">
        <v>137</v>
      </c>
      <c r="F91" s="3" t="s">
        <v>137</v>
      </c>
    </row>
    <row r="92" spans="1:6" x14ac:dyDescent="0.25">
      <c r="A92" s="5" t="s">
        <v>82</v>
      </c>
      <c r="B92" t="s">
        <v>55</v>
      </c>
      <c r="C92">
        <v>614</v>
      </c>
      <c r="D92" s="1">
        <v>3.9</v>
      </c>
      <c r="E92" s="3" t="s">
        <v>137</v>
      </c>
      <c r="F92" s="3" t="s">
        <v>137</v>
      </c>
    </row>
    <row r="93" spans="1:6" x14ac:dyDescent="0.25">
      <c r="A93" s="5" t="s">
        <v>82</v>
      </c>
      <c r="B93" t="s">
        <v>55</v>
      </c>
      <c r="C93">
        <v>599</v>
      </c>
      <c r="D93" s="1">
        <v>2.85</v>
      </c>
      <c r="E93" s="3" t="s">
        <v>137</v>
      </c>
      <c r="F93" s="3" t="s">
        <v>137</v>
      </c>
    </row>
    <row r="94" spans="1:6" x14ac:dyDescent="0.25">
      <c r="A94" s="5" t="s">
        <v>82</v>
      </c>
      <c r="B94" t="s">
        <v>55</v>
      </c>
      <c r="C94">
        <v>652</v>
      </c>
      <c r="D94" s="1">
        <v>4.3</v>
      </c>
      <c r="E94" s="3" t="s">
        <v>137</v>
      </c>
      <c r="F94" s="3" t="s">
        <v>137</v>
      </c>
    </row>
    <row r="95" spans="1:6" x14ac:dyDescent="0.25">
      <c r="A95" s="5" t="s">
        <v>82</v>
      </c>
      <c r="B95" t="s">
        <v>55</v>
      </c>
      <c r="C95">
        <v>652</v>
      </c>
      <c r="D95" s="1">
        <v>4.45</v>
      </c>
      <c r="E95" s="3" t="s">
        <v>137</v>
      </c>
      <c r="F95" s="3" t="s">
        <v>137</v>
      </c>
    </row>
    <row r="96" spans="1:6" x14ac:dyDescent="0.25">
      <c r="A96" s="5" t="s">
        <v>82</v>
      </c>
      <c r="B96" t="s">
        <v>55</v>
      </c>
      <c r="C96">
        <v>439</v>
      </c>
      <c r="D96" s="1">
        <v>1.1499999999999999</v>
      </c>
      <c r="E96" s="3" t="s">
        <v>137</v>
      </c>
      <c r="F96" s="3" t="s">
        <v>137</v>
      </c>
    </row>
    <row r="97" spans="1:9" x14ac:dyDescent="0.25">
      <c r="A97" s="5" t="s">
        <v>82</v>
      </c>
      <c r="B97" t="s">
        <v>55</v>
      </c>
      <c r="C97">
        <v>446</v>
      </c>
      <c r="D97" s="1">
        <v>1</v>
      </c>
      <c r="E97" s="3" t="s">
        <v>137</v>
      </c>
      <c r="F97" s="3" t="s">
        <v>137</v>
      </c>
    </row>
    <row r="98" spans="1:9" x14ac:dyDescent="0.25">
      <c r="A98" s="5" t="s">
        <v>82</v>
      </c>
      <c r="B98" t="s">
        <v>176</v>
      </c>
      <c r="C98">
        <v>346</v>
      </c>
      <c r="D98" s="1">
        <v>0.47</v>
      </c>
      <c r="F98" s="3" t="s">
        <v>137</v>
      </c>
      <c r="I98" t="s">
        <v>177</v>
      </c>
    </row>
    <row r="99" spans="1:9" x14ac:dyDescent="0.25">
      <c r="A99" s="5" t="s">
        <v>82</v>
      </c>
      <c r="B99" t="s">
        <v>176</v>
      </c>
      <c r="C99">
        <v>355</v>
      </c>
      <c r="D99" s="1">
        <v>0.51</v>
      </c>
      <c r="F99" s="3" t="s">
        <v>137</v>
      </c>
      <c r="I99" t="s">
        <v>177</v>
      </c>
    </row>
    <row r="100" spans="1:9" x14ac:dyDescent="0.25">
      <c r="A100" s="5" t="s">
        <v>82</v>
      </c>
      <c r="B100" t="s">
        <v>176</v>
      </c>
      <c r="C100">
        <v>354</v>
      </c>
      <c r="D100" s="1">
        <v>0.52</v>
      </c>
      <c r="F100" s="3" t="s">
        <v>137</v>
      </c>
      <c r="I100" t="s">
        <v>177</v>
      </c>
    </row>
    <row r="101" spans="1:9" x14ac:dyDescent="0.25">
      <c r="A101" s="5" t="s">
        <v>82</v>
      </c>
      <c r="B101" t="s">
        <v>176</v>
      </c>
      <c r="C101">
        <v>393</v>
      </c>
      <c r="D101" s="1">
        <v>0.76</v>
      </c>
      <c r="F101" s="3" t="s">
        <v>137</v>
      </c>
      <c r="I101" t="s">
        <v>177</v>
      </c>
    </row>
    <row r="102" spans="1:9" x14ac:dyDescent="0.25">
      <c r="A102" s="5" t="s">
        <v>82</v>
      </c>
      <c r="B102" t="s">
        <v>176</v>
      </c>
      <c r="C102">
        <v>358</v>
      </c>
      <c r="D102" s="1">
        <v>0.55000000000000004</v>
      </c>
      <c r="F102" s="3" t="s">
        <v>137</v>
      </c>
      <c r="I102" t="s">
        <v>177</v>
      </c>
    </row>
    <row r="103" spans="1:9" x14ac:dyDescent="0.25">
      <c r="A103" s="5" t="s">
        <v>82</v>
      </c>
      <c r="B103" t="s">
        <v>176</v>
      </c>
      <c r="C103">
        <v>395</v>
      </c>
      <c r="D103" s="1">
        <v>0.28000000000000003</v>
      </c>
      <c r="F103" s="3" t="s">
        <v>137</v>
      </c>
      <c r="I103" t="s">
        <v>177</v>
      </c>
    </row>
    <row r="104" spans="1:9" x14ac:dyDescent="0.25">
      <c r="A104" s="5" t="s">
        <v>82</v>
      </c>
      <c r="B104" t="s">
        <v>176</v>
      </c>
      <c r="C104">
        <v>369</v>
      </c>
      <c r="D104" s="1">
        <v>0.62</v>
      </c>
      <c r="F104" s="3" t="s">
        <v>137</v>
      </c>
      <c r="I104" t="s">
        <v>177</v>
      </c>
    </row>
    <row r="105" spans="1:9" x14ac:dyDescent="0.25">
      <c r="A105" s="5" t="s">
        <v>82</v>
      </c>
      <c r="B105" t="s">
        <v>59</v>
      </c>
      <c r="C105">
        <v>432</v>
      </c>
      <c r="D105" s="1">
        <v>0.84</v>
      </c>
      <c r="F105" s="3" t="s">
        <v>137</v>
      </c>
      <c r="I105" t="s">
        <v>177</v>
      </c>
    </row>
    <row r="106" spans="1:9" x14ac:dyDescent="0.25">
      <c r="A106" s="5" t="s">
        <v>82</v>
      </c>
      <c r="B106" t="s">
        <v>59</v>
      </c>
      <c r="C106">
        <v>494</v>
      </c>
      <c r="D106" s="1">
        <v>1.3</v>
      </c>
      <c r="F106" s="3" t="s">
        <v>137</v>
      </c>
      <c r="I106" t="s">
        <v>177</v>
      </c>
    </row>
    <row r="107" spans="1:9" x14ac:dyDescent="0.25">
      <c r="A107" s="5" t="s">
        <v>81</v>
      </c>
      <c r="B107" t="s">
        <v>55</v>
      </c>
      <c r="C107">
        <v>649</v>
      </c>
      <c r="D107" s="1">
        <v>3.7</v>
      </c>
      <c r="E107" s="3" t="s">
        <v>12</v>
      </c>
      <c r="F107" s="3" t="s">
        <v>137</v>
      </c>
      <c r="G107" t="s">
        <v>13</v>
      </c>
      <c r="H107" t="s">
        <v>84</v>
      </c>
    </row>
    <row r="108" spans="1:9" x14ac:dyDescent="0.25">
      <c r="A108" s="5" t="s">
        <v>81</v>
      </c>
      <c r="B108" t="s">
        <v>55</v>
      </c>
      <c r="C108">
        <v>821</v>
      </c>
      <c r="D108" s="1">
        <v>7.7</v>
      </c>
      <c r="E108" s="3" t="s">
        <v>12</v>
      </c>
      <c r="F108" s="3" t="s">
        <v>137</v>
      </c>
      <c r="G108" t="s">
        <v>14</v>
      </c>
      <c r="H108" t="s">
        <v>85</v>
      </c>
    </row>
    <row r="109" spans="1:9" x14ac:dyDescent="0.25">
      <c r="A109" s="5" t="s">
        <v>81</v>
      </c>
      <c r="B109" t="s">
        <v>55</v>
      </c>
      <c r="C109">
        <v>730</v>
      </c>
      <c r="D109" s="1">
        <v>5.4</v>
      </c>
      <c r="E109" s="3" t="s">
        <v>12</v>
      </c>
      <c r="F109" s="3" t="s">
        <v>137</v>
      </c>
      <c r="G109" t="s">
        <v>15</v>
      </c>
      <c r="H109" t="s">
        <v>86</v>
      </c>
    </row>
    <row r="110" spans="1:9" x14ac:dyDescent="0.25">
      <c r="A110" s="5" t="s">
        <v>81</v>
      </c>
      <c r="B110" t="s">
        <v>55</v>
      </c>
      <c r="C110">
        <v>692</v>
      </c>
      <c r="D110" s="1">
        <v>4.8</v>
      </c>
      <c r="E110" s="3" t="s">
        <v>12</v>
      </c>
      <c r="F110" s="3" t="s">
        <v>137</v>
      </c>
      <c r="G110" t="s">
        <v>16</v>
      </c>
      <c r="H110" t="s">
        <v>103</v>
      </c>
    </row>
    <row r="111" spans="1:9" x14ac:dyDescent="0.25">
      <c r="A111" s="5" t="s">
        <v>81</v>
      </c>
      <c r="B111" t="s">
        <v>55</v>
      </c>
      <c r="C111">
        <v>745</v>
      </c>
      <c r="D111" s="1">
        <v>5.5</v>
      </c>
      <c r="E111" s="3" t="s">
        <v>12</v>
      </c>
      <c r="F111" s="3" t="s">
        <v>137</v>
      </c>
      <c r="G111" t="s">
        <v>17</v>
      </c>
      <c r="H111" t="s">
        <v>104</v>
      </c>
    </row>
    <row r="112" spans="1:9" x14ac:dyDescent="0.25">
      <c r="A112" s="5" t="s">
        <v>81</v>
      </c>
      <c r="B112" t="s">
        <v>55</v>
      </c>
      <c r="C112">
        <v>729</v>
      </c>
      <c r="D112" s="1">
        <v>4.9000000000000004</v>
      </c>
      <c r="E112" s="3" t="s">
        <v>12</v>
      </c>
      <c r="F112" s="3" t="s">
        <v>137</v>
      </c>
      <c r="G112" t="s">
        <v>18</v>
      </c>
      <c r="H112" t="s">
        <v>105</v>
      </c>
    </row>
    <row r="113" spans="1:8" x14ac:dyDescent="0.25">
      <c r="A113" s="5" t="s">
        <v>81</v>
      </c>
      <c r="B113" t="s">
        <v>55</v>
      </c>
      <c r="C113">
        <v>665</v>
      </c>
      <c r="D113" s="1">
        <v>4.0999999999999996</v>
      </c>
      <c r="E113" s="3" t="s">
        <v>12</v>
      </c>
      <c r="F113" s="3" t="s">
        <v>137</v>
      </c>
      <c r="G113" t="s">
        <v>19</v>
      </c>
      <c r="H113" t="s">
        <v>106</v>
      </c>
    </row>
    <row r="114" spans="1:8" x14ac:dyDescent="0.25">
      <c r="A114" s="5" t="s">
        <v>81</v>
      </c>
      <c r="B114" t="s">
        <v>27</v>
      </c>
      <c r="C114">
        <v>614</v>
      </c>
      <c r="D114" s="1">
        <v>2.2999999999999998</v>
      </c>
      <c r="E114" s="3" t="s">
        <v>12</v>
      </c>
      <c r="F114" s="3" t="s">
        <v>137</v>
      </c>
      <c r="G114" t="s">
        <v>29</v>
      </c>
      <c r="H114" t="s">
        <v>107</v>
      </c>
    </row>
    <row r="115" spans="1:8" x14ac:dyDescent="0.25">
      <c r="A115" s="5" t="s">
        <v>81</v>
      </c>
      <c r="B115" t="s">
        <v>28</v>
      </c>
      <c r="C115">
        <v>560</v>
      </c>
      <c r="D115" s="1">
        <v>2.7</v>
      </c>
      <c r="E115" s="3" t="s">
        <v>12</v>
      </c>
      <c r="F115" s="3" t="s">
        <v>137</v>
      </c>
      <c r="G115" t="s">
        <v>30</v>
      </c>
      <c r="H115" t="s">
        <v>108</v>
      </c>
    </row>
    <row r="116" spans="1:8" x14ac:dyDescent="0.25">
      <c r="A116" s="5" t="s">
        <v>81</v>
      </c>
      <c r="B116" t="s">
        <v>28</v>
      </c>
      <c r="C116">
        <v>500</v>
      </c>
      <c r="D116" s="1">
        <v>1.9</v>
      </c>
      <c r="E116" s="3" t="s">
        <v>12</v>
      </c>
      <c r="F116" s="3" t="s">
        <v>137</v>
      </c>
      <c r="G116" t="s">
        <v>31</v>
      </c>
      <c r="H116" t="s">
        <v>109</v>
      </c>
    </row>
    <row r="117" spans="1:8" x14ac:dyDescent="0.25">
      <c r="A117" s="5" t="s">
        <v>81</v>
      </c>
      <c r="B117" t="s">
        <v>56</v>
      </c>
      <c r="C117">
        <v>470</v>
      </c>
      <c r="D117" s="1">
        <v>1.5</v>
      </c>
      <c r="E117" s="3" t="s">
        <v>12</v>
      </c>
      <c r="F117" s="3" t="s">
        <v>137</v>
      </c>
      <c r="G117" t="s">
        <v>35</v>
      </c>
      <c r="H117" t="s">
        <v>110</v>
      </c>
    </row>
    <row r="118" spans="1:8" x14ac:dyDescent="0.25">
      <c r="A118" s="5" t="s">
        <v>81</v>
      </c>
      <c r="B118" t="s">
        <v>56</v>
      </c>
      <c r="C118">
        <v>484</v>
      </c>
      <c r="D118" s="1">
        <v>1.6</v>
      </c>
      <c r="E118" s="3" t="s">
        <v>12</v>
      </c>
      <c r="F118" s="3" t="s">
        <v>137</v>
      </c>
      <c r="G118" t="s">
        <v>36</v>
      </c>
      <c r="H118" t="s">
        <v>111</v>
      </c>
    </row>
    <row r="119" spans="1:8" x14ac:dyDescent="0.25">
      <c r="A119" s="5" t="s">
        <v>81</v>
      </c>
      <c r="B119" t="s">
        <v>56</v>
      </c>
      <c r="C119">
        <v>372</v>
      </c>
      <c r="D119" s="1">
        <v>0.74</v>
      </c>
      <c r="E119" s="3" t="s">
        <v>12</v>
      </c>
      <c r="F119" s="3" t="s">
        <v>137</v>
      </c>
      <c r="G119" t="s">
        <v>37</v>
      </c>
      <c r="H119" t="s">
        <v>112</v>
      </c>
    </row>
    <row r="120" spans="1:8" x14ac:dyDescent="0.25">
      <c r="A120" s="5" t="s">
        <v>81</v>
      </c>
      <c r="B120" t="s">
        <v>56</v>
      </c>
      <c r="C120">
        <v>332</v>
      </c>
      <c r="D120" s="1">
        <v>0.41</v>
      </c>
      <c r="E120" s="3" t="s">
        <v>12</v>
      </c>
      <c r="F120" s="3" t="s">
        <v>137</v>
      </c>
      <c r="G120" t="s">
        <v>38</v>
      </c>
      <c r="H120" t="s">
        <v>113</v>
      </c>
    </row>
    <row r="121" spans="1:8" x14ac:dyDescent="0.25">
      <c r="A121" s="5" t="s">
        <v>81</v>
      </c>
      <c r="B121" t="s">
        <v>56</v>
      </c>
      <c r="C121">
        <v>470</v>
      </c>
      <c r="D121" s="1">
        <v>1.3</v>
      </c>
      <c r="E121" s="3" t="s">
        <v>12</v>
      </c>
      <c r="F121" s="3" t="s">
        <v>137</v>
      </c>
      <c r="G121" t="s">
        <v>39</v>
      </c>
      <c r="H121" t="s">
        <v>114</v>
      </c>
    </row>
    <row r="122" spans="1:8" x14ac:dyDescent="0.25">
      <c r="A122" s="5" t="s">
        <v>81</v>
      </c>
      <c r="B122" t="s">
        <v>28</v>
      </c>
      <c r="C122">
        <v>445</v>
      </c>
      <c r="D122" s="1">
        <v>1.1299999999999999</v>
      </c>
      <c r="E122" s="3" t="s">
        <v>12</v>
      </c>
      <c r="F122" s="3" t="s">
        <v>137</v>
      </c>
      <c r="G122" t="s">
        <v>40</v>
      </c>
      <c r="H122" t="s">
        <v>115</v>
      </c>
    </row>
    <row r="123" spans="1:8" x14ac:dyDescent="0.25">
      <c r="A123" s="5" t="s">
        <v>81</v>
      </c>
      <c r="B123" t="s">
        <v>28</v>
      </c>
      <c r="C123">
        <v>459</v>
      </c>
      <c r="D123" s="1">
        <v>1.24</v>
      </c>
      <c r="E123" s="3" t="s">
        <v>12</v>
      </c>
      <c r="F123" s="3" t="s">
        <v>137</v>
      </c>
      <c r="G123" t="s">
        <v>41</v>
      </c>
      <c r="H123" t="s">
        <v>116</v>
      </c>
    </row>
    <row r="124" spans="1:8" x14ac:dyDescent="0.25">
      <c r="A124" s="5" t="s">
        <v>81</v>
      </c>
      <c r="B124" t="s">
        <v>28</v>
      </c>
      <c r="C124">
        <v>453</v>
      </c>
      <c r="D124" s="1">
        <v>1.5</v>
      </c>
      <c r="E124" s="3" t="s">
        <v>12</v>
      </c>
      <c r="F124" s="3" t="s">
        <v>137</v>
      </c>
      <c r="G124" t="s">
        <v>42</v>
      </c>
      <c r="H124" t="s">
        <v>122</v>
      </c>
    </row>
    <row r="125" spans="1:8" x14ac:dyDescent="0.25">
      <c r="A125" s="5" t="s">
        <v>81</v>
      </c>
      <c r="B125" t="s">
        <v>28</v>
      </c>
      <c r="C125">
        <v>550</v>
      </c>
      <c r="D125" s="1">
        <v>2</v>
      </c>
      <c r="E125" s="3" t="s">
        <v>12</v>
      </c>
      <c r="F125" s="3" t="s">
        <v>137</v>
      </c>
      <c r="G125" t="s">
        <v>43</v>
      </c>
      <c r="H125" t="s">
        <v>123</v>
      </c>
    </row>
    <row r="126" spans="1:8" x14ac:dyDescent="0.25">
      <c r="A126" s="5" t="s">
        <v>81</v>
      </c>
      <c r="B126" t="s">
        <v>28</v>
      </c>
      <c r="C126">
        <v>582</v>
      </c>
      <c r="D126" s="1">
        <v>2</v>
      </c>
      <c r="E126" s="3" t="s">
        <v>12</v>
      </c>
      <c r="F126" s="3" t="s">
        <v>137</v>
      </c>
      <c r="G126" t="s">
        <v>44</v>
      </c>
      <c r="H126" t="s">
        <v>124</v>
      </c>
    </row>
    <row r="127" spans="1:8" x14ac:dyDescent="0.25">
      <c r="A127" s="5" t="s">
        <v>81</v>
      </c>
      <c r="B127" t="s">
        <v>57</v>
      </c>
      <c r="C127">
        <v>490</v>
      </c>
      <c r="D127" s="1">
        <v>1.2</v>
      </c>
      <c r="E127" s="3" t="s">
        <v>12</v>
      </c>
      <c r="F127" s="3" t="s">
        <v>137</v>
      </c>
      <c r="G127" t="s">
        <v>60</v>
      </c>
      <c r="H127" t="s">
        <v>125</v>
      </c>
    </row>
    <row r="128" spans="1:8" x14ac:dyDescent="0.25">
      <c r="A128" s="5" t="s">
        <v>81</v>
      </c>
      <c r="B128" t="s">
        <v>57</v>
      </c>
      <c r="C128">
        <v>502</v>
      </c>
      <c r="D128" s="1">
        <v>1.25</v>
      </c>
      <c r="E128" s="3" t="s">
        <v>12</v>
      </c>
      <c r="F128" s="3" t="s">
        <v>137</v>
      </c>
      <c r="G128" t="s">
        <v>61</v>
      </c>
      <c r="H128" t="s">
        <v>158</v>
      </c>
    </row>
    <row r="129" spans="1:8" x14ac:dyDescent="0.25">
      <c r="A129" s="5" t="s">
        <v>81</v>
      </c>
      <c r="B129" t="s">
        <v>57</v>
      </c>
      <c r="C129">
        <v>590</v>
      </c>
      <c r="D129" s="1">
        <v>2.2999999999999998</v>
      </c>
      <c r="E129" s="3" t="s">
        <v>12</v>
      </c>
      <c r="F129" s="3" t="s">
        <v>137</v>
      </c>
      <c r="G129" t="s">
        <v>62</v>
      </c>
      <c r="H129" t="s">
        <v>159</v>
      </c>
    </row>
    <row r="130" spans="1:8" x14ac:dyDescent="0.25">
      <c r="A130" s="5" t="s">
        <v>81</v>
      </c>
      <c r="B130" t="s">
        <v>57</v>
      </c>
      <c r="C130">
        <v>568</v>
      </c>
      <c r="D130" s="1">
        <v>2.1</v>
      </c>
      <c r="E130" s="3" t="s">
        <v>12</v>
      </c>
      <c r="F130" s="3" t="s">
        <v>137</v>
      </c>
      <c r="G130" t="s">
        <v>63</v>
      </c>
      <c r="H130" t="s">
        <v>160</v>
      </c>
    </row>
    <row r="131" spans="1:8" x14ac:dyDescent="0.25">
      <c r="A131" s="5" t="s">
        <v>81</v>
      </c>
      <c r="B131" t="s">
        <v>57</v>
      </c>
      <c r="C131">
        <v>469</v>
      </c>
      <c r="D131" s="1">
        <v>0.98</v>
      </c>
      <c r="E131" s="3" t="s">
        <v>12</v>
      </c>
      <c r="F131" s="3" t="s">
        <v>137</v>
      </c>
      <c r="G131" t="s">
        <v>64</v>
      </c>
      <c r="H131" t="s">
        <v>161</v>
      </c>
    </row>
    <row r="132" spans="1:8" x14ac:dyDescent="0.25">
      <c r="A132" s="5" t="s">
        <v>81</v>
      </c>
      <c r="B132" t="s">
        <v>58</v>
      </c>
      <c r="C132">
        <v>405</v>
      </c>
      <c r="D132" s="1">
        <v>0.74</v>
      </c>
      <c r="E132" s="3" t="s">
        <v>12</v>
      </c>
      <c r="F132" s="3" t="s">
        <v>137</v>
      </c>
      <c r="G132" t="s">
        <v>65</v>
      </c>
      <c r="H132" t="s">
        <v>162</v>
      </c>
    </row>
    <row r="133" spans="1:8" x14ac:dyDescent="0.25">
      <c r="A133" s="5" t="s">
        <v>81</v>
      </c>
      <c r="B133" t="s">
        <v>58</v>
      </c>
      <c r="C133">
        <v>420</v>
      </c>
      <c r="D133" s="1">
        <v>0.83</v>
      </c>
      <c r="E133" s="3" t="s">
        <v>12</v>
      </c>
      <c r="F133" s="3" t="s">
        <v>137</v>
      </c>
      <c r="G133" t="s">
        <v>66</v>
      </c>
      <c r="H133" t="s">
        <v>163</v>
      </c>
    </row>
    <row r="134" spans="1:8" x14ac:dyDescent="0.25">
      <c r="A134" s="5" t="s">
        <v>81</v>
      </c>
      <c r="B134" t="s">
        <v>58</v>
      </c>
      <c r="C134">
        <v>375</v>
      </c>
      <c r="D134" s="1">
        <v>0.6</v>
      </c>
      <c r="E134" s="3" t="s">
        <v>12</v>
      </c>
      <c r="F134" s="3" t="s">
        <v>137</v>
      </c>
      <c r="G134" t="s">
        <v>67</v>
      </c>
      <c r="H134" t="s">
        <v>164</v>
      </c>
    </row>
    <row r="135" spans="1:8" x14ac:dyDescent="0.25">
      <c r="A135" s="5" t="s">
        <v>81</v>
      </c>
      <c r="B135" t="s">
        <v>59</v>
      </c>
      <c r="C135">
        <v>400</v>
      </c>
      <c r="D135" s="1">
        <v>0.69</v>
      </c>
      <c r="E135" s="3" t="s">
        <v>12</v>
      </c>
      <c r="F135" s="3" t="s">
        <v>137</v>
      </c>
      <c r="G135" t="s">
        <v>210</v>
      </c>
      <c r="H135" t="s">
        <v>165</v>
      </c>
    </row>
    <row r="136" spans="1:8" x14ac:dyDescent="0.25">
      <c r="A136" s="5" t="s">
        <v>81</v>
      </c>
      <c r="B136" t="s">
        <v>59</v>
      </c>
      <c r="C136">
        <v>426</v>
      </c>
      <c r="D136" s="1">
        <v>0.82</v>
      </c>
      <c r="E136" s="3" t="s">
        <v>12</v>
      </c>
      <c r="F136" s="3" t="s">
        <v>137</v>
      </c>
      <c r="G136" t="s">
        <v>68</v>
      </c>
      <c r="H136" t="s">
        <v>166</v>
      </c>
    </row>
    <row r="137" spans="1:8" x14ac:dyDescent="0.25">
      <c r="A137" s="5" t="s">
        <v>81</v>
      </c>
      <c r="B137" t="s">
        <v>59</v>
      </c>
      <c r="C137">
        <v>372</v>
      </c>
      <c r="D137" s="1">
        <v>0.57999999999999996</v>
      </c>
      <c r="E137" s="3" t="s">
        <v>12</v>
      </c>
      <c r="F137" s="3" t="s">
        <v>137</v>
      </c>
      <c r="G137" t="s">
        <v>69</v>
      </c>
      <c r="H137" t="s">
        <v>167</v>
      </c>
    </row>
    <row r="138" spans="1:8" x14ac:dyDescent="0.25">
      <c r="D138" s="1"/>
    </row>
    <row r="139" spans="1:8" x14ac:dyDescent="0.25">
      <c r="D139" s="1"/>
    </row>
    <row r="140" spans="1:8" x14ac:dyDescent="0.25">
      <c r="D140" s="1"/>
    </row>
    <row r="141" spans="1:8" x14ac:dyDescent="0.25">
      <c r="D141" s="1"/>
    </row>
    <row r="142" spans="1:8" x14ac:dyDescent="0.25">
      <c r="D142" s="1"/>
    </row>
    <row r="143" spans="1:8" x14ac:dyDescent="0.25">
      <c r="D143" s="1"/>
    </row>
    <row r="144" spans="1:8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</sheetData>
  <sortState xmlns:xlrd2="http://schemas.microsoft.com/office/spreadsheetml/2017/richdata2" ref="A2:I378">
    <sortCondition ref="A2:A378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621E-2BF5-4DA6-BF03-61288AD268EA}">
  <dimension ref="A3:D17"/>
  <sheetViews>
    <sheetView workbookViewId="0">
      <selection activeCell="D17" sqref="D17"/>
    </sheetView>
  </sheetViews>
  <sheetFormatPr defaultRowHeight="15" x14ac:dyDescent="0.25"/>
  <cols>
    <col min="1" max="1" width="18.5703125" bestFit="1" customWidth="1"/>
    <col min="2" max="2" width="22.7109375" bestFit="1" customWidth="1"/>
    <col min="3" max="3" width="21.85546875" bestFit="1" customWidth="1"/>
    <col min="4" max="4" width="19" bestFit="1" customWidth="1"/>
    <col min="5" max="5" width="6" bestFit="1" customWidth="1"/>
    <col min="6" max="6" width="24.140625" bestFit="1" customWidth="1"/>
    <col min="7" max="7" width="23.28515625" bestFit="1" customWidth="1"/>
    <col min="8" max="115" width="4" bestFit="1" customWidth="1"/>
    <col min="116" max="116" width="11.28515625" bestFit="1" customWidth="1"/>
  </cols>
  <sheetData>
    <row r="3" spans="1:4" x14ac:dyDescent="0.25">
      <c r="A3" s="7" t="s">
        <v>178</v>
      </c>
      <c r="B3" t="s">
        <v>181</v>
      </c>
      <c r="C3" t="s">
        <v>182</v>
      </c>
      <c r="D3" t="s">
        <v>180</v>
      </c>
    </row>
    <row r="4" spans="1:4" x14ac:dyDescent="0.25">
      <c r="A4" s="9" t="s">
        <v>138</v>
      </c>
      <c r="B4" s="10">
        <v>570</v>
      </c>
      <c r="C4" s="10">
        <v>2.9807692307692308</v>
      </c>
      <c r="D4" s="11">
        <v>13</v>
      </c>
    </row>
    <row r="5" spans="1:4" x14ac:dyDescent="0.25">
      <c r="A5" s="8" t="s">
        <v>27</v>
      </c>
      <c r="B5" s="12">
        <v>568.5</v>
      </c>
      <c r="C5" s="12">
        <v>1.9425000000000001</v>
      </c>
      <c r="D5" s="3">
        <v>4</v>
      </c>
    </row>
    <row r="6" spans="1:4" x14ac:dyDescent="0.25">
      <c r="A6" s="8" t="s">
        <v>168</v>
      </c>
      <c r="B6" s="12">
        <v>619.6</v>
      </c>
      <c r="C6" s="12">
        <v>3.44</v>
      </c>
      <c r="D6" s="3">
        <v>5</v>
      </c>
    </row>
    <row r="7" spans="1:4" x14ac:dyDescent="0.25">
      <c r="A7" s="8" t="s">
        <v>55</v>
      </c>
      <c r="B7" s="12">
        <v>607.77611940298505</v>
      </c>
      <c r="C7" s="12">
        <v>3.4126865671641795</v>
      </c>
      <c r="D7" s="3">
        <v>67</v>
      </c>
    </row>
    <row r="8" spans="1:4" x14ac:dyDescent="0.25">
      <c r="A8" s="8" t="s">
        <v>56</v>
      </c>
      <c r="B8" s="12">
        <v>425.75</v>
      </c>
      <c r="C8" s="12">
        <v>0.98125000000000007</v>
      </c>
      <c r="D8" s="3">
        <v>8</v>
      </c>
    </row>
    <row r="9" spans="1:4" x14ac:dyDescent="0.25">
      <c r="A9" s="8" t="s">
        <v>117</v>
      </c>
      <c r="B9" s="12">
        <v>532</v>
      </c>
      <c r="C9" s="12">
        <v>1.65</v>
      </c>
      <c r="D9" s="3">
        <v>1</v>
      </c>
    </row>
    <row r="10" spans="1:4" x14ac:dyDescent="0.25">
      <c r="A10" s="8" t="s">
        <v>135</v>
      </c>
      <c r="B10" s="12">
        <v>334</v>
      </c>
      <c r="C10" s="12">
        <v>0.35</v>
      </c>
      <c r="D10" s="3">
        <v>1</v>
      </c>
    </row>
    <row r="11" spans="1:4" x14ac:dyDescent="0.25">
      <c r="A11" s="8" t="s">
        <v>28</v>
      </c>
      <c r="B11" s="12">
        <v>498.81818181818181</v>
      </c>
      <c r="C11" s="12">
        <v>1.7154545454545451</v>
      </c>
      <c r="D11" s="3">
        <v>11</v>
      </c>
    </row>
    <row r="12" spans="1:4" x14ac:dyDescent="0.25">
      <c r="A12" s="8" t="s">
        <v>59</v>
      </c>
      <c r="B12" s="12">
        <v>424.8</v>
      </c>
      <c r="C12" s="12">
        <v>0.84599999999999986</v>
      </c>
      <c r="D12" s="3">
        <v>5</v>
      </c>
    </row>
    <row r="13" spans="1:4" x14ac:dyDescent="0.25">
      <c r="A13" s="8" t="s">
        <v>126</v>
      </c>
      <c r="B13" s="12">
        <v>560</v>
      </c>
      <c r="C13" s="12">
        <v>0.57999999999999996</v>
      </c>
      <c r="D13" s="3">
        <v>1</v>
      </c>
    </row>
    <row r="14" spans="1:4" x14ac:dyDescent="0.25">
      <c r="A14" s="8" t="s">
        <v>58</v>
      </c>
      <c r="B14" s="12">
        <v>400</v>
      </c>
      <c r="C14" s="12">
        <v>0.72333333333333327</v>
      </c>
      <c r="D14" s="3">
        <v>3</v>
      </c>
    </row>
    <row r="15" spans="1:4" x14ac:dyDescent="0.25">
      <c r="A15" s="8" t="s">
        <v>176</v>
      </c>
      <c r="B15" s="12">
        <v>367.14285714285717</v>
      </c>
      <c r="C15" s="12">
        <v>0.53</v>
      </c>
      <c r="D15" s="3">
        <v>7</v>
      </c>
    </row>
    <row r="16" spans="1:4" x14ac:dyDescent="0.25">
      <c r="A16" s="8" t="s">
        <v>57</v>
      </c>
      <c r="B16" s="12">
        <v>537</v>
      </c>
      <c r="C16" s="12">
        <v>1.7429999999999999</v>
      </c>
      <c r="D16" s="3">
        <v>10</v>
      </c>
    </row>
    <row r="17" spans="1:4" x14ac:dyDescent="0.25">
      <c r="A17" s="13" t="s">
        <v>179</v>
      </c>
      <c r="B17" s="14">
        <v>552.10294117647061</v>
      </c>
      <c r="C17" s="15">
        <v>2.5677205882352938</v>
      </c>
      <c r="D17" s="15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63A9-57B5-4B39-84BB-0D7075C203EB}">
  <dimension ref="A1:E42"/>
  <sheetViews>
    <sheetView topLeftCell="A13" workbookViewId="0">
      <selection activeCell="N27" sqref="N27"/>
    </sheetView>
  </sheetViews>
  <sheetFormatPr defaultRowHeight="15" x14ac:dyDescent="0.25"/>
  <cols>
    <col min="1" max="1" width="19.5703125" bestFit="1" customWidth="1"/>
    <col min="2" max="2" width="11.28515625" bestFit="1" customWidth="1"/>
    <col min="3" max="3" width="10.5703125" bestFit="1" customWidth="1"/>
    <col min="4" max="4" width="19.5703125" bestFit="1" customWidth="1"/>
    <col min="5" max="5" width="13.85546875" bestFit="1" customWidth="1"/>
    <col min="6" max="14" width="18.5703125" bestFit="1" customWidth="1"/>
    <col min="15" max="15" width="11.28515625" bestFit="1" customWidth="1"/>
  </cols>
  <sheetData>
    <row r="1" spans="1:5" x14ac:dyDescent="0.25">
      <c r="A1" s="7" t="s">
        <v>5</v>
      </c>
      <c r="B1" t="s">
        <v>82</v>
      </c>
      <c r="D1" s="8" t="s">
        <v>216</v>
      </c>
    </row>
    <row r="2" spans="1:5" x14ac:dyDescent="0.25">
      <c r="D2" s="7" t="s">
        <v>6</v>
      </c>
      <c r="E2" t="s">
        <v>220</v>
      </c>
    </row>
    <row r="3" spans="1:5" x14ac:dyDescent="0.25">
      <c r="A3" s="7" t="s">
        <v>6</v>
      </c>
      <c r="B3" t="s">
        <v>220</v>
      </c>
      <c r="D3" s="17" t="s">
        <v>211</v>
      </c>
      <c r="E3">
        <v>33</v>
      </c>
    </row>
    <row r="4" spans="1:5" x14ac:dyDescent="0.25">
      <c r="A4" s="8" t="s">
        <v>138</v>
      </c>
      <c r="B4">
        <v>13</v>
      </c>
      <c r="D4" s="17" t="s">
        <v>27</v>
      </c>
      <c r="E4">
        <v>11</v>
      </c>
    </row>
    <row r="5" spans="1:5" x14ac:dyDescent="0.25">
      <c r="A5" s="8" t="s">
        <v>27</v>
      </c>
      <c r="B5">
        <v>3</v>
      </c>
      <c r="D5" s="17" t="s">
        <v>212</v>
      </c>
      <c r="E5">
        <v>28</v>
      </c>
    </row>
    <row r="6" spans="1:5" x14ac:dyDescent="0.25">
      <c r="A6" s="8" t="s">
        <v>168</v>
      </c>
      <c r="B6">
        <v>5</v>
      </c>
      <c r="D6" s="17" t="s">
        <v>213</v>
      </c>
      <c r="E6">
        <v>13</v>
      </c>
    </row>
    <row r="7" spans="1:5" x14ac:dyDescent="0.25">
      <c r="A7" s="8" t="s">
        <v>55</v>
      </c>
      <c r="B7">
        <v>60</v>
      </c>
      <c r="D7" s="17" t="s">
        <v>214</v>
      </c>
      <c r="E7">
        <v>7</v>
      </c>
    </row>
    <row r="8" spans="1:5" x14ac:dyDescent="0.25">
      <c r="A8" s="8" t="s">
        <v>56</v>
      </c>
      <c r="B8">
        <v>3</v>
      </c>
      <c r="D8" s="17" t="s">
        <v>28</v>
      </c>
      <c r="E8">
        <v>10</v>
      </c>
    </row>
    <row r="9" spans="1:5" x14ac:dyDescent="0.25">
      <c r="A9" s="8" t="s">
        <v>117</v>
      </c>
      <c r="B9">
        <v>1</v>
      </c>
      <c r="D9" s="17" t="s">
        <v>215</v>
      </c>
      <c r="E9">
        <v>6</v>
      </c>
    </row>
    <row r="10" spans="1:5" x14ac:dyDescent="0.25">
      <c r="A10" s="8" t="s">
        <v>135</v>
      </c>
      <c r="B10">
        <v>1</v>
      </c>
      <c r="D10" s="8" t="s">
        <v>179</v>
      </c>
      <c r="E10">
        <v>108</v>
      </c>
    </row>
    <row r="11" spans="1:5" x14ac:dyDescent="0.25">
      <c r="A11" s="8" t="s">
        <v>28</v>
      </c>
      <c r="B11">
        <v>4</v>
      </c>
    </row>
    <row r="12" spans="1:5" x14ac:dyDescent="0.25">
      <c r="A12" s="8" t="s">
        <v>59</v>
      </c>
      <c r="B12">
        <v>2</v>
      </c>
    </row>
    <row r="13" spans="1:5" x14ac:dyDescent="0.25">
      <c r="A13" s="8" t="s">
        <v>126</v>
      </c>
      <c r="B13">
        <v>1</v>
      </c>
    </row>
    <row r="14" spans="1:5" x14ac:dyDescent="0.25">
      <c r="A14" s="8" t="s">
        <v>176</v>
      </c>
      <c r="B14">
        <v>7</v>
      </c>
    </row>
    <row r="15" spans="1:5" x14ac:dyDescent="0.25">
      <c r="A15" s="8" t="s">
        <v>57</v>
      </c>
      <c r="B15">
        <v>5</v>
      </c>
    </row>
    <row r="16" spans="1:5" x14ac:dyDescent="0.25">
      <c r="A16" s="8" t="s">
        <v>179</v>
      </c>
      <c r="B16">
        <v>105</v>
      </c>
    </row>
    <row r="18" spans="1:4" x14ac:dyDescent="0.25">
      <c r="A18" t="s">
        <v>6</v>
      </c>
      <c r="B18" t="s">
        <v>220</v>
      </c>
      <c r="C18" t="s">
        <v>222</v>
      </c>
    </row>
    <row r="19" spans="1:4" x14ac:dyDescent="0.25">
      <c r="A19" t="s">
        <v>138</v>
      </c>
      <c r="B19">
        <v>13</v>
      </c>
      <c r="C19" s="1">
        <v>0.14606741573033707</v>
      </c>
      <c r="D19" s="1"/>
    </row>
    <row r="20" spans="1:4" x14ac:dyDescent="0.25">
      <c r="A20" t="s">
        <v>27</v>
      </c>
      <c r="B20">
        <v>3</v>
      </c>
      <c r="C20" s="1">
        <v>3.3707865168539325E-2</v>
      </c>
      <c r="D20" s="1"/>
    </row>
    <row r="21" spans="1:4" x14ac:dyDescent="0.25">
      <c r="A21" t="s">
        <v>168</v>
      </c>
      <c r="B21">
        <v>5</v>
      </c>
      <c r="C21" s="1">
        <v>5.6179775280898875E-2</v>
      </c>
      <c r="D21" s="1"/>
    </row>
    <row r="22" spans="1:4" x14ac:dyDescent="0.25">
      <c r="A22" t="s">
        <v>55</v>
      </c>
      <c r="B22">
        <v>60</v>
      </c>
      <c r="C22" s="1">
        <v>0.6741573033707865</v>
      </c>
      <c r="D22" s="1"/>
    </row>
    <row r="23" spans="1:4" x14ac:dyDescent="0.25">
      <c r="A23" t="s">
        <v>56</v>
      </c>
      <c r="B23">
        <v>3</v>
      </c>
      <c r="C23" s="1">
        <v>3.3707865168539325E-2</v>
      </c>
      <c r="D23" s="1"/>
    </row>
    <row r="24" spans="1:4" x14ac:dyDescent="0.25">
      <c r="A24" t="s">
        <v>117</v>
      </c>
      <c r="B24">
        <v>1</v>
      </c>
      <c r="C24" s="1">
        <v>1.1235955056179775E-2</v>
      </c>
      <c r="D24" s="1"/>
    </row>
    <row r="25" spans="1:4" x14ac:dyDescent="0.25">
      <c r="A25" t="s">
        <v>135</v>
      </c>
      <c r="B25">
        <v>1</v>
      </c>
      <c r="C25" s="1">
        <v>1.1235955056179775E-2</v>
      </c>
      <c r="D25" s="1"/>
    </row>
    <row r="26" spans="1:4" x14ac:dyDescent="0.25">
      <c r="A26" t="s">
        <v>28</v>
      </c>
      <c r="B26">
        <v>4</v>
      </c>
      <c r="C26" s="1">
        <v>4.49438202247191E-2</v>
      </c>
      <c r="D26" s="1"/>
    </row>
    <row r="27" spans="1:4" x14ac:dyDescent="0.25">
      <c r="A27" t="s">
        <v>59</v>
      </c>
      <c r="B27">
        <v>2</v>
      </c>
      <c r="C27" s="1">
        <v>2.247191011235955E-2</v>
      </c>
      <c r="D27" s="1"/>
    </row>
    <row r="28" spans="1:4" x14ac:dyDescent="0.25">
      <c r="A28" t="s">
        <v>126</v>
      </c>
      <c r="B28">
        <v>1</v>
      </c>
      <c r="C28" s="1">
        <v>1.1235955056179775E-2</v>
      </c>
      <c r="D28" s="1"/>
    </row>
    <row r="29" spans="1:4" x14ac:dyDescent="0.25">
      <c r="A29" t="s">
        <v>176</v>
      </c>
      <c r="B29">
        <v>7</v>
      </c>
      <c r="C29" s="1">
        <v>7.8651685393258425E-2</v>
      </c>
      <c r="D29" s="1"/>
    </row>
    <row r="30" spans="1:4" x14ac:dyDescent="0.25">
      <c r="A30" t="s">
        <v>57</v>
      </c>
      <c r="B30">
        <v>5</v>
      </c>
      <c r="C30" s="1">
        <v>5.6179775280898875E-2</v>
      </c>
      <c r="D30" s="1"/>
    </row>
    <row r="31" spans="1:4" x14ac:dyDescent="0.25">
      <c r="A31" t="s">
        <v>179</v>
      </c>
      <c r="B31">
        <f>SUM(B19,B20,B22,B23,B25,B26,B30)</f>
        <v>89</v>
      </c>
      <c r="D31" s="1"/>
    </row>
    <row r="32" spans="1:4" x14ac:dyDescent="0.25">
      <c r="D32" s="1"/>
    </row>
    <row r="33" spans="1:5" x14ac:dyDescent="0.25">
      <c r="D33" s="1"/>
    </row>
    <row r="34" spans="1:5" x14ac:dyDescent="0.25">
      <c r="A34" s="3" t="s">
        <v>6</v>
      </c>
      <c r="B34" s="3" t="s">
        <v>224</v>
      </c>
      <c r="C34" s="3" t="s">
        <v>225</v>
      </c>
      <c r="D34" s="12" t="s">
        <v>226</v>
      </c>
      <c r="E34" s="3" t="s">
        <v>227</v>
      </c>
    </row>
    <row r="35" spans="1:5" x14ac:dyDescent="0.25">
      <c r="A35" t="s">
        <v>138</v>
      </c>
      <c r="B35" s="3">
        <v>33</v>
      </c>
      <c r="C35" s="3">
        <v>13</v>
      </c>
      <c r="D35" s="12">
        <f t="shared" ref="D35:D41" si="0">B35/$B$42</f>
        <v>0.30555555555555558</v>
      </c>
      <c r="E35" s="12">
        <f t="shared" ref="E35:E41" si="1">C35/$C$42</f>
        <v>0.14606741573033707</v>
      </c>
    </row>
    <row r="36" spans="1:5" x14ac:dyDescent="0.25">
      <c r="A36" t="s">
        <v>27</v>
      </c>
      <c r="B36" s="3">
        <v>11</v>
      </c>
      <c r="C36" s="3">
        <v>3</v>
      </c>
      <c r="D36" s="12">
        <f t="shared" si="0"/>
        <v>0.10185185185185185</v>
      </c>
      <c r="E36" s="12">
        <f t="shared" si="1"/>
        <v>3.3707865168539325E-2</v>
      </c>
    </row>
    <row r="37" spans="1:5" x14ac:dyDescent="0.25">
      <c r="A37" t="s">
        <v>55</v>
      </c>
      <c r="B37" s="3">
        <v>28</v>
      </c>
      <c r="C37" s="3">
        <v>60</v>
      </c>
      <c r="D37" s="12">
        <f t="shared" si="0"/>
        <v>0.25925925925925924</v>
      </c>
      <c r="E37" s="12">
        <f t="shared" si="1"/>
        <v>0.6741573033707865</v>
      </c>
    </row>
    <row r="38" spans="1:5" x14ac:dyDescent="0.25">
      <c r="A38" t="s">
        <v>56</v>
      </c>
      <c r="B38" s="3">
        <v>13</v>
      </c>
      <c r="C38" s="3">
        <v>3</v>
      </c>
      <c r="D38" s="12">
        <f t="shared" si="0"/>
        <v>0.12037037037037036</v>
      </c>
      <c r="E38" s="12">
        <f t="shared" si="1"/>
        <v>3.3707865168539325E-2</v>
      </c>
    </row>
    <row r="39" spans="1:5" x14ac:dyDescent="0.25">
      <c r="A39" t="s">
        <v>135</v>
      </c>
      <c r="B39" s="3">
        <v>7</v>
      </c>
      <c r="C39" s="3">
        <v>1</v>
      </c>
      <c r="D39" s="12">
        <f t="shared" si="0"/>
        <v>6.4814814814814811E-2</v>
      </c>
      <c r="E39" s="12">
        <f t="shared" si="1"/>
        <v>1.1235955056179775E-2</v>
      </c>
    </row>
    <row r="40" spans="1:5" x14ac:dyDescent="0.25">
      <c r="A40" t="s">
        <v>28</v>
      </c>
      <c r="B40" s="3">
        <v>10</v>
      </c>
      <c r="C40" s="3">
        <v>4</v>
      </c>
      <c r="D40" s="12">
        <f t="shared" si="0"/>
        <v>9.2592592592592587E-2</v>
      </c>
      <c r="E40" s="12">
        <f t="shared" si="1"/>
        <v>4.49438202247191E-2</v>
      </c>
    </row>
    <row r="41" spans="1:5" x14ac:dyDescent="0.25">
      <c r="A41" t="s">
        <v>57</v>
      </c>
      <c r="B41" s="3">
        <v>6</v>
      </c>
      <c r="C41" s="3">
        <v>5</v>
      </c>
      <c r="D41" s="12">
        <f t="shared" si="0"/>
        <v>5.5555555555555552E-2</v>
      </c>
      <c r="E41" s="12">
        <f t="shared" si="1"/>
        <v>5.6179775280898875E-2</v>
      </c>
    </row>
    <row r="42" spans="1:5" x14ac:dyDescent="0.25">
      <c r="A42" t="s">
        <v>223</v>
      </c>
      <c r="B42" s="3">
        <f>SUM(B35:B41)</f>
        <v>108</v>
      </c>
      <c r="C42" s="3">
        <f>SUM(C35:C41)</f>
        <v>89</v>
      </c>
      <c r="D42" s="3"/>
      <c r="E42" s="3"/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D208-E39C-4421-81C9-5A11F7F0DA79}">
  <dimension ref="A1:G35"/>
  <sheetViews>
    <sheetView topLeftCell="A7" workbookViewId="0">
      <selection activeCell="A28" sqref="A28:G34"/>
    </sheetView>
  </sheetViews>
  <sheetFormatPr defaultRowHeight="15" x14ac:dyDescent="0.25"/>
  <cols>
    <col min="1" max="1" width="14" bestFit="1" customWidth="1"/>
    <col min="2" max="2" width="10" bestFit="1" customWidth="1"/>
    <col min="3" max="3" width="10.5703125" bestFit="1" customWidth="1"/>
    <col min="4" max="4" width="11.28515625" customWidth="1"/>
    <col min="5" max="6" width="13.85546875" bestFit="1" customWidth="1"/>
    <col min="7" max="7" width="16.28515625" bestFit="1" customWidth="1"/>
  </cols>
  <sheetData>
    <row r="1" spans="1:5" x14ac:dyDescent="0.25">
      <c r="A1" s="7" t="s">
        <v>5</v>
      </c>
      <c r="B1" t="s">
        <v>81</v>
      </c>
      <c r="D1" s="8" t="s">
        <v>218</v>
      </c>
    </row>
    <row r="2" spans="1:5" x14ac:dyDescent="0.25">
      <c r="D2" s="7" t="s">
        <v>6</v>
      </c>
      <c r="E2" t="s">
        <v>220</v>
      </c>
    </row>
    <row r="3" spans="1:5" x14ac:dyDescent="0.25">
      <c r="A3" s="7" t="s">
        <v>6</v>
      </c>
      <c r="B3" t="s">
        <v>220</v>
      </c>
      <c r="D3" s="8" t="s">
        <v>212</v>
      </c>
      <c r="E3">
        <v>2</v>
      </c>
    </row>
    <row r="4" spans="1:5" x14ac:dyDescent="0.25">
      <c r="A4" s="8" t="s">
        <v>27</v>
      </c>
      <c r="B4">
        <v>1</v>
      </c>
      <c r="D4" s="8" t="s">
        <v>217</v>
      </c>
      <c r="E4">
        <v>4</v>
      </c>
    </row>
    <row r="5" spans="1:5" x14ac:dyDescent="0.25">
      <c r="A5" s="8" t="s">
        <v>55</v>
      </c>
      <c r="B5">
        <v>7</v>
      </c>
      <c r="D5" s="8" t="s">
        <v>215</v>
      </c>
      <c r="E5">
        <v>2</v>
      </c>
    </row>
    <row r="6" spans="1:5" x14ac:dyDescent="0.25">
      <c r="A6" s="8" t="s">
        <v>56</v>
      </c>
      <c r="B6">
        <v>5</v>
      </c>
      <c r="D6" s="8" t="s">
        <v>179</v>
      </c>
      <c r="E6">
        <v>8</v>
      </c>
    </row>
    <row r="7" spans="1:5" x14ac:dyDescent="0.25">
      <c r="A7" s="8" t="s">
        <v>28</v>
      </c>
      <c r="B7">
        <v>7</v>
      </c>
    </row>
    <row r="8" spans="1:5" x14ac:dyDescent="0.25">
      <c r="A8" s="8" t="s">
        <v>59</v>
      </c>
      <c r="B8">
        <v>3</v>
      </c>
      <c r="D8" s="8" t="s">
        <v>219</v>
      </c>
    </row>
    <row r="9" spans="1:5" x14ac:dyDescent="0.25">
      <c r="A9" s="8" t="s">
        <v>58</v>
      </c>
      <c r="B9">
        <v>3</v>
      </c>
      <c r="D9" s="7" t="s">
        <v>6</v>
      </c>
      <c r="E9" t="s">
        <v>221</v>
      </c>
    </row>
    <row r="10" spans="1:5" x14ac:dyDescent="0.25">
      <c r="A10" s="8" t="s">
        <v>57</v>
      </c>
      <c r="B10">
        <v>5</v>
      </c>
      <c r="D10" s="8" t="s">
        <v>27</v>
      </c>
      <c r="E10">
        <v>10</v>
      </c>
    </row>
    <row r="11" spans="1:5" x14ac:dyDescent="0.25">
      <c r="A11" s="8" t="s">
        <v>179</v>
      </c>
      <c r="B11">
        <v>31</v>
      </c>
      <c r="D11" s="8" t="s">
        <v>212</v>
      </c>
      <c r="E11">
        <v>14</v>
      </c>
    </row>
    <row r="12" spans="1:5" x14ac:dyDescent="0.25">
      <c r="D12" s="8" t="s">
        <v>213</v>
      </c>
      <c r="E12">
        <v>8</v>
      </c>
    </row>
    <row r="13" spans="1:5" x14ac:dyDescent="0.25">
      <c r="D13" s="8" t="s">
        <v>28</v>
      </c>
      <c r="E13">
        <v>13</v>
      </c>
    </row>
    <row r="14" spans="1:5" x14ac:dyDescent="0.25">
      <c r="D14" s="8" t="s">
        <v>217</v>
      </c>
      <c r="E14">
        <v>50</v>
      </c>
    </row>
    <row r="15" spans="1:5" x14ac:dyDescent="0.25">
      <c r="D15" s="8" t="s">
        <v>215</v>
      </c>
      <c r="E15">
        <v>54</v>
      </c>
    </row>
    <row r="16" spans="1:5" x14ac:dyDescent="0.25">
      <c r="D16" s="8" t="s">
        <v>179</v>
      </c>
      <c r="E16">
        <v>149</v>
      </c>
    </row>
    <row r="18" spans="1:7" x14ac:dyDescent="0.25">
      <c r="A18" t="s">
        <v>6</v>
      </c>
      <c r="B18" t="s">
        <v>220</v>
      </c>
      <c r="C18" t="s">
        <v>222</v>
      </c>
    </row>
    <row r="19" spans="1:7" x14ac:dyDescent="0.25">
      <c r="A19" t="s">
        <v>27</v>
      </c>
      <c r="B19">
        <v>1</v>
      </c>
      <c r="C19" s="1">
        <f t="shared" ref="C19:C25" si="0">B19/$B$26</f>
        <v>3.2258064516129031E-2</v>
      </c>
      <c r="D19" s="1"/>
    </row>
    <row r="20" spans="1:7" x14ac:dyDescent="0.25">
      <c r="A20" t="s">
        <v>55</v>
      </c>
      <c r="B20">
        <v>7</v>
      </c>
      <c r="C20" s="1">
        <f t="shared" si="0"/>
        <v>0.22580645161290322</v>
      </c>
      <c r="D20" s="1"/>
    </row>
    <row r="21" spans="1:7" x14ac:dyDescent="0.25">
      <c r="A21" t="s">
        <v>56</v>
      </c>
      <c r="B21">
        <v>5</v>
      </c>
      <c r="C21" s="1">
        <f t="shared" si="0"/>
        <v>0.16129032258064516</v>
      </c>
      <c r="D21" s="1"/>
    </row>
    <row r="22" spans="1:7" x14ac:dyDescent="0.25">
      <c r="A22" t="s">
        <v>28</v>
      </c>
      <c r="B22">
        <v>7</v>
      </c>
      <c r="C22" s="1">
        <f t="shared" si="0"/>
        <v>0.22580645161290322</v>
      </c>
      <c r="D22" s="1"/>
    </row>
    <row r="23" spans="1:7" x14ac:dyDescent="0.25">
      <c r="A23" t="s">
        <v>59</v>
      </c>
      <c r="B23">
        <v>3</v>
      </c>
      <c r="C23" s="1">
        <f t="shared" si="0"/>
        <v>9.6774193548387094E-2</v>
      </c>
      <c r="D23" s="1"/>
    </row>
    <row r="24" spans="1:7" x14ac:dyDescent="0.25">
      <c r="A24" t="s">
        <v>58</v>
      </c>
      <c r="B24">
        <v>3</v>
      </c>
      <c r="C24" s="1">
        <f t="shared" si="0"/>
        <v>9.6774193548387094E-2</v>
      </c>
      <c r="D24" s="1"/>
    </row>
    <row r="25" spans="1:7" x14ac:dyDescent="0.25">
      <c r="A25" t="s">
        <v>57</v>
      </c>
      <c r="B25">
        <v>5</v>
      </c>
      <c r="C25" s="1">
        <f t="shared" si="0"/>
        <v>0.16129032258064516</v>
      </c>
      <c r="D25" s="1"/>
    </row>
    <row r="26" spans="1:7" x14ac:dyDescent="0.25">
      <c r="A26" t="s">
        <v>179</v>
      </c>
      <c r="B26">
        <v>31</v>
      </c>
      <c r="C26" s="1"/>
      <c r="D26" s="1"/>
    </row>
    <row r="27" spans="1:7" x14ac:dyDescent="0.25">
      <c r="C27" s="1"/>
      <c r="D27" s="1"/>
    </row>
    <row r="28" spans="1:7" x14ac:dyDescent="0.25">
      <c r="A28" s="3" t="s">
        <v>6</v>
      </c>
      <c r="B28" s="3" t="s">
        <v>228</v>
      </c>
      <c r="C28" s="12" t="s">
        <v>225</v>
      </c>
      <c r="D28" s="12" t="s">
        <v>224</v>
      </c>
      <c r="E28" s="3" t="s">
        <v>229</v>
      </c>
      <c r="F28" s="3" t="s">
        <v>227</v>
      </c>
      <c r="G28" s="3" t="s">
        <v>226</v>
      </c>
    </row>
    <row r="29" spans="1:7" x14ac:dyDescent="0.25">
      <c r="A29" t="s">
        <v>27</v>
      </c>
      <c r="B29" s="3">
        <v>10</v>
      </c>
      <c r="C29" s="18">
        <v>1</v>
      </c>
      <c r="D29" s="18"/>
      <c r="E29" s="12">
        <f t="shared" ref="E29:E34" si="1">B29/$B$35</f>
        <v>6.7114093959731544E-2</v>
      </c>
      <c r="F29" s="12">
        <f t="shared" ref="F29:F34" si="2">C29/$C$35</f>
        <v>3.5714285714285712E-2</v>
      </c>
      <c r="G29" s="12">
        <f t="shared" ref="G29:G34" si="3">D29/$D$35</f>
        <v>0</v>
      </c>
    </row>
    <row r="30" spans="1:7" x14ac:dyDescent="0.25">
      <c r="A30" t="s">
        <v>55</v>
      </c>
      <c r="B30" s="3">
        <v>14</v>
      </c>
      <c r="C30" s="18">
        <v>7</v>
      </c>
      <c r="D30" s="18">
        <v>2</v>
      </c>
      <c r="E30" s="12">
        <f t="shared" si="1"/>
        <v>9.3959731543624164E-2</v>
      </c>
      <c r="F30" s="12">
        <f t="shared" si="2"/>
        <v>0.25</v>
      </c>
      <c r="G30" s="12">
        <f t="shared" si="3"/>
        <v>0.25</v>
      </c>
    </row>
    <row r="31" spans="1:7" x14ac:dyDescent="0.25">
      <c r="A31" t="s">
        <v>56</v>
      </c>
      <c r="B31" s="3">
        <v>8</v>
      </c>
      <c r="C31" s="18">
        <v>5</v>
      </c>
      <c r="D31" s="18"/>
      <c r="E31" s="12">
        <f t="shared" si="1"/>
        <v>5.3691275167785234E-2</v>
      </c>
      <c r="F31" s="12">
        <f t="shared" si="2"/>
        <v>0.17857142857142858</v>
      </c>
      <c r="G31" s="12">
        <f t="shared" si="3"/>
        <v>0</v>
      </c>
    </row>
    <row r="32" spans="1:7" x14ac:dyDescent="0.25">
      <c r="A32" t="s">
        <v>28</v>
      </c>
      <c r="B32" s="3">
        <v>13</v>
      </c>
      <c r="C32" s="18">
        <v>7</v>
      </c>
      <c r="D32" s="18"/>
      <c r="E32" s="12">
        <f t="shared" si="1"/>
        <v>8.7248322147651006E-2</v>
      </c>
      <c r="F32" s="12">
        <f t="shared" si="2"/>
        <v>0.25</v>
      </c>
      <c r="G32" s="12">
        <f t="shared" si="3"/>
        <v>0</v>
      </c>
    </row>
    <row r="33" spans="1:7" x14ac:dyDescent="0.25">
      <c r="A33" t="s">
        <v>58</v>
      </c>
      <c r="B33" s="3">
        <v>50</v>
      </c>
      <c r="C33" s="18">
        <v>3</v>
      </c>
      <c r="D33" s="18">
        <v>4</v>
      </c>
      <c r="E33" s="12">
        <f t="shared" si="1"/>
        <v>0.33557046979865773</v>
      </c>
      <c r="F33" s="12">
        <f t="shared" si="2"/>
        <v>0.10714285714285714</v>
      </c>
      <c r="G33" s="12">
        <f t="shared" si="3"/>
        <v>0.5</v>
      </c>
    </row>
    <row r="34" spans="1:7" x14ac:dyDescent="0.25">
      <c r="A34" t="s">
        <v>57</v>
      </c>
      <c r="B34" s="3">
        <v>54</v>
      </c>
      <c r="C34" s="18">
        <v>5</v>
      </c>
      <c r="D34" s="18">
        <v>2</v>
      </c>
      <c r="E34" s="12">
        <f t="shared" si="1"/>
        <v>0.36241610738255031</v>
      </c>
      <c r="F34" s="12">
        <f t="shared" si="2"/>
        <v>0.17857142857142858</v>
      </c>
      <c r="G34" s="12">
        <f t="shared" si="3"/>
        <v>0.25</v>
      </c>
    </row>
    <row r="35" spans="1:7" x14ac:dyDescent="0.25">
      <c r="A35" t="s">
        <v>223</v>
      </c>
      <c r="B35" s="3">
        <v>149</v>
      </c>
      <c r="C35" s="18">
        <f>SUM(C29:C34)</f>
        <v>28</v>
      </c>
      <c r="D35" s="18">
        <f>SUM(D29:D34)</f>
        <v>8</v>
      </c>
      <c r="E35" s="3"/>
      <c r="F35" s="3"/>
      <c r="G35" s="3"/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Teams</vt:lpstr>
      <vt:lpstr>Fish</vt:lpstr>
      <vt:lpstr>Totals</vt:lpstr>
      <vt:lpstr>Kank Species Comp</vt:lpstr>
      <vt:lpstr>St Joe Species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Rose Driehaus</dc:creator>
  <cp:lastModifiedBy>Erin Rose Driehaus</cp:lastModifiedBy>
  <dcterms:created xsi:type="dcterms:W3CDTF">2024-09-23T18:40:19Z</dcterms:created>
  <dcterms:modified xsi:type="dcterms:W3CDTF">2024-10-22T15:09:31Z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2024-10-11T16:58:31Z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5223e530-9970-4197-b301-032ed4b20027</vt:lpwstr>
  </property>
  <property fmtid="{D5CDD505-2E9C-101B-9397-08002B2CF9AE}" pid="8" name="MSIP_Label_4044bd30-2ed7-4c9d-9d12-46200872a97b_ContentBits">
    <vt:lpwstr>0</vt:lpwstr>
  </property>
</Properties>
</file>