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2" autoFilterDateGrouping="1"/>
  </bookViews>
  <sheets>
    <sheet xmlns:r="http://schemas.openxmlformats.org/officeDocument/2006/relationships" name="Output" sheetId="1" state="visible" r:id="rId1"/>
    <sheet xmlns:r="http://schemas.openxmlformats.org/officeDocument/2006/relationships" name="Data entry =&gt;" sheetId="2" state="visible" r:id="rId2"/>
    <sheet xmlns:r="http://schemas.openxmlformats.org/officeDocument/2006/relationships" name="Acc(1)" sheetId="3" state="visible" r:id="rId3"/>
    <sheet xmlns:r="http://schemas.openxmlformats.org/officeDocument/2006/relationships" name="Acc(2)" sheetId="4" state="visible" r:id="rId4"/>
    <sheet xmlns:r="http://schemas.openxmlformats.org/officeDocument/2006/relationships" name="Acc(3)" sheetId="5" state="visible" r:id="rId5"/>
    <sheet xmlns:r="http://schemas.openxmlformats.org/officeDocument/2006/relationships" name="Acc(4)" sheetId="6" state="visible" r:id="rId6"/>
    <sheet xmlns:r="http://schemas.openxmlformats.org/officeDocument/2006/relationships" name="Acc(5)" sheetId="7" state="visible" r:id="rId7"/>
    <sheet xmlns:r="http://schemas.openxmlformats.org/officeDocument/2006/relationships" name="Acc(6)" sheetId="8" state="visible" r:id="rId8"/>
    <sheet xmlns:r="http://schemas.openxmlformats.org/officeDocument/2006/relationships" name="Acc(7)" sheetId="9" state="visible" r:id="rId9"/>
    <sheet xmlns:r="http://schemas.openxmlformats.org/officeDocument/2006/relationships" name="Acc(8)" sheetId="10" state="visible" r:id="rId10"/>
    <sheet xmlns:r="http://schemas.openxmlformats.org/officeDocument/2006/relationships" name="Acc(9)" sheetId="11" state="visible" r:id="rId11"/>
    <sheet xmlns:r="http://schemas.openxmlformats.org/officeDocument/2006/relationships" name="Acc(10)" sheetId="12" state="visible" r:id="rId12"/>
  </sheets>
  <definedNames/>
  <calcPr calcId="181029" calcMode="manual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0">
    <font>
      <name val="Calibri"/>
      <family val="2"/>
      <color theme="5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2"/>
      <sz val="12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0070C0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10"/>
    </font>
  </fonts>
  <fills count="7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/>
    <xf numFmtId="0" fontId="5" fillId="3" borderId="0"/>
    <xf numFmtId="0" fontId="5" fillId="4" borderId="0"/>
    <xf numFmtId="0" fontId="5" fillId="5" borderId="0"/>
    <xf numFmtId="0" fontId="5" fillId="6" borderId="0"/>
  </cellStyleXfs>
  <cellXfs count="29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5" fillId="4" borderId="0" applyAlignment="1" pivotButton="0" quotePrefix="0" xfId="3">
      <alignment vertical="top"/>
    </xf>
    <xf numFmtId="0" fontId="8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8" fillId="0" borderId="0" applyAlignment="1" pivotButton="0" quotePrefix="0" xfId="0">
      <alignment horizontal="right" vertical="top"/>
    </xf>
    <xf numFmtId="0" fontId="4" fillId="5" borderId="0" applyAlignment="1" pivotButton="0" quotePrefix="0" xfId="4">
      <alignment vertical="top"/>
    </xf>
    <xf numFmtId="0" fontId="4" fillId="5" borderId="0" applyAlignment="1" pivotButton="0" quotePrefix="0" xfId="4">
      <alignment horizontal="right" vertical="top"/>
    </xf>
    <xf numFmtId="0" fontId="4" fillId="3" borderId="0" pivotButton="0" quotePrefix="0" xfId="2"/>
    <xf numFmtId="0" fontId="4" fillId="3" borderId="0" applyAlignment="1" pivotButton="0" quotePrefix="0" xfId="2">
      <alignment horizontal="right" vertical="top"/>
    </xf>
    <xf numFmtId="0" fontId="4" fillId="3" borderId="0" applyAlignment="1" pivotButton="0" quotePrefix="0" xfId="2">
      <alignment vertical="top"/>
    </xf>
    <xf numFmtId="0" fontId="9" fillId="0" borderId="0" applyAlignment="1" pivotButton="0" quotePrefix="0" xfId="0">
      <alignment horizontal="right" vertical="top"/>
    </xf>
    <xf numFmtId="0" fontId="5" fillId="6" borderId="0" applyAlignment="1" pivotButton="0" quotePrefix="0" xfId="5">
      <alignment vertical="top"/>
    </xf>
    <xf numFmtId="0" fontId="1" fillId="0" borderId="1" applyAlignment="1" pivotButton="0" quotePrefix="0" xfId="0">
      <alignment vertical="top"/>
    </xf>
    <xf numFmtId="0" fontId="6" fillId="0" borderId="2" applyAlignment="1" pivotButton="0" quotePrefix="0" xfId="0">
      <alignment vertical="top"/>
    </xf>
    <xf numFmtId="4" fontId="1" fillId="0" borderId="2" applyAlignment="1" pivotButton="0" quotePrefix="0" xfId="0">
      <alignment vertical="top"/>
    </xf>
    <xf numFmtId="4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right" vertical="top"/>
    </xf>
    <xf numFmtId="1" fontId="5" fillId="4" borderId="0" applyAlignment="1" pivotButton="0" quotePrefix="0" xfId="3">
      <alignment vertical="top"/>
    </xf>
    <xf numFmtId="1" fontId="5" fillId="6" borderId="0" applyAlignment="1" pivotButton="0" quotePrefix="0" xfId="5">
      <alignment vertical="top"/>
    </xf>
    <xf numFmtId="3" fontId="4" fillId="3" borderId="0" applyAlignment="1" pivotButton="0" quotePrefix="0" xfId="2">
      <alignment vertical="top"/>
    </xf>
    <xf numFmtId="3" fontId="5" fillId="6" borderId="0" applyAlignment="1" pivotButton="0" quotePrefix="0" xfId="5">
      <alignment vertical="top"/>
    </xf>
    <xf numFmtId="3" fontId="4" fillId="5" borderId="0" applyAlignment="1" pivotButton="0" quotePrefix="0" xfId="4">
      <alignment vertical="top"/>
    </xf>
    <xf numFmtId="3" fontId="9" fillId="0" borderId="0" applyAlignment="1" pivotButton="0" quotePrefix="0" xfId="0">
      <alignment vertical="top"/>
    </xf>
    <xf numFmtId="3" fontId="8" fillId="0" borderId="0" applyAlignment="1" pivotButton="0" quotePrefix="0" xfId="0">
      <alignment vertical="top"/>
    </xf>
    <xf numFmtId="3" fontId="1" fillId="0" borderId="0" applyAlignment="1" pivotButton="0" quotePrefix="0" xfId="0">
      <alignment vertical="top"/>
    </xf>
    <xf numFmtId="3" fontId="7" fillId="0" borderId="0" applyAlignment="1" pivotButton="0" quotePrefix="0" xfId="0">
      <alignment vertical="top"/>
    </xf>
  </cellXfs>
  <cellStyles count="6">
    <cellStyle name="Normal" xfId="0" builtinId="0"/>
    <cellStyle name="Currency 2" xfId="1"/>
    <cellStyle name="Accent1" xfId="2" builtinId="29"/>
    <cellStyle name="Accent3" xfId="3" builtinId="37"/>
    <cellStyle name="Accent4" xfId="4" builtinId="41"/>
    <cellStyle name="Accent5" xfId="5" builtinId="45"/>
  </cellStyles>
  <dxfs count="6"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TableStyleMedium2" defaultPivotStyle="PivotStyleLight16">
    <tableStyle name="CustomTableStyle" pivot="0" count="2">
      <tableStyleElement type="headerRow" dxfId="5"/>
      <tableStyleElement type="firstRowStripe" dxfId="4"/>
    </tableStyle>
    <tableStyle name="CustomTableStyle 2" pivot="0" count="2">
      <tableStyleElement type="headerRow" dxfId="3"/>
      <tableStyleElement type="firstRowStripe" dxfId="2"/>
    </tableStyle>
    <tableStyle name="CustomTableStyle 3" pivot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Liedekerke">
      <a:dk1>
        <a:srgbClr val="58585A"/>
      </a:dk1>
      <a:lt1>
        <a:srgbClr val="FFFFFF"/>
      </a:lt1>
      <a:dk2>
        <a:srgbClr val="58585A"/>
      </a:dk2>
      <a:lt2>
        <a:srgbClr val="CE003D"/>
      </a:lt2>
      <a:accent1>
        <a:srgbClr val="58585A"/>
      </a:accent1>
      <a:accent2>
        <a:srgbClr val="000000"/>
      </a:accent2>
      <a:accent3>
        <a:srgbClr val="CE003D"/>
      </a:accent3>
      <a:accent4>
        <a:srgbClr val="B1B3B4"/>
      </a:accent4>
      <a:accent5>
        <a:srgbClr val="DFE0E1"/>
      </a:accent5>
      <a:accent6>
        <a:srgbClr val="FF8A99"/>
      </a:accent6>
      <a:hlink>
        <a:srgbClr val="9A002D"/>
      </a:hlink>
      <a:folHlink>
        <a:srgbClr val="67001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8"/>
  <sheetViews>
    <sheetView showGridLines="0" zoomScale="85" zoomScaleNormal="85" workbookViewId="0">
      <pane xSplit="1" ySplit="6" topLeftCell="B17" activePane="bottomRight" state="frozen"/>
      <selection pane="topRight" activeCell="B1" sqref="B1"/>
      <selection pane="bottomLeft" activeCell="A7" sqref="A7"/>
      <selection pane="bottomRight" activeCell="F17" sqref="F17"/>
    </sheetView>
  </sheetViews>
  <sheetFormatPr baseColWidth="8" defaultColWidth="10.6640625" defaultRowHeight="13.2" outlineLevelRow="1"/>
  <cols>
    <col width="0.88671875" customWidth="1" style="2" min="1" max="1"/>
    <col width="0.88671875" customWidth="1" style="1" min="2" max="2"/>
    <col width="10.6640625" customWidth="1" style="1" min="3" max="3"/>
    <col width="29.33203125" customWidth="1" style="1" min="4" max="4"/>
    <col width="10.6640625" customWidth="1" style="1" min="5" max="5"/>
    <col width="13.77734375" customWidth="1" style="1" min="6" max="10"/>
    <col width="10.6640625" customWidth="1" style="1" min="11" max="257"/>
    <col width="0.88671875" customWidth="1" style="1" min="258" max="259"/>
    <col width="10.6640625" customWidth="1" style="1" min="260" max="513"/>
    <col width="0.88671875" customWidth="1" style="1" min="514" max="515"/>
    <col width="10.6640625" customWidth="1" style="1" min="516" max="769"/>
    <col width="0.88671875" customWidth="1" style="1" min="770" max="771"/>
    <col width="10.6640625" customWidth="1" style="1" min="772" max="1025"/>
    <col width="0.88671875" customWidth="1" style="1" min="1026" max="1027"/>
    <col width="10.6640625" customWidth="1" style="1" min="1028" max="1281"/>
    <col width="0.88671875" customWidth="1" style="1" min="1282" max="1283"/>
    <col width="10.6640625" customWidth="1" style="1" min="1284" max="1537"/>
    <col width="0.88671875" customWidth="1" style="1" min="1538" max="1539"/>
    <col width="10.6640625" customWidth="1" style="1" min="1540" max="1793"/>
    <col width="0.88671875" customWidth="1" style="1" min="1794" max="1795"/>
    <col width="10.6640625" customWidth="1" style="1" min="1796" max="2049"/>
    <col width="0.88671875" customWidth="1" style="1" min="2050" max="2051"/>
    <col width="10.6640625" customWidth="1" style="1" min="2052" max="2305"/>
    <col width="0.88671875" customWidth="1" style="1" min="2306" max="2307"/>
    <col width="10.6640625" customWidth="1" style="1" min="2308" max="2561"/>
    <col width="0.88671875" customWidth="1" style="1" min="2562" max="2563"/>
    <col width="10.6640625" customWidth="1" style="1" min="2564" max="2817"/>
    <col width="0.88671875" customWidth="1" style="1" min="2818" max="2819"/>
    <col width="10.6640625" customWidth="1" style="1" min="2820" max="3073"/>
    <col width="0.88671875" customWidth="1" style="1" min="3074" max="3075"/>
    <col width="10.6640625" customWidth="1" style="1" min="3076" max="3329"/>
    <col width="0.88671875" customWidth="1" style="1" min="3330" max="3331"/>
    <col width="10.6640625" customWidth="1" style="1" min="3332" max="3585"/>
    <col width="0.88671875" customWidth="1" style="1" min="3586" max="3587"/>
    <col width="10.6640625" customWidth="1" style="1" min="3588" max="3841"/>
    <col width="0.88671875" customWidth="1" style="1" min="3842" max="3843"/>
    <col width="10.6640625" customWidth="1" style="1" min="3844" max="4097"/>
    <col width="0.88671875" customWidth="1" style="1" min="4098" max="4099"/>
    <col width="10.6640625" customWidth="1" style="1" min="4100" max="4353"/>
    <col width="0.88671875" customWidth="1" style="1" min="4354" max="4355"/>
    <col width="10.6640625" customWidth="1" style="1" min="4356" max="4609"/>
    <col width="0.88671875" customWidth="1" style="1" min="4610" max="4611"/>
    <col width="10.6640625" customWidth="1" style="1" min="4612" max="4865"/>
    <col width="0.88671875" customWidth="1" style="1" min="4866" max="4867"/>
    <col width="10.6640625" customWidth="1" style="1" min="4868" max="5121"/>
    <col width="0.88671875" customWidth="1" style="1" min="5122" max="5123"/>
    <col width="10.6640625" customWidth="1" style="1" min="5124" max="5377"/>
    <col width="0.88671875" customWidth="1" style="1" min="5378" max="5379"/>
    <col width="10.6640625" customWidth="1" style="1" min="5380" max="5633"/>
    <col width="0.88671875" customWidth="1" style="1" min="5634" max="5635"/>
    <col width="10.6640625" customWidth="1" style="1" min="5636" max="5889"/>
    <col width="0.88671875" customWidth="1" style="1" min="5890" max="5891"/>
    <col width="10.6640625" customWidth="1" style="1" min="5892" max="6145"/>
    <col width="0.88671875" customWidth="1" style="1" min="6146" max="6147"/>
    <col width="10.6640625" customWidth="1" style="1" min="6148" max="6401"/>
    <col width="0.88671875" customWidth="1" style="1" min="6402" max="6403"/>
    <col width="10.6640625" customWidth="1" style="1" min="6404" max="6657"/>
    <col width="0.88671875" customWidth="1" style="1" min="6658" max="6659"/>
    <col width="10.6640625" customWidth="1" style="1" min="6660" max="6913"/>
    <col width="0.88671875" customWidth="1" style="1" min="6914" max="6915"/>
    <col width="10.6640625" customWidth="1" style="1" min="6916" max="7169"/>
    <col width="0.88671875" customWidth="1" style="1" min="7170" max="7171"/>
    <col width="10.6640625" customWidth="1" style="1" min="7172" max="7425"/>
    <col width="0.88671875" customWidth="1" style="1" min="7426" max="7427"/>
    <col width="10.6640625" customWidth="1" style="1" min="7428" max="7681"/>
    <col width="0.88671875" customWidth="1" style="1" min="7682" max="7683"/>
    <col width="10.6640625" customWidth="1" style="1" min="7684" max="7937"/>
    <col width="0.88671875" customWidth="1" style="1" min="7938" max="7939"/>
    <col width="10.6640625" customWidth="1" style="1" min="7940" max="8193"/>
    <col width="0.88671875" customWidth="1" style="1" min="8194" max="8195"/>
    <col width="10.6640625" customWidth="1" style="1" min="8196" max="8449"/>
    <col width="0.88671875" customWidth="1" style="1" min="8450" max="8451"/>
    <col width="10.6640625" customWidth="1" style="1" min="8452" max="8705"/>
    <col width="0.88671875" customWidth="1" style="1" min="8706" max="8707"/>
    <col width="10.6640625" customWidth="1" style="1" min="8708" max="8961"/>
    <col width="0.88671875" customWidth="1" style="1" min="8962" max="8963"/>
    <col width="10.6640625" customWidth="1" style="1" min="8964" max="9217"/>
    <col width="0.88671875" customWidth="1" style="1" min="9218" max="9219"/>
    <col width="10.6640625" customWidth="1" style="1" min="9220" max="9473"/>
    <col width="0.88671875" customWidth="1" style="1" min="9474" max="9475"/>
    <col width="10.6640625" customWidth="1" style="1" min="9476" max="9729"/>
    <col width="0.88671875" customWidth="1" style="1" min="9730" max="9731"/>
    <col width="10.6640625" customWidth="1" style="1" min="9732" max="9985"/>
    <col width="0.88671875" customWidth="1" style="1" min="9986" max="9987"/>
    <col width="10.6640625" customWidth="1" style="1" min="9988" max="10241"/>
    <col width="0.88671875" customWidth="1" style="1" min="10242" max="10243"/>
    <col width="10.6640625" customWidth="1" style="1" min="10244" max="10497"/>
    <col width="0.88671875" customWidth="1" style="1" min="10498" max="10499"/>
    <col width="10.6640625" customWidth="1" style="1" min="10500" max="10753"/>
    <col width="0.88671875" customWidth="1" style="1" min="10754" max="10755"/>
    <col width="10.6640625" customWidth="1" style="1" min="10756" max="11009"/>
    <col width="0.88671875" customWidth="1" style="1" min="11010" max="11011"/>
    <col width="10.6640625" customWidth="1" style="1" min="11012" max="11265"/>
    <col width="0.88671875" customWidth="1" style="1" min="11266" max="11267"/>
    <col width="10.6640625" customWidth="1" style="1" min="11268" max="11521"/>
    <col width="0.88671875" customWidth="1" style="1" min="11522" max="11523"/>
    <col width="10.6640625" customWidth="1" style="1" min="11524" max="11777"/>
    <col width="0.88671875" customWidth="1" style="1" min="11778" max="11779"/>
    <col width="10.6640625" customWidth="1" style="1" min="11780" max="12033"/>
    <col width="0.88671875" customWidth="1" style="1" min="12034" max="12035"/>
    <col width="10.6640625" customWidth="1" style="1" min="12036" max="12289"/>
    <col width="0.88671875" customWidth="1" style="1" min="12290" max="12291"/>
    <col width="10.6640625" customWidth="1" style="1" min="12292" max="12545"/>
    <col width="0.88671875" customWidth="1" style="1" min="12546" max="12547"/>
    <col width="10.6640625" customWidth="1" style="1" min="12548" max="12801"/>
    <col width="0.88671875" customWidth="1" style="1" min="12802" max="12803"/>
    <col width="10.6640625" customWidth="1" style="1" min="12804" max="13057"/>
    <col width="0.88671875" customWidth="1" style="1" min="13058" max="13059"/>
    <col width="10.6640625" customWidth="1" style="1" min="13060" max="13313"/>
    <col width="0.88671875" customWidth="1" style="1" min="13314" max="13315"/>
    <col width="10.6640625" customWidth="1" style="1" min="13316" max="13569"/>
    <col width="0.88671875" customWidth="1" style="1" min="13570" max="13571"/>
    <col width="10.6640625" customWidth="1" style="1" min="13572" max="13825"/>
    <col width="0.88671875" customWidth="1" style="1" min="13826" max="13827"/>
    <col width="10.6640625" customWidth="1" style="1" min="13828" max="14081"/>
    <col width="0.88671875" customWidth="1" style="1" min="14082" max="14083"/>
    <col width="10.6640625" customWidth="1" style="1" min="14084" max="14337"/>
    <col width="0.88671875" customWidth="1" style="1" min="14338" max="14339"/>
    <col width="10.6640625" customWidth="1" style="1" min="14340" max="14593"/>
    <col width="0.88671875" customWidth="1" style="1" min="14594" max="14595"/>
    <col width="10.6640625" customWidth="1" style="1" min="14596" max="14849"/>
    <col width="0.88671875" customWidth="1" style="1" min="14850" max="14851"/>
    <col width="10.6640625" customWidth="1" style="1" min="14852" max="15105"/>
    <col width="0.88671875" customWidth="1" style="1" min="15106" max="15107"/>
    <col width="10.6640625" customWidth="1" style="1" min="15108" max="15361"/>
    <col width="0.88671875" customWidth="1" style="1" min="15362" max="15363"/>
    <col width="10.6640625" customWidth="1" style="1" min="15364" max="15617"/>
    <col width="0.88671875" customWidth="1" style="1" min="15618" max="15619"/>
    <col width="10.6640625" customWidth="1" style="1" min="15620" max="15873"/>
    <col width="0.88671875" customWidth="1" style="1" min="15874" max="15875"/>
    <col width="10.6640625" customWidth="1" style="1" min="15876" max="16129"/>
    <col width="0.88671875" customWidth="1" style="1" min="16130" max="16131"/>
    <col width="10.6640625" customWidth="1" style="1" min="16132" max="16384"/>
  </cols>
  <sheetData>
    <row r="1" ht="6" customHeight="1">
      <c r="A1" s="1" t="n"/>
    </row>
    <row r="2" ht="21.75" customHeight="1">
      <c r="A2" s="3" t="inlineStr">
        <is>
          <t>Annual accounts</t>
        </is>
      </c>
      <c r="E2" s="3">
        <f>'Acc(1)'!C1</f>
        <v/>
      </c>
    </row>
    <row r="3" ht="4.5" customFormat="1" customHeight="1" s="2"/>
    <row r="5">
      <c r="D5" s="15" t="inlineStr">
        <is>
          <t>Search</t>
        </is>
      </c>
      <c r="E5" s="16" t="n">
        <v>9900</v>
      </c>
      <c r="F5" s="17">
        <f>VLOOKUP($E5,$E7:$O999,F7+1,0)</f>
        <v/>
      </c>
      <c r="G5" s="17">
        <f>VLOOKUP($E5,$E7:$O999,G7+1,0)</f>
        <v/>
      </c>
      <c r="H5" s="17">
        <f>VLOOKUP($E5,$E7:$O999,H7+1,0)</f>
        <v/>
      </c>
      <c r="I5" s="17">
        <f>VLOOKUP($E5,$E7:$O999,I7+1,0)</f>
        <v/>
      </c>
      <c r="J5" s="17">
        <f>VLOOKUP($E5,$E7:$O999,J7+1,0)</f>
        <v/>
      </c>
      <c r="K5" s="17" t="n"/>
      <c r="L5" s="17" t="n"/>
    </row>
    <row r="6" ht="14.4" customHeight="1">
      <c r="D6" s="4" t="inlineStr">
        <is>
          <t>Year</t>
        </is>
      </c>
      <c r="E6" s="4" t="n"/>
      <c r="F6" s="4">
        <f>YEAR('Acc(1)'!$B$1)-1</f>
        <v/>
      </c>
      <c r="G6" s="4">
        <f>YEAR('Acc(2)'!$B$1)-1</f>
        <v/>
      </c>
      <c r="H6" s="4">
        <f>YEAR('Acc(3)'!$B$1)-1</f>
        <v/>
      </c>
      <c r="I6" s="4">
        <f>YEAR('Acc(4)'!$B$1)-1</f>
        <v/>
      </c>
      <c r="J6" s="4">
        <f>YEAR('Acc(5)'!$B$1)-1</f>
        <v/>
      </c>
      <c r="K6" s="14">
        <f>YEAR('Acc(6)'!$B$1)-1</f>
        <v/>
      </c>
      <c r="L6" s="14">
        <f>YEAR('Acc(7)'!$B$1)-1</f>
        <v/>
      </c>
      <c r="M6" s="14">
        <f>YEAR('Acc(8)'!$B$1)-1</f>
        <v/>
      </c>
      <c r="N6" s="14">
        <f>YEAR('Acc(9)'!$B$1)-1</f>
        <v/>
      </c>
      <c r="O6" s="14">
        <f>YEAR('Acc(10)'!$B$1)-1</f>
        <v/>
      </c>
    </row>
    <row r="7" ht="14.4" customHeight="1">
      <c r="D7" s="4" t="inlineStr">
        <is>
          <t>Desc</t>
        </is>
      </c>
      <c r="E7" s="4" t="inlineStr">
        <is>
          <t>Code</t>
        </is>
      </c>
      <c r="F7" s="20" t="n">
        <v>1</v>
      </c>
      <c r="G7" s="20" t="n">
        <v>2</v>
      </c>
      <c r="H7" s="20" t="n">
        <v>3</v>
      </c>
      <c r="I7" s="20" t="n">
        <v>4</v>
      </c>
      <c r="J7" s="20" t="n">
        <v>5</v>
      </c>
      <c r="K7" s="21" t="n">
        <v>6</v>
      </c>
      <c r="L7" s="21" t="n">
        <v>7</v>
      </c>
      <c r="M7" s="21" t="n">
        <v>8</v>
      </c>
      <c r="N7" s="21" t="n">
        <v>9</v>
      </c>
      <c r="O7" s="21" t="n">
        <v>10</v>
      </c>
    </row>
    <row r="8" ht="14.4" customHeight="1">
      <c r="D8" s="10" t="inlineStr">
        <is>
          <t>ACTIF</t>
        </is>
      </c>
      <c r="E8" s="12" t="n"/>
      <c r="F8" s="22" t="n"/>
      <c r="G8" s="22" t="n"/>
      <c r="H8" s="22" t="n"/>
      <c r="I8" s="22" t="n"/>
      <c r="J8" s="22" t="n"/>
      <c r="K8" s="23" t="n"/>
      <c r="L8" s="23" t="n"/>
      <c r="M8" s="23" t="n"/>
      <c r="N8" s="23" t="n"/>
      <c r="O8" s="23" t="n"/>
    </row>
    <row r="9" outlineLevel="1" ht="14.4" customHeight="1">
      <c r="D9" s="8" t="inlineStr">
        <is>
          <t>FRAIS D’ÉTABLISSEMENT</t>
        </is>
      </c>
      <c r="E9" s="9" t="n">
        <v>20</v>
      </c>
      <c r="F9" s="24">
        <f>IFERROR(IFERROR(VLOOKUP($E9,_xlfn.NUMBERVALUE('Acc(1)'!$B:$C),2,0),IFERROR(VLOOKUP($E9,'Acc(1)'!$B:$C,2,0),IFERROR(VLOOKUP($E9,_xlfn.NUMBERVALUE('Acc(1)'!$C:$D),2,0),IFERROR(VLOOKUP($E9,'Acc(1)'!$C:$D,2,0),"")))),"")</f>
        <v/>
      </c>
      <c r="G9" s="24">
        <f>IFERROR(IFERROR(VLOOKUP($E9,_xlfn.NUMBERVALUE('Acc(2)'!$B:$C),2,0),IFERROR(VLOOKUP($E9,'Acc(2)'!$B:$C,2,0),IFERROR(VLOOKUP($E9,_xlfn.NUMBERVALUE('Acc(2)'!$C:$D),2,0),IFERROR(VLOOKUP($E9,'Acc(2)'!$C:$D,2,0),"")))),"")</f>
        <v/>
      </c>
      <c r="H9" s="24">
        <f>IFERROR(IFERROR(VLOOKUP($E9,_xlfn.NUMBERVALUE('Acc(3)'!$B:$C),2,0),IFERROR(VLOOKUP($E9,'Acc(3)'!$B:$C,2,0),IFERROR(VLOOKUP($E9,_xlfn.NUMBERVALUE('Acc(3)'!$C:$D),2,0),IFERROR(VLOOKUP($E9,'Acc(3)'!$C:$D,2,0),"")))),"")</f>
        <v/>
      </c>
      <c r="I9" s="24">
        <f>IFERROR(IFERROR(VLOOKUP($E9,_xlfn.NUMBERVALUE('Acc(4)'!$B:$C),2,0),IFERROR(VLOOKUP($E9,'Acc(4)'!$B:$C,2,0),IFERROR(VLOOKUP($E9,_xlfn.NUMBERVALUE('Acc(4)'!$C:$D),2,0),IFERROR(VLOOKUP($E9,'Acc(4)'!$C:$D,2,0),"")))),"")</f>
        <v/>
      </c>
      <c r="J9" s="24">
        <f>IFERROR(IFERROR(VLOOKUP($E9,_xlfn.NUMBERVALUE('Acc(5)'!$B:$C),2,0),IFERROR(VLOOKUP($E9,'Acc(5)'!$B:$C,2,0),IFERROR(VLOOKUP($E9,_xlfn.NUMBERVALUE('Acc(5)'!$C:$D),2,0),IFERROR(VLOOKUP($E9,'Acc(5)'!$C:$D,2,0),"")))),"")</f>
        <v/>
      </c>
      <c r="K9" s="24">
        <f>IFERROR(IFERROR(VLOOKUP($E9,_xlfn.NUMBERVALUE('Acc(6)'!$B:$C),2,0),IFERROR(VLOOKUP($E9,'Acc(6)'!$B:$C,2,0),IFERROR(VLOOKUP($E9,_xlfn.NUMBERVALUE('Acc(6)'!$C:$D),2,0),IFERROR(VLOOKUP($E9,'Acc(6)'!$C:$D,2,0),"")))),"")</f>
        <v/>
      </c>
      <c r="L9" s="24">
        <f>IFERROR(IFERROR(VLOOKUP($E9,_xlfn.NUMBERVALUE('Acc(7)'!$B:$C),2,0),IFERROR(VLOOKUP($E9,'Acc(7)'!$B:$C,2,0),IFERROR(VLOOKUP($E9,_xlfn.NUMBERVALUE('Acc(7)'!$C:$D),2,0),IFERROR(VLOOKUP($E9,'Acc(7)'!$C:$D,2,0),"")))),"")</f>
        <v/>
      </c>
      <c r="M9" s="24">
        <f>IFERROR(IFERROR(VLOOKUP($E9,_xlfn.NUMBERVALUE('Acc(8)'!$B:$C),2,0),IFERROR(VLOOKUP($E9,'Acc(8)'!$B:$C,2,0),IFERROR(VLOOKUP($E9,_xlfn.NUMBERVALUE('Acc(8)'!$C:$D),2,0),IFERROR(VLOOKUP($E9,'Acc(8)'!$C:$D,2,0),"")))),"")</f>
        <v/>
      </c>
      <c r="N9" s="24">
        <f>IFERROR(IFERROR(VLOOKUP($E9,_xlfn.NUMBERVALUE('Acc(9)'!$B:$C),2,0),IFERROR(VLOOKUP($E9,'Acc(9)'!$B:$C,2,0),IFERROR(VLOOKUP($E9,_xlfn.NUMBERVALUE('Acc(9)'!$C:$D),2,0),IFERROR(VLOOKUP($E9,'Acc(9)'!$C:$D,2,0),"")))),"")</f>
        <v/>
      </c>
      <c r="O9" s="24">
        <f>IFERROR(IFERROR(VLOOKUP($E9,_xlfn.NUMBERVALUE('Acc(10)'!$B:$C),2,0),IFERROR(VLOOKUP($E9,'Acc(10)'!$B:$C,2,0),IFERROR(VLOOKUP($E9,_xlfn.NUMBERVALUE('Acc(10)'!$C:$D),2,0),IFERROR(VLOOKUP($E9,'Acc(10)'!$C:$D,2,0),"")))),"")</f>
        <v/>
      </c>
    </row>
    <row r="10" outlineLevel="1" ht="14.4" customHeight="1">
      <c r="D10" s="8" t="inlineStr">
        <is>
          <t>ACTIFS IMMOBILISÉS</t>
        </is>
      </c>
      <c r="E10" s="9" t="inlineStr">
        <is>
          <t>21/28</t>
        </is>
      </c>
      <c r="F10" s="24">
        <f>IFERROR(IFERROR(VLOOKUP($E10,_xlfn.NUMBERVALUE('Acc(1)'!$B:$C),2,0),IFERROR(VLOOKUP($E10,'Acc(1)'!$B:$C,2,0),IFERROR(VLOOKUP($E10,_xlfn.NUMBERVALUE('Acc(1)'!$C:$D),2,0),IFERROR(VLOOKUP($E10,'Acc(1)'!$C:$D,2,0),"")))),"")</f>
        <v/>
      </c>
      <c r="G10" s="24">
        <f>IFERROR(IFERROR(VLOOKUP($E10,_xlfn.NUMBERVALUE('Acc(2)'!$B:$C),2,0),IFERROR(VLOOKUP($E10,'Acc(2)'!$B:$C,2,0),IFERROR(VLOOKUP($E10,_xlfn.NUMBERVALUE('Acc(2)'!$C:$D),2,0),IFERROR(VLOOKUP($E10,'Acc(2)'!$C:$D,2,0),"")))),"")</f>
        <v/>
      </c>
      <c r="H10" s="24">
        <f>IFERROR(IFERROR(VLOOKUP($E10,_xlfn.NUMBERVALUE('Acc(3)'!$B:$C),2,0),IFERROR(VLOOKUP($E10,'Acc(3)'!$B:$C,2,0),IFERROR(VLOOKUP($E10,_xlfn.NUMBERVALUE('Acc(3)'!$C:$D),2,0),IFERROR(VLOOKUP($E10,'Acc(3)'!$C:$D,2,0),"")))),"")</f>
        <v/>
      </c>
      <c r="I10" s="24">
        <f>IFERROR(IFERROR(VLOOKUP($E10,_xlfn.NUMBERVALUE('Acc(4)'!$B:$C),2,0),IFERROR(VLOOKUP($E10,'Acc(4)'!$B:$C,2,0),IFERROR(VLOOKUP($E10,_xlfn.NUMBERVALUE('Acc(4)'!$C:$D),2,0),IFERROR(VLOOKUP($E10,'Acc(4)'!$C:$D,2,0),"")))),"")</f>
        <v/>
      </c>
      <c r="J10" s="24">
        <f>IFERROR(IFERROR(VLOOKUP($E10,_xlfn.NUMBERVALUE('Acc(5)'!$B:$C),2,0),IFERROR(VLOOKUP($E10,'Acc(5)'!$B:$C,2,0),IFERROR(VLOOKUP($E10,_xlfn.NUMBERVALUE('Acc(5)'!$C:$D),2,0),IFERROR(VLOOKUP($E10,'Acc(5)'!$C:$D,2,0),"")))),"")</f>
        <v/>
      </c>
      <c r="K10" s="23" t="n"/>
      <c r="L10" s="23" t="n"/>
      <c r="M10" s="23" t="n"/>
      <c r="N10" s="23" t="n"/>
      <c r="O10" s="23" t="n"/>
    </row>
    <row r="11" outlineLevel="1" ht="14.4" customHeight="1">
      <c r="D11" s="6" t="inlineStr">
        <is>
          <t>Immobilisations incorporelles</t>
        </is>
      </c>
      <c r="E11" s="13" t="n">
        <v>21</v>
      </c>
      <c r="F11" s="25">
        <f>IFERROR(IFERROR(VLOOKUP($E11,_xlfn.NUMBERVALUE('Acc(1)'!$B:$C),2,0),IFERROR(VLOOKUP($E11,'Acc(1)'!$B:$C,2,0),IFERROR(VLOOKUP($E11,_xlfn.NUMBERVALUE('Acc(1)'!$C:$D),2,0),IFERROR(VLOOKUP($E11,'Acc(1)'!$C:$D,2,0),"")))),"")</f>
        <v/>
      </c>
      <c r="G11" s="25">
        <f>IFERROR(IFERROR(VLOOKUP($E11,_xlfn.NUMBERVALUE('Acc(2)'!$B:$C),2,0),IFERROR(VLOOKUP($E11,'Acc(2)'!$B:$C,2,0),IFERROR(VLOOKUP($E11,_xlfn.NUMBERVALUE('Acc(2)'!$C:$D),2,0),IFERROR(VLOOKUP($E11,'Acc(2)'!$C:$D,2,0),"")))),"")</f>
        <v/>
      </c>
      <c r="H11" s="25">
        <f>IFERROR(IFERROR(VLOOKUP($E11,_xlfn.NUMBERVALUE('Acc(3)'!$B:$C),2,0),IFERROR(VLOOKUP($E11,'Acc(3)'!$B:$C,2,0),IFERROR(VLOOKUP($E11,_xlfn.NUMBERVALUE('Acc(3)'!$C:$D),2,0),IFERROR(VLOOKUP($E11,'Acc(3)'!$C:$D,2,0),"")))),"")</f>
        <v/>
      </c>
      <c r="I11" s="25">
        <f>IFERROR(IFERROR(VLOOKUP($E11,_xlfn.NUMBERVALUE('Acc(4)'!$B:$C),2,0),IFERROR(VLOOKUP($E11,'Acc(4)'!$B:$C,2,0),IFERROR(VLOOKUP($E11,_xlfn.NUMBERVALUE('Acc(4)'!$C:$D),2,0),IFERROR(VLOOKUP($E11,'Acc(4)'!$C:$D,2,0),"")))),"")</f>
        <v/>
      </c>
      <c r="J11" s="25">
        <f>IFERROR(IFERROR(VLOOKUP($E11,_xlfn.NUMBERVALUE('Acc(5)'!$B:$C),2,0),IFERROR(VLOOKUP($E11,'Acc(5)'!$B:$C,2,0),IFERROR(VLOOKUP($E11,_xlfn.NUMBERVALUE('Acc(5)'!$C:$D),2,0),IFERROR(VLOOKUP($E11,'Acc(5)'!$C:$D,2,0),"")))),"")</f>
        <v/>
      </c>
      <c r="K11" s="23" t="n"/>
      <c r="L11" s="23" t="n"/>
      <c r="M11" s="23" t="n"/>
      <c r="N11" s="23" t="n"/>
      <c r="O11" s="23" t="n"/>
    </row>
    <row r="12" outlineLevel="1" ht="14.4" customHeight="1">
      <c r="D12" s="6" t="inlineStr">
        <is>
          <t>Immobilisations corporelles</t>
        </is>
      </c>
      <c r="E12" s="13" t="inlineStr">
        <is>
          <t>22/27</t>
        </is>
      </c>
      <c r="F12" s="25">
        <f>IFERROR(IFERROR(VLOOKUP($E12,_xlfn.NUMBERVALUE('Acc(1)'!$B:$C),2,0),IFERROR(VLOOKUP($E12,'Acc(1)'!$B:$C,2,0),IFERROR(VLOOKUP($E12,_xlfn.NUMBERVALUE('Acc(1)'!$C:$D),2,0),IFERROR(VLOOKUP($E12,'Acc(1)'!$C:$D,2,0),"")))),"")</f>
        <v/>
      </c>
      <c r="G12" s="25">
        <f>IFERROR(IFERROR(VLOOKUP($E12,_xlfn.NUMBERVALUE('Acc(2)'!$B:$C),2,0),IFERROR(VLOOKUP($E12,'Acc(2)'!$B:$C,2,0),IFERROR(VLOOKUP($E12,_xlfn.NUMBERVALUE('Acc(2)'!$C:$D),2,0),IFERROR(VLOOKUP($E12,'Acc(2)'!$C:$D,2,0),"")))),"")</f>
        <v/>
      </c>
      <c r="H12" s="25">
        <f>IFERROR(IFERROR(VLOOKUP($E12,_xlfn.NUMBERVALUE('Acc(3)'!$B:$C),2,0),IFERROR(VLOOKUP($E12,'Acc(3)'!$B:$C,2,0),IFERROR(VLOOKUP($E12,_xlfn.NUMBERVALUE('Acc(3)'!$C:$D),2,0),IFERROR(VLOOKUP($E12,'Acc(3)'!$C:$D,2,0),"")))),"")</f>
        <v/>
      </c>
      <c r="I12" s="25">
        <f>IFERROR(IFERROR(VLOOKUP($E12,_xlfn.NUMBERVALUE('Acc(4)'!$B:$C),2,0),IFERROR(VLOOKUP($E12,'Acc(4)'!$B:$C,2,0),IFERROR(VLOOKUP($E12,_xlfn.NUMBERVALUE('Acc(4)'!$C:$D),2,0),IFERROR(VLOOKUP($E12,'Acc(4)'!$C:$D,2,0),"")))),"")</f>
        <v/>
      </c>
      <c r="J12" s="25">
        <f>IFERROR(IFERROR(VLOOKUP($E12,_xlfn.NUMBERVALUE('Acc(5)'!$B:$C),2,0),IFERROR(VLOOKUP($E12,'Acc(5)'!$B:$C,2,0),IFERROR(VLOOKUP($E12,_xlfn.NUMBERVALUE('Acc(5)'!$C:$D),2,0),IFERROR(VLOOKUP($E12,'Acc(5)'!$C:$D,2,0),"")))),"")</f>
        <v/>
      </c>
      <c r="K12" s="23" t="n"/>
      <c r="L12" s="23" t="n"/>
      <c r="M12" s="23" t="n"/>
      <c r="N12" s="23" t="n"/>
      <c r="O12" s="23" t="n"/>
    </row>
    <row r="13" outlineLevel="1" ht="14.4" customHeight="1">
      <c r="D13" s="5" t="inlineStr">
        <is>
          <t xml:space="preserve">Terrains et constructions  </t>
        </is>
      </c>
      <c r="E13" s="7" t="n">
        <v>22</v>
      </c>
      <c r="F13" s="26">
        <f>IFERROR(IFERROR(VLOOKUP($E13,_xlfn.NUMBERVALUE('Acc(1)'!$B:$C),2,0),IFERROR(VLOOKUP($E13,'Acc(1)'!$B:$C,2,0),IFERROR(VLOOKUP($E13,_xlfn.NUMBERVALUE('Acc(1)'!$C:$D),2,0),IFERROR(VLOOKUP($E13,'Acc(1)'!$C:$D,2,0),"")))),"")</f>
        <v/>
      </c>
      <c r="G13" s="26">
        <f>IFERROR(IFERROR(VLOOKUP($E13,_xlfn.NUMBERVALUE('Acc(2)'!$B:$C),2,0),IFERROR(VLOOKUP($E13,'Acc(2)'!$B:$C,2,0),IFERROR(VLOOKUP($E13,_xlfn.NUMBERVALUE('Acc(2)'!$C:$D),2,0),IFERROR(VLOOKUP($E13,'Acc(2)'!$C:$D,2,0),"")))),"")</f>
        <v/>
      </c>
      <c r="H13" s="26">
        <f>IFERROR(IFERROR(VLOOKUP($E13,_xlfn.NUMBERVALUE('Acc(3)'!$B:$C),2,0),IFERROR(VLOOKUP($E13,'Acc(3)'!$B:$C,2,0),IFERROR(VLOOKUP($E13,_xlfn.NUMBERVALUE('Acc(3)'!$C:$D),2,0),IFERROR(VLOOKUP($E13,'Acc(3)'!$C:$D,2,0),"")))),"")</f>
        <v/>
      </c>
      <c r="I13" s="26">
        <f>IFERROR(IFERROR(VLOOKUP($E13,_xlfn.NUMBERVALUE('Acc(4)'!$B:$C),2,0),IFERROR(VLOOKUP($E13,'Acc(4)'!$B:$C,2,0),IFERROR(VLOOKUP($E13,_xlfn.NUMBERVALUE('Acc(4)'!$C:$D),2,0),IFERROR(VLOOKUP($E13,'Acc(4)'!$C:$D,2,0),"")))),"")</f>
        <v/>
      </c>
      <c r="J13" s="26">
        <f>IFERROR(IFERROR(VLOOKUP($E13,_xlfn.NUMBERVALUE('Acc(5)'!$B:$C),2,0),IFERROR(VLOOKUP($E13,'Acc(5)'!$B:$C,2,0),IFERROR(VLOOKUP($E13,_xlfn.NUMBERVALUE('Acc(5)'!$C:$D),2,0),IFERROR(VLOOKUP($E13,'Acc(5)'!$C:$D,2,0),"")))),"")</f>
        <v/>
      </c>
      <c r="K13" s="23" t="n"/>
      <c r="L13" s="23" t="n"/>
      <c r="M13" s="23" t="n"/>
      <c r="N13" s="23" t="n"/>
      <c r="O13" s="23" t="n"/>
    </row>
    <row r="14" outlineLevel="1" ht="14.4" customHeight="1">
      <c r="D14" s="5" t="inlineStr">
        <is>
          <t>Installations, machines et outillage</t>
        </is>
      </c>
      <c r="E14" s="7" t="n">
        <v>23</v>
      </c>
      <c r="F14" s="26">
        <f>IFERROR(IFERROR(VLOOKUP($E14,_xlfn.NUMBERVALUE('Acc(1)'!$B:$C),2,0),IFERROR(VLOOKUP($E14,'Acc(1)'!$B:$C,2,0),IFERROR(VLOOKUP($E14,_xlfn.NUMBERVALUE('Acc(1)'!$C:$D),2,0),IFERROR(VLOOKUP($E14,'Acc(1)'!$C:$D,2,0),"")))),"")</f>
        <v/>
      </c>
      <c r="G14" s="26">
        <f>IFERROR(IFERROR(VLOOKUP($E14,_xlfn.NUMBERVALUE('Acc(2)'!$B:$C),2,0),IFERROR(VLOOKUP($E14,'Acc(2)'!$B:$C,2,0),IFERROR(VLOOKUP($E14,_xlfn.NUMBERVALUE('Acc(2)'!$C:$D),2,0),IFERROR(VLOOKUP($E14,'Acc(2)'!$C:$D,2,0),"")))),"")</f>
        <v/>
      </c>
      <c r="H14" s="26">
        <f>IFERROR(IFERROR(VLOOKUP($E14,_xlfn.NUMBERVALUE('Acc(3)'!$B:$C),2,0),IFERROR(VLOOKUP($E14,'Acc(3)'!$B:$C,2,0),IFERROR(VLOOKUP($E14,_xlfn.NUMBERVALUE('Acc(3)'!$C:$D),2,0),IFERROR(VLOOKUP($E14,'Acc(3)'!$C:$D,2,0),"")))),"")</f>
        <v/>
      </c>
      <c r="I14" s="26">
        <f>IFERROR(IFERROR(VLOOKUP($E14,_xlfn.NUMBERVALUE('Acc(4)'!$B:$C),2,0),IFERROR(VLOOKUP($E14,'Acc(4)'!$B:$C,2,0),IFERROR(VLOOKUP($E14,_xlfn.NUMBERVALUE('Acc(4)'!$C:$D),2,0),IFERROR(VLOOKUP($E14,'Acc(4)'!$C:$D,2,0),"")))),"")</f>
        <v/>
      </c>
      <c r="J14" s="26">
        <f>IFERROR(IFERROR(VLOOKUP($E14,_xlfn.NUMBERVALUE('Acc(5)'!$B:$C),2,0),IFERROR(VLOOKUP($E14,'Acc(5)'!$B:$C,2,0),IFERROR(VLOOKUP($E14,_xlfn.NUMBERVALUE('Acc(5)'!$C:$D),2,0),IFERROR(VLOOKUP($E14,'Acc(5)'!$C:$D,2,0),"")))),"")</f>
        <v/>
      </c>
      <c r="K14" s="23" t="n"/>
      <c r="L14" s="23" t="n"/>
      <c r="M14" s="23" t="n"/>
      <c r="N14" s="23" t="n"/>
      <c r="O14" s="23" t="n"/>
    </row>
    <row r="15" outlineLevel="1" ht="14.4" customHeight="1">
      <c r="D15" s="5" t="inlineStr">
        <is>
          <t>Mobilier et matériel roulant</t>
        </is>
      </c>
      <c r="E15" s="7" t="n">
        <v>24</v>
      </c>
      <c r="F15" s="26">
        <f>IFERROR(IFERROR(VLOOKUP($E15,_xlfn.NUMBERVALUE('Acc(1)'!$B:$C),2,0),IFERROR(VLOOKUP($E15,'Acc(1)'!$B:$C,2,0),IFERROR(VLOOKUP($E15,_xlfn.NUMBERVALUE('Acc(1)'!$C:$D),2,0),IFERROR(VLOOKUP($E15,'Acc(1)'!$C:$D,2,0),"")))),"")</f>
        <v/>
      </c>
      <c r="G15" s="26">
        <f>IFERROR(IFERROR(VLOOKUP($E15,_xlfn.NUMBERVALUE('Acc(2)'!$B:$C),2,0),IFERROR(VLOOKUP($E15,'Acc(2)'!$B:$C,2,0),IFERROR(VLOOKUP($E15,_xlfn.NUMBERVALUE('Acc(2)'!$C:$D),2,0),IFERROR(VLOOKUP($E15,'Acc(2)'!$C:$D,2,0),"")))),"")</f>
        <v/>
      </c>
      <c r="H15" s="26">
        <f>IFERROR(IFERROR(VLOOKUP($E15,_xlfn.NUMBERVALUE('Acc(3)'!$B:$C),2,0),IFERROR(VLOOKUP($E15,'Acc(3)'!$B:$C,2,0),IFERROR(VLOOKUP($E15,_xlfn.NUMBERVALUE('Acc(3)'!$C:$D),2,0),IFERROR(VLOOKUP($E15,'Acc(3)'!$C:$D,2,0),"")))),"")</f>
        <v/>
      </c>
      <c r="I15" s="26">
        <f>IFERROR(IFERROR(VLOOKUP($E15,_xlfn.NUMBERVALUE('Acc(4)'!$B:$C),2,0),IFERROR(VLOOKUP($E15,'Acc(4)'!$B:$C,2,0),IFERROR(VLOOKUP($E15,_xlfn.NUMBERVALUE('Acc(4)'!$C:$D),2,0),IFERROR(VLOOKUP($E15,'Acc(4)'!$C:$D,2,0),"")))),"")</f>
        <v/>
      </c>
      <c r="J15" s="26">
        <f>IFERROR(IFERROR(VLOOKUP($E15,_xlfn.NUMBERVALUE('Acc(5)'!$B:$C),2,0),IFERROR(VLOOKUP($E15,'Acc(5)'!$B:$C,2,0),IFERROR(VLOOKUP($E15,_xlfn.NUMBERVALUE('Acc(5)'!$C:$D),2,0),IFERROR(VLOOKUP($E15,'Acc(5)'!$C:$D,2,0),"")))),"")</f>
        <v/>
      </c>
      <c r="K15" s="23" t="n"/>
      <c r="L15" s="23" t="n"/>
      <c r="M15" s="23" t="n"/>
      <c r="N15" s="23" t="n"/>
      <c r="O15" s="23" t="n"/>
    </row>
    <row r="16" outlineLevel="1" ht="14.4" customHeight="1">
      <c r="D16" s="5" t="inlineStr">
        <is>
          <t>Location-financement et droits similaires</t>
        </is>
      </c>
      <c r="E16" s="7" t="n">
        <v>25</v>
      </c>
      <c r="F16" s="26">
        <f>IFERROR(IFERROR(VLOOKUP($E16,_xlfn.NUMBERVALUE('Acc(1)'!$B:$C),2,0),IFERROR(VLOOKUP($E16,'Acc(1)'!$B:$C,2,0),IFERROR(VLOOKUP($E16,_xlfn.NUMBERVALUE('Acc(1)'!$C:$D),2,0),IFERROR(VLOOKUP($E16,'Acc(1)'!$C:$D,2,0),"")))),"")</f>
        <v/>
      </c>
      <c r="G16" s="26">
        <f>IFERROR(IFERROR(VLOOKUP($E16,_xlfn.NUMBERVALUE('Acc(2)'!$B:$C),2,0),IFERROR(VLOOKUP($E16,'Acc(2)'!$B:$C,2,0),IFERROR(VLOOKUP($E16,_xlfn.NUMBERVALUE('Acc(2)'!$C:$D),2,0),IFERROR(VLOOKUP($E16,'Acc(2)'!$C:$D,2,0),"")))),"")</f>
        <v/>
      </c>
      <c r="H16" s="26">
        <f>IFERROR(IFERROR(VLOOKUP($E16,_xlfn.NUMBERVALUE('Acc(3)'!$B:$C),2,0),IFERROR(VLOOKUP($E16,'Acc(3)'!$B:$C,2,0),IFERROR(VLOOKUP($E16,_xlfn.NUMBERVALUE('Acc(3)'!$C:$D),2,0),IFERROR(VLOOKUP($E16,'Acc(3)'!$C:$D,2,0),"")))),"")</f>
        <v/>
      </c>
      <c r="I16" s="26">
        <f>IFERROR(IFERROR(VLOOKUP($E16,_xlfn.NUMBERVALUE('Acc(4)'!$B:$C),2,0),IFERROR(VLOOKUP($E16,'Acc(4)'!$B:$C,2,0),IFERROR(VLOOKUP($E16,_xlfn.NUMBERVALUE('Acc(4)'!$C:$D),2,0),IFERROR(VLOOKUP($E16,'Acc(4)'!$C:$D,2,0),"")))),"")</f>
        <v/>
      </c>
      <c r="J16" s="26">
        <f>IFERROR(IFERROR(VLOOKUP($E16,_xlfn.NUMBERVALUE('Acc(5)'!$B:$C),2,0),IFERROR(VLOOKUP($E16,'Acc(5)'!$B:$C,2,0),IFERROR(VLOOKUP($E16,_xlfn.NUMBERVALUE('Acc(5)'!$C:$D),2,0),IFERROR(VLOOKUP($E16,'Acc(5)'!$C:$D,2,0),"")))),"")</f>
        <v/>
      </c>
      <c r="K16" s="23" t="n"/>
      <c r="L16" s="23" t="n"/>
      <c r="M16" s="23" t="n"/>
      <c r="N16" s="23" t="n"/>
      <c r="O16" s="23" t="n"/>
    </row>
    <row r="17" outlineLevel="1" ht="14.4" customHeight="1">
      <c r="D17" s="5" t="inlineStr">
        <is>
          <t>Autres immobilisations corporelles</t>
        </is>
      </c>
      <c r="E17" s="7" t="n">
        <v>26</v>
      </c>
      <c r="F17" s="26">
        <f>IFERROR(IFERROR(VLOOKUP($E17,_xlfn.NUMBERVALUE('Acc(1)'!$B:$C),2,0),IFERROR(VLOOKUP($E17,'Acc(1)'!$B:$C,2,0),IFERROR(VLOOKUP($E17,_xlfn.NUMBERVALUE('Acc(1)'!$C:$D),2,0),IFERROR(VLOOKUP($E17,'Acc(1)'!$C:$D,2,0),"")))),"")</f>
        <v/>
      </c>
      <c r="G17" s="26">
        <f>IFERROR(IFERROR(VLOOKUP($E17,_xlfn.NUMBERVALUE('Acc(2)'!$B:$C),2,0),IFERROR(VLOOKUP($E17,'Acc(2)'!$B:$C,2,0),IFERROR(VLOOKUP($E17,_xlfn.NUMBERVALUE('Acc(2)'!$C:$D),2,0),IFERROR(VLOOKUP($E17,'Acc(2)'!$C:$D,2,0),"")))),"")</f>
        <v/>
      </c>
      <c r="H17" s="26">
        <f>IFERROR(IFERROR(VLOOKUP($E17,_xlfn.NUMBERVALUE('Acc(3)'!$B:$C),2,0),IFERROR(VLOOKUP($E17,'Acc(3)'!$B:$C,2,0),IFERROR(VLOOKUP($E17,_xlfn.NUMBERVALUE('Acc(3)'!$C:$D),2,0),IFERROR(VLOOKUP($E17,'Acc(3)'!$C:$D,2,0),"")))),"")</f>
        <v/>
      </c>
      <c r="I17" s="26">
        <f>IFERROR(IFERROR(VLOOKUP($E17,_xlfn.NUMBERVALUE('Acc(4)'!$B:$C),2,0),IFERROR(VLOOKUP($E17,'Acc(4)'!$B:$C,2,0),IFERROR(VLOOKUP($E17,_xlfn.NUMBERVALUE('Acc(4)'!$C:$D),2,0),IFERROR(VLOOKUP($E17,'Acc(4)'!$C:$D,2,0),"")))),"")</f>
        <v/>
      </c>
      <c r="J17" s="26">
        <f>IFERROR(IFERROR(VLOOKUP($E17,_xlfn.NUMBERVALUE('Acc(5)'!$B:$C),2,0),IFERROR(VLOOKUP($E17,'Acc(5)'!$B:$C,2,0),IFERROR(VLOOKUP($E17,_xlfn.NUMBERVALUE('Acc(5)'!$C:$D),2,0),IFERROR(VLOOKUP($E17,'Acc(5)'!$C:$D,2,0),"")))),"")</f>
        <v/>
      </c>
      <c r="K17" s="23" t="n"/>
      <c r="L17" s="23" t="n"/>
      <c r="M17" s="23" t="n"/>
      <c r="N17" s="23" t="n"/>
      <c r="O17" s="23" t="n"/>
    </row>
    <row r="18" outlineLevel="1" ht="14.4" customHeight="1">
      <c r="D18" s="5" t="inlineStr">
        <is>
          <t>Immobilisations en cours et acomptes versés</t>
        </is>
      </c>
      <c r="E18" s="7" t="n">
        <v>27</v>
      </c>
      <c r="F18" s="26">
        <f>IFERROR(IFERROR(VLOOKUP($E18,_xlfn.NUMBERVALUE('Acc(1)'!$B:$C),2,0),IFERROR(VLOOKUP($E18,'Acc(1)'!$B:$C,2,0),IFERROR(VLOOKUP($E18,_xlfn.NUMBERVALUE('Acc(1)'!$C:$D),2,0),IFERROR(VLOOKUP($E18,'Acc(1)'!$C:$D,2,0),"")))),"")</f>
        <v/>
      </c>
      <c r="G18" s="26">
        <f>IFERROR(IFERROR(VLOOKUP($E18,_xlfn.NUMBERVALUE('Acc(2)'!$B:$C),2,0),IFERROR(VLOOKUP($E18,'Acc(2)'!$B:$C,2,0),IFERROR(VLOOKUP($E18,_xlfn.NUMBERVALUE('Acc(2)'!$C:$D),2,0),IFERROR(VLOOKUP($E18,'Acc(2)'!$C:$D,2,0),"")))),"")</f>
        <v/>
      </c>
      <c r="H18" s="26">
        <f>IFERROR(IFERROR(VLOOKUP($E18,_xlfn.NUMBERVALUE('Acc(3)'!$B:$C),2,0),IFERROR(VLOOKUP($E18,'Acc(3)'!$B:$C,2,0),IFERROR(VLOOKUP($E18,_xlfn.NUMBERVALUE('Acc(3)'!$C:$D),2,0),IFERROR(VLOOKUP($E18,'Acc(3)'!$C:$D,2,0),"")))),"")</f>
        <v/>
      </c>
      <c r="I18" s="26">
        <f>IFERROR(IFERROR(VLOOKUP($E18,_xlfn.NUMBERVALUE('Acc(4)'!$B:$C),2,0),IFERROR(VLOOKUP($E18,'Acc(4)'!$B:$C,2,0),IFERROR(VLOOKUP($E18,_xlfn.NUMBERVALUE('Acc(4)'!$C:$D),2,0),IFERROR(VLOOKUP($E18,'Acc(4)'!$C:$D,2,0),"")))),"")</f>
        <v/>
      </c>
      <c r="J18" s="26">
        <f>IFERROR(IFERROR(VLOOKUP($E18,_xlfn.NUMBERVALUE('Acc(5)'!$B:$C),2,0),IFERROR(VLOOKUP($E18,'Acc(5)'!$B:$C,2,0),IFERROR(VLOOKUP($E18,_xlfn.NUMBERVALUE('Acc(5)'!$C:$D),2,0),IFERROR(VLOOKUP($E18,'Acc(5)'!$C:$D,2,0),"")))),"")</f>
        <v/>
      </c>
      <c r="K18" s="23" t="n"/>
      <c r="L18" s="23" t="n"/>
      <c r="M18" s="23" t="n"/>
      <c r="N18" s="23" t="n"/>
      <c r="O18" s="23" t="n"/>
    </row>
    <row r="19" outlineLevel="1" ht="14.4" customHeight="1">
      <c r="D19" s="6" t="inlineStr">
        <is>
          <t>Immobilisations financières</t>
        </is>
      </c>
      <c r="E19" s="13" t="n">
        <v>28</v>
      </c>
      <c r="F19" s="25">
        <f>IFERROR(IFERROR(VLOOKUP($E19,_xlfn.NUMBERVALUE('Acc(1)'!$B:$C),2,0),IFERROR(VLOOKUP($E19,'Acc(1)'!$B:$C,2,0),IFERROR(VLOOKUP($E19,_xlfn.NUMBERVALUE('Acc(1)'!$C:$D),2,0),IFERROR(VLOOKUP($E19,'Acc(1)'!$C:$D,2,0),"")))),"")</f>
        <v/>
      </c>
      <c r="G19" s="25">
        <f>IFERROR(IFERROR(VLOOKUP($E19,_xlfn.NUMBERVALUE('Acc(2)'!$B:$C),2,0),IFERROR(VLOOKUP($E19,'Acc(2)'!$B:$C,2,0),IFERROR(VLOOKUP($E19,_xlfn.NUMBERVALUE('Acc(2)'!$C:$D),2,0),IFERROR(VLOOKUP($E19,'Acc(2)'!$C:$D,2,0),"")))),"")</f>
        <v/>
      </c>
      <c r="H19" s="25">
        <f>IFERROR(IFERROR(VLOOKUP($E19,_xlfn.NUMBERVALUE('Acc(3)'!$B:$C),2,0),IFERROR(VLOOKUP($E19,'Acc(3)'!$B:$C,2,0),IFERROR(VLOOKUP($E19,_xlfn.NUMBERVALUE('Acc(3)'!$C:$D),2,0),IFERROR(VLOOKUP($E19,'Acc(3)'!$C:$D,2,0),"")))),"")</f>
        <v/>
      </c>
      <c r="I19" s="25">
        <f>IFERROR(IFERROR(VLOOKUP($E19,_xlfn.NUMBERVALUE('Acc(4)'!$B:$C),2,0),IFERROR(VLOOKUP($E19,'Acc(4)'!$B:$C,2,0),IFERROR(VLOOKUP($E19,_xlfn.NUMBERVALUE('Acc(4)'!$C:$D),2,0),IFERROR(VLOOKUP($E19,'Acc(4)'!$C:$D,2,0),"")))),"")</f>
        <v/>
      </c>
      <c r="J19" s="25">
        <f>IFERROR(IFERROR(VLOOKUP($E19,_xlfn.NUMBERVALUE('Acc(5)'!$B:$C),2,0),IFERROR(VLOOKUP($E19,'Acc(5)'!$B:$C,2,0),IFERROR(VLOOKUP($E19,_xlfn.NUMBERVALUE('Acc(5)'!$C:$D),2,0),IFERROR(VLOOKUP($E19,'Acc(5)'!$C:$D,2,0),"")))),"")</f>
        <v/>
      </c>
      <c r="K19" s="23" t="n"/>
      <c r="L19" s="23" t="n"/>
      <c r="M19" s="23" t="n"/>
      <c r="N19" s="23" t="n"/>
      <c r="O19" s="23" t="n"/>
    </row>
    <row r="20" outlineLevel="1" ht="14.4" customHeight="1">
      <c r="D20" s="5" t="inlineStr">
        <is>
          <t>Entreprises liées</t>
        </is>
      </c>
      <c r="E20" s="7" t="inlineStr">
        <is>
          <t>280/1</t>
        </is>
      </c>
      <c r="F20" s="26">
        <f>IFERROR(IFERROR(VLOOKUP($E20,_xlfn.NUMBERVALUE('Acc(1)'!$B:$C),2,0),IFERROR(VLOOKUP($E20,'Acc(1)'!$B:$C,2,0),IFERROR(VLOOKUP($E20,_xlfn.NUMBERVALUE('Acc(1)'!$C:$D),2,0),IFERROR(VLOOKUP($E20,'Acc(1)'!$C:$D,2,0),"")))),"")</f>
        <v/>
      </c>
      <c r="G20" s="26">
        <f>IFERROR(IFERROR(VLOOKUP($E20,_xlfn.NUMBERVALUE('Acc(2)'!$B:$C),2,0),IFERROR(VLOOKUP($E20,'Acc(2)'!$B:$C,2,0),IFERROR(VLOOKUP($E20,_xlfn.NUMBERVALUE('Acc(2)'!$C:$D),2,0),IFERROR(VLOOKUP($E20,'Acc(2)'!$C:$D,2,0),"")))),"")</f>
        <v/>
      </c>
      <c r="H20" s="26">
        <f>IFERROR(IFERROR(VLOOKUP($E20,_xlfn.NUMBERVALUE('Acc(3)'!$B:$C),2,0),IFERROR(VLOOKUP($E20,'Acc(3)'!$B:$C,2,0),IFERROR(VLOOKUP($E20,_xlfn.NUMBERVALUE('Acc(3)'!$C:$D),2,0),IFERROR(VLOOKUP($E20,'Acc(3)'!$C:$D,2,0),"")))),"")</f>
        <v/>
      </c>
      <c r="I20" s="26">
        <f>IFERROR(IFERROR(VLOOKUP($E20,_xlfn.NUMBERVALUE('Acc(4)'!$B:$C),2,0),IFERROR(VLOOKUP($E20,'Acc(4)'!$B:$C,2,0),IFERROR(VLOOKUP($E20,_xlfn.NUMBERVALUE('Acc(4)'!$C:$D),2,0),IFERROR(VLOOKUP($E20,'Acc(4)'!$C:$D,2,0),"")))),"")</f>
        <v/>
      </c>
      <c r="J20" s="26">
        <f>IFERROR(IFERROR(VLOOKUP($E20,_xlfn.NUMBERVALUE('Acc(5)'!$B:$C),2,0),IFERROR(VLOOKUP($E20,'Acc(5)'!$B:$C,2,0),IFERROR(VLOOKUP($E20,_xlfn.NUMBERVALUE('Acc(5)'!$C:$D),2,0),IFERROR(VLOOKUP($E20,'Acc(5)'!$C:$D,2,0),"")))),"")</f>
        <v/>
      </c>
      <c r="K20" s="23" t="n"/>
      <c r="L20" s="23" t="n"/>
      <c r="M20" s="23" t="n"/>
      <c r="N20" s="23" t="n"/>
      <c r="O20" s="23" t="n"/>
    </row>
    <row r="21" outlineLevel="1" ht="14.4" customHeight="1">
      <c r="D21" s="5" t="inlineStr">
        <is>
          <t>Participations</t>
        </is>
      </c>
      <c r="E21" s="7" t="n">
        <v>280</v>
      </c>
      <c r="F21" s="26">
        <f>IFERROR(IFERROR(VLOOKUP($E21,_xlfn.NUMBERVALUE('Acc(1)'!$B:$C),2,0),IFERROR(VLOOKUP($E21,'Acc(1)'!$B:$C,2,0),IFERROR(VLOOKUP($E21,_xlfn.NUMBERVALUE('Acc(1)'!$C:$D),2,0),IFERROR(VLOOKUP($E21,'Acc(1)'!$C:$D,2,0),"")))),"")</f>
        <v/>
      </c>
      <c r="G21" s="26">
        <f>IFERROR(IFERROR(VLOOKUP($E21,_xlfn.NUMBERVALUE('Acc(2)'!$B:$C),2,0),IFERROR(VLOOKUP($E21,'Acc(2)'!$B:$C,2,0),IFERROR(VLOOKUP($E21,_xlfn.NUMBERVALUE('Acc(2)'!$C:$D),2,0),IFERROR(VLOOKUP($E21,'Acc(2)'!$C:$D,2,0),"")))),"")</f>
        <v/>
      </c>
      <c r="H21" s="26">
        <f>IFERROR(IFERROR(VLOOKUP($E21,_xlfn.NUMBERVALUE('Acc(3)'!$B:$C),2,0),IFERROR(VLOOKUP($E21,'Acc(3)'!$B:$C,2,0),IFERROR(VLOOKUP($E21,_xlfn.NUMBERVALUE('Acc(3)'!$C:$D),2,0),IFERROR(VLOOKUP($E21,'Acc(3)'!$C:$D,2,0),"")))),"")</f>
        <v/>
      </c>
      <c r="I21" s="26">
        <f>IFERROR(IFERROR(VLOOKUP($E21,_xlfn.NUMBERVALUE('Acc(4)'!$B:$C),2,0),IFERROR(VLOOKUP($E21,'Acc(4)'!$B:$C,2,0),IFERROR(VLOOKUP($E21,_xlfn.NUMBERVALUE('Acc(4)'!$C:$D),2,0),IFERROR(VLOOKUP($E21,'Acc(4)'!$C:$D,2,0),"")))),"")</f>
        <v/>
      </c>
      <c r="J21" s="26">
        <f>IFERROR(IFERROR(VLOOKUP($E21,_xlfn.NUMBERVALUE('Acc(5)'!$B:$C),2,0),IFERROR(VLOOKUP($E21,'Acc(5)'!$B:$C,2,0),IFERROR(VLOOKUP($E21,_xlfn.NUMBERVALUE('Acc(5)'!$C:$D),2,0),IFERROR(VLOOKUP($E21,'Acc(5)'!$C:$D,2,0),"")))),"")</f>
        <v/>
      </c>
      <c r="K21" s="23" t="n"/>
      <c r="L21" s="23" t="n"/>
      <c r="M21" s="23" t="n"/>
      <c r="N21" s="23" t="n"/>
      <c r="O21" s="23" t="n"/>
    </row>
    <row r="22" outlineLevel="1" ht="14.4" customHeight="1">
      <c r="D22" s="5" t="inlineStr">
        <is>
          <t>Créances</t>
        </is>
      </c>
      <c r="E22" s="7" t="n">
        <v>281</v>
      </c>
      <c r="F22" s="26">
        <f>IFERROR(IFERROR(VLOOKUP($E22,_xlfn.NUMBERVALUE('Acc(1)'!$B:$C),2,0),IFERROR(VLOOKUP($E22,'Acc(1)'!$B:$C,2,0),IFERROR(VLOOKUP($E22,_xlfn.NUMBERVALUE('Acc(1)'!$C:$D),2,0),IFERROR(VLOOKUP($E22,'Acc(1)'!$C:$D,2,0),"")))),"")</f>
        <v/>
      </c>
      <c r="G22" s="26">
        <f>IFERROR(IFERROR(VLOOKUP($E22,_xlfn.NUMBERVALUE('Acc(2)'!$B:$C),2,0),IFERROR(VLOOKUP($E22,'Acc(2)'!$B:$C,2,0),IFERROR(VLOOKUP($E22,_xlfn.NUMBERVALUE('Acc(2)'!$C:$D),2,0),IFERROR(VLOOKUP($E22,'Acc(2)'!$C:$D,2,0),"")))),"")</f>
        <v/>
      </c>
      <c r="H22" s="26">
        <f>IFERROR(IFERROR(VLOOKUP($E22,_xlfn.NUMBERVALUE('Acc(3)'!$B:$C),2,0),IFERROR(VLOOKUP($E22,'Acc(3)'!$B:$C,2,0),IFERROR(VLOOKUP($E22,_xlfn.NUMBERVALUE('Acc(3)'!$C:$D),2,0),IFERROR(VLOOKUP($E22,'Acc(3)'!$C:$D,2,0),"")))),"")</f>
        <v/>
      </c>
      <c r="I22" s="26">
        <f>IFERROR(IFERROR(VLOOKUP($E22,_xlfn.NUMBERVALUE('Acc(4)'!$B:$C),2,0),IFERROR(VLOOKUP($E22,'Acc(4)'!$B:$C,2,0),IFERROR(VLOOKUP($E22,_xlfn.NUMBERVALUE('Acc(4)'!$C:$D),2,0),IFERROR(VLOOKUP($E22,'Acc(4)'!$C:$D,2,0),"")))),"")</f>
        <v/>
      </c>
      <c r="J22" s="26">
        <f>IFERROR(IFERROR(VLOOKUP($E22,_xlfn.NUMBERVALUE('Acc(5)'!$B:$C),2,0),IFERROR(VLOOKUP($E22,'Acc(5)'!$B:$C,2,0),IFERROR(VLOOKUP($E22,_xlfn.NUMBERVALUE('Acc(5)'!$C:$D),2,0),IFERROR(VLOOKUP($E22,'Acc(5)'!$C:$D,2,0),"")))),"")</f>
        <v/>
      </c>
      <c r="K22" s="23" t="n"/>
      <c r="L22" s="23" t="n"/>
      <c r="M22" s="23" t="n"/>
      <c r="N22" s="23" t="n"/>
      <c r="O22" s="23" t="n"/>
    </row>
    <row r="23" outlineLevel="1" ht="14.4" customHeight="1">
      <c r="D23" s="5" t="inlineStr">
        <is>
          <t>Entreprises avec lesquelles il existe un lien de participation</t>
        </is>
      </c>
      <c r="E23" s="7" t="inlineStr">
        <is>
          <t>282/3</t>
        </is>
      </c>
      <c r="F23" s="26">
        <f>IFERROR(IFERROR(VLOOKUP($E23,_xlfn.NUMBERVALUE('Acc(1)'!$B:$C),2,0),IFERROR(VLOOKUP($E23,'Acc(1)'!$B:$C,2,0),IFERROR(VLOOKUP($E23,_xlfn.NUMBERVALUE('Acc(1)'!$C:$D),2,0),IFERROR(VLOOKUP($E23,'Acc(1)'!$C:$D,2,0),"")))),"")</f>
        <v/>
      </c>
      <c r="G23" s="26">
        <f>IFERROR(IFERROR(VLOOKUP($E23,_xlfn.NUMBERVALUE('Acc(2)'!$B:$C),2,0),IFERROR(VLOOKUP($E23,'Acc(2)'!$B:$C,2,0),IFERROR(VLOOKUP($E23,_xlfn.NUMBERVALUE('Acc(2)'!$C:$D),2,0),IFERROR(VLOOKUP($E23,'Acc(2)'!$C:$D,2,0),"")))),"")</f>
        <v/>
      </c>
      <c r="H23" s="26">
        <f>IFERROR(IFERROR(VLOOKUP($E23,_xlfn.NUMBERVALUE('Acc(3)'!$B:$C),2,0),IFERROR(VLOOKUP($E23,'Acc(3)'!$B:$C,2,0),IFERROR(VLOOKUP($E23,_xlfn.NUMBERVALUE('Acc(3)'!$C:$D),2,0),IFERROR(VLOOKUP($E23,'Acc(3)'!$C:$D,2,0),"")))),"")</f>
        <v/>
      </c>
      <c r="I23" s="26">
        <f>IFERROR(IFERROR(VLOOKUP($E23,_xlfn.NUMBERVALUE('Acc(4)'!$B:$C),2,0),IFERROR(VLOOKUP($E23,'Acc(4)'!$B:$C,2,0),IFERROR(VLOOKUP($E23,_xlfn.NUMBERVALUE('Acc(4)'!$C:$D),2,0),IFERROR(VLOOKUP($E23,'Acc(4)'!$C:$D,2,0),"")))),"")</f>
        <v/>
      </c>
      <c r="J23" s="26">
        <f>IFERROR(IFERROR(VLOOKUP($E23,_xlfn.NUMBERVALUE('Acc(5)'!$B:$C),2,0),IFERROR(VLOOKUP($E23,'Acc(5)'!$B:$C,2,0),IFERROR(VLOOKUP($E23,_xlfn.NUMBERVALUE('Acc(5)'!$C:$D),2,0),IFERROR(VLOOKUP($E23,'Acc(5)'!$C:$D,2,0),"")))),"")</f>
        <v/>
      </c>
      <c r="K23" s="23" t="n"/>
      <c r="L23" s="23" t="n"/>
      <c r="M23" s="23" t="n"/>
      <c r="N23" s="23" t="n"/>
      <c r="O23" s="23" t="n"/>
    </row>
    <row r="24" outlineLevel="1" ht="14.4" customHeight="1">
      <c r="D24" s="5" t="inlineStr">
        <is>
          <t>Participations</t>
        </is>
      </c>
      <c r="E24" s="7" t="n">
        <v>282</v>
      </c>
      <c r="F24" s="26">
        <f>IFERROR(IFERROR(VLOOKUP($E24,_xlfn.NUMBERVALUE('Acc(1)'!$B:$C),2,0),IFERROR(VLOOKUP($E24,'Acc(1)'!$B:$C,2,0),IFERROR(VLOOKUP($E24,_xlfn.NUMBERVALUE('Acc(1)'!$C:$D),2,0),IFERROR(VLOOKUP($E24,'Acc(1)'!$C:$D,2,0),"")))),"")</f>
        <v/>
      </c>
      <c r="G24" s="26">
        <f>IFERROR(IFERROR(VLOOKUP($E24,_xlfn.NUMBERVALUE('Acc(2)'!$B:$C),2,0),IFERROR(VLOOKUP($E24,'Acc(2)'!$B:$C,2,0),IFERROR(VLOOKUP($E24,_xlfn.NUMBERVALUE('Acc(2)'!$C:$D),2,0),IFERROR(VLOOKUP($E24,'Acc(2)'!$C:$D,2,0),"")))),"")</f>
        <v/>
      </c>
      <c r="H24" s="26">
        <f>IFERROR(IFERROR(VLOOKUP($E24,_xlfn.NUMBERVALUE('Acc(3)'!$B:$C),2,0),IFERROR(VLOOKUP($E24,'Acc(3)'!$B:$C,2,0),IFERROR(VLOOKUP($E24,_xlfn.NUMBERVALUE('Acc(3)'!$C:$D),2,0),IFERROR(VLOOKUP($E24,'Acc(3)'!$C:$D,2,0),"")))),"")</f>
        <v/>
      </c>
      <c r="I24" s="26">
        <f>IFERROR(IFERROR(VLOOKUP($E24,_xlfn.NUMBERVALUE('Acc(4)'!$B:$C),2,0),IFERROR(VLOOKUP($E24,'Acc(4)'!$B:$C,2,0),IFERROR(VLOOKUP($E24,_xlfn.NUMBERVALUE('Acc(4)'!$C:$D),2,0),IFERROR(VLOOKUP($E24,'Acc(4)'!$C:$D,2,0),"")))),"")</f>
        <v/>
      </c>
      <c r="J24" s="26">
        <f>IFERROR(IFERROR(VLOOKUP($E24,_xlfn.NUMBERVALUE('Acc(5)'!$B:$C),2,0),IFERROR(VLOOKUP($E24,'Acc(5)'!$B:$C,2,0),IFERROR(VLOOKUP($E24,_xlfn.NUMBERVALUE('Acc(5)'!$C:$D),2,0),IFERROR(VLOOKUP($E24,'Acc(5)'!$C:$D,2,0),"")))),"")</f>
        <v/>
      </c>
      <c r="K24" s="23" t="n"/>
      <c r="L24" s="23" t="n"/>
      <c r="M24" s="23" t="n"/>
      <c r="N24" s="23" t="n"/>
      <c r="O24" s="23" t="n"/>
    </row>
    <row r="25" outlineLevel="1" ht="14.4" customHeight="1">
      <c r="D25" s="5" t="inlineStr">
        <is>
          <t xml:space="preserve">Créances </t>
        </is>
      </c>
      <c r="E25" s="7" t="n">
        <v>283</v>
      </c>
      <c r="F25" s="26">
        <f>IFERROR(IFERROR(VLOOKUP($E25,_xlfn.NUMBERVALUE('Acc(1)'!$B:$C),2,0),IFERROR(VLOOKUP($E25,'Acc(1)'!$B:$C,2,0),IFERROR(VLOOKUP($E25,_xlfn.NUMBERVALUE('Acc(1)'!$C:$D),2,0),IFERROR(VLOOKUP($E25,'Acc(1)'!$C:$D,2,0),"")))),"")</f>
        <v/>
      </c>
      <c r="G25" s="26">
        <f>IFERROR(IFERROR(VLOOKUP($E25,_xlfn.NUMBERVALUE('Acc(2)'!$B:$C),2,0),IFERROR(VLOOKUP($E25,'Acc(2)'!$B:$C,2,0),IFERROR(VLOOKUP($E25,_xlfn.NUMBERVALUE('Acc(2)'!$C:$D),2,0),IFERROR(VLOOKUP($E25,'Acc(2)'!$C:$D,2,0),"")))),"")</f>
        <v/>
      </c>
      <c r="H25" s="26">
        <f>IFERROR(IFERROR(VLOOKUP($E25,_xlfn.NUMBERVALUE('Acc(3)'!$B:$C),2,0),IFERROR(VLOOKUP($E25,'Acc(3)'!$B:$C,2,0),IFERROR(VLOOKUP($E25,_xlfn.NUMBERVALUE('Acc(3)'!$C:$D),2,0),IFERROR(VLOOKUP($E25,'Acc(3)'!$C:$D,2,0),"")))),"")</f>
        <v/>
      </c>
      <c r="I25" s="26">
        <f>IFERROR(IFERROR(VLOOKUP($E25,_xlfn.NUMBERVALUE('Acc(4)'!$B:$C),2,0),IFERROR(VLOOKUP($E25,'Acc(4)'!$B:$C,2,0),IFERROR(VLOOKUP($E25,_xlfn.NUMBERVALUE('Acc(4)'!$C:$D),2,0),IFERROR(VLOOKUP($E25,'Acc(4)'!$C:$D,2,0),"")))),"")</f>
        <v/>
      </c>
      <c r="J25" s="26">
        <f>IFERROR(IFERROR(VLOOKUP($E25,_xlfn.NUMBERVALUE('Acc(5)'!$B:$C),2,0),IFERROR(VLOOKUP($E25,'Acc(5)'!$B:$C,2,0),IFERROR(VLOOKUP($E25,_xlfn.NUMBERVALUE('Acc(5)'!$C:$D),2,0),IFERROR(VLOOKUP($E25,'Acc(5)'!$C:$D,2,0),"")))),"")</f>
        <v/>
      </c>
      <c r="K25" s="23" t="n"/>
      <c r="L25" s="23" t="n"/>
      <c r="M25" s="23" t="n"/>
      <c r="N25" s="23" t="n"/>
      <c r="O25" s="23" t="n"/>
    </row>
    <row r="26" outlineLevel="1" ht="14.4" customHeight="1">
      <c r="D26" s="5" t="inlineStr">
        <is>
          <t>Autres immobilisations financières</t>
        </is>
      </c>
      <c r="E26" s="7" t="inlineStr">
        <is>
          <t>284/8</t>
        </is>
      </c>
      <c r="F26" s="26">
        <f>IFERROR(IFERROR(VLOOKUP($E26,_xlfn.NUMBERVALUE('Acc(1)'!$B:$C),2,0),IFERROR(VLOOKUP($E26,'Acc(1)'!$B:$C,2,0),IFERROR(VLOOKUP($E26,_xlfn.NUMBERVALUE('Acc(1)'!$C:$D),2,0),IFERROR(VLOOKUP($E26,'Acc(1)'!$C:$D,2,0),"")))),"")</f>
        <v/>
      </c>
      <c r="G26" s="26">
        <f>IFERROR(IFERROR(VLOOKUP($E26,_xlfn.NUMBERVALUE('Acc(2)'!$B:$C),2,0),IFERROR(VLOOKUP($E26,'Acc(2)'!$B:$C,2,0),IFERROR(VLOOKUP($E26,_xlfn.NUMBERVALUE('Acc(2)'!$C:$D),2,0),IFERROR(VLOOKUP($E26,'Acc(2)'!$C:$D,2,0),"")))),"")</f>
        <v/>
      </c>
      <c r="H26" s="26">
        <f>IFERROR(IFERROR(VLOOKUP($E26,_xlfn.NUMBERVALUE('Acc(3)'!$B:$C),2,0),IFERROR(VLOOKUP($E26,'Acc(3)'!$B:$C,2,0),IFERROR(VLOOKUP($E26,_xlfn.NUMBERVALUE('Acc(3)'!$C:$D),2,0),IFERROR(VLOOKUP($E26,'Acc(3)'!$C:$D,2,0),"")))),"")</f>
        <v/>
      </c>
      <c r="I26" s="26">
        <f>IFERROR(IFERROR(VLOOKUP($E26,_xlfn.NUMBERVALUE('Acc(4)'!$B:$C),2,0),IFERROR(VLOOKUP($E26,'Acc(4)'!$B:$C,2,0),IFERROR(VLOOKUP($E26,_xlfn.NUMBERVALUE('Acc(4)'!$C:$D),2,0),IFERROR(VLOOKUP($E26,'Acc(4)'!$C:$D,2,0),"")))),"")</f>
        <v/>
      </c>
      <c r="J26" s="26">
        <f>IFERROR(IFERROR(VLOOKUP($E26,_xlfn.NUMBERVALUE('Acc(5)'!$B:$C),2,0),IFERROR(VLOOKUP($E26,'Acc(5)'!$B:$C,2,0),IFERROR(VLOOKUP($E26,_xlfn.NUMBERVALUE('Acc(5)'!$C:$D),2,0),IFERROR(VLOOKUP($E26,'Acc(5)'!$C:$D,2,0),"")))),"")</f>
        <v/>
      </c>
      <c r="K26" s="23" t="n"/>
      <c r="L26" s="23" t="n"/>
      <c r="M26" s="23" t="n"/>
      <c r="N26" s="23" t="n"/>
      <c r="O26" s="23" t="n"/>
    </row>
    <row r="27" outlineLevel="1" ht="14.4" customHeight="1">
      <c r="D27" s="5" t="inlineStr">
        <is>
          <t xml:space="preserve"> Actions et parts</t>
        </is>
      </c>
      <c r="E27" s="7" t="n">
        <v>284</v>
      </c>
      <c r="F27" s="26">
        <f>IFERROR(IFERROR(VLOOKUP($E27,_xlfn.NUMBERVALUE('Acc(1)'!$B:$C),2,0),IFERROR(VLOOKUP($E27,'Acc(1)'!$B:$C,2,0),IFERROR(VLOOKUP($E27,_xlfn.NUMBERVALUE('Acc(1)'!$C:$D),2,0),IFERROR(VLOOKUP($E27,'Acc(1)'!$C:$D,2,0),"")))),"")</f>
        <v/>
      </c>
      <c r="G27" s="26">
        <f>IFERROR(IFERROR(VLOOKUP($E27,_xlfn.NUMBERVALUE('Acc(2)'!$B:$C),2,0),IFERROR(VLOOKUP($E27,'Acc(2)'!$B:$C,2,0),IFERROR(VLOOKUP($E27,_xlfn.NUMBERVALUE('Acc(2)'!$C:$D),2,0),IFERROR(VLOOKUP($E27,'Acc(2)'!$C:$D,2,0),"")))),"")</f>
        <v/>
      </c>
      <c r="H27" s="26">
        <f>IFERROR(IFERROR(VLOOKUP($E27,_xlfn.NUMBERVALUE('Acc(3)'!$B:$C),2,0),IFERROR(VLOOKUP($E27,'Acc(3)'!$B:$C,2,0),IFERROR(VLOOKUP($E27,_xlfn.NUMBERVALUE('Acc(3)'!$C:$D),2,0),IFERROR(VLOOKUP($E27,'Acc(3)'!$C:$D,2,0),"")))),"")</f>
        <v/>
      </c>
      <c r="I27" s="26">
        <f>IFERROR(IFERROR(VLOOKUP($E27,_xlfn.NUMBERVALUE('Acc(4)'!$B:$C),2,0),IFERROR(VLOOKUP($E27,'Acc(4)'!$B:$C,2,0),IFERROR(VLOOKUP($E27,_xlfn.NUMBERVALUE('Acc(4)'!$C:$D),2,0),IFERROR(VLOOKUP($E27,'Acc(4)'!$C:$D,2,0),"")))),"")</f>
        <v/>
      </c>
      <c r="J27" s="26">
        <f>IFERROR(IFERROR(VLOOKUP($E27,_xlfn.NUMBERVALUE('Acc(5)'!$B:$C),2,0),IFERROR(VLOOKUP($E27,'Acc(5)'!$B:$C,2,0),IFERROR(VLOOKUP($E27,_xlfn.NUMBERVALUE('Acc(5)'!$C:$D),2,0),IFERROR(VLOOKUP($E27,'Acc(5)'!$C:$D,2,0),"")))),"")</f>
        <v/>
      </c>
      <c r="K27" s="23" t="n"/>
      <c r="L27" s="23" t="n"/>
      <c r="M27" s="23" t="n"/>
      <c r="N27" s="23" t="n"/>
      <c r="O27" s="23" t="n"/>
    </row>
    <row r="28" outlineLevel="1" ht="14.4" customHeight="1">
      <c r="D28" s="5" t="inlineStr">
        <is>
          <t>Créances et cautionnements en numéraire</t>
        </is>
      </c>
      <c r="E28" s="7" t="inlineStr">
        <is>
          <t>285/8</t>
        </is>
      </c>
      <c r="F28" s="26">
        <f>IFERROR(IFERROR(VLOOKUP($E28,_xlfn.NUMBERVALUE('Acc(1)'!$B:$C),2,0),IFERROR(VLOOKUP($E28,'Acc(1)'!$B:$C,2,0),IFERROR(VLOOKUP($E28,_xlfn.NUMBERVALUE('Acc(1)'!$C:$D),2,0),IFERROR(VLOOKUP($E28,'Acc(1)'!$C:$D,2,0),"")))),"")</f>
        <v/>
      </c>
      <c r="G28" s="26">
        <f>IFERROR(IFERROR(VLOOKUP($E28,_xlfn.NUMBERVALUE('Acc(2)'!$B:$C),2,0),IFERROR(VLOOKUP($E28,'Acc(2)'!$B:$C,2,0),IFERROR(VLOOKUP($E28,_xlfn.NUMBERVALUE('Acc(2)'!$C:$D),2,0),IFERROR(VLOOKUP($E28,'Acc(2)'!$C:$D,2,0),"")))),"")</f>
        <v/>
      </c>
      <c r="H28" s="26">
        <f>IFERROR(IFERROR(VLOOKUP($E28,_xlfn.NUMBERVALUE('Acc(3)'!$B:$C),2,0),IFERROR(VLOOKUP($E28,'Acc(3)'!$B:$C,2,0),IFERROR(VLOOKUP($E28,_xlfn.NUMBERVALUE('Acc(3)'!$C:$D),2,0),IFERROR(VLOOKUP($E28,'Acc(3)'!$C:$D,2,0),"")))),"")</f>
        <v/>
      </c>
      <c r="I28" s="26">
        <f>IFERROR(IFERROR(VLOOKUP($E28,_xlfn.NUMBERVALUE('Acc(4)'!$B:$C),2,0),IFERROR(VLOOKUP($E28,'Acc(4)'!$B:$C,2,0),IFERROR(VLOOKUP($E28,_xlfn.NUMBERVALUE('Acc(4)'!$C:$D),2,0),IFERROR(VLOOKUP($E28,'Acc(4)'!$C:$D,2,0),"")))),"")</f>
        <v/>
      </c>
      <c r="J28" s="26">
        <f>IFERROR(IFERROR(VLOOKUP($E28,_xlfn.NUMBERVALUE('Acc(5)'!$B:$C),2,0),IFERROR(VLOOKUP($E28,'Acc(5)'!$B:$C,2,0),IFERROR(VLOOKUP($E28,_xlfn.NUMBERVALUE('Acc(5)'!$C:$D),2,0),IFERROR(VLOOKUP($E28,'Acc(5)'!$C:$D,2,0),"")))),"")</f>
        <v/>
      </c>
      <c r="K28" s="23" t="n"/>
      <c r="L28" s="23" t="n"/>
      <c r="M28" s="23" t="n"/>
      <c r="N28" s="23" t="n"/>
      <c r="O28" s="23" t="n"/>
    </row>
    <row r="29" outlineLevel="1" ht="14.4" customHeight="1">
      <c r="D29" s="8" t="inlineStr">
        <is>
          <t>ACTIFS CIRCULANTS</t>
        </is>
      </c>
      <c r="E29" s="9" t="inlineStr">
        <is>
          <t>29/58</t>
        </is>
      </c>
      <c r="F29" s="24">
        <f>IFERROR(IFERROR(VLOOKUP($E29,_xlfn.NUMBERVALUE('Acc(1)'!$B:$C),2,0),IFERROR(VLOOKUP($E29,'Acc(1)'!$B:$C,2,0),IFERROR(VLOOKUP($E29,_xlfn.NUMBERVALUE('Acc(1)'!$C:$D),2,0),IFERROR(VLOOKUP($E29,'Acc(1)'!$C:$D,2,0),"")))),"")</f>
        <v/>
      </c>
      <c r="G29" s="24">
        <f>IFERROR(IFERROR(VLOOKUP($E29,_xlfn.NUMBERVALUE('Acc(2)'!$B:$C),2,0),IFERROR(VLOOKUP($E29,'Acc(2)'!$B:$C,2,0),IFERROR(VLOOKUP($E29,_xlfn.NUMBERVALUE('Acc(2)'!$C:$D),2,0),IFERROR(VLOOKUP($E29,'Acc(2)'!$C:$D,2,0),"")))),"")</f>
        <v/>
      </c>
      <c r="H29" s="24">
        <f>IFERROR(IFERROR(VLOOKUP($E29,_xlfn.NUMBERVALUE('Acc(3)'!$B:$C),2,0),IFERROR(VLOOKUP($E29,'Acc(3)'!$B:$C,2,0),IFERROR(VLOOKUP($E29,_xlfn.NUMBERVALUE('Acc(3)'!$C:$D),2,0),IFERROR(VLOOKUP($E29,'Acc(3)'!$C:$D,2,0),"")))),"")</f>
        <v/>
      </c>
      <c r="I29" s="24">
        <f>IFERROR(IFERROR(VLOOKUP($E29,_xlfn.NUMBERVALUE('Acc(4)'!$B:$C),2,0),IFERROR(VLOOKUP($E29,'Acc(4)'!$B:$C,2,0),IFERROR(VLOOKUP($E29,_xlfn.NUMBERVALUE('Acc(4)'!$C:$D),2,0),IFERROR(VLOOKUP($E29,'Acc(4)'!$C:$D,2,0),"")))),"")</f>
        <v/>
      </c>
      <c r="J29" s="24">
        <f>IFERROR(IFERROR(VLOOKUP($E29,_xlfn.NUMBERVALUE('Acc(5)'!$B:$C),2,0),IFERROR(VLOOKUP($E29,'Acc(5)'!$B:$C,2,0),IFERROR(VLOOKUP($E29,_xlfn.NUMBERVALUE('Acc(5)'!$C:$D),2,0),IFERROR(VLOOKUP($E29,'Acc(5)'!$C:$D,2,0),"")))),"")</f>
        <v/>
      </c>
      <c r="K29" s="23" t="n"/>
      <c r="L29" s="23" t="n"/>
      <c r="M29" s="23" t="n"/>
      <c r="N29" s="23" t="n"/>
      <c r="O29" s="23" t="n"/>
    </row>
    <row r="30" outlineLevel="1" ht="14.4" customHeight="1">
      <c r="D30" s="6" t="inlineStr">
        <is>
          <t>Créances à plus d’un an</t>
        </is>
      </c>
      <c r="E30" s="13" t="n">
        <v>29</v>
      </c>
      <c r="F30" s="25">
        <f>IFERROR(IFERROR(VLOOKUP($E30,_xlfn.NUMBERVALUE('Acc(1)'!$B:$C),2,0),IFERROR(VLOOKUP($E30,'Acc(1)'!$B:$C,2,0),IFERROR(VLOOKUP($E30,_xlfn.NUMBERVALUE('Acc(1)'!$C:$D),2,0),IFERROR(VLOOKUP($E30,'Acc(1)'!$C:$D,2,0),"")))),"")</f>
        <v/>
      </c>
      <c r="G30" s="25">
        <f>IFERROR(IFERROR(VLOOKUP($E30,_xlfn.NUMBERVALUE('Acc(2)'!$B:$C),2,0),IFERROR(VLOOKUP($E30,'Acc(2)'!$B:$C,2,0),IFERROR(VLOOKUP($E30,_xlfn.NUMBERVALUE('Acc(2)'!$C:$D),2,0),IFERROR(VLOOKUP($E30,'Acc(2)'!$C:$D,2,0),"")))),"")</f>
        <v/>
      </c>
      <c r="H30" s="25">
        <f>IFERROR(IFERROR(VLOOKUP($E30,_xlfn.NUMBERVALUE('Acc(3)'!$B:$C),2,0),IFERROR(VLOOKUP($E30,'Acc(3)'!$B:$C,2,0),IFERROR(VLOOKUP($E30,_xlfn.NUMBERVALUE('Acc(3)'!$C:$D),2,0),IFERROR(VLOOKUP($E30,'Acc(3)'!$C:$D,2,0),"")))),"")</f>
        <v/>
      </c>
      <c r="I30" s="25">
        <f>IFERROR(IFERROR(VLOOKUP($E30,_xlfn.NUMBERVALUE('Acc(4)'!$B:$C),2,0),IFERROR(VLOOKUP($E30,'Acc(4)'!$B:$C,2,0),IFERROR(VLOOKUP($E30,_xlfn.NUMBERVALUE('Acc(4)'!$C:$D),2,0),IFERROR(VLOOKUP($E30,'Acc(4)'!$C:$D,2,0),"")))),"")</f>
        <v/>
      </c>
      <c r="J30" s="25">
        <f>IFERROR(IFERROR(VLOOKUP($E30,_xlfn.NUMBERVALUE('Acc(5)'!$B:$C),2,0),IFERROR(VLOOKUP($E30,'Acc(5)'!$B:$C,2,0),IFERROR(VLOOKUP($E30,_xlfn.NUMBERVALUE('Acc(5)'!$C:$D),2,0),IFERROR(VLOOKUP($E30,'Acc(5)'!$C:$D,2,0),"")))),"")</f>
        <v/>
      </c>
      <c r="K30" s="23" t="n"/>
      <c r="L30" s="23" t="n"/>
      <c r="M30" s="23" t="n"/>
      <c r="N30" s="23" t="n"/>
      <c r="O30" s="23" t="n"/>
    </row>
    <row r="31" outlineLevel="1" ht="14.4" customHeight="1">
      <c r="D31" s="5" t="inlineStr">
        <is>
          <t>Créances commerciales</t>
        </is>
      </c>
      <c r="E31" s="7" t="n">
        <v>290</v>
      </c>
      <c r="F31" s="26">
        <f>IFERROR(IFERROR(VLOOKUP($E31,_xlfn.NUMBERVALUE('Acc(1)'!$B:$C),2,0),IFERROR(VLOOKUP($E31,'Acc(1)'!$B:$C,2,0),IFERROR(VLOOKUP($E31,_xlfn.NUMBERVALUE('Acc(1)'!$C:$D),2,0),IFERROR(VLOOKUP($E31,'Acc(1)'!$C:$D,2,0),"")))),"")</f>
        <v/>
      </c>
      <c r="G31" s="26">
        <f>IFERROR(IFERROR(VLOOKUP($E31,_xlfn.NUMBERVALUE('Acc(2)'!$B:$C),2,0),IFERROR(VLOOKUP($E31,'Acc(2)'!$B:$C,2,0),IFERROR(VLOOKUP($E31,_xlfn.NUMBERVALUE('Acc(2)'!$C:$D),2,0),IFERROR(VLOOKUP($E31,'Acc(2)'!$C:$D,2,0),"")))),"")</f>
        <v/>
      </c>
      <c r="H31" s="26">
        <f>IFERROR(IFERROR(VLOOKUP($E31,_xlfn.NUMBERVALUE('Acc(3)'!$B:$C),2,0),IFERROR(VLOOKUP($E31,'Acc(3)'!$B:$C,2,0),IFERROR(VLOOKUP($E31,_xlfn.NUMBERVALUE('Acc(3)'!$C:$D),2,0),IFERROR(VLOOKUP($E31,'Acc(3)'!$C:$D,2,0),"")))),"")</f>
        <v/>
      </c>
      <c r="I31" s="26">
        <f>IFERROR(IFERROR(VLOOKUP($E31,_xlfn.NUMBERVALUE('Acc(4)'!$B:$C),2,0),IFERROR(VLOOKUP($E31,'Acc(4)'!$B:$C,2,0),IFERROR(VLOOKUP($E31,_xlfn.NUMBERVALUE('Acc(4)'!$C:$D),2,0),IFERROR(VLOOKUP($E31,'Acc(4)'!$C:$D,2,0),"")))),"")</f>
        <v/>
      </c>
      <c r="J31" s="26">
        <f>IFERROR(IFERROR(VLOOKUP($E31,_xlfn.NUMBERVALUE('Acc(5)'!$B:$C),2,0),IFERROR(VLOOKUP($E31,'Acc(5)'!$B:$C,2,0),IFERROR(VLOOKUP($E31,_xlfn.NUMBERVALUE('Acc(5)'!$C:$D),2,0),IFERROR(VLOOKUP($E31,'Acc(5)'!$C:$D,2,0),"")))),"")</f>
        <v/>
      </c>
      <c r="K31" s="23" t="n"/>
      <c r="L31" s="23" t="n"/>
      <c r="M31" s="23" t="n"/>
      <c r="N31" s="23" t="n"/>
      <c r="O31" s="23" t="n"/>
    </row>
    <row r="32" outlineLevel="1" ht="14.4" customHeight="1">
      <c r="D32" s="5" t="inlineStr">
        <is>
          <t>Autres créances</t>
        </is>
      </c>
      <c r="E32" s="7" t="n">
        <v>291</v>
      </c>
      <c r="F32" s="26">
        <f>IFERROR(IFERROR(VLOOKUP($E32,_xlfn.NUMBERVALUE('Acc(1)'!$B:$C),2,0),IFERROR(VLOOKUP($E32,'Acc(1)'!$B:$C,2,0),IFERROR(VLOOKUP($E32,_xlfn.NUMBERVALUE('Acc(1)'!$C:$D),2,0),IFERROR(VLOOKUP($E32,'Acc(1)'!$C:$D,2,0),"")))),"")</f>
        <v/>
      </c>
      <c r="G32" s="26">
        <f>IFERROR(IFERROR(VLOOKUP($E32,_xlfn.NUMBERVALUE('Acc(2)'!$B:$C),2,0),IFERROR(VLOOKUP($E32,'Acc(2)'!$B:$C,2,0),IFERROR(VLOOKUP($E32,_xlfn.NUMBERVALUE('Acc(2)'!$C:$D),2,0),IFERROR(VLOOKUP($E32,'Acc(2)'!$C:$D,2,0),"")))),"")</f>
        <v/>
      </c>
      <c r="H32" s="26">
        <f>IFERROR(IFERROR(VLOOKUP($E32,_xlfn.NUMBERVALUE('Acc(3)'!$B:$C),2,0),IFERROR(VLOOKUP($E32,'Acc(3)'!$B:$C,2,0),IFERROR(VLOOKUP($E32,_xlfn.NUMBERVALUE('Acc(3)'!$C:$D),2,0),IFERROR(VLOOKUP($E32,'Acc(3)'!$C:$D,2,0),"")))),"")</f>
        <v/>
      </c>
      <c r="I32" s="26">
        <f>IFERROR(IFERROR(VLOOKUP($E32,_xlfn.NUMBERVALUE('Acc(4)'!$B:$C),2,0),IFERROR(VLOOKUP($E32,'Acc(4)'!$B:$C,2,0),IFERROR(VLOOKUP($E32,_xlfn.NUMBERVALUE('Acc(4)'!$C:$D),2,0),IFERROR(VLOOKUP($E32,'Acc(4)'!$C:$D,2,0),"")))),"")</f>
        <v/>
      </c>
      <c r="J32" s="26">
        <f>IFERROR(IFERROR(VLOOKUP($E32,_xlfn.NUMBERVALUE('Acc(5)'!$B:$C),2,0),IFERROR(VLOOKUP($E32,'Acc(5)'!$B:$C,2,0),IFERROR(VLOOKUP($E32,_xlfn.NUMBERVALUE('Acc(5)'!$C:$D),2,0),IFERROR(VLOOKUP($E32,'Acc(5)'!$C:$D,2,0),"")))),"")</f>
        <v/>
      </c>
      <c r="K32" s="23" t="n"/>
      <c r="L32" s="23" t="n"/>
      <c r="M32" s="23" t="n"/>
      <c r="N32" s="23" t="n"/>
      <c r="O32" s="23" t="n"/>
    </row>
    <row r="33" outlineLevel="1" ht="14.4" customHeight="1">
      <c r="D33" s="6" t="inlineStr">
        <is>
          <t xml:space="preserve">Stocks et commandes en cours d’exécution </t>
        </is>
      </c>
      <c r="E33" s="13" t="n">
        <v>3</v>
      </c>
      <c r="F33" s="25">
        <f>IFERROR(IFERROR(VLOOKUP($E33,_xlfn.NUMBERVALUE('Acc(1)'!$B:$C),2,0),IFERROR(VLOOKUP($E33,'Acc(1)'!$B:$C,2,0),IFERROR(VLOOKUP($E33,_xlfn.NUMBERVALUE('Acc(1)'!$C:$D),2,0),IFERROR(VLOOKUP($E33,'Acc(1)'!$C:$D,2,0),"")))),"")</f>
        <v/>
      </c>
      <c r="G33" s="25">
        <f>IFERROR(IFERROR(VLOOKUP($E33,_xlfn.NUMBERVALUE('Acc(2)'!$B:$C),2,0),IFERROR(VLOOKUP($E33,'Acc(2)'!$B:$C,2,0),IFERROR(VLOOKUP($E33,_xlfn.NUMBERVALUE('Acc(2)'!$C:$D),2,0),IFERROR(VLOOKUP($E33,'Acc(2)'!$C:$D,2,0),"")))),"")</f>
        <v/>
      </c>
      <c r="H33" s="25">
        <f>IFERROR(IFERROR(VLOOKUP($E33,_xlfn.NUMBERVALUE('Acc(3)'!$B:$C),2,0),IFERROR(VLOOKUP($E33,'Acc(3)'!$B:$C,2,0),IFERROR(VLOOKUP($E33,_xlfn.NUMBERVALUE('Acc(3)'!$C:$D),2,0),IFERROR(VLOOKUP($E33,'Acc(3)'!$C:$D,2,0),"")))),"")</f>
        <v/>
      </c>
      <c r="I33" s="25">
        <f>IFERROR(IFERROR(VLOOKUP($E33,_xlfn.NUMBERVALUE('Acc(4)'!$B:$C),2,0),IFERROR(VLOOKUP($E33,'Acc(4)'!$B:$C,2,0),IFERROR(VLOOKUP($E33,_xlfn.NUMBERVALUE('Acc(4)'!$C:$D),2,0),IFERROR(VLOOKUP($E33,'Acc(4)'!$C:$D,2,0),"")))),"")</f>
        <v/>
      </c>
      <c r="J33" s="25">
        <f>IFERROR(IFERROR(VLOOKUP($E33,_xlfn.NUMBERVALUE('Acc(5)'!$B:$C),2,0),IFERROR(VLOOKUP($E33,'Acc(5)'!$B:$C,2,0),IFERROR(VLOOKUP($E33,_xlfn.NUMBERVALUE('Acc(5)'!$C:$D),2,0),IFERROR(VLOOKUP($E33,'Acc(5)'!$C:$D,2,0),"")))),"")</f>
        <v/>
      </c>
      <c r="K33" s="23" t="n"/>
      <c r="L33" s="23" t="n"/>
      <c r="M33" s="23" t="n"/>
      <c r="N33" s="23" t="n"/>
      <c r="O33" s="23" t="n"/>
    </row>
    <row r="34" outlineLevel="1" ht="14.4" customHeight="1">
      <c r="D34" s="5" t="inlineStr">
        <is>
          <t xml:space="preserve">Stocks   </t>
        </is>
      </c>
      <c r="E34" s="7" t="inlineStr">
        <is>
          <t>30/36</t>
        </is>
      </c>
      <c r="F34" s="26">
        <f>IFERROR(IFERROR(VLOOKUP($E34,_xlfn.NUMBERVALUE('Acc(1)'!$B:$C),2,0),IFERROR(VLOOKUP($E34,'Acc(1)'!$B:$C,2,0),IFERROR(VLOOKUP($E34,_xlfn.NUMBERVALUE('Acc(1)'!$C:$D),2,0),IFERROR(VLOOKUP($E34,'Acc(1)'!$C:$D,2,0),"")))),"")</f>
        <v/>
      </c>
      <c r="G34" s="26">
        <f>IFERROR(IFERROR(VLOOKUP($E34,_xlfn.NUMBERVALUE('Acc(2)'!$B:$C),2,0),IFERROR(VLOOKUP($E34,'Acc(2)'!$B:$C,2,0),IFERROR(VLOOKUP($E34,_xlfn.NUMBERVALUE('Acc(2)'!$C:$D),2,0),IFERROR(VLOOKUP($E34,'Acc(2)'!$C:$D,2,0),"")))),"")</f>
        <v/>
      </c>
      <c r="H34" s="26">
        <f>IFERROR(IFERROR(VLOOKUP($E34,_xlfn.NUMBERVALUE('Acc(3)'!$B:$C),2,0),IFERROR(VLOOKUP($E34,'Acc(3)'!$B:$C,2,0),IFERROR(VLOOKUP($E34,_xlfn.NUMBERVALUE('Acc(3)'!$C:$D),2,0),IFERROR(VLOOKUP($E34,'Acc(3)'!$C:$D,2,0),"")))),"")</f>
        <v/>
      </c>
      <c r="I34" s="26">
        <f>IFERROR(IFERROR(VLOOKUP($E34,_xlfn.NUMBERVALUE('Acc(4)'!$B:$C),2,0),IFERROR(VLOOKUP($E34,'Acc(4)'!$B:$C,2,0),IFERROR(VLOOKUP($E34,_xlfn.NUMBERVALUE('Acc(4)'!$C:$D),2,0),IFERROR(VLOOKUP($E34,'Acc(4)'!$C:$D,2,0),"")))),"")</f>
        <v/>
      </c>
      <c r="J34" s="26">
        <f>IFERROR(IFERROR(VLOOKUP($E34,_xlfn.NUMBERVALUE('Acc(5)'!$B:$C),2,0),IFERROR(VLOOKUP($E34,'Acc(5)'!$B:$C,2,0),IFERROR(VLOOKUP($E34,_xlfn.NUMBERVALUE('Acc(5)'!$C:$D),2,0),IFERROR(VLOOKUP($E34,'Acc(5)'!$C:$D,2,0),"")))),"")</f>
        <v/>
      </c>
      <c r="K34" s="23" t="n"/>
      <c r="L34" s="23" t="n"/>
      <c r="M34" s="23" t="n"/>
      <c r="N34" s="23" t="n"/>
      <c r="O34" s="23" t="n"/>
    </row>
    <row r="35" outlineLevel="1" ht="14.4" customHeight="1">
      <c r="D35" s="5" t="inlineStr">
        <is>
          <t xml:space="preserve">Approvisionnements  </t>
        </is>
      </c>
      <c r="E35" s="7" t="inlineStr">
        <is>
          <t>30/31</t>
        </is>
      </c>
      <c r="F35" s="26">
        <f>IFERROR(IFERROR(VLOOKUP($E35,_xlfn.NUMBERVALUE('Acc(1)'!$B:$C),2,0),IFERROR(VLOOKUP($E35,'Acc(1)'!$B:$C,2,0),IFERROR(VLOOKUP($E35,_xlfn.NUMBERVALUE('Acc(1)'!$C:$D),2,0),IFERROR(VLOOKUP($E35,'Acc(1)'!$C:$D,2,0),"")))),"")</f>
        <v/>
      </c>
      <c r="G35" s="26">
        <f>IFERROR(IFERROR(VLOOKUP($E35,_xlfn.NUMBERVALUE('Acc(2)'!$B:$C),2,0),IFERROR(VLOOKUP($E35,'Acc(2)'!$B:$C,2,0),IFERROR(VLOOKUP($E35,_xlfn.NUMBERVALUE('Acc(2)'!$C:$D),2,0),IFERROR(VLOOKUP($E35,'Acc(2)'!$C:$D,2,0),"")))),"")</f>
        <v/>
      </c>
      <c r="H35" s="26">
        <f>IFERROR(IFERROR(VLOOKUP($E35,_xlfn.NUMBERVALUE('Acc(3)'!$B:$C),2,0),IFERROR(VLOOKUP($E35,'Acc(3)'!$B:$C,2,0),IFERROR(VLOOKUP($E35,_xlfn.NUMBERVALUE('Acc(3)'!$C:$D),2,0),IFERROR(VLOOKUP($E35,'Acc(3)'!$C:$D,2,0),"")))),"")</f>
        <v/>
      </c>
      <c r="I35" s="26">
        <f>IFERROR(IFERROR(VLOOKUP($E35,_xlfn.NUMBERVALUE('Acc(4)'!$B:$C),2,0),IFERROR(VLOOKUP($E35,'Acc(4)'!$B:$C,2,0),IFERROR(VLOOKUP($E35,_xlfn.NUMBERVALUE('Acc(4)'!$C:$D),2,0),IFERROR(VLOOKUP($E35,'Acc(4)'!$C:$D,2,0),"")))),"")</f>
        <v/>
      </c>
      <c r="J35" s="26">
        <f>IFERROR(IFERROR(VLOOKUP($E35,_xlfn.NUMBERVALUE('Acc(5)'!$B:$C),2,0),IFERROR(VLOOKUP($E35,'Acc(5)'!$B:$C,2,0),IFERROR(VLOOKUP($E35,_xlfn.NUMBERVALUE('Acc(5)'!$C:$D),2,0),IFERROR(VLOOKUP($E35,'Acc(5)'!$C:$D,2,0),"")))),"")</f>
        <v/>
      </c>
      <c r="K35" s="23" t="n"/>
      <c r="L35" s="23" t="n"/>
      <c r="M35" s="23" t="n"/>
      <c r="N35" s="23" t="n"/>
      <c r="O35" s="23" t="n"/>
    </row>
    <row r="36" outlineLevel="1" ht="14.4" customHeight="1">
      <c r="D36" s="5" t="inlineStr">
        <is>
          <t>En-cours de fabrication</t>
        </is>
      </c>
      <c r="E36" s="7" t="n">
        <v>32</v>
      </c>
      <c r="F36" s="26">
        <f>IFERROR(IFERROR(VLOOKUP($E36,_xlfn.NUMBERVALUE('Acc(1)'!$B:$C),2,0),IFERROR(VLOOKUP($E36,'Acc(1)'!$B:$C,2,0),IFERROR(VLOOKUP($E36,_xlfn.NUMBERVALUE('Acc(1)'!$C:$D),2,0),IFERROR(VLOOKUP($E36,'Acc(1)'!$C:$D,2,0),"")))),"")</f>
        <v/>
      </c>
      <c r="G36" s="26">
        <f>IFERROR(IFERROR(VLOOKUP($E36,_xlfn.NUMBERVALUE('Acc(2)'!$B:$C),2,0),IFERROR(VLOOKUP($E36,'Acc(2)'!$B:$C,2,0),IFERROR(VLOOKUP($E36,_xlfn.NUMBERVALUE('Acc(2)'!$C:$D),2,0),IFERROR(VLOOKUP($E36,'Acc(2)'!$C:$D,2,0),"")))),"")</f>
        <v/>
      </c>
      <c r="H36" s="26">
        <f>IFERROR(IFERROR(VLOOKUP($E36,_xlfn.NUMBERVALUE('Acc(3)'!$B:$C),2,0),IFERROR(VLOOKUP($E36,'Acc(3)'!$B:$C,2,0),IFERROR(VLOOKUP($E36,_xlfn.NUMBERVALUE('Acc(3)'!$C:$D),2,0),IFERROR(VLOOKUP($E36,'Acc(3)'!$C:$D,2,0),"")))),"")</f>
        <v/>
      </c>
      <c r="I36" s="26">
        <f>IFERROR(IFERROR(VLOOKUP($E36,_xlfn.NUMBERVALUE('Acc(4)'!$B:$C),2,0),IFERROR(VLOOKUP($E36,'Acc(4)'!$B:$C,2,0),IFERROR(VLOOKUP($E36,_xlfn.NUMBERVALUE('Acc(4)'!$C:$D),2,0),IFERROR(VLOOKUP($E36,'Acc(4)'!$C:$D,2,0),"")))),"")</f>
        <v/>
      </c>
      <c r="J36" s="26">
        <f>IFERROR(IFERROR(VLOOKUP($E36,_xlfn.NUMBERVALUE('Acc(5)'!$B:$C),2,0),IFERROR(VLOOKUP($E36,'Acc(5)'!$B:$C,2,0),IFERROR(VLOOKUP($E36,_xlfn.NUMBERVALUE('Acc(5)'!$C:$D),2,0),IFERROR(VLOOKUP($E36,'Acc(5)'!$C:$D,2,0),"")))),"")</f>
        <v/>
      </c>
      <c r="K36" s="23" t="n"/>
      <c r="L36" s="23" t="n"/>
      <c r="M36" s="23" t="n"/>
      <c r="N36" s="23" t="n"/>
      <c r="O36" s="23" t="n"/>
    </row>
    <row r="37" outlineLevel="1" ht="14.4" customHeight="1">
      <c r="D37" s="5" t="inlineStr">
        <is>
          <t xml:space="preserve">Produits finis </t>
        </is>
      </c>
      <c r="E37" s="7" t="n">
        <v>33</v>
      </c>
      <c r="F37" s="26">
        <f>IFERROR(IFERROR(VLOOKUP($E37,_xlfn.NUMBERVALUE('Acc(1)'!$B:$C),2,0),IFERROR(VLOOKUP($E37,'Acc(1)'!$B:$C,2,0),IFERROR(VLOOKUP($E37,_xlfn.NUMBERVALUE('Acc(1)'!$C:$D),2,0),IFERROR(VLOOKUP($E37,'Acc(1)'!$C:$D,2,0),"")))),"")</f>
        <v/>
      </c>
      <c r="G37" s="26">
        <f>IFERROR(IFERROR(VLOOKUP($E37,_xlfn.NUMBERVALUE('Acc(2)'!$B:$C),2,0),IFERROR(VLOOKUP($E37,'Acc(2)'!$B:$C,2,0),IFERROR(VLOOKUP($E37,_xlfn.NUMBERVALUE('Acc(2)'!$C:$D),2,0),IFERROR(VLOOKUP($E37,'Acc(2)'!$C:$D,2,0),"")))),"")</f>
        <v/>
      </c>
      <c r="H37" s="26">
        <f>IFERROR(IFERROR(VLOOKUP($E37,_xlfn.NUMBERVALUE('Acc(3)'!$B:$C),2,0),IFERROR(VLOOKUP($E37,'Acc(3)'!$B:$C,2,0),IFERROR(VLOOKUP($E37,_xlfn.NUMBERVALUE('Acc(3)'!$C:$D),2,0),IFERROR(VLOOKUP($E37,'Acc(3)'!$C:$D,2,0),"")))),"")</f>
        <v/>
      </c>
      <c r="I37" s="26">
        <f>IFERROR(IFERROR(VLOOKUP($E37,_xlfn.NUMBERVALUE('Acc(4)'!$B:$C),2,0),IFERROR(VLOOKUP($E37,'Acc(4)'!$B:$C,2,0),IFERROR(VLOOKUP($E37,_xlfn.NUMBERVALUE('Acc(4)'!$C:$D),2,0),IFERROR(VLOOKUP($E37,'Acc(4)'!$C:$D,2,0),"")))),"")</f>
        <v/>
      </c>
      <c r="J37" s="26">
        <f>IFERROR(IFERROR(VLOOKUP($E37,_xlfn.NUMBERVALUE('Acc(5)'!$B:$C),2,0),IFERROR(VLOOKUP($E37,'Acc(5)'!$B:$C,2,0),IFERROR(VLOOKUP($E37,_xlfn.NUMBERVALUE('Acc(5)'!$C:$D),2,0),IFERROR(VLOOKUP($E37,'Acc(5)'!$C:$D,2,0),"")))),"")</f>
        <v/>
      </c>
      <c r="K37" s="23" t="n"/>
      <c r="L37" s="23" t="n"/>
      <c r="M37" s="23" t="n"/>
      <c r="N37" s="23" t="n"/>
      <c r="O37" s="23" t="n"/>
    </row>
    <row r="38" outlineLevel="1" ht="14.4" customHeight="1">
      <c r="D38" s="5" t="inlineStr">
        <is>
          <t>Marchandises</t>
        </is>
      </c>
      <c r="E38" s="7" t="n">
        <v>34</v>
      </c>
      <c r="F38" s="26">
        <f>IFERROR(IFERROR(VLOOKUP($E38,_xlfn.NUMBERVALUE('Acc(1)'!$B:$C),2,0),IFERROR(VLOOKUP($E38,'Acc(1)'!$B:$C,2,0),IFERROR(VLOOKUP($E38,_xlfn.NUMBERVALUE('Acc(1)'!$C:$D),2,0),IFERROR(VLOOKUP($E38,'Acc(1)'!$C:$D,2,0),"")))),"")</f>
        <v/>
      </c>
      <c r="G38" s="26">
        <f>IFERROR(IFERROR(VLOOKUP($E38,_xlfn.NUMBERVALUE('Acc(2)'!$B:$C),2,0),IFERROR(VLOOKUP($E38,'Acc(2)'!$B:$C,2,0),IFERROR(VLOOKUP($E38,_xlfn.NUMBERVALUE('Acc(2)'!$C:$D),2,0),IFERROR(VLOOKUP($E38,'Acc(2)'!$C:$D,2,0),"")))),"")</f>
        <v/>
      </c>
      <c r="H38" s="26">
        <f>IFERROR(IFERROR(VLOOKUP($E38,_xlfn.NUMBERVALUE('Acc(3)'!$B:$C),2,0),IFERROR(VLOOKUP($E38,'Acc(3)'!$B:$C,2,0),IFERROR(VLOOKUP($E38,_xlfn.NUMBERVALUE('Acc(3)'!$C:$D),2,0),IFERROR(VLOOKUP($E38,'Acc(3)'!$C:$D,2,0),"")))),"")</f>
        <v/>
      </c>
      <c r="I38" s="26">
        <f>IFERROR(IFERROR(VLOOKUP($E38,_xlfn.NUMBERVALUE('Acc(4)'!$B:$C),2,0),IFERROR(VLOOKUP($E38,'Acc(4)'!$B:$C,2,0),IFERROR(VLOOKUP($E38,_xlfn.NUMBERVALUE('Acc(4)'!$C:$D),2,0),IFERROR(VLOOKUP($E38,'Acc(4)'!$C:$D,2,0),"")))),"")</f>
        <v/>
      </c>
      <c r="J38" s="26">
        <f>IFERROR(IFERROR(VLOOKUP($E38,_xlfn.NUMBERVALUE('Acc(5)'!$B:$C),2,0),IFERROR(VLOOKUP($E38,'Acc(5)'!$B:$C,2,0),IFERROR(VLOOKUP($E38,_xlfn.NUMBERVALUE('Acc(5)'!$C:$D),2,0),IFERROR(VLOOKUP($E38,'Acc(5)'!$C:$D,2,0),"")))),"")</f>
        <v/>
      </c>
      <c r="K38" s="23" t="n"/>
      <c r="L38" s="23" t="n"/>
      <c r="M38" s="23" t="n"/>
      <c r="N38" s="23" t="n"/>
      <c r="O38" s="23" t="n"/>
    </row>
    <row r="39" outlineLevel="1" ht="14.4" customHeight="1">
      <c r="D39" s="5" t="inlineStr">
        <is>
          <t xml:space="preserve">Immeubles destinés à la vente  </t>
        </is>
      </c>
      <c r="E39" s="7" t="n">
        <v>35</v>
      </c>
      <c r="F39" s="26">
        <f>IFERROR(IFERROR(VLOOKUP($E39,_xlfn.NUMBERVALUE('Acc(1)'!$B:$C),2,0),IFERROR(VLOOKUP($E39,'Acc(1)'!$B:$C,2,0),IFERROR(VLOOKUP($E39,_xlfn.NUMBERVALUE('Acc(1)'!$C:$D),2,0),IFERROR(VLOOKUP($E39,'Acc(1)'!$C:$D,2,0),"")))),"")</f>
        <v/>
      </c>
      <c r="G39" s="26">
        <f>IFERROR(IFERROR(VLOOKUP($E39,_xlfn.NUMBERVALUE('Acc(2)'!$B:$C),2,0),IFERROR(VLOOKUP($E39,'Acc(2)'!$B:$C,2,0),IFERROR(VLOOKUP($E39,_xlfn.NUMBERVALUE('Acc(2)'!$C:$D),2,0),IFERROR(VLOOKUP($E39,'Acc(2)'!$C:$D,2,0),"")))),"")</f>
        <v/>
      </c>
      <c r="H39" s="26">
        <f>IFERROR(IFERROR(VLOOKUP($E39,_xlfn.NUMBERVALUE('Acc(3)'!$B:$C),2,0),IFERROR(VLOOKUP($E39,'Acc(3)'!$B:$C,2,0),IFERROR(VLOOKUP($E39,_xlfn.NUMBERVALUE('Acc(3)'!$C:$D),2,0),IFERROR(VLOOKUP($E39,'Acc(3)'!$C:$D,2,0),"")))),"")</f>
        <v/>
      </c>
      <c r="I39" s="26">
        <f>IFERROR(IFERROR(VLOOKUP($E39,_xlfn.NUMBERVALUE('Acc(4)'!$B:$C),2,0),IFERROR(VLOOKUP($E39,'Acc(4)'!$B:$C,2,0),IFERROR(VLOOKUP($E39,_xlfn.NUMBERVALUE('Acc(4)'!$C:$D),2,0),IFERROR(VLOOKUP($E39,'Acc(4)'!$C:$D,2,0),"")))),"")</f>
        <v/>
      </c>
      <c r="J39" s="26">
        <f>IFERROR(IFERROR(VLOOKUP($E39,_xlfn.NUMBERVALUE('Acc(5)'!$B:$C),2,0),IFERROR(VLOOKUP($E39,'Acc(5)'!$B:$C,2,0),IFERROR(VLOOKUP($E39,_xlfn.NUMBERVALUE('Acc(5)'!$C:$D),2,0),IFERROR(VLOOKUP($E39,'Acc(5)'!$C:$D,2,0),"")))),"")</f>
        <v/>
      </c>
      <c r="K39" s="23" t="n"/>
      <c r="L39" s="23" t="n"/>
      <c r="M39" s="23" t="n"/>
      <c r="N39" s="23" t="n"/>
      <c r="O39" s="23" t="n"/>
    </row>
    <row r="40" outlineLevel="1" ht="14.4" customHeight="1">
      <c r="D40" s="5" t="inlineStr">
        <is>
          <t>Acomptes versés</t>
        </is>
      </c>
      <c r="E40" s="7" t="n">
        <v>36</v>
      </c>
      <c r="F40" s="26">
        <f>IFERROR(IFERROR(VLOOKUP($E40,_xlfn.NUMBERVALUE('Acc(1)'!$B:$C),2,0),IFERROR(VLOOKUP($E40,'Acc(1)'!$B:$C,2,0),IFERROR(VLOOKUP($E40,_xlfn.NUMBERVALUE('Acc(1)'!$C:$D),2,0),IFERROR(VLOOKUP($E40,'Acc(1)'!$C:$D,2,0),"")))),"")</f>
        <v/>
      </c>
      <c r="G40" s="26">
        <f>IFERROR(IFERROR(VLOOKUP($E40,_xlfn.NUMBERVALUE('Acc(2)'!$B:$C),2,0),IFERROR(VLOOKUP($E40,'Acc(2)'!$B:$C,2,0),IFERROR(VLOOKUP($E40,_xlfn.NUMBERVALUE('Acc(2)'!$C:$D),2,0),IFERROR(VLOOKUP($E40,'Acc(2)'!$C:$D,2,0),"")))),"")</f>
        <v/>
      </c>
      <c r="H40" s="26">
        <f>IFERROR(IFERROR(VLOOKUP($E40,_xlfn.NUMBERVALUE('Acc(3)'!$B:$C),2,0),IFERROR(VLOOKUP($E40,'Acc(3)'!$B:$C,2,0),IFERROR(VLOOKUP($E40,_xlfn.NUMBERVALUE('Acc(3)'!$C:$D),2,0),IFERROR(VLOOKUP($E40,'Acc(3)'!$C:$D,2,0),"")))),"")</f>
        <v/>
      </c>
      <c r="I40" s="26">
        <f>IFERROR(IFERROR(VLOOKUP($E40,_xlfn.NUMBERVALUE('Acc(4)'!$B:$C),2,0),IFERROR(VLOOKUP($E40,'Acc(4)'!$B:$C,2,0),IFERROR(VLOOKUP($E40,_xlfn.NUMBERVALUE('Acc(4)'!$C:$D),2,0),IFERROR(VLOOKUP($E40,'Acc(4)'!$C:$D,2,0),"")))),"")</f>
        <v/>
      </c>
      <c r="J40" s="26">
        <f>IFERROR(IFERROR(VLOOKUP($E40,_xlfn.NUMBERVALUE('Acc(5)'!$B:$C),2,0),IFERROR(VLOOKUP($E40,'Acc(5)'!$B:$C,2,0),IFERROR(VLOOKUP($E40,_xlfn.NUMBERVALUE('Acc(5)'!$C:$D),2,0),IFERROR(VLOOKUP($E40,'Acc(5)'!$C:$D,2,0),"")))),"")</f>
        <v/>
      </c>
      <c r="K40" s="23" t="n"/>
      <c r="L40" s="23" t="n"/>
      <c r="M40" s="23" t="n"/>
      <c r="N40" s="23" t="n"/>
      <c r="O40" s="23" t="n"/>
    </row>
    <row r="41" outlineLevel="1" ht="14.4" customHeight="1">
      <c r="D41" s="5" t="inlineStr">
        <is>
          <t>Commandes en cours d’exécution</t>
        </is>
      </c>
      <c r="E41" s="7" t="n">
        <v>37</v>
      </c>
      <c r="F41" s="26">
        <f>IFERROR(IFERROR(VLOOKUP($E41,_xlfn.NUMBERVALUE('Acc(1)'!$B:$C),2,0),IFERROR(VLOOKUP($E41,'Acc(1)'!$B:$C,2,0),IFERROR(VLOOKUP($E41,_xlfn.NUMBERVALUE('Acc(1)'!$C:$D),2,0),IFERROR(VLOOKUP($E41,'Acc(1)'!$C:$D,2,0),"")))),"")</f>
        <v/>
      </c>
      <c r="G41" s="26">
        <f>IFERROR(IFERROR(VLOOKUP($E41,_xlfn.NUMBERVALUE('Acc(2)'!$B:$C),2,0),IFERROR(VLOOKUP($E41,'Acc(2)'!$B:$C,2,0),IFERROR(VLOOKUP($E41,_xlfn.NUMBERVALUE('Acc(2)'!$C:$D),2,0),IFERROR(VLOOKUP($E41,'Acc(2)'!$C:$D,2,0),"")))),"")</f>
        <v/>
      </c>
      <c r="H41" s="26">
        <f>IFERROR(IFERROR(VLOOKUP($E41,_xlfn.NUMBERVALUE('Acc(3)'!$B:$C),2,0),IFERROR(VLOOKUP($E41,'Acc(3)'!$B:$C,2,0),IFERROR(VLOOKUP($E41,_xlfn.NUMBERVALUE('Acc(3)'!$C:$D),2,0),IFERROR(VLOOKUP($E41,'Acc(3)'!$C:$D,2,0),"")))),"")</f>
        <v/>
      </c>
      <c r="I41" s="26">
        <f>IFERROR(IFERROR(VLOOKUP($E41,_xlfn.NUMBERVALUE('Acc(4)'!$B:$C),2,0),IFERROR(VLOOKUP($E41,'Acc(4)'!$B:$C,2,0),IFERROR(VLOOKUP($E41,_xlfn.NUMBERVALUE('Acc(4)'!$C:$D),2,0),IFERROR(VLOOKUP($E41,'Acc(4)'!$C:$D,2,0),"")))),"")</f>
        <v/>
      </c>
      <c r="J41" s="26">
        <f>IFERROR(IFERROR(VLOOKUP($E41,_xlfn.NUMBERVALUE('Acc(5)'!$B:$C),2,0),IFERROR(VLOOKUP($E41,'Acc(5)'!$B:$C,2,0),IFERROR(VLOOKUP($E41,_xlfn.NUMBERVALUE('Acc(5)'!$C:$D),2,0),IFERROR(VLOOKUP($E41,'Acc(5)'!$C:$D,2,0),"")))),"")</f>
        <v/>
      </c>
      <c r="K41" s="23" t="n"/>
      <c r="L41" s="23" t="n"/>
      <c r="M41" s="23" t="n"/>
      <c r="N41" s="23" t="n"/>
      <c r="O41" s="23" t="n"/>
    </row>
    <row r="42" outlineLevel="1" ht="14.4" customHeight="1">
      <c r="D42" s="6" t="inlineStr">
        <is>
          <t>Créances à un an au plus</t>
        </is>
      </c>
      <c r="E42" s="13" t="inlineStr">
        <is>
          <t>40/41</t>
        </is>
      </c>
      <c r="F42" s="25">
        <f>IFERROR(IFERROR(VLOOKUP($E42,_xlfn.NUMBERVALUE('Acc(1)'!$B:$C),2,0),IFERROR(VLOOKUP($E42,'Acc(1)'!$B:$C,2,0),IFERROR(VLOOKUP($E42,_xlfn.NUMBERVALUE('Acc(1)'!$C:$D),2,0),IFERROR(VLOOKUP($E42,'Acc(1)'!$C:$D,2,0),"")))),"")</f>
        <v/>
      </c>
      <c r="G42" s="25">
        <f>IFERROR(IFERROR(VLOOKUP($E42,_xlfn.NUMBERVALUE('Acc(2)'!$B:$C),2,0),IFERROR(VLOOKUP($E42,'Acc(2)'!$B:$C,2,0),IFERROR(VLOOKUP($E42,_xlfn.NUMBERVALUE('Acc(2)'!$C:$D),2,0),IFERROR(VLOOKUP($E42,'Acc(2)'!$C:$D,2,0),"")))),"")</f>
        <v/>
      </c>
      <c r="H42" s="25">
        <f>IFERROR(IFERROR(VLOOKUP($E42,_xlfn.NUMBERVALUE('Acc(3)'!$B:$C),2,0),IFERROR(VLOOKUP($E42,'Acc(3)'!$B:$C,2,0),IFERROR(VLOOKUP($E42,_xlfn.NUMBERVALUE('Acc(3)'!$C:$D),2,0),IFERROR(VLOOKUP($E42,'Acc(3)'!$C:$D,2,0),"")))),"")</f>
        <v/>
      </c>
      <c r="I42" s="25">
        <f>IFERROR(IFERROR(VLOOKUP($E42,_xlfn.NUMBERVALUE('Acc(4)'!$B:$C),2,0),IFERROR(VLOOKUP($E42,'Acc(4)'!$B:$C,2,0),IFERROR(VLOOKUP($E42,_xlfn.NUMBERVALUE('Acc(4)'!$C:$D),2,0),IFERROR(VLOOKUP($E42,'Acc(4)'!$C:$D,2,0),"")))),"")</f>
        <v/>
      </c>
      <c r="J42" s="25">
        <f>IFERROR(IFERROR(VLOOKUP($E42,_xlfn.NUMBERVALUE('Acc(5)'!$B:$C),2,0),IFERROR(VLOOKUP($E42,'Acc(5)'!$B:$C,2,0),IFERROR(VLOOKUP($E42,_xlfn.NUMBERVALUE('Acc(5)'!$C:$D),2,0),IFERROR(VLOOKUP($E42,'Acc(5)'!$C:$D,2,0),"")))),"")</f>
        <v/>
      </c>
      <c r="K42" s="23" t="n"/>
      <c r="L42" s="23" t="n"/>
      <c r="M42" s="23" t="n"/>
      <c r="N42" s="23" t="n"/>
      <c r="O42" s="23" t="n"/>
    </row>
    <row r="43" outlineLevel="1" ht="14.4" customHeight="1">
      <c r="D43" s="5" t="inlineStr">
        <is>
          <t>Créances commerciales</t>
        </is>
      </c>
      <c r="E43" s="7" t="n">
        <v>40</v>
      </c>
      <c r="F43" s="26">
        <f>IFERROR(IFERROR(VLOOKUP($E43,_xlfn.NUMBERVALUE('Acc(1)'!$B:$C),2,0),IFERROR(VLOOKUP($E43,'Acc(1)'!$B:$C,2,0),IFERROR(VLOOKUP($E43,_xlfn.NUMBERVALUE('Acc(1)'!$C:$D),2,0),IFERROR(VLOOKUP($E43,'Acc(1)'!$C:$D,2,0),"")))),"")</f>
        <v/>
      </c>
      <c r="G43" s="26">
        <f>IFERROR(IFERROR(VLOOKUP($E43,_xlfn.NUMBERVALUE('Acc(2)'!$B:$C),2,0),IFERROR(VLOOKUP($E43,'Acc(2)'!$B:$C,2,0),IFERROR(VLOOKUP($E43,_xlfn.NUMBERVALUE('Acc(2)'!$C:$D),2,0),IFERROR(VLOOKUP($E43,'Acc(2)'!$C:$D,2,0),"")))),"")</f>
        <v/>
      </c>
      <c r="H43" s="26">
        <f>IFERROR(IFERROR(VLOOKUP($E43,_xlfn.NUMBERVALUE('Acc(3)'!$B:$C),2,0),IFERROR(VLOOKUP($E43,'Acc(3)'!$B:$C,2,0),IFERROR(VLOOKUP($E43,_xlfn.NUMBERVALUE('Acc(3)'!$C:$D),2,0),IFERROR(VLOOKUP($E43,'Acc(3)'!$C:$D,2,0),"")))),"")</f>
        <v/>
      </c>
      <c r="I43" s="26">
        <f>IFERROR(IFERROR(VLOOKUP($E43,_xlfn.NUMBERVALUE('Acc(4)'!$B:$C),2,0),IFERROR(VLOOKUP($E43,'Acc(4)'!$B:$C,2,0),IFERROR(VLOOKUP($E43,_xlfn.NUMBERVALUE('Acc(4)'!$C:$D),2,0),IFERROR(VLOOKUP($E43,'Acc(4)'!$C:$D,2,0),"")))),"")</f>
        <v/>
      </c>
      <c r="J43" s="26">
        <f>IFERROR(IFERROR(VLOOKUP($E43,_xlfn.NUMBERVALUE('Acc(5)'!$B:$C),2,0),IFERROR(VLOOKUP($E43,'Acc(5)'!$B:$C,2,0),IFERROR(VLOOKUP($E43,_xlfn.NUMBERVALUE('Acc(5)'!$C:$D),2,0),IFERROR(VLOOKUP($E43,'Acc(5)'!$C:$D,2,0),"")))),"")</f>
        <v/>
      </c>
      <c r="K43" s="23" t="n"/>
      <c r="L43" s="23" t="n"/>
      <c r="M43" s="23" t="n"/>
      <c r="N43" s="23" t="n"/>
      <c r="O43" s="23" t="n"/>
    </row>
    <row r="44" outlineLevel="1" ht="14.4" customHeight="1">
      <c r="D44" s="5" t="inlineStr">
        <is>
          <t>Autres créances</t>
        </is>
      </c>
      <c r="E44" s="7" t="n">
        <v>41</v>
      </c>
      <c r="F44" s="26">
        <f>IFERROR(IFERROR(VLOOKUP($E44,_xlfn.NUMBERVALUE('Acc(1)'!$B:$C),2,0),IFERROR(VLOOKUP($E44,'Acc(1)'!$B:$C,2,0),IFERROR(VLOOKUP($E44,_xlfn.NUMBERVALUE('Acc(1)'!$C:$D),2,0),IFERROR(VLOOKUP($E44,'Acc(1)'!$C:$D,2,0),"")))),"")</f>
        <v/>
      </c>
      <c r="G44" s="26">
        <f>IFERROR(IFERROR(VLOOKUP($E44,_xlfn.NUMBERVALUE('Acc(2)'!$B:$C),2,0),IFERROR(VLOOKUP($E44,'Acc(2)'!$B:$C,2,0),IFERROR(VLOOKUP($E44,_xlfn.NUMBERVALUE('Acc(2)'!$C:$D),2,0),IFERROR(VLOOKUP($E44,'Acc(2)'!$C:$D,2,0),"")))),"")</f>
        <v/>
      </c>
      <c r="H44" s="26">
        <f>IFERROR(IFERROR(VLOOKUP($E44,_xlfn.NUMBERVALUE('Acc(3)'!$B:$C),2,0),IFERROR(VLOOKUP($E44,'Acc(3)'!$B:$C,2,0),IFERROR(VLOOKUP($E44,_xlfn.NUMBERVALUE('Acc(3)'!$C:$D),2,0),IFERROR(VLOOKUP($E44,'Acc(3)'!$C:$D,2,0),"")))),"")</f>
        <v/>
      </c>
      <c r="I44" s="26">
        <f>IFERROR(IFERROR(VLOOKUP($E44,_xlfn.NUMBERVALUE('Acc(4)'!$B:$C),2,0),IFERROR(VLOOKUP($E44,'Acc(4)'!$B:$C,2,0),IFERROR(VLOOKUP($E44,_xlfn.NUMBERVALUE('Acc(4)'!$C:$D),2,0),IFERROR(VLOOKUP($E44,'Acc(4)'!$C:$D,2,0),"")))),"")</f>
        <v/>
      </c>
      <c r="J44" s="26">
        <f>IFERROR(IFERROR(VLOOKUP($E44,_xlfn.NUMBERVALUE('Acc(5)'!$B:$C),2,0),IFERROR(VLOOKUP($E44,'Acc(5)'!$B:$C,2,0),IFERROR(VLOOKUP($E44,_xlfn.NUMBERVALUE('Acc(5)'!$C:$D),2,0),IFERROR(VLOOKUP($E44,'Acc(5)'!$C:$D,2,0),"")))),"")</f>
        <v/>
      </c>
      <c r="K44" s="23" t="n"/>
      <c r="L44" s="23" t="n"/>
      <c r="M44" s="23" t="n"/>
      <c r="N44" s="23" t="n"/>
      <c r="O44" s="23" t="n"/>
    </row>
    <row r="45" outlineLevel="1" ht="14.4" customHeight="1">
      <c r="D45" s="6" t="inlineStr">
        <is>
          <t xml:space="preserve">Placements de trésorerie </t>
        </is>
      </c>
      <c r="E45" s="13" t="inlineStr">
        <is>
          <t>50/53</t>
        </is>
      </c>
      <c r="F45" s="25">
        <f>IFERROR(IFERROR(VLOOKUP($E45,_xlfn.NUMBERVALUE('Acc(1)'!$B:$C),2,0),IFERROR(VLOOKUP($E45,'Acc(1)'!$B:$C,2,0),IFERROR(VLOOKUP($E45,_xlfn.NUMBERVALUE('Acc(1)'!$C:$D),2,0),IFERROR(VLOOKUP($E45,'Acc(1)'!$C:$D,2,0),"")))),"")</f>
        <v/>
      </c>
      <c r="G45" s="25">
        <f>IFERROR(IFERROR(VLOOKUP($E45,_xlfn.NUMBERVALUE('Acc(2)'!$B:$C),2,0),IFERROR(VLOOKUP($E45,'Acc(2)'!$B:$C,2,0),IFERROR(VLOOKUP($E45,_xlfn.NUMBERVALUE('Acc(2)'!$C:$D),2,0),IFERROR(VLOOKUP($E45,'Acc(2)'!$C:$D,2,0),"")))),"")</f>
        <v/>
      </c>
      <c r="H45" s="25">
        <f>IFERROR(IFERROR(VLOOKUP($E45,_xlfn.NUMBERVALUE('Acc(3)'!$B:$C),2,0),IFERROR(VLOOKUP($E45,'Acc(3)'!$B:$C,2,0),IFERROR(VLOOKUP($E45,_xlfn.NUMBERVALUE('Acc(3)'!$C:$D),2,0),IFERROR(VLOOKUP($E45,'Acc(3)'!$C:$D,2,0),"")))),"")</f>
        <v/>
      </c>
      <c r="I45" s="25">
        <f>IFERROR(IFERROR(VLOOKUP($E45,_xlfn.NUMBERVALUE('Acc(4)'!$B:$C),2,0),IFERROR(VLOOKUP($E45,'Acc(4)'!$B:$C,2,0),IFERROR(VLOOKUP($E45,_xlfn.NUMBERVALUE('Acc(4)'!$C:$D),2,0),IFERROR(VLOOKUP($E45,'Acc(4)'!$C:$D,2,0),"")))),"")</f>
        <v/>
      </c>
      <c r="J45" s="25">
        <f>IFERROR(IFERROR(VLOOKUP($E45,_xlfn.NUMBERVALUE('Acc(5)'!$B:$C),2,0),IFERROR(VLOOKUP($E45,'Acc(5)'!$B:$C,2,0),IFERROR(VLOOKUP($E45,_xlfn.NUMBERVALUE('Acc(5)'!$C:$D),2,0),IFERROR(VLOOKUP($E45,'Acc(5)'!$C:$D,2,0),"")))),"")</f>
        <v/>
      </c>
      <c r="K45" s="23" t="n"/>
      <c r="L45" s="23" t="n"/>
      <c r="M45" s="23" t="n"/>
      <c r="N45" s="23" t="n"/>
      <c r="O45" s="23" t="n"/>
    </row>
    <row r="46" outlineLevel="1" ht="14.4" customHeight="1">
      <c r="D46" s="5" t="inlineStr">
        <is>
          <t>Actions propres</t>
        </is>
      </c>
      <c r="E46" s="7" t="n">
        <v>50</v>
      </c>
      <c r="F46" s="26">
        <f>IFERROR(IFERROR(VLOOKUP($E46,_xlfn.NUMBERVALUE('Acc(1)'!$B:$C),2,0),IFERROR(VLOOKUP($E46,'Acc(1)'!$B:$C,2,0),IFERROR(VLOOKUP($E46,_xlfn.NUMBERVALUE('Acc(1)'!$C:$D),2,0),IFERROR(VLOOKUP($E46,'Acc(1)'!$C:$D,2,0),"")))),"")</f>
        <v/>
      </c>
      <c r="G46" s="26">
        <f>IFERROR(IFERROR(VLOOKUP($E46,_xlfn.NUMBERVALUE('Acc(2)'!$B:$C),2,0),IFERROR(VLOOKUP($E46,'Acc(2)'!$B:$C,2,0),IFERROR(VLOOKUP($E46,_xlfn.NUMBERVALUE('Acc(2)'!$C:$D),2,0),IFERROR(VLOOKUP($E46,'Acc(2)'!$C:$D,2,0),"")))),"")</f>
        <v/>
      </c>
      <c r="H46" s="26">
        <f>IFERROR(IFERROR(VLOOKUP($E46,_xlfn.NUMBERVALUE('Acc(3)'!$B:$C),2,0),IFERROR(VLOOKUP($E46,'Acc(3)'!$B:$C,2,0),IFERROR(VLOOKUP($E46,_xlfn.NUMBERVALUE('Acc(3)'!$C:$D),2,0),IFERROR(VLOOKUP($E46,'Acc(3)'!$C:$D,2,0),"")))),"")</f>
        <v/>
      </c>
      <c r="I46" s="26">
        <f>IFERROR(IFERROR(VLOOKUP($E46,_xlfn.NUMBERVALUE('Acc(4)'!$B:$C),2,0),IFERROR(VLOOKUP($E46,'Acc(4)'!$B:$C,2,0),IFERROR(VLOOKUP($E46,_xlfn.NUMBERVALUE('Acc(4)'!$C:$D),2,0),IFERROR(VLOOKUP($E46,'Acc(4)'!$C:$D,2,0),"")))),"")</f>
        <v/>
      </c>
      <c r="J46" s="26">
        <f>IFERROR(IFERROR(VLOOKUP($E46,_xlfn.NUMBERVALUE('Acc(5)'!$B:$C),2,0),IFERROR(VLOOKUP($E46,'Acc(5)'!$B:$C,2,0),IFERROR(VLOOKUP($E46,_xlfn.NUMBERVALUE('Acc(5)'!$C:$D),2,0),IFERROR(VLOOKUP($E46,'Acc(5)'!$C:$D,2,0),"")))),"")</f>
        <v/>
      </c>
      <c r="K46" s="23" t="n"/>
      <c r="L46" s="23" t="n"/>
      <c r="M46" s="23" t="n"/>
      <c r="N46" s="23" t="n"/>
      <c r="O46" s="23" t="n"/>
    </row>
    <row r="47" outlineLevel="1" ht="14.4" customHeight="1">
      <c r="D47" s="5" t="inlineStr">
        <is>
          <t xml:space="preserve">Autres  placements </t>
        </is>
      </c>
      <c r="E47" s="7" t="inlineStr">
        <is>
          <t>51/53</t>
        </is>
      </c>
      <c r="F47" s="26">
        <f>IFERROR(IFERROR(VLOOKUP($E47,_xlfn.NUMBERVALUE('Acc(1)'!$B:$C),2,0),IFERROR(VLOOKUP($E47,'Acc(1)'!$B:$C,2,0),IFERROR(VLOOKUP($E47,_xlfn.NUMBERVALUE('Acc(1)'!$C:$D),2,0),IFERROR(VLOOKUP($E47,'Acc(1)'!$C:$D,2,0),"")))),"")</f>
        <v/>
      </c>
      <c r="G47" s="26">
        <f>IFERROR(IFERROR(VLOOKUP($E47,_xlfn.NUMBERVALUE('Acc(2)'!$B:$C),2,0),IFERROR(VLOOKUP($E47,'Acc(2)'!$B:$C,2,0),IFERROR(VLOOKUP($E47,_xlfn.NUMBERVALUE('Acc(2)'!$C:$D),2,0),IFERROR(VLOOKUP($E47,'Acc(2)'!$C:$D,2,0),"")))),"")</f>
        <v/>
      </c>
      <c r="H47" s="26">
        <f>IFERROR(IFERROR(VLOOKUP($E47,_xlfn.NUMBERVALUE('Acc(3)'!$B:$C),2,0),IFERROR(VLOOKUP($E47,'Acc(3)'!$B:$C,2,0),IFERROR(VLOOKUP($E47,_xlfn.NUMBERVALUE('Acc(3)'!$C:$D),2,0),IFERROR(VLOOKUP($E47,'Acc(3)'!$C:$D,2,0),"")))),"")</f>
        <v/>
      </c>
      <c r="I47" s="26">
        <f>IFERROR(IFERROR(VLOOKUP($E47,_xlfn.NUMBERVALUE('Acc(4)'!$B:$C),2,0),IFERROR(VLOOKUP($E47,'Acc(4)'!$B:$C,2,0),IFERROR(VLOOKUP($E47,_xlfn.NUMBERVALUE('Acc(4)'!$C:$D),2,0),IFERROR(VLOOKUP($E47,'Acc(4)'!$C:$D,2,0),"")))),"")</f>
        <v/>
      </c>
      <c r="J47" s="26">
        <f>IFERROR(IFERROR(VLOOKUP($E47,_xlfn.NUMBERVALUE('Acc(5)'!$B:$C),2,0),IFERROR(VLOOKUP($E47,'Acc(5)'!$B:$C,2,0),IFERROR(VLOOKUP($E47,_xlfn.NUMBERVALUE('Acc(5)'!$C:$D),2,0),IFERROR(VLOOKUP($E47,'Acc(5)'!$C:$D,2,0),"")))),"")</f>
        <v/>
      </c>
      <c r="K47" s="23" t="n"/>
      <c r="L47" s="23" t="n"/>
      <c r="M47" s="23" t="n"/>
      <c r="N47" s="23" t="n"/>
      <c r="O47" s="23" t="n"/>
    </row>
    <row r="48" outlineLevel="1" ht="14.4" customHeight="1">
      <c r="D48" s="6" t="inlineStr">
        <is>
          <t>Valeurs disponibles</t>
        </is>
      </c>
      <c r="E48" s="13" t="inlineStr">
        <is>
          <t>54/58</t>
        </is>
      </c>
      <c r="F48" s="25">
        <f>IFERROR(IFERROR(VLOOKUP($E48,_xlfn.NUMBERVALUE('Acc(1)'!$B:$C),2,0),IFERROR(VLOOKUP($E48,'Acc(1)'!$B:$C,2,0),IFERROR(VLOOKUP($E48,_xlfn.NUMBERVALUE('Acc(1)'!$C:$D),2,0),IFERROR(VLOOKUP($E48,'Acc(1)'!$C:$D,2,0),"")))),"")</f>
        <v/>
      </c>
      <c r="G48" s="25">
        <f>IFERROR(IFERROR(VLOOKUP($E48,_xlfn.NUMBERVALUE('Acc(2)'!$B:$C),2,0),IFERROR(VLOOKUP($E48,'Acc(2)'!$B:$C,2,0),IFERROR(VLOOKUP($E48,_xlfn.NUMBERVALUE('Acc(2)'!$C:$D),2,0),IFERROR(VLOOKUP($E48,'Acc(2)'!$C:$D,2,0),"")))),"")</f>
        <v/>
      </c>
      <c r="H48" s="25">
        <f>IFERROR(IFERROR(VLOOKUP($E48,_xlfn.NUMBERVALUE('Acc(3)'!$B:$C),2,0),IFERROR(VLOOKUP($E48,'Acc(3)'!$B:$C,2,0),IFERROR(VLOOKUP($E48,_xlfn.NUMBERVALUE('Acc(3)'!$C:$D),2,0),IFERROR(VLOOKUP($E48,'Acc(3)'!$C:$D,2,0),"")))),"")</f>
        <v/>
      </c>
      <c r="I48" s="25">
        <f>IFERROR(IFERROR(VLOOKUP($E48,_xlfn.NUMBERVALUE('Acc(4)'!$B:$C),2,0),IFERROR(VLOOKUP($E48,'Acc(4)'!$B:$C,2,0),IFERROR(VLOOKUP($E48,_xlfn.NUMBERVALUE('Acc(4)'!$C:$D),2,0),IFERROR(VLOOKUP($E48,'Acc(4)'!$C:$D,2,0),"")))),"")</f>
        <v/>
      </c>
      <c r="J48" s="25">
        <f>IFERROR(IFERROR(VLOOKUP($E48,_xlfn.NUMBERVALUE('Acc(5)'!$B:$C),2,0),IFERROR(VLOOKUP($E48,'Acc(5)'!$B:$C,2,0),IFERROR(VLOOKUP($E48,_xlfn.NUMBERVALUE('Acc(5)'!$C:$D),2,0),IFERROR(VLOOKUP($E48,'Acc(5)'!$C:$D,2,0),"")))),"")</f>
        <v/>
      </c>
      <c r="K48" s="23" t="n"/>
      <c r="L48" s="23" t="n"/>
      <c r="M48" s="23" t="n"/>
      <c r="N48" s="23" t="n"/>
      <c r="O48" s="23" t="n"/>
    </row>
    <row r="49" outlineLevel="1" ht="14.4" customHeight="1">
      <c r="D49" s="6" t="inlineStr">
        <is>
          <t>Comptes de régularisation</t>
        </is>
      </c>
      <c r="E49" s="13" t="inlineStr">
        <is>
          <t>490/1</t>
        </is>
      </c>
      <c r="F49" s="25">
        <f>IFERROR(IFERROR(VLOOKUP($E49,_xlfn.NUMBERVALUE('Acc(1)'!$B:$C),2,0),IFERROR(VLOOKUP($E49,'Acc(1)'!$B:$C,2,0),IFERROR(VLOOKUP($E49,_xlfn.NUMBERVALUE('Acc(1)'!$C:$D),2,0),IFERROR(VLOOKUP($E49,'Acc(1)'!$C:$D,2,0),"")))),"")</f>
        <v/>
      </c>
      <c r="G49" s="25">
        <f>IFERROR(IFERROR(VLOOKUP($E49,_xlfn.NUMBERVALUE('Acc(2)'!$B:$C),2,0),IFERROR(VLOOKUP($E49,'Acc(2)'!$B:$C,2,0),IFERROR(VLOOKUP($E49,_xlfn.NUMBERVALUE('Acc(2)'!$C:$D),2,0),IFERROR(VLOOKUP($E49,'Acc(2)'!$C:$D,2,0),"")))),"")</f>
        <v/>
      </c>
      <c r="H49" s="25">
        <f>IFERROR(IFERROR(VLOOKUP($E49,_xlfn.NUMBERVALUE('Acc(3)'!$B:$C),2,0),IFERROR(VLOOKUP($E49,'Acc(3)'!$B:$C,2,0),IFERROR(VLOOKUP($E49,_xlfn.NUMBERVALUE('Acc(3)'!$C:$D),2,0),IFERROR(VLOOKUP($E49,'Acc(3)'!$C:$D,2,0),"")))),"")</f>
        <v/>
      </c>
      <c r="I49" s="25">
        <f>IFERROR(IFERROR(VLOOKUP($E49,_xlfn.NUMBERVALUE('Acc(4)'!$B:$C),2,0),IFERROR(VLOOKUP($E49,'Acc(4)'!$B:$C,2,0),IFERROR(VLOOKUP($E49,_xlfn.NUMBERVALUE('Acc(4)'!$C:$D),2,0),IFERROR(VLOOKUP($E49,'Acc(4)'!$C:$D,2,0),"")))),"")</f>
        <v/>
      </c>
      <c r="J49" s="25">
        <f>IFERROR(IFERROR(VLOOKUP($E49,_xlfn.NUMBERVALUE('Acc(5)'!$B:$C),2,0),IFERROR(VLOOKUP($E49,'Acc(5)'!$B:$C,2,0),IFERROR(VLOOKUP($E49,_xlfn.NUMBERVALUE('Acc(5)'!$C:$D),2,0),IFERROR(VLOOKUP($E49,'Acc(5)'!$C:$D,2,0),"")))),"")</f>
        <v/>
      </c>
      <c r="K49" s="23" t="n"/>
      <c r="L49" s="23" t="n"/>
      <c r="M49" s="23" t="n"/>
      <c r="N49" s="23" t="n"/>
      <c r="O49" s="23" t="n"/>
    </row>
    <row r="50" ht="14.4" customHeight="1">
      <c r="D50" s="10" t="inlineStr">
        <is>
          <t>TOTAL DE L’ACTIF</t>
        </is>
      </c>
      <c r="E50" s="11" t="inlineStr">
        <is>
          <t>20/58</t>
        </is>
      </c>
      <c r="F50" s="22">
        <f>IFERROR(IFERROR(VLOOKUP($E50,_xlfn.NUMBERVALUE('Acc(1)'!$B:$C),2,0),IFERROR(VLOOKUP($E50,'Acc(1)'!$B:$C,2,0),IFERROR(VLOOKUP($E50,_xlfn.NUMBERVALUE('Acc(1)'!$C:$D),2,0),IFERROR(VLOOKUP($E50,'Acc(1)'!$C:$D,2,0),"")))),"")</f>
        <v/>
      </c>
      <c r="G50" s="22">
        <f>IFERROR(IFERROR(VLOOKUP($E50,_xlfn.NUMBERVALUE('Acc(2)'!$B:$C),2,0),IFERROR(VLOOKUP($E50,'Acc(2)'!$B:$C,2,0),IFERROR(VLOOKUP($E50,_xlfn.NUMBERVALUE('Acc(2)'!$C:$D),2,0),IFERROR(VLOOKUP($E50,'Acc(2)'!$C:$D,2,0),"")))),"")</f>
        <v/>
      </c>
      <c r="H50" s="22">
        <f>IFERROR(IFERROR(VLOOKUP($E50,_xlfn.NUMBERVALUE('Acc(3)'!$B:$C),2,0),IFERROR(VLOOKUP($E50,'Acc(3)'!$B:$C,2,0),IFERROR(VLOOKUP($E50,_xlfn.NUMBERVALUE('Acc(3)'!$C:$D),2,0),IFERROR(VLOOKUP($E50,'Acc(3)'!$C:$D,2,0),"")))),"")</f>
        <v/>
      </c>
      <c r="I50" s="22">
        <f>IFERROR(IFERROR(VLOOKUP($E50,_xlfn.NUMBERVALUE('Acc(4)'!$B:$C),2,0),IFERROR(VLOOKUP($E50,'Acc(4)'!$B:$C,2,0),IFERROR(VLOOKUP($E50,_xlfn.NUMBERVALUE('Acc(4)'!$C:$D),2,0),IFERROR(VLOOKUP($E50,'Acc(4)'!$C:$D,2,0),"")))),"")</f>
        <v/>
      </c>
      <c r="J50" s="22">
        <f>IFERROR(IFERROR(VLOOKUP($E50,_xlfn.NUMBERVALUE('Acc(5)'!$B:$C),2,0),IFERROR(VLOOKUP($E50,'Acc(5)'!$B:$C,2,0),IFERROR(VLOOKUP($E50,_xlfn.NUMBERVALUE('Acc(5)'!$C:$D),2,0),IFERROR(VLOOKUP($E50,'Acc(5)'!$C:$D,2,0),"")))),"")</f>
        <v/>
      </c>
      <c r="K50" s="23" t="n"/>
      <c r="L50" s="23" t="n"/>
      <c r="M50" s="23" t="n"/>
      <c r="N50" s="23" t="n"/>
      <c r="O50" s="23" t="n"/>
    </row>
    <row r="51"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</row>
    <row r="52" ht="14.4" customHeight="1">
      <c r="D52" s="10" t="inlineStr">
        <is>
          <t>PASSIF</t>
        </is>
      </c>
      <c r="E52" s="12" t="n"/>
      <c r="F52" s="22" t="n"/>
      <c r="G52" s="22" t="n"/>
      <c r="H52" s="22" t="n"/>
      <c r="I52" s="22" t="n"/>
      <c r="J52" s="22" t="n"/>
      <c r="K52" s="23" t="n"/>
      <c r="L52" s="23" t="n"/>
      <c r="M52" s="23" t="n"/>
      <c r="N52" s="23" t="n"/>
      <c r="O52" s="23" t="n"/>
    </row>
    <row r="53" outlineLevel="1" ht="14.4" customHeight="1">
      <c r="D53" s="8" t="inlineStr">
        <is>
          <t>CAPITAUX PROPRES</t>
        </is>
      </c>
      <c r="E53" s="9">
        <f>"10/15"</f>
        <v/>
      </c>
      <c r="F53" s="24">
        <f>IFERROR(IFERROR(VLOOKUP($E53,_xlfn.NUMBERVALUE('Acc(1)'!$B:$C),2,0),IFERROR(VLOOKUP($E53,'Acc(1)'!$B:$C,2,0),IFERROR(VLOOKUP($E53,_xlfn.NUMBERVALUE('Acc(1)'!$C:$D),2,0),IFERROR(VLOOKUP($E53,'Acc(1)'!$C:$D,2,0),"")))),"")</f>
        <v/>
      </c>
      <c r="G53" s="24">
        <f>IFERROR(IFERROR(VLOOKUP($E53,_xlfn.NUMBERVALUE('Acc(2)'!$B:$C),2,0),IFERROR(VLOOKUP($E53,'Acc(2)'!$B:$C,2,0),IFERROR(VLOOKUP($E53,_xlfn.NUMBERVALUE('Acc(2)'!$C:$D),2,0),IFERROR(VLOOKUP($E53,'Acc(2)'!$C:$D,2,0),"")))),"")</f>
        <v/>
      </c>
      <c r="H53" s="24">
        <f>IFERROR(IFERROR(VLOOKUP($E53,_xlfn.NUMBERVALUE('Acc(3)'!$B:$C),2,0),IFERROR(VLOOKUP($E53,'Acc(3)'!$B:$C,2,0),IFERROR(VLOOKUP($E53,_xlfn.NUMBERVALUE('Acc(3)'!$C:$D),2,0),IFERROR(VLOOKUP($E53,'Acc(3)'!$C:$D,2,0),"")))),"")</f>
        <v/>
      </c>
      <c r="I53" s="24">
        <f>IFERROR(IFERROR(VLOOKUP($E53,_xlfn.NUMBERVALUE('Acc(4)'!$B:$C),2,0),IFERROR(VLOOKUP($E53,'Acc(4)'!$B:$C,2,0),IFERROR(VLOOKUP($E53,_xlfn.NUMBERVALUE('Acc(4)'!$C:$D),2,0),IFERROR(VLOOKUP($E53,'Acc(4)'!$C:$D,2,0),"")))),"")</f>
        <v/>
      </c>
      <c r="J53" s="24">
        <f>IFERROR(IFERROR(VLOOKUP($E53,_xlfn.NUMBERVALUE('Acc(5)'!$B:$C),2,0),IFERROR(VLOOKUP($E53,'Acc(5)'!$B:$C,2,0),IFERROR(VLOOKUP($E53,_xlfn.NUMBERVALUE('Acc(5)'!$C:$D),2,0),IFERROR(VLOOKUP($E53,'Acc(5)'!$C:$D,2,0),"")))),"")</f>
        <v/>
      </c>
      <c r="K53" s="23" t="n"/>
      <c r="L53" s="23" t="n"/>
      <c r="M53" s="23" t="n"/>
      <c r="N53" s="23" t="n"/>
      <c r="O53" s="23" t="n"/>
    </row>
    <row r="54" outlineLevel="1" ht="14.4" customHeight="1">
      <c r="D54" s="6" t="inlineStr">
        <is>
          <t>Apport</t>
        </is>
      </c>
      <c r="E54" s="13">
        <f>"10/11"</f>
        <v/>
      </c>
      <c r="F54" s="25">
        <f>IFERROR(IFERROR(VLOOKUP($E54,_xlfn.NUMBERVALUE('Acc(1)'!$B:$C),2,0),IFERROR(VLOOKUP($E54,'Acc(1)'!$B:$C,2,0),IFERROR(VLOOKUP($E54,_xlfn.NUMBERVALUE('Acc(1)'!$C:$D),2,0),IFERROR(VLOOKUP($E54,'Acc(1)'!$C:$D,2,0),"")))),"")</f>
        <v/>
      </c>
      <c r="G54" s="25">
        <f>IFERROR(IFERROR(VLOOKUP($E54,_xlfn.NUMBERVALUE('Acc(2)'!$B:$C),2,0),IFERROR(VLOOKUP($E54,'Acc(2)'!$B:$C,2,0),IFERROR(VLOOKUP($E54,_xlfn.NUMBERVALUE('Acc(2)'!$C:$D),2,0),IFERROR(VLOOKUP($E54,'Acc(2)'!$C:$D,2,0),"")))),"")</f>
        <v/>
      </c>
      <c r="H54" s="25">
        <f>IFERROR(IFERROR(VLOOKUP($E54,_xlfn.NUMBERVALUE('Acc(3)'!$B:$C),2,0),IFERROR(VLOOKUP($E54,'Acc(3)'!$B:$C,2,0),IFERROR(VLOOKUP($E54,_xlfn.NUMBERVALUE('Acc(3)'!$C:$D),2,0),IFERROR(VLOOKUP($E54,'Acc(3)'!$C:$D,2,0),"")))),"")</f>
        <v/>
      </c>
      <c r="I54" s="25">
        <f>IFERROR(IFERROR(VLOOKUP($E54,_xlfn.NUMBERVALUE('Acc(4)'!$B:$C),2,0),IFERROR(VLOOKUP($E54,'Acc(4)'!$B:$C,2,0),IFERROR(VLOOKUP($E54,_xlfn.NUMBERVALUE('Acc(4)'!$C:$D),2,0),IFERROR(VLOOKUP($E54,'Acc(4)'!$C:$D,2,0),"")))),"")</f>
        <v/>
      </c>
      <c r="J54" s="25">
        <f>IFERROR(IFERROR(VLOOKUP($E54,_xlfn.NUMBERVALUE('Acc(5)'!$B:$C),2,0),IFERROR(VLOOKUP($E54,'Acc(5)'!$B:$C,2,0),IFERROR(VLOOKUP($E54,_xlfn.NUMBERVALUE('Acc(5)'!$C:$D),2,0),IFERROR(VLOOKUP($E54,'Acc(5)'!$C:$D,2,0),"")))),"")</f>
        <v/>
      </c>
      <c r="K54" s="23" t="n"/>
      <c r="L54" s="23" t="n"/>
      <c r="M54" s="23" t="n"/>
      <c r="N54" s="23" t="n"/>
      <c r="O54" s="23" t="n"/>
    </row>
    <row r="55" outlineLevel="1" ht="14.4" customHeight="1">
      <c r="D55" s="1" t="inlineStr">
        <is>
          <t>Capital</t>
        </is>
      </c>
      <c r="E55" s="19" t="n">
        <v>10</v>
      </c>
      <c r="F55" s="26">
        <f>IFERROR(IFERROR(VLOOKUP($E55,_xlfn.NUMBERVALUE('Acc(1)'!$B:$C),2,0),IFERROR(VLOOKUP($E55,'Acc(1)'!$B:$C,2,0),IFERROR(VLOOKUP($E55,_xlfn.NUMBERVALUE('Acc(1)'!$C:$D),2,0),IFERROR(VLOOKUP($E55,'Acc(1)'!$C:$D,2,0),"")))),"")</f>
        <v/>
      </c>
      <c r="G55" s="26">
        <f>IFERROR(IFERROR(VLOOKUP($E55,_xlfn.NUMBERVALUE('Acc(2)'!$B:$C),2,0),IFERROR(VLOOKUP($E55,'Acc(2)'!$B:$C,2,0),IFERROR(VLOOKUP($E55,_xlfn.NUMBERVALUE('Acc(2)'!$C:$D),2,0),IFERROR(VLOOKUP($E55,'Acc(2)'!$C:$D,2,0),"")))),"")</f>
        <v/>
      </c>
      <c r="H55" s="26">
        <f>IFERROR(IFERROR(VLOOKUP($E55,_xlfn.NUMBERVALUE('Acc(3)'!$B:$C),2,0),IFERROR(VLOOKUP($E55,'Acc(3)'!$B:$C,2,0),IFERROR(VLOOKUP($E55,_xlfn.NUMBERVALUE('Acc(3)'!$C:$D),2,0),IFERROR(VLOOKUP($E55,'Acc(3)'!$C:$D,2,0),"")))),"")</f>
        <v/>
      </c>
      <c r="I55" s="26">
        <f>IFERROR(IFERROR(VLOOKUP($E55,_xlfn.NUMBERVALUE('Acc(4)'!$B:$C),2,0),IFERROR(VLOOKUP($E55,'Acc(4)'!$B:$C,2,0),IFERROR(VLOOKUP($E55,_xlfn.NUMBERVALUE('Acc(4)'!$C:$D),2,0),IFERROR(VLOOKUP($E55,'Acc(4)'!$C:$D,2,0),"")))),"")</f>
        <v/>
      </c>
      <c r="J55" s="26">
        <f>IFERROR(IFERROR(VLOOKUP($E55,_xlfn.NUMBERVALUE('Acc(5)'!$B:$C),2,0),IFERROR(VLOOKUP($E55,'Acc(5)'!$B:$C,2,0),IFERROR(VLOOKUP($E55,_xlfn.NUMBERVALUE('Acc(5)'!$C:$D),2,0),IFERROR(VLOOKUP($E55,'Acc(5)'!$C:$D,2,0),"")))),"")</f>
        <v/>
      </c>
      <c r="K55" s="23" t="n"/>
      <c r="L55" s="23" t="n"/>
      <c r="M55" s="23" t="n"/>
      <c r="N55" s="23" t="n"/>
      <c r="O55" s="23" t="n"/>
    </row>
    <row r="56" outlineLevel="1" ht="14.4" customHeight="1">
      <c r="D56" s="1" t="inlineStr">
        <is>
          <t>Capital souscrit</t>
        </is>
      </c>
      <c r="E56" s="19" t="n">
        <v>100</v>
      </c>
      <c r="F56" s="26">
        <f>IFERROR(IFERROR(VLOOKUP($E56,_xlfn.NUMBERVALUE('Acc(1)'!$B:$C),2,0),IFERROR(VLOOKUP($E56,'Acc(1)'!$B:$C,2,0),IFERROR(VLOOKUP($E56,_xlfn.NUMBERVALUE('Acc(1)'!$C:$D),2,0),IFERROR(VLOOKUP($E56,'Acc(1)'!$C:$D,2,0),"")))),"")</f>
        <v/>
      </c>
      <c r="G56" s="26">
        <f>IFERROR(IFERROR(VLOOKUP($E56,_xlfn.NUMBERVALUE('Acc(2)'!$B:$C),2,0),IFERROR(VLOOKUP($E56,'Acc(2)'!$B:$C,2,0),IFERROR(VLOOKUP($E56,_xlfn.NUMBERVALUE('Acc(2)'!$C:$D),2,0),IFERROR(VLOOKUP($E56,'Acc(2)'!$C:$D,2,0),"")))),"")</f>
        <v/>
      </c>
      <c r="H56" s="26">
        <f>IFERROR(IFERROR(VLOOKUP($E56,_xlfn.NUMBERVALUE('Acc(3)'!$B:$C),2,0),IFERROR(VLOOKUP($E56,'Acc(3)'!$B:$C,2,0),IFERROR(VLOOKUP($E56,_xlfn.NUMBERVALUE('Acc(3)'!$C:$D),2,0),IFERROR(VLOOKUP($E56,'Acc(3)'!$C:$D,2,0),"")))),"")</f>
        <v/>
      </c>
      <c r="I56" s="26">
        <f>IFERROR(IFERROR(VLOOKUP($E56,_xlfn.NUMBERVALUE('Acc(4)'!$B:$C),2,0),IFERROR(VLOOKUP($E56,'Acc(4)'!$B:$C,2,0),IFERROR(VLOOKUP($E56,_xlfn.NUMBERVALUE('Acc(4)'!$C:$D),2,0),IFERROR(VLOOKUP($E56,'Acc(4)'!$C:$D,2,0),"")))),"")</f>
        <v/>
      </c>
      <c r="J56" s="26">
        <f>IFERROR(IFERROR(VLOOKUP($E56,_xlfn.NUMBERVALUE('Acc(5)'!$B:$C),2,0),IFERROR(VLOOKUP($E56,'Acc(5)'!$B:$C,2,0),IFERROR(VLOOKUP($E56,_xlfn.NUMBERVALUE('Acc(5)'!$C:$D),2,0),IFERROR(VLOOKUP($E56,'Acc(5)'!$C:$D,2,0),"")))),"")</f>
        <v/>
      </c>
      <c r="K56" s="23" t="n"/>
      <c r="L56" s="23" t="n"/>
      <c r="M56" s="23" t="n"/>
      <c r="N56" s="23" t="n"/>
      <c r="O56" s="23" t="n"/>
    </row>
    <row r="57" outlineLevel="1" ht="14.4" customHeight="1">
      <c r="D57" s="1" t="inlineStr">
        <is>
          <t xml:space="preserve">Capital non appelé </t>
        </is>
      </c>
      <c r="E57" s="19" t="n">
        <v>101</v>
      </c>
      <c r="F57" s="26">
        <f>IFERROR(IFERROR(VLOOKUP($E57,_xlfn.NUMBERVALUE('Acc(1)'!$B:$C),2,0),IFERROR(VLOOKUP($E57,'Acc(1)'!$B:$C,2,0),IFERROR(VLOOKUP($E57,_xlfn.NUMBERVALUE('Acc(1)'!$C:$D),2,0),IFERROR(VLOOKUP($E57,'Acc(1)'!$C:$D,2,0),"")))),"")</f>
        <v/>
      </c>
      <c r="G57" s="26">
        <f>IFERROR(IFERROR(VLOOKUP($E57,_xlfn.NUMBERVALUE('Acc(2)'!$B:$C),2,0),IFERROR(VLOOKUP($E57,'Acc(2)'!$B:$C,2,0),IFERROR(VLOOKUP($E57,_xlfn.NUMBERVALUE('Acc(2)'!$C:$D),2,0),IFERROR(VLOOKUP($E57,'Acc(2)'!$C:$D,2,0),"")))),"")</f>
        <v/>
      </c>
      <c r="H57" s="26">
        <f>IFERROR(IFERROR(VLOOKUP($E57,_xlfn.NUMBERVALUE('Acc(3)'!$B:$C),2,0),IFERROR(VLOOKUP($E57,'Acc(3)'!$B:$C,2,0),IFERROR(VLOOKUP($E57,_xlfn.NUMBERVALUE('Acc(3)'!$C:$D),2,0),IFERROR(VLOOKUP($E57,'Acc(3)'!$C:$D,2,0),"")))),"")</f>
        <v/>
      </c>
      <c r="I57" s="26">
        <f>IFERROR(IFERROR(VLOOKUP($E57,_xlfn.NUMBERVALUE('Acc(4)'!$B:$C),2,0),IFERROR(VLOOKUP($E57,'Acc(4)'!$B:$C,2,0),IFERROR(VLOOKUP($E57,_xlfn.NUMBERVALUE('Acc(4)'!$C:$D),2,0),IFERROR(VLOOKUP($E57,'Acc(4)'!$C:$D,2,0),"")))),"")</f>
        <v/>
      </c>
      <c r="J57" s="26">
        <f>IFERROR(IFERROR(VLOOKUP($E57,_xlfn.NUMBERVALUE('Acc(5)'!$B:$C),2,0),IFERROR(VLOOKUP($E57,'Acc(5)'!$B:$C,2,0),IFERROR(VLOOKUP($E57,_xlfn.NUMBERVALUE('Acc(5)'!$C:$D),2,0),IFERROR(VLOOKUP($E57,'Acc(5)'!$C:$D,2,0),"")))),"")</f>
        <v/>
      </c>
      <c r="K57" s="23" t="n"/>
      <c r="L57" s="23" t="n"/>
      <c r="M57" s="23" t="n"/>
      <c r="N57" s="23" t="n"/>
      <c r="O57" s="23" t="n"/>
    </row>
    <row r="58" outlineLevel="1" ht="14.4" customHeight="1">
      <c r="D58" s="1" t="inlineStr">
        <is>
          <t xml:space="preserve">En dehors du capital </t>
        </is>
      </c>
      <c r="E58" s="19" t="n">
        <v>11</v>
      </c>
      <c r="F58" s="26">
        <f>IFERROR(IFERROR(VLOOKUP($E58,_xlfn.NUMBERVALUE('Acc(1)'!$B:$C),2,0),IFERROR(VLOOKUP($E58,'Acc(1)'!$B:$C,2,0),IFERROR(VLOOKUP($E58,_xlfn.NUMBERVALUE('Acc(1)'!$C:$D),2,0),IFERROR(VLOOKUP($E58,'Acc(1)'!$C:$D,2,0),"")))),"")</f>
        <v/>
      </c>
      <c r="G58" s="26">
        <f>IFERROR(IFERROR(VLOOKUP($E58,_xlfn.NUMBERVALUE('Acc(2)'!$B:$C),2,0),IFERROR(VLOOKUP($E58,'Acc(2)'!$B:$C,2,0),IFERROR(VLOOKUP($E58,_xlfn.NUMBERVALUE('Acc(2)'!$C:$D),2,0),IFERROR(VLOOKUP($E58,'Acc(2)'!$C:$D,2,0),"")))),"")</f>
        <v/>
      </c>
      <c r="H58" s="26">
        <f>IFERROR(IFERROR(VLOOKUP($E58,_xlfn.NUMBERVALUE('Acc(3)'!$B:$C),2,0),IFERROR(VLOOKUP($E58,'Acc(3)'!$B:$C,2,0),IFERROR(VLOOKUP($E58,_xlfn.NUMBERVALUE('Acc(3)'!$C:$D),2,0),IFERROR(VLOOKUP($E58,'Acc(3)'!$C:$D,2,0),"")))),"")</f>
        <v/>
      </c>
      <c r="I58" s="26">
        <f>IFERROR(IFERROR(VLOOKUP($E58,_xlfn.NUMBERVALUE('Acc(4)'!$B:$C),2,0),IFERROR(VLOOKUP($E58,'Acc(4)'!$B:$C,2,0),IFERROR(VLOOKUP($E58,_xlfn.NUMBERVALUE('Acc(4)'!$C:$D),2,0),IFERROR(VLOOKUP($E58,'Acc(4)'!$C:$D,2,0),"")))),"")</f>
        <v/>
      </c>
      <c r="J58" s="26">
        <f>IFERROR(IFERROR(VLOOKUP($E58,_xlfn.NUMBERVALUE('Acc(5)'!$B:$C),2,0),IFERROR(VLOOKUP($E58,'Acc(5)'!$B:$C,2,0),IFERROR(VLOOKUP($E58,_xlfn.NUMBERVALUE('Acc(5)'!$C:$D),2,0),IFERROR(VLOOKUP($E58,'Acc(5)'!$C:$D,2,0),"")))),"")</f>
        <v/>
      </c>
      <c r="K58" s="23" t="n"/>
      <c r="L58" s="23" t="n"/>
      <c r="M58" s="23" t="n"/>
      <c r="N58" s="23" t="n"/>
      <c r="O58" s="23" t="n"/>
    </row>
    <row r="59" outlineLevel="1" ht="14.4" customHeight="1">
      <c r="D59" s="1" t="inlineStr">
        <is>
          <t xml:space="preserve">Primes d’émission </t>
        </is>
      </c>
      <c r="E59" s="19" t="inlineStr">
        <is>
          <t>1100/10</t>
        </is>
      </c>
      <c r="F59" s="26">
        <f>IFERROR(IFERROR(VLOOKUP($E59,_xlfn.NUMBERVALUE('Acc(1)'!$B:$C),2,0),IFERROR(VLOOKUP($E59,'Acc(1)'!$B:$C,2,0),IFERROR(VLOOKUP($E59,_xlfn.NUMBERVALUE('Acc(1)'!$C:$D),2,0),IFERROR(VLOOKUP($E59,'Acc(1)'!$C:$D,2,0),"")))),"")</f>
        <v/>
      </c>
      <c r="G59" s="26">
        <f>IFERROR(IFERROR(VLOOKUP($E59,_xlfn.NUMBERVALUE('Acc(2)'!$B:$C),2,0),IFERROR(VLOOKUP($E59,'Acc(2)'!$B:$C,2,0),IFERROR(VLOOKUP($E59,_xlfn.NUMBERVALUE('Acc(2)'!$C:$D),2,0),IFERROR(VLOOKUP($E59,'Acc(2)'!$C:$D,2,0),"")))),"")</f>
        <v/>
      </c>
      <c r="H59" s="26">
        <f>IFERROR(IFERROR(VLOOKUP($E59,_xlfn.NUMBERVALUE('Acc(3)'!$B:$C),2,0),IFERROR(VLOOKUP($E59,'Acc(3)'!$B:$C,2,0),IFERROR(VLOOKUP($E59,_xlfn.NUMBERVALUE('Acc(3)'!$C:$D),2,0),IFERROR(VLOOKUP($E59,'Acc(3)'!$C:$D,2,0),"")))),"")</f>
        <v/>
      </c>
      <c r="I59" s="26">
        <f>IFERROR(IFERROR(VLOOKUP($E59,_xlfn.NUMBERVALUE('Acc(4)'!$B:$C),2,0),IFERROR(VLOOKUP($E59,'Acc(4)'!$B:$C,2,0),IFERROR(VLOOKUP($E59,_xlfn.NUMBERVALUE('Acc(4)'!$C:$D),2,0),IFERROR(VLOOKUP($E59,'Acc(4)'!$C:$D,2,0),"")))),"")</f>
        <v/>
      </c>
      <c r="J59" s="26">
        <f>IFERROR(IFERROR(VLOOKUP($E59,_xlfn.NUMBERVALUE('Acc(5)'!$B:$C),2,0),IFERROR(VLOOKUP($E59,'Acc(5)'!$B:$C,2,0),IFERROR(VLOOKUP($E59,_xlfn.NUMBERVALUE('Acc(5)'!$C:$D),2,0),IFERROR(VLOOKUP($E59,'Acc(5)'!$C:$D,2,0),"")))),"")</f>
        <v/>
      </c>
      <c r="K59" s="23" t="n"/>
      <c r="L59" s="23" t="n"/>
      <c r="M59" s="23" t="n"/>
      <c r="N59" s="23" t="n"/>
      <c r="O59" s="23" t="n"/>
    </row>
    <row r="60" outlineLevel="1" ht="14.4" customHeight="1">
      <c r="D60" s="1" t="inlineStr">
        <is>
          <t xml:space="preserve">Autres  </t>
        </is>
      </c>
      <c r="E60" s="19" t="inlineStr">
        <is>
          <t>1109/19</t>
        </is>
      </c>
      <c r="F60" s="26">
        <f>IFERROR(IFERROR(VLOOKUP($E60,_xlfn.NUMBERVALUE('Acc(1)'!$B:$C),2,0),IFERROR(VLOOKUP($E60,'Acc(1)'!$B:$C,2,0),IFERROR(VLOOKUP($E60,_xlfn.NUMBERVALUE('Acc(1)'!$C:$D),2,0),IFERROR(VLOOKUP($E60,'Acc(1)'!$C:$D,2,0),"")))),"")</f>
        <v/>
      </c>
      <c r="G60" s="26">
        <f>IFERROR(IFERROR(VLOOKUP($E60,_xlfn.NUMBERVALUE('Acc(2)'!$B:$C),2,0),IFERROR(VLOOKUP($E60,'Acc(2)'!$B:$C,2,0),IFERROR(VLOOKUP($E60,_xlfn.NUMBERVALUE('Acc(2)'!$C:$D),2,0),IFERROR(VLOOKUP($E60,'Acc(2)'!$C:$D,2,0),"")))),"")</f>
        <v/>
      </c>
      <c r="H60" s="26">
        <f>IFERROR(IFERROR(VLOOKUP($E60,_xlfn.NUMBERVALUE('Acc(3)'!$B:$C),2,0),IFERROR(VLOOKUP($E60,'Acc(3)'!$B:$C,2,0),IFERROR(VLOOKUP($E60,_xlfn.NUMBERVALUE('Acc(3)'!$C:$D),2,0),IFERROR(VLOOKUP($E60,'Acc(3)'!$C:$D,2,0),"")))),"")</f>
        <v/>
      </c>
      <c r="I60" s="26">
        <f>IFERROR(IFERROR(VLOOKUP($E60,_xlfn.NUMBERVALUE('Acc(4)'!$B:$C),2,0),IFERROR(VLOOKUP($E60,'Acc(4)'!$B:$C,2,0),IFERROR(VLOOKUP($E60,_xlfn.NUMBERVALUE('Acc(4)'!$C:$D),2,0),IFERROR(VLOOKUP($E60,'Acc(4)'!$C:$D,2,0),"")))),"")</f>
        <v/>
      </c>
      <c r="J60" s="26">
        <f>IFERROR(IFERROR(VLOOKUP($E60,_xlfn.NUMBERVALUE('Acc(5)'!$B:$C),2,0),IFERROR(VLOOKUP($E60,'Acc(5)'!$B:$C,2,0),IFERROR(VLOOKUP($E60,_xlfn.NUMBERVALUE('Acc(5)'!$C:$D),2,0),IFERROR(VLOOKUP($E60,'Acc(5)'!$C:$D,2,0),"")))),"")</f>
        <v/>
      </c>
      <c r="K60" s="23" t="n"/>
      <c r="L60" s="23" t="n"/>
      <c r="M60" s="23" t="n"/>
      <c r="N60" s="23" t="n"/>
      <c r="O60" s="23" t="n"/>
    </row>
    <row r="61" outlineLevel="1" ht="14.4" customHeight="1">
      <c r="D61" s="6" t="inlineStr">
        <is>
          <t>Plus-values de réévaluation</t>
        </is>
      </c>
      <c r="E61" s="13" t="n">
        <v>12</v>
      </c>
      <c r="F61" s="25">
        <f>IFERROR(IFERROR(VLOOKUP($E61,_xlfn.NUMBERVALUE('Acc(1)'!$B:$C),2,0),IFERROR(VLOOKUP($E61,'Acc(1)'!$B:$C,2,0),IFERROR(VLOOKUP($E61,_xlfn.NUMBERVALUE('Acc(1)'!$C:$D),2,0),IFERROR(VLOOKUP($E61,'Acc(1)'!$C:$D,2,0),"")))),"")</f>
        <v/>
      </c>
      <c r="G61" s="25">
        <f>IFERROR(IFERROR(VLOOKUP($E61,_xlfn.NUMBERVALUE('Acc(2)'!$B:$C),2,0),IFERROR(VLOOKUP($E61,'Acc(2)'!$B:$C,2,0),IFERROR(VLOOKUP($E61,_xlfn.NUMBERVALUE('Acc(2)'!$C:$D),2,0),IFERROR(VLOOKUP($E61,'Acc(2)'!$C:$D,2,0),"")))),"")</f>
        <v/>
      </c>
      <c r="H61" s="25">
        <f>IFERROR(IFERROR(VLOOKUP($E61,_xlfn.NUMBERVALUE('Acc(3)'!$B:$C),2,0),IFERROR(VLOOKUP($E61,'Acc(3)'!$B:$C,2,0),IFERROR(VLOOKUP($E61,_xlfn.NUMBERVALUE('Acc(3)'!$C:$D),2,0),IFERROR(VLOOKUP($E61,'Acc(3)'!$C:$D,2,0),"")))),"")</f>
        <v/>
      </c>
      <c r="I61" s="25">
        <f>IFERROR(IFERROR(VLOOKUP($E61,_xlfn.NUMBERVALUE('Acc(4)'!$B:$C),2,0),IFERROR(VLOOKUP($E61,'Acc(4)'!$B:$C,2,0),IFERROR(VLOOKUP($E61,_xlfn.NUMBERVALUE('Acc(4)'!$C:$D),2,0),IFERROR(VLOOKUP($E61,'Acc(4)'!$C:$D,2,0),"")))),"")</f>
        <v/>
      </c>
      <c r="J61" s="25">
        <f>IFERROR(IFERROR(VLOOKUP($E61,_xlfn.NUMBERVALUE('Acc(5)'!$B:$C),2,0),IFERROR(VLOOKUP($E61,'Acc(5)'!$B:$C,2,0),IFERROR(VLOOKUP($E61,_xlfn.NUMBERVALUE('Acc(5)'!$C:$D),2,0),IFERROR(VLOOKUP($E61,'Acc(5)'!$C:$D,2,0),"")))),"")</f>
        <v/>
      </c>
      <c r="K61" s="23" t="n"/>
      <c r="L61" s="23" t="n"/>
      <c r="M61" s="23" t="n"/>
      <c r="N61" s="23" t="n"/>
      <c r="O61" s="23" t="n"/>
    </row>
    <row r="62" outlineLevel="1" ht="14.4" customHeight="1">
      <c r="D62" s="6" t="inlineStr">
        <is>
          <t xml:space="preserve">Réserves </t>
        </is>
      </c>
      <c r="E62" s="13" t="n">
        <v>13</v>
      </c>
      <c r="F62" s="25">
        <f>IFERROR(IFERROR(VLOOKUP($E62,_xlfn.NUMBERVALUE('Acc(1)'!$B:$C),2,0),IFERROR(VLOOKUP($E62,'Acc(1)'!$B:$C,2,0),IFERROR(VLOOKUP($E62,_xlfn.NUMBERVALUE('Acc(1)'!$C:$D),2,0),IFERROR(VLOOKUP($E62,'Acc(1)'!$C:$D,2,0),"")))),"")</f>
        <v/>
      </c>
      <c r="G62" s="25">
        <f>IFERROR(IFERROR(VLOOKUP($E62,_xlfn.NUMBERVALUE('Acc(2)'!$B:$C),2,0),IFERROR(VLOOKUP($E62,'Acc(2)'!$B:$C,2,0),IFERROR(VLOOKUP($E62,_xlfn.NUMBERVALUE('Acc(2)'!$C:$D),2,0),IFERROR(VLOOKUP($E62,'Acc(2)'!$C:$D,2,0),"")))),"")</f>
        <v/>
      </c>
      <c r="H62" s="25">
        <f>IFERROR(IFERROR(VLOOKUP($E62,_xlfn.NUMBERVALUE('Acc(3)'!$B:$C),2,0),IFERROR(VLOOKUP($E62,'Acc(3)'!$B:$C,2,0),IFERROR(VLOOKUP($E62,_xlfn.NUMBERVALUE('Acc(3)'!$C:$D),2,0),IFERROR(VLOOKUP($E62,'Acc(3)'!$C:$D,2,0),"")))),"")</f>
        <v/>
      </c>
      <c r="I62" s="25">
        <f>IFERROR(IFERROR(VLOOKUP($E62,_xlfn.NUMBERVALUE('Acc(4)'!$B:$C),2,0),IFERROR(VLOOKUP($E62,'Acc(4)'!$B:$C,2,0),IFERROR(VLOOKUP($E62,_xlfn.NUMBERVALUE('Acc(4)'!$C:$D),2,0),IFERROR(VLOOKUP($E62,'Acc(4)'!$C:$D,2,0),"")))),"")</f>
        <v/>
      </c>
      <c r="J62" s="25">
        <f>IFERROR(IFERROR(VLOOKUP($E62,_xlfn.NUMBERVALUE('Acc(5)'!$B:$C),2,0),IFERROR(VLOOKUP($E62,'Acc(5)'!$B:$C,2,0),IFERROR(VLOOKUP($E62,_xlfn.NUMBERVALUE('Acc(5)'!$C:$D),2,0),IFERROR(VLOOKUP($E62,'Acc(5)'!$C:$D,2,0),"")))),"")</f>
        <v/>
      </c>
      <c r="K62" s="23" t="n"/>
      <c r="L62" s="23" t="n"/>
      <c r="M62" s="23" t="n"/>
      <c r="N62" s="23" t="n"/>
      <c r="O62" s="23" t="n"/>
    </row>
    <row r="63" outlineLevel="1" ht="14.4" customHeight="1">
      <c r="D63" s="1" t="inlineStr">
        <is>
          <t xml:space="preserve">Réserves  indisponibles </t>
        </is>
      </c>
      <c r="E63" s="19" t="inlineStr">
        <is>
          <t>130/1</t>
        </is>
      </c>
      <c r="F63" s="26">
        <f>IFERROR(IFERROR(VLOOKUP($E63,_xlfn.NUMBERVALUE('Acc(1)'!$B:$C),2,0),IFERROR(VLOOKUP($E63,'Acc(1)'!$B:$C,2,0),IFERROR(VLOOKUP($E63,_xlfn.NUMBERVALUE('Acc(1)'!$C:$D),2,0),IFERROR(VLOOKUP($E63,'Acc(1)'!$C:$D,2,0),"")))),"")</f>
        <v/>
      </c>
      <c r="G63" s="26">
        <f>IFERROR(IFERROR(VLOOKUP($E63,_xlfn.NUMBERVALUE('Acc(2)'!$B:$C),2,0),IFERROR(VLOOKUP($E63,'Acc(2)'!$B:$C,2,0),IFERROR(VLOOKUP($E63,_xlfn.NUMBERVALUE('Acc(2)'!$C:$D),2,0),IFERROR(VLOOKUP($E63,'Acc(2)'!$C:$D,2,0),"")))),"")</f>
        <v/>
      </c>
      <c r="H63" s="26">
        <f>IFERROR(IFERROR(VLOOKUP($E63,_xlfn.NUMBERVALUE('Acc(3)'!$B:$C),2,0),IFERROR(VLOOKUP($E63,'Acc(3)'!$B:$C,2,0),IFERROR(VLOOKUP($E63,_xlfn.NUMBERVALUE('Acc(3)'!$C:$D),2,0),IFERROR(VLOOKUP($E63,'Acc(3)'!$C:$D,2,0),"")))),"")</f>
        <v/>
      </c>
      <c r="I63" s="26">
        <f>IFERROR(IFERROR(VLOOKUP($E63,_xlfn.NUMBERVALUE('Acc(4)'!$B:$C),2,0),IFERROR(VLOOKUP($E63,'Acc(4)'!$B:$C,2,0),IFERROR(VLOOKUP($E63,_xlfn.NUMBERVALUE('Acc(4)'!$C:$D),2,0),IFERROR(VLOOKUP($E63,'Acc(4)'!$C:$D,2,0),"")))),"")</f>
        <v/>
      </c>
      <c r="J63" s="26">
        <f>IFERROR(IFERROR(VLOOKUP($E63,_xlfn.NUMBERVALUE('Acc(5)'!$B:$C),2,0),IFERROR(VLOOKUP($E63,'Acc(5)'!$B:$C,2,0),IFERROR(VLOOKUP($E63,_xlfn.NUMBERVALUE('Acc(5)'!$C:$D),2,0),IFERROR(VLOOKUP($E63,'Acc(5)'!$C:$D,2,0),"")))),"")</f>
        <v/>
      </c>
      <c r="K63" s="23" t="n"/>
      <c r="L63" s="23" t="n"/>
      <c r="M63" s="23" t="n"/>
      <c r="N63" s="23" t="n"/>
      <c r="O63" s="23" t="n"/>
    </row>
    <row r="64" outlineLevel="1" ht="14.4" customHeight="1">
      <c r="D64" s="1" t="inlineStr">
        <is>
          <t xml:space="preserve">Réserve légale </t>
        </is>
      </c>
      <c r="E64" s="19" t="n">
        <v>130</v>
      </c>
      <c r="F64" s="26">
        <f>IFERROR(IFERROR(VLOOKUP($E64,_xlfn.NUMBERVALUE('Acc(1)'!$B:$C),2,0),IFERROR(VLOOKUP($E64,'Acc(1)'!$B:$C,2,0),IFERROR(VLOOKUP($E64,_xlfn.NUMBERVALUE('Acc(1)'!$C:$D),2,0),IFERROR(VLOOKUP($E64,'Acc(1)'!$C:$D,2,0),"")))),"")</f>
        <v/>
      </c>
      <c r="G64" s="26">
        <f>IFERROR(IFERROR(VLOOKUP($E64,_xlfn.NUMBERVALUE('Acc(2)'!$B:$C),2,0),IFERROR(VLOOKUP($E64,'Acc(2)'!$B:$C,2,0),IFERROR(VLOOKUP($E64,_xlfn.NUMBERVALUE('Acc(2)'!$C:$D),2,0),IFERROR(VLOOKUP($E64,'Acc(2)'!$C:$D,2,0),"")))),"")</f>
        <v/>
      </c>
      <c r="H64" s="26">
        <f>IFERROR(IFERROR(VLOOKUP($E64,_xlfn.NUMBERVALUE('Acc(3)'!$B:$C),2,0),IFERROR(VLOOKUP($E64,'Acc(3)'!$B:$C,2,0),IFERROR(VLOOKUP($E64,_xlfn.NUMBERVALUE('Acc(3)'!$C:$D),2,0),IFERROR(VLOOKUP($E64,'Acc(3)'!$C:$D,2,0),"")))),"")</f>
        <v/>
      </c>
      <c r="I64" s="26">
        <f>IFERROR(IFERROR(VLOOKUP($E64,_xlfn.NUMBERVALUE('Acc(4)'!$B:$C),2,0),IFERROR(VLOOKUP($E64,'Acc(4)'!$B:$C,2,0),IFERROR(VLOOKUP($E64,_xlfn.NUMBERVALUE('Acc(4)'!$C:$D),2,0),IFERROR(VLOOKUP($E64,'Acc(4)'!$C:$D,2,0),"")))),"")</f>
        <v/>
      </c>
      <c r="J64" s="26">
        <f>IFERROR(IFERROR(VLOOKUP($E64,_xlfn.NUMBERVALUE('Acc(5)'!$B:$C),2,0),IFERROR(VLOOKUP($E64,'Acc(5)'!$B:$C,2,0),IFERROR(VLOOKUP($E64,_xlfn.NUMBERVALUE('Acc(5)'!$C:$D),2,0),IFERROR(VLOOKUP($E64,'Acc(5)'!$C:$D,2,0),"")))),"")</f>
        <v/>
      </c>
      <c r="K64" s="23" t="n"/>
      <c r="L64" s="23" t="n"/>
      <c r="M64" s="23" t="n"/>
      <c r="N64" s="23" t="n"/>
      <c r="O64" s="23" t="n"/>
    </row>
    <row r="65" outlineLevel="1" ht="14.4" customHeight="1">
      <c r="D65" s="1" t="inlineStr">
        <is>
          <t xml:space="preserve">Réserves statutairement indisponibles  </t>
        </is>
      </c>
      <c r="E65" s="19" t="n">
        <v>1311</v>
      </c>
      <c r="F65" s="26">
        <f>IFERROR(IFERROR(VLOOKUP($E65,_xlfn.NUMBERVALUE('Acc(1)'!$B:$C),2,0),IFERROR(VLOOKUP($E65,'Acc(1)'!$B:$C,2,0),IFERROR(VLOOKUP($E65,_xlfn.NUMBERVALUE('Acc(1)'!$C:$D),2,0),IFERROR(VLOOKUP($E65,'Acc(1)'!$C:$D,2,0),"")))),"")</f>
        <v/>
      </c>
      <c r="G65" s="26">
        <f>IFERROR(IFERROR(VLOOKUP($E65,_xlfn.NUMBERVALUE('Acc(2)'!$B:$C),2,0),IFERROR(VLOOKUP($E65,'Acc(2)'!$B:$C,2,0),IFERROR(VLOOKUP($E65,_xlfn.NUMBERVALUE('Acc(2)'!$C:$D),2,0),IFERROR(VLOOKUP($E65,'Acc(2)'!$C:$D,2,0),"")))),"")</f>
        <v/>
      </c>
      <c r="H65" s="26">
        <f>IFERROR(IFERROR(VLOOKUP($E65,_xlfn.NUMBERVALUE('Acc(3)'!$B:$C),2,0),IFERROR(VLOOKUP($E65,'Acc(3)'!$B:$C,2,0),IFERROR(VLOOKUP($E65,_xlfn.NUMBERVALUE('Acc(3)'!$C:$D),2,0),IFERROR(VLOOKUP($E65,'Acc(3)'!$C:$D,2,0),"")))),"")</f>
        <v/>
      </c>
      <c r="I65" s="26">
        <f>IFERROR(IFERROR(VLOOKUP($E65,_xlfn.NUMBERVALUE('Acc(4)'!$B:$C),2,0),IFERROR(VLOOKUP($E65,'Acc(4)'!$B:$C,2,0),IFERROR(VLOOKUP($E65,_xlfn.NUMBERVALUE('Acc(4)'!$C:$D),2,0),IFERROR(VLOOKUP($E65,'Acc(4)'!$C:$D,2,0),"")))),"")</f>
        <v/>
      </c>
      <c r="J65" s="26">
        <f>IFERROR(IFERROR(VLOOKUP($E65,_xlfn.NUMBERVALUE('Acc(5)'!$B:$C),2,0),IFERROR(VLOOKUP($E65,'Acc(5)'!$B:$C,2,0),IFERROR(VLOOKUP($E65,_xlfn.NUMBERVALUE('Acc(5)'!$C:$D),2,0),IFERROR(VLOOKUP($E65,'Acc(5)'!$C:$D,2,0),"")))),"")</f>
        <v/>
      </c>
      <c r="K65" s="23" t="n"/>
      <c r="L65" s="23" t="n"/>
      <c r="M65" s="23" t="n"/>
      <c r="N65" s="23" t="n"/>
      <c r="O65" s="23" t="n"/>
    </row>
    <row r="66" outlineLevel="1" ht="14.4" customHeight="1">
      <c r="D66" s="1" t="inlineStr">
        <is>
          <t>Acquisition d’actions propres</t>
        </is>
      </c>
      <c r="E66" s="19" t="n">
        <v>1312</v>
      </c>
      <c r="F66" s="26">
        <f>IFERROR(IFERROR(VLOOKUP($E66,_xlfn.NUMBERVALUE('Acc(1)'!$B:$C),2,0),IFERROR(VLOOKUP($E66,'Acc(1)'!$B:$C,2,0),IFERROR(VLOOKUP($E66,_xlfn.NUMBERVALUE('Acc(1)'!$C:$D),2,0),IFERROR(VLOOKUP($E66,'Acc(1)'!$C:$D,2,0),"")))),"")</f>
        <v/>
      </c>
      <c r="G66" s="26">
        <f>IFERROR(IFERROR(VLOOKUP($E66,_xlfn.NUMBERVALUE('Acc(2)'!$B:$C),2,0),IFERROR(VLOOKUP($E66,'Acc(2)'!$B:$C,2,0),IFERROR(VLOOKUP($E66,_xlfn.NUMBERVALUE('Acc(2)'!$C:$D),2,0),IFERROR(VLOOKUP($E66,'Acc(2)'!$C:$D,2,0),"")))),"")</f>
        <v/>
      </c>
      <c r="H66" s="26">
        <f>IFERROR(IFERROR(VLOOKUP($E66,_xlfn.NUMBERVALUE('Acc(3)'!$B:$C),2,0),IFERROR(VLOOKUP($E66,'Acc(3)'!$B:$C,2,0),IFERROR(VLOOKUP($E66,_xlfn.NUMBERVALUE('Acc(3)'!$C:$D),2,0),IFERROR(VLOOKUP($E66,'Acc(3)'!$C:$D,2,0),"")))),"")</f>
        <v/>
      </c>
      <c r="I66" s="26">
        <f>IFERROR(IFERROR(VLOOKUP($E66,_xlfn.NUMBERVALUE('Acc(4)'!$B:$C),2,0),IFERROR(VLOOKUP($E66,'Acc(4)'!$B:$C,2,0),IFERROR(VLOOKUP($E66,_xlfn.NUMBERVALUE('Acc(4)'!$C:$D),2,0),IFERROR(VLOOKUP($E66,'Acc(4)'!$C:$D,2,0),"")))),"")</f>
        <v/>
      </c>
      <c r="J66" s="26">
        <f>IFERROR(IFERROR(VLOOKUP($E66,_xlfn.NUMBERVALUE('Acc(5)'!$B:$C),2,0),IFERROR(VLOOKUP($E66,'Acc(5)'!$B:$C,2,0),IFERROR(VLOOKUP($E66,_xlfn.NUMBERVALUE('Acc(5)'!$C:$D),2,0),IFERROR(VLOOKUP($E66,'Acc(5)'!$C:$D,2,0),"")))),"")</f>
        <v/>
      </c>
      <c r="K66" s="23" t="n"/>
      <c r="L66" s="23" t="n"/>
      <c r="M66" s="23" t="n"/>
      <c r="N66" s="23" t="n"/>
      <c r="O66" s="23" t="n"/>
    </row>
    <row r="67" outlineLevel="1" ht="14.4" customHeight="1">
      <c r="D67" s="1" t="inlineStr">
        <is>
          <t>Soutien financier</t>
        </is>
      </c>
      <c r="E67" s="19" t="n">
        <v>1313</v>
      </c>
      <c r="F67" s="26">
        <f>IFERROR(IFERROR(VLOOKUP($E67,_xlfn.NUMBERVALUE('Acc(1)'!$B:$C),2,0),IFERROR(VLOOKUP($E67,'Acc(1)'!$B:$C,2,0),IFERROR(VLOOKUP($E67,_xlfn.NUMBERVALUE('Acc(1)'!$C:$D),2,0),IFERROR(VLOOKUP($E67,'Acc(1)'!$C:$D,2,0),"")))),"")</f>
        <v/>
      </c>
      <c r="G67" s="26">
        <f>IFERROR(IFERROR(VLOOKUP($E67,_xlfn.NUMBERVALUE('Acc(2)'!$B:$C),2,0),IFERROR(VLOOKUP($E67,'Acc(2)'!$B:$C,2,0),IFERROR(VLOOKUP($E67,_xlfn.NUMBERVALUE('Acc(2)'!$C:$D),2,0),IFERROR(VLOOKUP($E67,'Acc(2)'!$C:$D,2,0),"")))),"")</f>
        <v/>
      </c>
      <c r="H67" s="26">
        <f>IFERROR(IFERROR(VLOOKUP($E67,_xlfn.NUMBERVALUE('Acc(3)'!$B:$C),2,0),IFERROR(VLOOKUP($E67,'Acc(3)'!$B:$C,2,0),IFERROR(VLOOKUP($E67,_xlfn.NUMBERVALUE('Acc(3)'!$C:$D),2,0),IFERROR(VLOOKUP($E67,'Acc(3)'!$C:$D,2,0),"")))),"")</f>
        <v/>
      </c>
      <c r="I67" s="26">
        <f>IFERROR(IFERROR(VLOOKUP($E67,_xlfn.NUMBERVALUE('Acc(4)'!$B:$C),2,0),IFERROR(VLOOKUP($E67,'Acc(4)'!$B:$C,2,0),IFERROR(VLOOKUP($E67,_xlfn.NUMBERVALUE('Acc(4)'!$C:$D),2,0),IFERROR(VLOOKUP($E67,'Acc(4)'!$C:$D,2,0),"")))),"")</f>
        <v/>
      </c>
      <c r="J67" s="26">
        <f>IFERROR(IFERROR(VLOOKUP($E67,_xlfn.NUMBERVALUE('Acc(5)'!$B:$C),2,0),IFERROR(VLOOKUP($E67,'Acc(5)'!$B:$C,2,0),IFERROR(VLOOKUP($E67,_xlfn.NUMBERVALUE('Acc(5)'!$C:$D),2,0),IFERROR(VLOOKUP($E67,'Acc(5)'!$C:$D,2,0),"")))),"")</f>
        <v/>
      </c>
      <c r="K67" s="23" t="n"/>
      <c r="L67" s="23" t="n"/>
      <c r="M67" s="23" t="n"/>
      <c r="N67" s="23" t="n"/>
      <c r="O67" s="23" t="n"/>
    </row>
    <row r="68" outlineLevel="1" ht="14.4" customHeight="1">
      <c r="D68" s="1" t="inlineStr">
        <is>
          <t xml:space="preserve">Autres  </t>
        </is>
      </c>
      <c r="E68" s="19" t="n">
        <v>1319</v>
      </c>
      <c r="F68" s="26">
        <f>IFERROR(IFERROR(VLOOKUP($E68,_xlfn.NUMBERVALUE('Acc(1)'!$B:$C),2,0),IFERROR(VLOOKUP($E68,'Acc(1)'!$B:$C,2,0),IFERROR(VLOOKUP($E68,_xlfn.NUMBERVALUE('Acc(1)'!$C:$D),2,0),IFERROR(VLOOKUP($E68,'Acc(1)'!$C:$D,2,0),"")))),"")</f>
        <v/>
      </c>
      <c r="G68" s="26">
        <f>IFERROR(IFERROR(VLOOKUP($E68,_xlfn.NUMBERVALUE('Acc(2)'!$B:$C),2,0),IFERROR(VLOOKUP($E68,'Acc(2)'!$B:$C,2,0),IFERROR(VLOOKUP($E68,_xlfn.NUMBERVALUE('Acc(2)'!$C:$D),2,0),IFERROR(VLOOKUP($E68,'Acc(2)'!$C:$D,2,0),"")))),"")</f>
        <v/>
      </c>
      <c r="H68" s="26">
        <f>IFERROR(IFERROR(VLOOKUP($E68,_xlfn.NUMBERVALUE('Acc(3)'!$B:$C),2,0),IFERROR(VLOOKUP($E68,'Acc(3)'!$B:$C,2,0),IFERROR(VLOOKUP($E68,_xlfn.NUMBERVALUE('Acc(3)'!$C:$D),2,0),IFERROR(VLOOKUP($E68,'Acc(3)'!$C:$D,2,0),"")))),"")</f>
        <v/>
      </c>
      <c r="I68" s="26">
        <f>IFERROR(IFERROR(VLOOKUP($E68,_xlfn.NUMBERVALUE('Acc(4)'!$B:$C),2,0),IFERROR(VLOOKUP($E68,'Acc(4)'!$B:$C,2,0),IFERROR(VLOOKUP($E68,_xlfn.NUMBERVALUE('Acc(4)'!$C:$D),2,0),IFERROR(VLOOKUP($E68,'Acc(4)'!$C:$D,2,0),"")))),"")</f>
        <v/>
      </c>
      <c r="J68" s="26">
        <f>IFERROR(IFERROR(VLOOKUP($E68,_xlfn.NUMBERVALUE('Acc(5)'!$B:$C),2,0),IFERROR(VLOOKUP($E68,'Acc(5)'!$B:$C,2,0),IFERROR(VLOOKUP($E68,_xlfn.NUMBERVALUE('Acc(5)'!$C:$D),2,0),IFERROR(VLOOKUP($E68,'Acc(5)'!$C:$D,2,0),"")))),"")</f>
        <v/>
      </c>
      <c r="K68" s="23" t="n"/>
      <c r="L68" s="23" t="n"/>
      <c r="M68" s="23" t="n"/>
      <c r="N68" s="23" t="n"/>
      <c r="O68" s="23" t="n"/>
    </row>
    <row r="69" outlineLevel="1" ht="14.4" customHeight="1">
      <c r="D69" s="1" t="inlineStr">
        <is>
          <t>Réserves immunisées</t>
        </is>
      </c>
      <c r="E69" s="19" t="n">
        <v>132</v>
      </c>
      <c r="F69" s="26">
        <f>IFERROR(IFERROR(VLOOKUP($E69,_xlfn.NUMBERVALUE('Acc(1)'!$B:$C),2,0),IFERROR(VLOOKUP($E69,'Acc(1)'!$B:$C,2,0),IFERROR(VLOOKUP($E69,_xlfn.NUMBERVALUE('Acc(1)'!$C:$D),2,0),IFERROR(VLOOKUP($E69,'Acc(1)'!$C:$D,2,0),"")))),"")</f>
        <v/>
      </c>
      <c r="G69" s="26">
        <f>IFERROR(IFERROR(VLOOKUP($E69,_xlfn.NUMBERVALUE('Acc(2)'!$B:$C),2,0),IFERROR(VLOOKUP($E69,'Acc(2)'!$B:$C,2,0),IFERROR(VLOOKUP($E69,_xlfn.NUMBERVALUE('Acc(2)'!$C:$D),2,0),IFERROR(VLOOKUP($E69,'Acc(2)'!$C:$D,2,0),"")))),"")</f>
        <v/>
      </c>
      <c r="H69" s="26">
        <f>IFERROR(IFERROR(VLOOKUP($E69,_xlfn.NUMBERVALUE('Acc(3)'!$B:$C),2,0),IFERROR(VLOOKUP($E69,'Acc(3)'!$B:$C,2,0),IFERROR(VLOOKUP($E69,_xlfn.NUMBERVALUE('Acc(3)'!$C:$D),2,0),IFERROR(VLOOKUP($E69,'Acc(3)'!$C:$D,2,0),"")))),"")</f>
        <v/>
      </c>
      <c r="I69" s="26">
        <f>IFERROR(IFERROR(VLOOKUP($E69,_xlfn.NUMBERVALUE('Acc(4)'!$B:$C),2,0),IFERROR(VLOOKUP($E69,'Acc(4)'!$B:$C,2,0),IFERROR(VLOOKUP($E69,_xlfn.NUMBERVALUE('Acc(4)'!$C:$D),2,0),IFERROR(VLOOKUP($E69,'Acc(4)'!$C:$D,2,0),"")))),"")</f>
        <v/>
      </c>
      <c r="J69" s="26">
        <f>IFERROR(IFERROR(VLOOKUP($E69,_xlfn.NUMBERVALUE('Acc(5)'!$B:$C),2,0),IFERROR(VLOOKUP($E69,'Acc(5)'!$B:$C,2,0),IFERROR(VLOOKUP($E69,_xlfn.NUMBERVALUE('Acc(5)'!$C:$D),2,0),IFERROR(VLOOKUP($E69,'Acc(5)'!$C:$D,2,0),"")))),"")</f>
        <v/>
      </c>
      <c r="K69" s="23" t="n"/>
      <c r="L69" s="23" t="n"/>
      <c r="M69" s="23" t="n"/>
      <c r="N69" s="23" t="n"/>
      <c r="O69" s="23" t="n"/>
    </row>
    <row r="70" outlineLevel="1" ht="14.4" customHeight="1">
      <c r="D70" s="1" t="inlineStr">
        <is>
          <t xml:space="preserve">Réserves  disponibles </t>
        </is>
      </c>
      <c r="E70" s="19" t="n">
        <v>133</v>
      </c>
      <c r="F70" s="26">
        <f>IFERROR(IFERROR(VLOOKUP($E70,_xlfn.NUMBERVALUE('Acc(1)'!$B:$C),2,0),IFERROR(VLOOKUP($E70,'Acc(1)'!$B:$C,2,0),IFERROR(VLOOKUP($E70,_xlfn.NUMBERVALUE('Acc(1)'!$C:$D),2,0),IFERROR(VLOOKUP($E70,'Acc(1)'!$C:$D,2,0),"")))),"")</f>
        <v/>
      </c>
      <c r="G70" s="26">
        <f>IFERROR(IFERROR(VLOOKUP($E70,_xlfn.NUMBERVALUE('Acc(2)'!$B:$C),2,0),IFERROR(VLOOKUP($E70,'Acc(2)'!$B:$C,2,0),IFERROR(VLOOKUP($E70,_xlfn.NUMBERVALUE('Acc(2)'!$C:$D),2,0),IFERROR(VLOOKUP($E70,'Acc(2)'!$C:$D,2,0),"")))),"")</f>
        <v/>
      </c>
      <c r="H70" s="26">
        <f>IFERROR(IFERROR(VLOOKUP($E70,_xlfn.NUMBERVALUE('Acc(3)'!$B:$C),2,0),IFERROR(VLOOKUP($E70,'Acc(3)'!$B:$C,2,0),IFERROR(VLOOKUP($E70,_xlfn.NUMBERVALUE('Acc(3)'!$C:$D),2,0),IFERROR(VLOOKUP($E70,'Acc(3)'!$C:$D,2,0),"")))),"")</f>
        <v/>
      </c>
      <c r="I70" s="26">
        <f>IFERROR(IFERROR(VLOOKUP($E70,_xlfn.NUMBERVALUE('Acc(4)'!$B:$C),2,0),IFERROR(VLOOKUP($E70,'Acc(4)'!$B:$C,2,0),IFERROR(VLOOKUP($E70,_xlfn.NUMBERVALUE('Acc(4)'!$C:$D),2,0),IFERROR(VLOOKUP($E70,'Acc(4)'!$C:$D,2,0),"")))),"")</f>
        <v/>
      </c>
      <c r="J70" s="26">
        <f>IFERROR(IFERROR(VLOOKUP($E70,_xlfn.NUMBERVALUE('Acc(5)'!$B:$C),2,0),IFERROR(VLOOKUP($E70,'Acc(5)'!$B:$C,2,0),IFERROR(VLOOKUP($E70,_xlfn.NUMBERVALUE('Acc(5)'!$C:$D),2,0),IFERROR(VLOOKUP($E70,'Acc(5)'!$C:$D,2,0),"")))),"")</f>
        <v/>
      </c>
      <c r="K70" s="23" t="n"/>
      <c r="L70" s="23" t="n"/>
      <c r="M70" s="23" t="n"/>
      <c r="N70" s="23" t="n"/>
      <c r="O70" s="23" t="n"/>
    </row>
    <row r="71" outlineLevel="1" ht="14.4" customHeight="1">
      <c r="D71" s="6" t="inlineStr">
        <is>
          <t>Bénéfice (Perte) reporté(e) (+)/(-)</t>
        </is>
      </c>
      <c r="E71" s="13" t="n">
        <v>14</v>
      </c>
      <c r="F71" s="25">
        <f>IFERROR(IFERROR(VLOOKUP($E71,_xlfn.NUMBERVALUE('Acc(1)'!$B:$C),2,0),IFERROR(VLOOKUP($E71,'Acc(1)'!$B:$C,2,0),IFERROR(VLOOKUP($E71,_xlfn.NUMBERVALUE('Acc(1)'!$C:$D),2,0),IFERROR(VLOOKUP($E71,'Acc(1)'!$C:$D,2,0),"")))),"")</f>
        <v/>
      </c>
      <c r="G71" s="25">
        <f>IFERROR(IFERROR(VLOOKUP($E71,_xlfn.NUMBERVALUE('Acc(2)'!$B:$C),2,0),IFERROR(VLOOKUP($E71,'Acc(2)'!$B:$C,2,0),IFERROR(VLOOKUP($E71,_xlfn.NUMBERVALUE('Acc(2)'!$C:$D),2,0),IFERROR(VLOOKUP($E71,'Acc(2)'!$C:$D,2,0),"")))),"")</f>
        <v/>
      </c>
      <c r="H71" s="25">
        <f>IFERROR(IFERROR(VLOOKUP($E71,_xlfn.NUMBERVALUE('Acc(3)'!$B:$C),2,0),IFERROR(VLOOKUP($E71,'Acc(3)'!$B:$C,2,0),IFERROR(VLOOKUP($E71,_xlfn.NUMBERVALUE('Acc(3)'!$C:$D),2,0),IFERROR(VLOOKUP($E71,'Acc(3)'!$C:$D,2,0),"")))),"")</f>
        <v/>
      </c>
      <c r="I71" s="25">
        <f>IFERROR(IFERROR(VLOOKUP($E71,_xlfn.NUMBERVALUE('Acc(4)'!$B:$C),2,0),IFERROR(VLOOKUP($E71,'Acc(4)'!$B:$C,2,0),IFERROR(VLOOKUP($E71,_xlfn.NUMBERVALUE('Acc(4)'!$C:$D),2,0),IFERROR(VLOOKUP($E71,'Acc(4)'!$C:$D,2,0),"")))),"")</f>
        <v/>
      </c>
      <c r="J71" s="25">
        <f>IFERROR(IFERROR(VLOOKUP($E71,_xlfn.NUMBERVALUE('Acc(5)'!$B:$C),2,0),IFERROR(VLOOKUP($E71,'Acc(5)'!$B:$C,2,0),IFERROR(VLOOKUP($E71,_xlfn.NUMBERVALUE('Acc(5)'!$C:$D),2,0),IFERROR(VLOOKUP($E71,'Acc(5)'!$C:$D,2,0),"")))),"")</f>
        <v/>
      </c>
      <c r="K71" s="23" t="n"/>
      <c r="L71" s="23" t="n"/>
      <c r="M71" s="23" t="n"/>
      <c r="N71" s="23" t="n"/>
      <c r="O71" s="23" t="n"/>
    </row>
    <row r="72" outlineLevel="1" ht="14.4" customHeight="1">
      <c r="D72" s="6" t="inlineStr">
        <is>
          <t>Subsides en capital</t>
        </is>
      </c>
      <c r="E72" s="13" t="n">
        <v>15</v>
      </c>
      <c r="F72" s="25">
        <f>IFERROR(IFERROR(VLOOKUP($E72,_xlfn.NUMBERVALUE('Acc(1)'!$B:$C),2,0),IFERROR(VLOOKUP($E72,'Acc(1)'!$B:$C,2,0),IFERROR(VLOOKUP($E72,_xlfn.NUMBERVALUE('Acc(1)'!$C:$D),2,0),IFERROR(VLOOKUP($E72,'Acc(1)'!$C:$D,2,0),"")))),"")</f>
        <v/>
      </c>
      <c r="G72" s="25">
        <f>IFERROR(IFERROR(VLOOKUP($E72,_xlfn.NUMBERVALUE('Acc(2)'!$B:$C),2,0),IFERROR(VLOOKUP($E72,'Acc(2)'!$B:$C,2,0),IFERROR(VLOOKUP($E72,_xlfn.NUMBERVALUE('Acc(2)'!$C:$D),2,0),IFERROR(VLOOKUP($E72,'Acc(2)'!$C:$D,2,0),"")))),"")</f>
        <v/>
      </c>
      <c r="H72" s="25">
        <f>IFERROR(IFERROR(VLOOKUP($E72,_xlfn.NUMBERVALUE('Acc(3)'!$B:$C),2,0),IFERROR(VLOOKUP($E72,'Acc(3)'!$B:$C,2,0),IFERROR(VLOOKUP($E72,_xlfn.NUMBERVALUE('Acc(3)'!$C:$D),2,0),IFERROR(VLOOKUP($E72,'Acc(3)'!$C:$D,2,0),"")))),"")</f>
        <v/>
      </c>
      <c r="I72" s="25">
        <f>IFERROR(IFERROR(VLOOKUP($E72,_xlfn.NUMBERVALUE('Acc(4)'!$B:$C),2,0),IFERROR(VLOOKUP($E72,'Acc(4)'!$B:$C,2,0),IFERROR(VLOOKUP($E72,_xlfn.NUMBERVALUE('Acc(4)'!$C:$D),2,0),IFERROR(VLOOKUP($E72,'Acc(4)'!$C:$D,2,0),"")))),"")</f>
        <v/>
      </c>
      <c r="J72" s="25">
        <f>IFERROR(IFERROR(VLOOKUP($E72,_xlfn.NUMBERVALUE('Acc(5)'!$B:$C),2,0),IFERROR(VLOOKUP($E72,'Acc(5)'!$B:$C,2,0),IFERROR(VLOOKUP($E72,_xlfn.NUMBERVALUE('Acc(5)'!$C:$D),2,0),IFERROR(VLOOKUP($E72,'Acc(5)'!$C:$D,2,0),"")))),"")</f>
        <v/>
      </c>
      <c r="K72" s="23" t="n"/>
      <c r="L72" s="23" t="n"/>
      <c r="M72" s="23" t="n"/>
      <c r="N72" s="23" t="n"/>
      <c r="O72" s="23" t="n"/>
    </row>
    <row r="73" outlineLevel="1" ht="14.4" customHeight="1">
      <c r="D73" s="6" t="inlineStr">
        <is>
          <t xml:space="preserve">Avance aux associés sur la répartition de l’actif net5 </t>
        </is>
      </c>
      <c r="E73" s="13" t="n">
        <v>19</v>
      </c>
      <c r="F73" s="25">
        <f>IFERROR(IFERROR(VLOOKUP($E73,_xlfn.NUMBERVALUE('Acc(1)'!$B:$C),2,0),IFERROR(VLOOKUP($E73,'Acc(1)'!$B:$C,2,0),IFERROR(VLOOKUP($E73,_xlfn.NUMBERVALUE('Acc(1)'!$C:$D),2,0),IFERROR(VLOOKUP($E73,'Acc(1)'!$C:$D,2,0),"")))),"")</f>
        <v/>
      </c>
      <c r="G73" s="25">
        <f>IFERROR(IFERROR(VLOOKUP($E73,_xlfn.NUMBERVALUE('Acc(2)'!$B:$C),2,0),IFERROR(VLOOKUP($E73,'Acc(2)'!$B:$C,2,0),IFERROR(VLOOKUP($E73,_xlfn.NUMBERVALUE('Acc(2)'!$C:$D),2,0),IFERROR(VLOOKUP($E73,'Acc(2)'!$C:$D,2,0),"")))),"")</f>
        <v/>
      </c>
      <c r="H73" s="25">
        <f>IFERROR(IFERROR(VLOOKUP($E73,_xlfn.NUMBERVALUE('Acc(3)'!$B:$C),2,0),IFERROR(VLOOKUP($E73,'Acc(3)'!$B:$C,2,0),IFERROR(VLOOKUP($E73,_xlfn.NUMBERVALUE('Acc(3)'!$C:$D),2,0),IFERROR(VLOOKUP($E73,'Acc(3)'!$C:$D,2,0),"")))),"")</f>
        <v/>
      </c>
      <c r="I73" s="25">
        <f>IFERROR(IFERROR(VLOOKUP($E73,_xlfn.NUMBERVALUE('Acc(4)'!$B:$C),2,0),IFERROR(VLOOKUP($E73,'Acc(4)'!$B:$C,2,0),IFERROR(VLOOKUP($E73,_xlfn.NUMBERVALUE('Acc(4)'!$C:$D),2,0),IFERROR(VLOOKUP($E73,'Acc(4)'!$C:$D,2,0),"")))),"")</f>
        <v/>
      </c>
      <c r="J73" s="25">
        <f>IFERROR(IFERROR(VLOOKUP($E73,_xlfn.NUMBERVALUE('Acc(5)'!$B:$C),2,0),IFERROR(VLOOKUP($E73,'Acc(5)'!$B:$C,2,0),IFERROR(VLOOKUP($E73,_xlfn.NUMBERVALUE('Acc(5)'!$C:$D),2,0),IFERROR(VLOOKUP($E73,'Acc(5)'!$C:$D,2,0),"")))),"")</f>
        <v/>
      </c>
      <c r="K73" s="23" t="n"/>
      <c r="L73" s="23" t="n"/>
      <c r="M73" s="23" t="n"/>
      <c r="N73" s="23" t="n"/>
      <c r="O73" s="23" t="n"/>
    </row>
    <row r="74" outlineLevel="1" ht="14.4" customHeight="1">
      <c r="D74" s="8" t="inlineStr">
        <is>
          <t xml:space="preserve">PROVISIONS ET IMPÔTS DIFFÉRÉS </t>
        </is>
      </c>
      <c r="E74" s="9" t="n">
        <v>16</v>
      </c>
      <c r="F74" s="24">
        <f>IFERROR(IFERROR(VLOOKUP($E74,_xlfn.NUMBERVALUE('Acc(1)'!$B:$C),2,0),IFERROR(VLOOKUP($E74,'Acc(1)'!$B:$C,2,0),IFERROR(VLOOKUP($E74,_xlfn.NUMBERVALUE('Acc(1)'!$C:$D),2,0),IFERROR(VLOOKUP($E74,'Acc(1)'!$C:$D,2,0),"")))),"")</f>
        <v/>
      </c>
      <c r="G74" s="24">
        <f>IFERROR(IFERROR(VLOOKUP($E74,_xlfn.NUMBERVALUE('Acc(2)'!$B:$C),2,0),IFERROR(VLOOKUP($E74,'Acc(2)'!$B:$C,2,0),IFERROR(VLOOKUP($E74,_xlfn.NUMBERVALUE('Acc(2)'!$C:$D),2,0),IFERROR(VLOOKUP($E74,'Acc(2)'!$C:$D,2,0),"")))),"")</f>
        <v/>
      </c>
      <c r="H74" s="24">
        <f>IFERROR(IFERROR(VLOOKUP($E74,_xlfn.NUMBERVALUE('Acc(3)'!$B:$C),2,0),IFERROR(VLOOKUP($E74,'Acc(3)'!$B:$C,2,0),IFERROR(VLOOKUP($E74,_xlfn.NUMBERVALUE('Acc(3)'!$C:$D),2,0),IFERROR(VLOOKUP($E74,'Acc(3)'!$C:$D,2,0),"")))),"")</f>
        <v/>
      </c>
      <c r="I74" s="24">
        <f>IFERROR(IFERROR(VLOOKUP($E74,_xlfn.NUMBERVALUE('Acc(4)'!$B:$C),2,0),IFERROR(VLOOKUP($E74,'Acc(4)'!$B:$C,2,0),IFERROR(VLOOKUP($E74,_xlfn.NUMBERVALUE('Acc(4)'!$C:$D),2,0),IFERROR(VLOOKUP($E74,'Acc(4)'!$C:$D,2,0),"")))),"")</f>
        <v/>
      </c>
      <c r="J74" s="24">
        <f>IFERROR(IFERROR(VLOOKUP($E74,_xlfn.NUMBERVALUE('Acc(5)'!$B:$C),2,0),IFERROR(VLOOKUP($E74,'Acc(5)'!$B:$C,2,0),IFERROR(VLOOKUP($E74,_xlfn.NUMBERVALUE('Acc(5)'!$C:$D),2,0),IFERROR(VLOOKUP($E74,'Acc(5)'!$C:$D,2,0),"")))),"")</f>
        <v/>
      </c>
      <c r="K74" s="23" t="n"/>
      <c r="L74" s="23" t="n"/>
      <c r="M74" s="23" t="n"/>
      <c r="N74" s="23" t="n"/>
      <c r="O74" s="23" t="n"/>
    </row>
    <row r="75" outlineLevel="1" ht="14.4" customHeight="1">
      <c r="D75" s="6" t="inlineStr">
        <is>
          <t>Provisions pour risques et charges</t>
        </is>
      </c>
      <c r="E75" s="13" t="inlineStr">
        <is>
          <t>160/5</t>
        </is>
      </c>
      <c r="F75" s="28">
        <f>IFERROR(IFERROR(VLOOKUP($E75,_xlfn.NUMBERVALUE('Acc(1)'!$B:$C),2,0),IFERROR(VLOOKUP($E75,'Acc(1)'!$B:$C,2,0),IFERROR(VLOOKUP($E75,_xlfn.NUMBERVALUE('Acc(1)'!$C:$D),2,0),IFERROR(VLOOKUP($E75,'Acc(1)'!$C:$D,2,0),"")))),"")</f>
        <v/>
      </c>
      <c r="G75" s="28">
        <f>IFERROR(IFERROR(VLOOKUP($E75,_xlfn.NUMBERVALUE('Acc(2)'!$B:$C),2,0),IFERROR(VLOOKUP($E75,'Acc(2)'!$B:$C,2,0),IFERROR(VLOOKUP($E75,_xlfn.NUMBERVALUE('Acc(2)'!$C:$D),2,0),IFERROR(VLOOKUP($E75,'Acc(2)'!$C:$D,2,0),"")))),"")</f>
        <v/>
      </c>
      <c r="H75" s="28">
        <f>IFERROR(IFERROR(VLOOKUP($E75,_xlfn.NUMBERVALUE('Acc(3)'!$B:$C),2,0),IFERROR(VLOOKUP($E75,'Acc(3)'!$B:$C,2,0),IFERROR(VLOOKUP($E75,_xlfn.NUMBERVALUE('Acc(3)'!$C:$D),2,0),IFERROR(VLOOKUP($E75,'Acc(3)'!$C:$D,2,0),"")))),"")</f>
        <v/>
      </c>
      <c r="I75" s="28">
        <f>IFERROR(IFERROR(VLOOKUP($E75,_xlfn.NUMBERVALUE('Acc(4)'!$B:$C),2,0),IFERROR(VLOOKUP($E75,'Acc(4)'!$B:$C,2,0),IFERROR(VLOOKUP($E75,_xlfn.NUMBERVALUE('Acc(4)'!$C:$D),2,0),IFERROR(VLOOKUP($E75,'Acc(4)'!$C:$D,2,0),"")))),"")</f>
        <v/>
      </c>
      <c r="J75" s="28">
        <f>IFERROR(IFERROR(VLOOKUP($E75,_xlfn.NUMBERVALUE('Acc(5)'!$B:$C),2,0),IFERROR(VLOOKUP($E75,'Acc(5)'!$B:$C,2,0),IFERROR(VLOOKUP($E75,_xlfn.NUMBERVALUE('Acc(5)'!$C:$D),2,0),IFERROR(VLOOKUP($E75,'Acc(5)'!$C:$D,2,0),"")))),"")</f>
        <v/>
      </c>
      <c r="K75" s="23" t="n"/>
      <c r="L75" s="23" t="n"/>
      <c r="M75" s="23" t="n"/>
      <c r="N75" s="23" t="n"/>
      <c r="O75" s="23" t="n"/>
    </row>
    <row r="76" outlineLevel="1" ht="14.4" customHeight="1">
      <c r="D76" s="1" t="inlineStr">
        <is>
          <t xml:space="preserve">Pensions et obligations similaires  </t>
        </is>
      </c>
      <c r="E76" s="19" t="n">
        <v>160</v>
      </c>
      <c r="F76" s="27">
        <f>IFERROR(IFERROR(VLOOKUP($E76,_xlfn.NUMBERVALUE('Acc(1)'!$B:$C),2,0),IFERROR(VLOOKUP($E76,'Acc(1)'!$B:$C,2,0),IFERROR(VLOOKUP($E76,_xlfn.NUMBERVALUE('Acc(1)'!$C:$D),2,0),IFERROR(VLOOKUP($E76,'Acc(1)'!$C:$D,2,0),"")))),"")</f>
        <v/>
      </c>
      <c r="G76" s="27">
        <f>IFERROR(IFERROR(VLOOKUP($E76,_xlfn.NUMBERVALUE('Acc(2)'!$B:$C),2,0),IFERROR(VLOOKUP($E76,'Acc(2)'!$B:$C,2,0),IFERROR(VLOOKUP($E76,_xlfn.NUMBERVALUE('Acc(2)'!$C:$D),2,0),IFERROR(VLOOKUP($E76,'Acc(2)'!$C:$D,2,0),"")))),"")</f>
        <v/>
      </c>
      <c r="H76" s="27">
        <f>IFERROR(IFERROR(VLOOKUP($E76,_xlfn.NUMBERVALUE('Acc(3)'!$B:$C),2,0),IFERROR(VLOOKUP($E76,'Acc(3)'!$B:$C,2,0),IFERROR(VLOOKUP($E76,_xlfn.NUMBERVALUE('Acc(3)'!$C:$D),2,0),IFERROR(VLOOKUP($E76,'Acc(3)'!$C:$D,2,0),"")))),"")</f>
        <v/>
      </c>
      <c r="I76" s="27">
        <f>IFERROR(IFERROR(VLOOKUP($E76,_xlfn.NUMBERVALUE('Acc(4)'!$B:$C),2,0),IFERROR(VLOOKUP($E76,'Acc(4)'!$B:$C,2,0),IFERROR(VLOOKUP($E76,_xlfn.NUMBERVALUE('Acc(4)'!$C:$D),2,0),IFERROR(VLOOKUP($E76,'Acc(4)'!$C:$D,2,0),"")))),"")</f>
        <v/>
      </c>
      <c r="J76" s="27">
        <f>IFERROR(IFERROR(VLOOKUP($E76,_xlfn.NUMBERVALUE('Acc(5)'!$B:$C),2,0),IFERROR(VLOOKUP($E76,'Acc(5)'!$B:$C,2,0),IFERROR(VLOOKUP($E76,_xlfn.NUMBERVALUE('Acc(5)'!$C:$D),2,0),IFERROR(VLOOKUP($E76,'Acc(5)'!$C:$D,2,0),"")))),"")</f>
        <v/>
      </c>
      <c r="K76" s="23" t="n"/>
      <c r="L76" s="23" t="n"/>
      <c r="M76" s="23" t="n"/>
      <c r="N76" s="23" t="n"/>
      <c r="O76" s="23" t="n"/>
    </row>
    <row r="77" outlineLevel="1" ht="14.4" customHeight="1">
      <c r="D77" s="1" t="inlineStr">
        <is>
          <t xml:space="preserve">Charges  fiscales </t>
        </is>
      </c>
      <c r="E77" s="19" t="n">
        <v>161</v>
      </c>
      <c r="F77" s="27">
        <f>IFERROR(IFERROR(VLOOKUP($E77,_xlfn.NUMBERVALUE('Acc(1)'!$B:$C),2,0),IFERROR(VLOOKUP($E77,'Acc(1)'!$B:$C,2,0),IFERROR(VLOOKUP($E77,_xlfn.NUMBERVALUE('Acc(1)'!$C:$D),2,0),IFERROR(VLOOKUP($E77,'Acc(1)'!$C:$D,2,0),"")))),"")</f>
        <v/>
      </c>
      <c r="G77" s="27">
        <f>IFERROR(IFERROR(VLOOKUP($E77,_xlfn.NUMBERVALUE('Acc(2)'!$B:$C),2,0),IFERROR(VLOOKUP($E77,'Acc(2)'!$B:$C,2,0),IFERROR(VLOOKUP($E77,_xlfn.NUMBERVALUE('Acc(2)'!$C:$D),2,0),IFERROR(VLOOKUP($E77,'Acc(2)'!$C:$D,2,0),"")))),"")</f>
        <v/>
      </c>
      <c r="H77" s="27">
        <f>IFERROR(IFERROR(VLOOKUP($E77,_xlfn.NUMBERVALUE('Acc(3)'!$B:$C),2,0),IFERROR(VLOOKUP($E77,'Acc(3)'!$B:$C,2,0),IFERROR(VLOOKUP($E77,_xlfn.NUMBERVALUE('Acc(3)'!$C:$D),2,0),IFERROR(VLOOKUP($E77,'Acc(3)'!$C:$D,2,0),"")))),"")</f>
        <v/>
      </c>
      <c r="I77" s="27">
        <f>IFERROR(IFERROR(VLOOKUP($E77,_xlfn.NUMBERVALUE('Acc(4)'!$B:$C),2,0),IFERROR(VLOOKUP($E77,'Acc(4)'!$B:$C,2,0),IFERROR(VLOOKUP($E77,_xlfn.NUMBERVALUE('Acc(4)'!$C:$D),2,0),IFERROR(VLOOKUP($E77,'Acc(4)'!$C:$D,2,0),"")))),"")</f>
        <v/>
      </c>
      <c r="J77" s="27">
        <f>IFERROR(IFERROR(VLOOKUP($E77,_xlfn.NUMBERVALUE('Acc(5)'!$B:$C),2,0),IFERROR(VLOOKUP($E77,'Acc(5)'!$B:$C,2,0),IFERROR(VLOOKUP($E77,_xlfn.NUMBERVALUE('Acc(5)'!$C:$D),2,0),IFERROR(VLOOKUP($E77,'Acc(5)'!$C:$D,2,0),"")))),"")</f>
        <v/>
      </c>
      <c r="K77" s="23" t="n"/>
      <c r="L77" s="23" t="n"/>
      <c r="M77" s="23" t="n"/>
      <c r="N77" s="23" t="n"/>
      <c r="O77" s="23" t="n"/>
    </row>
    <row r="78" outlineLevel="1" ht="14.4" customHeight="1">
      <c r="D78" s="1" t="inlineStr">
        <is>
          <t xml:space="preserve">Grosses réparations et gros entretien </t>
        </is>
      </c>
      <c r="E78" s="19" t="n">
        <v>162</v>
      </c>
      <c r="F78" s="27">
        <f>IFERROR(IFERROR(VLOOKUP($E78,_xlfn.NUMBERVALUE('Acc(1)'!$B:$C),2,0),IFERROR(VLOOKUP($E78,'Acc(1)'!$B:$C,2,0),IFERROR(VLOOKUP($E78,_xlfn.NUMBERVALUE('Acc(1)'!$C:$D),2,0),IFERROR(VLOOKUP($E78,'Acc(1)'!$C:$D,2,0),"")))),"")</f>
        <v/>
      </c>
      <c r="G78" s="27">
        <f>IFERROR(IFERROR(VLOOKUP($E78,_xlfn.NUMBERVALUE('Acc(2)'!$B:$C),2,0),IFERROR(VLOOKUP($E78,'Acc(2)'!$B:$C,2,0),IFERROR(VLOOKUP($E78,_xlfn.NUMBERVALUE('Acc(2)'!$C:$D),2,0),IFERROR(VLOOKUP($E78,'Acc(2)'!$C:$D,2,0),"")))),"")</f>
        <v/>
      </c>
      <c r="H78" s="27">
        <f>IFERROR(IFERROR(VLOOKUP($E78,_xlfn.NUMBERVALUE('Acc(3)'!$B:$C),2,0),IFERROR(VLOOKUP($E78,'Acc(3)'!$B:$C,2,0),IFERROR(VLOOKUP($E78,_xlfn.NUMBERVALUE('Acc(3)'!$C:$D),2,0),IFERROR(VLOOKUP($E78,'Acc(3)'!$C:$D,2,0),"")))),"")</f>
        <v/>
      </c>
      <c r="I78" s="27">
        <f>IFERROR(IFERROR(VLOOKUP($E78,_xlfn.NUMBERVALUE('Acc(4)'!$B:$C),2,0),IFERROR(VLOOKUP($E78,'Acc(4)'!$B:$C,2,0),IFERROR(VLOOKUP($E78,_xlfn.NUMBERVALUE('Acc(4)'!$C:$D),2,0),IFERROR(VLOOKUP($E78,'Acc(4)'!$C:$D,2,0),"")))),"")</f>
        <v/>
      </c>
      <c r="J78" s="27">
        <f>IFERROR(IFERROR(VLOOKUP($E78,_xlfn.NUMBERVALUE('Acc(5)'!$B:$C),2,0),IFERROR(VLOOKUP($E78,'Acc(5)'!$B:$C,2,0),IFERROR(VLOOKUP($E78,_xlfn.NUMBERVALUE('Acc(5)'!$C:$D),2,0),IFERROR(VLOOKUP($E78,'Acc(5)'!$C:$D,2,0),"")))),"")</f>
        <v/>
      </c>
      <c r="K78" s="23" t="n"/>
      <c r="L78" s="23" t="n"/>
      <c r="M78" s="23" t="n"/>
      <c r="N78" s="23" t="n"/>
      <c r="O78" s="23" t="n"/>
    </row>
    <row r="79" outlineLevel="1" ht="14.4" customHeight="1">
      <c r="D79" s="1" t="inlineStr">
        <is>
          <t>Obligations environnementales</t>
        </is>
      </c>
      <c r="E79" s="19" t="n">
        <v>163</v>
      </c>
      <c r="F79" s="27">
        <f>IFERROR(IFERROR(VLOOKUP($E79,_xlfn.NUMBERVALUE('Acc(1)'!$B:$C),2,0),IFERROR(VLOOKUP($E79,'Acc(1)'!$B:$C,2,0),IFERROR(VLOOKUP($E79,_xlfn.NUMBERVALUE('Acc(1)'!$C:$D),2,0),IFERROR(VLOOKUP($E79,'Acc(1)'!$C:$D,2,0),"")))),"")</f>
        <v/>
      </c>
      <c r="G79" s="27">
        <f>IFERROR(IFERROR(VLOOKUP($E79,_xlfn.NUMBERVALUE('Acc(2)'!$B:$C),2,0),IFERROR(VLOOKUP($E79,'Acc(2)'!$B:$C,2,0),IFERROR(VLOOKUP($E79,_xlfn.NUMBERVALUE('Acc(2)'!$C:$D),2,0),IFERROR(VLOOKUP($E79,'Acc(2)'!$C:$D,2,0),"")))),"")</f>
        <v/>
      </c>
      <c r="H79" s="27">
        <f>IFERROR(IFERROR(VLOOKUP($E79,_xlfn.NUMBERVALUE('Acc(3)'!$B:$C),2,0),IFERROR(VLOOKUP($E79,'Acc(3)'!$B:$C,2,0),IFERROR(VLOOKUP($E79,_xlfn.NUMBERVALUE('Acc(3)'!$C:$D),2,0),IFERROR(VLOOKUP($E79,'Acc(3)'!$C:$D,2,0),"")))),"")</f>
        <v/>
      </c>
      <c r="I79" s="27">
        <f>IFERROR(IFERROR(VLOOKUP($E79,_xlfn.NUMBERVALUE('Acc(4)'!$B:$C),2,0),IFERROR(VLOOKUP($E79,'Acc(4)'!$B:$C,2,0),IFERROR(VLOOKUP($E79,_xlfn.NUMBERVALUE('Acc(4)'!$C:$D),2,0),IFERROR(VLOOKUP($E79,'Acc(4)'!$C:$D,2,0),"")))),"")</f>
        <v/>
      </c>
      <c r="J79" s="27">
        <f>IFERROR(IFERROR(VLOOKUP($E79,_xlfn.NUMBERVALUE('Acc(5)'!$B:$C),2,0),IFERROR(VLOOKUP($E79,'Acc(5)'!$B:$C,2,0),IFERROR(VLOOKUP($E79,_xlfn.NUMBERVALUE('Acc(5)'!$C:$D),2,0),IFERROR(VLOOKUP($E79,'Acc(5)'!$C:$D,2,0),"")))),"")</f>
        <v/>
      </c>
      <c r="K79" s="23" t="n"/>
      <c r="L79" s="23" t="n"/>
      <c r="M79" s="23" t="n"/>
      <c r="N79" s="23" t="n"/>
      <c r="O79" s="23" t="n"/>
    </row>
    <row r="80" outlineLevel="1" ht="14.4" customHeight="1">
      <c r="D80" s="1" t="inlineStr">
        <is>
          <t>Autres risques et charges</t>
        </is>
      </c>
      <c r="E80" s="19" t="inlineStr">
        <is>
          <t>164/5</t>
        </is>
      </c>
      <c r="F80" s="27">
        <f>IFERROR(IFERROR(VLOOKUP($E80,_xlfn.NUMBERVALUE('Acc(1)'!$B:$C),2,0),IFERROR(VLOOKUP($E80,'Acc(1)'!$B:$C,2,0),IFERROR(VLOOKUP($E80,_xlfn.NUMBERVALUE('Acc(1)'!$C:$D),2,0),IFERROR(VLOOKUP($E80,'Acc(1)'!$C:$D,2,0),"")))),"")</f>
        <v/>
      </c>
      <c r="G80" s="27">
        <f>IFERROR(IFERROR(VLOOKUP($E80,_xlfn.NUMBERVALUE('Acc(2)'!$B:$C),2,0),IFERROR(VLOOKUP($E80,'Acc(2)'!$B:$C,2,0),IFERROR(VLOOKUP($E80,_xlfn.NUMBERVALUE('Acc(2)'!$C:$D),2,0),IFERROR(VLOOKUP($E80,'Acc(2)'!$C:$D,2,0),"")))),"")</f>
        <v/>
      </c>
      <c r="H80" s="27">
        <f>IFERROR(IFERROR(VLOOKUP($E80,_xlfn.NUMBERVALUE('Acc(3)'!$B:$C),2,0),IFERROR(VLOOKUP($E80,'Acc(3)'!$B:$C,2,0),IFERROR(VLOOKUP($E80,_xlfn.NUMBERVALUE('Acc(3)'!$C:$D),2,0),IFERROR(VLOOKUP($E80,'Acc(3)'!$C:$D,2,0),"")))),"")</f>
        <v/>
      </c>
      <c r="I80" s="27">
        <f>IFERROR(IFERROR(VLOOKUP($E80,_xlfn.NUMBERVALUE('Acc(4)'!$B:$C),2,0),IFERROR(VLOOKUP($E80,'Acc(4)'!$B:$C,2,0),IFERROR(VLOOKUP($E80,_xlfn.NUMBERVALUE('Acc(4)'!$C:$D),2,0),IFERROR(VLOOKUP($E80,'Acc(4)'!$C:$D,2,0),"")))),"")</f>
        <v/>
      </c>
      <c r="J80" s="27">
        <f>IFERROR(IFERROR(VLOOKUP($E80,_xlfn.NUMBERVALUE('Acc(5)'!$B:$C),2,0),IFERROR(VLOOKUP($E80,'Acc(5)'!$B:$C,2,0),IFERROR(VLOOKUP($E80,_xlfn.NUMBERVALUE('Acc(5)'!$C:$D),2,0),IFERROR(VLOOKUP($E80,'Acc(5)'!$C:$D,2,0),"")))),"")</f>
        <v/>
      </c>
      <c r="K80" s="23" t="n"/>
      <c r="L80" s="23" t="n"/>
      <c r="M80" s="23" t="n"/>
      <c r="N80" s="23" t="n"/>
      <c r="O80" s="23" t="n"/>
    </row>
    <row r="81" outlineLevel="1" ht="14.4" customHeight="1">
      <c r="D81" s="6" t="inlineStr">
        <is>
          <t xml:space="preserve">Impôts  différés </t>
        </is>
      </c>
      <c r="E81" s="13" t="n">
        <v>168</v>
      </c>
      <c r="F81" s="28">
        <f>IFERROR(IFERROR(VLOOKUP($E81,_xlfn.NUMBERVALUE('Acc(1)'!$B:$C),2,0),IFERROR(VLOOKUP($E81,'Acc(1)'!$B:$C,2,0),IFERROR(VLOOKUP($E81,_xlfn.NUMBERVALUE('Acc(1)'!$C:$D),2,0),IFERROR(VLOOKUP($E81,'Acc(1)'!$C:$D,2,0),"")))),"")</f>
        <v/>
      </c>
      <c r="G81" s="28">
        <f>IFERROR(IFERROR(VLOOKUP($E81,_xlfn.NUMBERVALUE('Acc(2)'!$B:$C),2,0),IFERROR(VLOOKUP($E81,'Acc(2)'!$B:$C,2,0),IFERROR(VLOOKUP($E81,_xlfn.NUMBERVALUE('Acc(2)'!$C:$D),2,0),IFERROR(VLOOKUP($E81,'Acc(2)'!$C:$D,2,0),"")))),"")</f>
        <v/>
      </c>
      <c r="H81" s="28">
        <f>IFERROR(IFERROR(VLOOKUP($E81,_xlfn.NUMBERVALUE('Acc(3)'!$B:$C),2,0),IFERROR(VLOOKUP($E81,'Acc(3)'!$B:$C,2,0),IFERROR(VLOOKUP($E81,_xlfn.NUMBERVALUE('Acc(3)'!$C:$D),2,0),IFERROR(VLOOKUP($E81,'Acc(3)'!$C:$D,2,0),"")))),"")</f>
        <v/>
      </c>
      <c r="I81" s="28">
        <f>IFERROR(IFERROR(VLOOKUP($E81,_xlfn.NUMBERVALUE('Acc(4)'!$B:$C),2,0),IFERROR(VLOOKUP($E81,'Acc(4)'!$B:$C,2,0),IFERROR(VLOOKUP($E81,_xlfn.NUMBERVALUE('Acc(4)'!$C:$D),2,0),IFERROR(VLOOKUP($E81,'Acc(4)'!$C:$D,2,0),"")))),"")</f>
        <v/>
      </c>
      <c r="J81" s="28">
        <f>IFERROR(IFERROR(VLOOKUP($E81,_xlfn.NUMBERVALUE('Acc(5)'!$B:$C),2,0),IFERROR(VLOOKUP($E81,'Acc(5)'!$B:$C,2,0),IFERROR(VLOOKUP($E81,_xlfn.NUMBERVALUE('Acc(5)'!$C:$D),2,0),IFERROR(VLOOKUP($E81,'Acc(5)'!$C:$D,2,0),"")))),"")</f>
        <v/>
      </c>
      <c r="K81" s="23" t="n"/>
      <c r="L81" s="23" t="n"/>
      <c r="M81" s="23" t="n"/>
      <c r="N81" s="23" t="n"/>
      <c r="O81" s="23" t="n"/>
    </row>
    <row r="82" outlineLevel="1" ht="14.4" customHeight="1">
      <c r="D82" s="8" t="inlineStr">
        <is>
          <t xml:space="preserve">DETTES </t>
        </is>
      </c>
      <c r="E82" s="9" t="inlineStr">
        <is>
          <t>17/49</t>
        </is>
      </c>
      <c r="F82" s="24">
        <f>IFERROR(IFERROR(VLOOKUP($E82,_xlfn.NUMBERVALUE('Acc(1)'!$B:$C),2,0),IFERROR(VLOOKUP($E82,'Acc(1)'!$B:$C,2,0),IFERROR(VLOOKUP($E82,_xlfn.NUMBERVALUE('Acc(1)'!$C:$D),2,0),IFERROR(VLOOKUP($E82,'Acc(1)'!$C:$D,2,0),"")))),"")</f>
        <v/>
      </c>
      <c r="G82" s="24">
        <f>IFERROR(IFERROR(VLOOKUP($E82,_xlfn.NUMBERVALUE('Acc(2)'!$B:$C),2,0),IFERROR(VLOOKUP($E82,'Acc(2)'!$B:$C,2,0),IFERROR(VLOOKUP($E82,_xlfn.NUMBERVALUE('Acc(2)'!$C:$D),2,0),IFERROR(VLOOKUP($E82,'Acc(2)'!$C:$D,2,0),"")))),"")</f>
        <v/>
      </c>
      <c r="H82" s="24">
        <f>IFERROR(IFERROR(VLOOKUP($E82,_xlfn.NUMBERVALUE('Acc(3)'!$B:$C),2,0),IFERROR(VLOOKUP($E82,'Acc(3)'!$B:$C,2,0),IFERROR(VLOOKUP($E82,_xlfn.NUMBERVALUE('Acc(3)'!$C:$D),2,0),IFERROR(VLOOKUP($E82,'Acc(3)'!$C:$D,2,0),"")))),"")</f>
        <v/>
      </c>
      <c r="I82" s="24">
        <f>IFERROR(IFERROR(VLOOKUP($E82,_xlfn.NUMBERVALUE('Acc(4)'!$B:$C),2,0),IFERROR(VLOOKUP($E82,'Acc(4)'!$B:$C,2,0),IFERROR(VLOOKUP($E82,_xlfn.NUMBERVALUE('Acc(4)'!$C:$D),2,0),IFERROR(VLOOKUP($E82,'Acc(4)'!$C:$D,2,0),"")))),"")</f>
        <v/>
      </c>
      <c r="J82" s="24">
        <f>IFERROR(IFERROR(VLOOKUP($E82,_xlfn.NUMBERVALUE('Acc(5)'!$B:$C),2,0),IFERROR(VLOOKUP($E82,'Acc(5)'!$B:$C,2,0),IFERROR(VLOOKUP($E82,_xlfn.NUMBERVALUE('Acc(5)'!$C:$D),2,0),IFERROR(VLOOKUP($E82,'Acc(5)'!$C:$D,2,0),"")))),"")</f>
        <v/>
      </c>
      <c r="K82" s="23" t="n"/>
      <c r="L82" s="23" t="n"/>
      <c r="M82" s="23" t="n"/>
      <c r="N82" s="23" t="n"/>
      <c r="O82" s="23" t="n"/>
    </row>
    <row r="83" outlineLevel="1" ht="14.4" customHeight="1">
      <c r="D83" s="6" t="inlineStr">
        <is>
          <t>Dettes à plus d’un an</t>
        </is>
      </c>
      <c r="E83" s="13" t="n">
        <v>17</v>
      </c>
      <c r="F83" s="28">
        <f>IFERROR(IFERROR(VLOOKUP($E83,_xlfn.NUMBERVALUE('Acc(1)'!$B:$C),2,0),IFERROR(VLOOKUP($E83,'Acc(1)'!$B:$C,2,0),IFERROR(VLOOKUP($E83,_xlfn.NUMBERVALUE('Acc(1)'!$C:$D),2,0),IFERROR(VLOOKUP($E83,'Acc(1)'!$C:$D,2,0),"")))),"")</f>
        <v/>
      </c>
      <c r="G83" s="28">
        <f>IFERROR(IFERROR(VLOOKUP($E83,_xlfn.NUMBERVALUE('Acc(2)'!$B:$C),2,0),IFERROR(VLOOKUP($E83,'Acc(2)'!$B:$C,2,0),IFERROR(VLOOKUP($E83,_xlfn.NUMBERVALUE('Acc(2)'!$C:$D),2,0),IFERROR(VLOOKUP($E83,'Acc(2)'!$C:$D,2,0),"")))),"")</f>
        <v/>
      </c>
      <c r="H83" s="28">
        <f>IFERROR(IFERROR(VLOOKUP($E83,_xlfn.NUMBERVALUE('Acc(3)'!$B:$C),2,0),IFERROR(VLOOKUP($E83,'Acc(3)'!$B:$C,2,0),IFERROR(VLOOKUP($E83,_xlfn.NUMBERVALUE('Acc(3)'!$C:$D),2,0),IFERROR(VLOOKUP($E83,'Acc(3)'!$C:$D,2,0),"")))),"")</f>
        <v/>
      </c>
      <c r="I83" s="28">
        <f>IFERROR(IFERROR(VLOOKUP($E83,_xlfn.NUMBERVALUE('Acc(4)'!$B:$C),2,0),IFERROR(VLOOKUP($E83,'Acc(4)'!$B:$C,2,0),IFERROR(VLOOKUP($E83,_xlfn.NUMBERVALUE('Acc(4)'!$C:$D),2,0),IFERROR(VLOOKUP($E83,'Acc(4)'!$C:$D,2,0),"")))),"")</f>
        <v/>
      </c>
      <c r="J83" s="28">
        <f>IFERROR(IFERROR(VLOOKUP($E83,_xlfn.NUMBERVALUE('Acc(5)'!$B:$C),2,0),IFERROR(VLOOKUP($E83,'Acc(5)'!$B:$C,2,0),IFERROR(VLOOKUP($E83,_xlfn.NUMBERVALUE('Acc(5)'!$C:$D),2,0),IFERROR(VLOOKUP($E83,'Acc(5)'!$C:$D,2,0),"")))),"")</f>
        <v/>
      </c>
      <c r="K83" s="23" t="n"/>
      <c r="L83" s="23" t="n"/>
      <c r="M83" s="23" t="n"/>
      <c r="N83" s="23" t="n"/>
      <c r="O83" s="23" t="n"/>
    </row>
    <row r="84" outlineLevel="1" ht="14.4" customHeight="1">
      <c r="D84" s="1" t="inlineStr">
        <is>
          <t xml:space="preserve">Dettes  financières </t>
        </is>
      </c>
      <c r="E84" s="19" t="inlineStr">
        <is>
          <t>170/4</t>
        </is>
      </c>
      <c r="F84" s="27">
        <f>IFERROR(IFERROR(VLOOKUP($E84,_xlfn.NUMBERVALUE('Acc(1)'!$B:$C),2,0),IFERROR(VLOOKUP($E84,'Acc(1)'!$B:$C,2,0),IFERROR(VLOOKUP($E84,_xlfn.NUMBERVALUE('Acc(1)'!$C:$D),2,0),IFERROR(VLOOKUP($E84,'Acc(1)'!$C:$D,2,0),"")))),"")</f>
        <v/>
      </c>
      <c r="G84" s="27">
        <f>IFERROR(IFERROR(VLOOKUP($E84,_xlfn.NUMBERVALUE('Acc(2)'!$B:$C),2,0),IFERROR(VLOOKUP($E84,'Acc(2)'!$B:$C,2,0),IFERROR(VLOOKUP($E84,_xlfn.NUMBERVALUE('Acc(2)'!$C:$D),2,0),IFERROR(VLOOKUP($E84,'Acc(2)'!$C:$D,2,0),"")))),"")</f>
        <v/>
      </c>
      <c r="H84" s="27">
        <f>IFERROR(IFERROR(VLOOKUP($E84,_xlfn.NUMBERVALUE('Acc(3)'!$B:$C),2,0),IFERROR(VLOOKUP($E84,'Acc(3)'!$B:$C,2,0),IFERROR(VLOOKUP($E84,_xlfn.NUMBERVALUE('Acc(3)'!$C:$D),2,0),IFERROR(VLOOKUP($E84,'Acc(3)'!$C:$D,2,0),"")))),"")</f>
        <v/>
      </c>
      <c r="I84" s="27">
        <f>IFERROR(IFERROR(VLOOKUP($E84,_xlfn.NUMBERVALUE('Acc(4)'!$B:$C),2,0),IFERROR(VLOOKUP($E84,'Acc(4)'!$B:$C,2,0),IFERROR(VLOOKUP($E84,_xlfn.NUMBERVALUE('Acc(4)'!$C:$D),2,0),IFERROR(VLOOKUP($E84,'Acc(4)'!$C:$D,2,0),"")))),"")</f>
        <v/>
      </c>
      <c r="J84" s="27">
        <f>IFERROR(IFERROR(VLOOKUP($E84,_xlfn.NUMBERVALUE('Acc(5)'!$B:$C),2,0),IFERROR(VLOOKUP($E84,'Acc(5)'!$B:$C,2,0),IFERROR(VLOOKUP($E84,_xlfn.NUMBERVALUE('Acc(5)'!$C:$D),2,0),IFERROR(VLOOKUP($E84,'Acc(5)'!$C:$D,2,0),"")))),"")</f>
        <v/>
      </c>
      <c r="K84" s="23" t="n"/>
      <c r="L84" s="23" t="n"/>
      <c r="M84" s="23" t="n"/>
      <c r="N84" s="23" t="n"/>
      <c r="O84" s="23" t="n"/>
    </row>
    <row r="85" outlineLevel="1" ht="14.4" customHeight="1">
      <c r="D85" s="1" t="inlineStr">
        <is>
          <t>Emprunts subordonnés</t>
        </is>
      </c>
      <c r="E85" s="19" t="n">
        <v>170</v>
      </c>
      <c r="F85" s="27">
        <f>IFERROR(IFERROR(VLOOKUP($E85,_xlfn.NUMBERVALUE('Acc(1)'!$B:$C),2,0),IFERROR(VLOOKUP($E85,'Acc(1)'!$B:$C,2,0),IFERROR(VLOOKUP($E85,_xlfn.NUMBERVALUE('Acc(1)'!$C:$D),2,0),IFERROR(VLOOKUP($E85,'Acc(1)'!$C:$D,2,0),"")))),"")</f>
        <v/>
      </c>
      <c r="G85" s="27">
        <f>IFERROR(IFERROR(VLOOKUP($E85,_xlfn.NUMBERVALUE('Acc(2)'!$B:$C),2,0),IFERROR(VLOOKUP($E85,'Acc(2)'!$B:$C,2,0),IFERROR(VLOOKUP($E85,_xlfn.NUMBERVALUE('Acc(2)'!$C:$D),2,0),IFERROR(VLOOKUP($E85,'Acc(2)'!$C:$D,2,0),"")))),"")</f>
        <v/>
      </c>
      <c r="H85" s="27">
        <f>IFERROR(IFERROR(VLOOKUP($E85,_xlfn.NUMBERVALUE('Acc(3)'!$B:$C),2,0),IFERROR(VLOOKUP($E85,'Acc(3)'!$B:$C,2,0),IFERROR(VLOOKUP($E85,_xlfn.NUMBERVALUE('Acc(3)'!$C:$D),2,0),IFERROR(VLOOKUP($E85,'Acc(3)'!$C:$D,2,0),"")))),"")</f>
        <v/>
      </c>
      <c r="I85" s="27">
        <f>IFERROR(IFERROR(VLOOKUP($E85,_xlfn.NUMBERVALUE('Acc(4)'!$B:$C),2,0),IFERROR(VLOOKUP($E85,'Acc(4)'!$B:$C,2,0),IFERROR(VLOOKUP($E85,_xlfn.NUMBERVALUE('Acc(4)'!$C:$D),2,0),IFERROR(VLOOKUP($E85,'Acc(4)'!$C:$D,2,0),"")))),"")</f>
        <v/>
      </c>
      <c r="J85" s="27">
        <f>IFERROR(IFERROR(VLOOKUP($E85,_xlfn.NUMBERVALUE('Acc(5)'!$B:$C),2,0),IFERROR(VLOOKUP($E85,'Acc(5)'!$B:$C,2,0),IFERROR(VLOOKUP($E85,_xlfn.NUMBERVALUE('Acc(5)'!$C:$D),2,0),IFERROR(VLOOKUP($E85,'Acc(5)'!$C:$D,2,0),"")))),"")</f>
        <v/>
      </c>
      <c r="K85" s="23" t="n"/>
      <c r="L85" s="23" t="n"/>
      <c r="M85" s="23" t="n"/>
      <c r="N85" s="23" t="n"/>
      <c r="O85" s="23" t="n"/>
    </row>
    <row r="86" outlineLevel="1" ht="14.4" customHeight="1">
      <c r="D86" s="1" t="inlineStr">
        <is>
          <t>Emprunts obligataires non subordonnés</t>
        </is>
      </c>
      <c r="E86" s="19" t="n">
        <v>171</v>
      </c>
      <c r="F86" s="27">
        <f>IFERROR(IFERROR(VLOOKUP($E86,_xlfn.NUMBERVALUE('Acc(1)'!$B:$C),2,0),IFERROR(VLOOKUP($E86,'Acc(1)'!$B:$C,2,0),IFERROR(VLOOKUP($E86,_xlfn.NUMBERVALUE('Acc(1)'!$C:$D),2,0),IFERROR(VLOOKUP($E86,'Acc(1)'!$C:$D,2,0),"")))),"")</f>
        <v/>
      </c>
      <c r="G86" s="27">
        <f>IFERROR(IFERROR(VLOOKUP($E86,_xlfn.NUMBERVALUE('Acc(2)'!$B:$C),2,0),IFERROR(VLOOKUP($E86,'Acc(2)'!$B:$C,2,0),IFERROR(VLOOKUP($E86,_xlfn.NUMBERVALUE('Acc(2)'!$C:$D),2,0),IFERROR(VLOOKUP($E86,'Acc(2)'!$C:$D,2,0),"")))),"")</f>
        <v/>
      </c>
      <c r="H86" s="27">
        <f>IFERROR(IFERROR(VLOOKUP($E86,_xlfn.NUMBERVALUE('Acc(3)'!$B:$C),2,0),IFERROR(VLOOKUP($E86,'Acc(3)'!$B:$C,2,0),IFERROR(VLOOKUP($E86,_xlfn.NUMBERVALUE('Acc(3)'!$C:$D),2,0),IFERROR(VLOOKUP($E86,'Acc(3)'!$C:$D,2,0),"")))),"")</f>
        <v/>
      </c>
      <c r="I86" s="27">
        <f>IFERROR(IFERROR(VLOOKUP($E86,_xlfn.NUMBERVALUE('Acc(4)'!$B:$C),2,0),IFERROR(VLOOKUP($E86,'Acc(4)'!$B:$C,2,0),IFERROR(VLOOKUP($E86,_xlfn.NUMBERVALUE('Acc(4)'!$C:$D),2,0),IFERROR(VLOOKUP($E86,'Acc(4)'!$C:$D,2,0),"")))),"")</f>
        <v/>
      </c>
      <c r="J86" s="27">
        <f>IFERROR(IFERROR(VLOOKUP($E86,_xlfn.NUMBERVALUE('Acc(5)'!$B:$C),2,0),IFERROR(VLOOKUP($E86,'Acc(5)'!$B:$C,2,0),IFERROR(VLOOKUP($E86,_xlfn.NUMBERVALUE('Acc(5)'!$C:$D),2,0),IFERROR(VLOOKUP($E86,'Acc(5)'!$C:$D,2,0),"")))),"")</f>
        <v/>
      </c>
      <c r="K86" s="23" t="n"/>
      <c r="L86" s="23" t="n"/>
      <c r="M86" s="23" t="n"/>
      <c r="N86" s="23" t="n"/>
      <c r="O86" s="23" t="n"/>
    </row>
    <row r="87" outlineLevel="1" ht="14.4" customHeight="1">
      <c r="D87" s="1" t="inlineStr">
        <is>
          <t xml:space="preserve">Dettes de location-financement et dettes assimilées </t>
        </is>
      </c>
      <c r="E87" s="19" t="n">
        <v>172</v>
      </c>
      <c r="F87" s="27">
        <f>IFERROR(IFERROR(VLOOKUP($E87,_xlfn.NUMBERVALUE('Acc(1)'!$B:$C),2,0),IFERROR(VLOOKUP($E87,'Acc(1)'!$B:$C,2,0),IFERROR(VLOOKUP($E87,_xlfn.NUMBERVALUE('Acc(1)'!$C:$D),2,0),IFERROR(VLOOKUP($E87,'Acc(1)'!$C:$D,2,0),"")))),"")</f>
        <v/>
      </c>
      <c r="G87" s="27">
        <f>IFERROR(IFERROR(VLOOKUP($E87,_xlfn.NUMBERVALUE('Acc(2)'!$B:$C),2,0),IFERROR(VLOOKUP($E87,'Acc(2)'!$B:$C,2,0),IFERROR(VLOOKUP($E87,_xlfn.NUMBERVALUE('Acc(2)'!$C:$D),2,0),IFERROR(VLOOKUP($E87,'Acc(2)'!$C:$D,2,0),"")))),"")</f>
        <v/>
      </c>
      <c r="H87" s="27">
        <f>IFERROR(IFERROR(VLOOKUP($E87,_xlfn.NUMBERVALUE('Acc(3)'!$B:$C),2,0),IFERROR(VLOOKUP($E87,'Acc(3)'!$B:$C,2,0),IFERROR(VLOOKUP($E87,_xlfn.NUMBERVALUE('Acc(3)'!$C:$D),2,0),IFERROR(VLOOKUP($E87,'Acc(3)'!$C:$D,2,0),"")))),"")</f>
        <v/>
      </c>
      <c r="I87" s="27">
        <f>IFERROR(IFERROR(VLOOKUP($E87,_xlfn.NUMBERVALUE('Acc(4)'!$B:$C),2,0),IFERROR(VLOOKUP($E87,'Acc(4)'!$B:$C,2,0),IFERROR(VLOOKUP($E87,_xlfn.NUMBERVALUE('Acc(4)'!$C:$D),2,0),IFERROR(VLOOKUP($E87,'Acc(4)'!$C:$D,2,0),"")))),"")</f>
        <v/>
      </c>
      <c r="J87" s="27">
        <f>IFERROR(IFERROR(VLOOKUP($E87,_xlfn.NUMBERVALUE('Acc(5)'!$B:$C),2,0),IFERROR(VLOOKUP($E87,'Acc(5)'!$B:$C,2,0),IFERROR(VLOOKUP($E87,_xlfn.NUMBERVALUE('Acc(5)'!$C:$D),2,0),IFERROR(VLOOKUP($E87,'Acc(5)'!$C:$D,2,0),"")))),"")</f>
        <v/>
      </c>
      <c r="K87" s="23" t="n"/>
      <c r="L87" s="23" t="n"/>
      <c r="M87" s="23" t="n"/>
      <c r="N87" s="23" t="n"/>
      <c r="O87" s="23" t="n"/>
    </row>
    <row r="88" outlineLevel="1" ht="14.4" customHeight="1">
      <c r="D88" s="1" t="inlineStr">
        <is>
          <t>Etablissements de crédit</t>
        </is>
      </c>
      <c r="E88" s="19" t="n">
        <v>173</v>
      </c>
      <c r="F88" s="27">
        <f>IFERROR(IFERROR(VLOOKUP($E88,_xlfn.NUMBERVALUE('Acc(1)'!$B:$C),2,0),IFERROR(VLOOKUP($E88,'Acc(1)'!$B:$C,2,0),IFERROR(VLOOKUP($E88,_xlfn.NUMBERVALUE('Acc(1)'!$C:$D),2,0),IFERROR(VLOOKUP($E88,'Acc(1)'!$C:$D,2,0),"")))),"")</f>
        <v/>
      </c>
      <c r="G88" s="27">
        <f>IFERROR(IFERROR(VLOOKUP($E88,_xlfn.NUMBERVALUE('Acc(2)'!$B:$C),2,0),IFERROR(VLOOKUP($E88,'Acc(2)'!$B:$C,2,0),IFERROR(VLOOKUP($E88,_xlfn.NUMBERVALUE('Acc(2)'!$C:$D),2,0),IFERROR(VLOOKUP($E88,'Acc(2)'!$C:$D,2,0),"")))),"")</f>
        <v/>
      </c>
      <c r="H88" s="27">
        <f>IFERROR(IFERROR(VLOOKUP($E88,_xlfn.NUMBERVALUE('Acc(3)'!$B:$C),2,0),IFERROR(VLOOKUP($E88,'Acc(3)'!$B:$C,2,0),IFERROR(VLOOKUP($E88,_xlfn.NUMBERVALUE('Acc(3)'!$C:$D),2,0),IFERROR(VLOOKUP($E88,'Acc(3)'!$C:$D,2,0),"")))),"")</f>
        <v/>
      </c>
      <c r="I88" s="27">
        <f>IFERROR(IFERROR(VLOOKUP($E88,_xlfn.NUMBERVALUE('Acc(4)'!$B:$C),2,0),IFERROR(VLOOKUP($E88,'Acc(4)'!$B:$C,2,0),IFERROR(VLOOKUP($E88,_xlfn.NUMBERVALUE('Acc(4)'!$C:$D),2,0),IFERROR(VLOOKUP($E88,'Acc(4)'!$C:$D,2,0),"")))),"")</f>
        <v/>
      </c>
      <c r="J88" s="27">
        <f>IFERROR(IFERROR(VLOOKUP($E88,_xlfn.NUMBERVALUE('Acc(5)'!$B:$C),2,0),IFERROR(VLOOKUP($E88,'Acc(5)'!$B:$C,2,0),IFERROR(VLOOKUP($E88,_xlfn.NUMBERVALUE('Acc(5)'!$C:$D),2,0),IFERROR(VLOOKUP($E88,'Acc(5)'!$C:$D,2,0),"")))),"")</f>
        <v/>
      </c>
      <c r="K88" s="23" t="n"/>
      <c r="L88" s="23" t="n"/>
      <c r="M88" s="23" t="n"/>
      <c r="N88" s="23" t="n"/>
      <c r="O88" s="23" t="n"/>
    </row>
    <row r="89" outlineLevel="1" ht="14.4" customHeight="1">
      <c r="D89" s="1" t="inlineStr">
        <is>
          <t>Etablissements de crédit, dettes de locationfinancement et dettes assimilées</t>
        </is>
      </c>
      <c r="E89" s="19" t="inlineStr">
        <is>
          <t>172/3</t>
        </is>
      </c>
      <c r="F89" s="27">
        <f>IFERROR(IFERROR(VLOOKUP($E89,_xlfn.NUMBERVALUE('Acc(1)'!$B:$C),2,0),IFERROR(VLOOKUP($E89,'Acc(1)'!$B:$C,2,0),IFERROR(VLOOKUP($E89,_xlfn.NUMBERVALUE('Acc(1)'!$C:$D),2,0),IFERROR(VLOOKUP($E89,'Acc(1)'!$C:$D,2,0),"")))),"")</f>
        <v/>
      </c>
      <c r="G89" s="27">
        <f>IFERROR(IFERROR(VLOOKUP($E89,_xlfn.NUMBERVALUE('Acc(2)'!$B:$C),2,0),IFERROR(VLOOKUP($E89,'Acc(2)'!$B:$C,2,0),IFERROR(VLOOKUP($E89,_xlfn.NUMBERVALUE('Acc(2)'!$C:$D),2,0),IFERROR(VLOOKUP($E89,'Acc(2)'!$C:$D,2,0),"")))),"")</f>
        <v/>
      </c>
      <c r="H89" s="27">
        <f>IFERROR(IFERROR(VLOOKUP($E89,_xlfn.NUMBERVALUE('Acc(3)'!$B:$C),2,0),IFERROR(VLOOKUP($E89,'Acc(3)'!$B:$C,2,0),IFERROR(VLOOKUP($E89,_xlfn.NUMBERVALUE('Acc(3)'!$C:$D),2,0),IFERROR(VLOOKUP($E89,'Acc(3)'!$C:$D,2,0),"")))),"")</f>
        <v/>
      </c>
      <c r="I89" s="27">
        <f>IFERROR(IFERROR(VLOOKUP($E89,_xlfn.NUMBERVALUE('Acc(4)'!$B:$C),2,0),IFERROR(VLOOKUP($E89,'Acc(4)'!$B:$C,2,0),IFERROR(VLOOKUP($E89,_xlfn.NUMBERVALUE('Acc(4)'!$C:$D),2,0),IFERROR(VLOOKUP($E89,'Acc(4)'!$C:$D,2,0),"")))),"")</f>
        <v/>
      </c>
      <c r="J89" s="27">
        <f>IFERROR(IFERROR(VLOOKUP($E89,_xlfn.NUMBERVALUE('Acc(5)'!$B:$C),2,0),IFERROR(VLOOKUP($E89,'Acc(5)'!$B:$C,2,0),IFERROR(VLOOKUP($E89,_xlfn.NUMBERVALUE('Acc(5)'!$C:$D),2,0),IFERROR(VLOOKUP($E89,'Acc(5)'!$C:$D,2,0),"")))),"")</f>
        <v/>
      </c>
      <c r="K89" s="23" t="n"/>
      <c r="L89" s="23" t="n"/>
      <c r="M89" s="23" t="n"/>
      <c r="N89" s="23" t="n"/>
      <c r="O89" s="23" t="n"/>
    </row>
    <row r="90" outlineLevel="1" ht="14.4" customHeight="1">
      <c r="D90" s="1" t="inlineStr">
        <is>
          <t xml:space="preserve">Autres  emprunts </t>
        </is>
      </c>
      <c r="E90" s="19" t="n">
        <v>174</v>
      </c>
      <c r="F90" s="27">
        <f>IFERROR(IFERROR(VLOOKUP($E90,_xlfn.NUMBERVALUE('Acc(1)'!$B:$C),2,0),IFERROR(VLOOKUP($E90,'Acc(1)'!$B:$C,2,0),IFERROR(VLOOKUP($E90,_xlfn.NUMBERVALUE('Acc(1)'!$C:$D),2,0),IFERROR(VLOOKUP($E90,'Acc(1)'!$C:$D,2,0),"")))),"")</f>
        <v/>
      </c>
      <c r="G90" s="27">
        <f>IFERROR(IFERROR(VLOOKUP($E90,_xlfn.NUMBERVALUE('Acc(2)'!$B:$C),2,0),IFERROR(VLOOKUP($E90,'Acc(2)'!$B:$C,2,0),IFERROR(VLOOKUP($E90,_xlfn.NUMBERVALUE('Acc(2)'!$C:$D),2,0),IFERROR(VLOOKUP($E90,'Acc(2)'!$C:$D,2,0),"")))),"")</f>
        <v/>
      </c>
      <c r="H90" s="27">
        <f>IFERROR(IFERROR(VLOOKUP($E90,_xlfn.NUMBERVALUE('Acc(3)'!$B:$C),2,0),IFERROR(VLOOKUP($E90,'Acc(3)'!$B:$C,2,0),IFERROR(VLOOKUP($E90,_xlfn.NUMBERVALUE('Acc(3)'!$C:$D),2,0),IFERROR(VLOOKUP($E90,'Acc(3)'!$C:$D,2,0),"")))),"")</f>
        <v/>
      </c>
      <c r="I90" s="27">
        <f>IFERROR(IFERROR(VLOOKUP($E90,_xlfn.NUMBERVALUE('Acc(4)'!$B:$C),2,0),IFERROR(VLOOKUP($E90,'Acc(4)'!$B:$C,2,0),IFERROR(VLOOKUP($E90,_xlfn.NUMBERVALUE('Acc(4)'!$C:$D),2,0),IFERROR(VLOOKUP($E90,'Acc(4)'!$C:$D,2,0),"")))),"")</f>
        <v/>
      </c>
      <c r="J90" s="27">
        <f>IFERROR(IFERROR(VLOOKUP($E90,_xlfn.NUMBERVALUE('Acc(5)'!$B:$C),2,0),IFERROR(VLOOKUP($E90,'Acc(5)'!$B:$C,2,0),IFERROR(VLOOKUP($E90,_xlfn.NUMBERVALUE('Acc(5)'!$C:$D),2,0),IFERROR(VLOOKUP($E90,'Acc(5)'!$C:$D,2,0),"")))),"")</f>
        <v/>
      </c>
      <c r="K90" s="23" t="n"/>
      <c r="L90" s="23" t="n"/>
      <c r="M90" s="23" t="n"/>
      <c r="N90" s="23" t="n"/>
      <c r="O90" s="23" t="n"/>
    </row>
    <row r="91" outlineLevel="1" ht="14.4" customHeight="1">
      <c r="D91" s="1" t="inlineStr">
        <is>
          <t>Autres emprunts</t>
        </is>
      </c>
      <c r="E91" s="19" t="inlineStr">
        <is>
          <t>174/0</t>
        </is>
      </c>
      <c r="F91" s="27">
        <f>IFERROR(IFERROR(VLOOKUP($E91,_xlfn.NUMBERVALUE('Acc(1)'!$B:$C),2,0),IFERROR(VLOOKUP($E91,'Acc(1)'!$B:$C,2,0),IFERROR(VLOOKUP($E91,_xlfn.NUMBERVALUE('Acc(1)'!$C:$D),2,0),IFERROR(VLOOKUP($E91,'Acc(1)'!$C:$D,2,0),"")))),"")</f>
        <v/>
      </c>
      <c r="G91" s="27">
        <f>IFERROR(IFERROR(VLOOKUP($E91,_xlfn.NUMBERVALUE('Acc(2)'!$B:$C),2,0),IFERROR(VLOOKUP($E91,'Acc(2)'!$B:$C,2,0),IFERROR(VLOOKUP($E91,_xlfn.NUMBERVALUE('Acc(2)'!$C:$D),2,0),IFERROR(VLOOKUP($E91,'Acc(2)'!$C:$D,2,0),"")))),"")</f>
        <v/>
      </c>
      <c r="H91" s="27">
        <f>IFERROR(IFERROR(VLOOKUP($E91,_xlfn.NUMBERVALUE('Acc(3)'!$B:$C),2,0),IFERROR(VLOOKUP($E91,'Acc(3)'!$B:$C,2,0),IFERROR(VLOOKUP($E91,_xlfn.NUMBERVALUE('Acc(3)'!$C:$D),2,0),IFERROR(VLOOKUP($E91,'Acc(3)'!$C:$D,2,0),"")))),"")</f>
        <v/>
      </c>
      <c r="I91" s="27">
        <f>IFERROR(IFERROR(VLOOKUP($E91,_xlfn.NUMBERVALUE('Acc(4)'!$B:$C),2,0),IFERROR(VLOOKUP($E91,'Acc(4)'!$B:$C,2,0),IFERROR(VLOOKUP($E91,_xlfn.NUMBERVALUE('Acc(4)'!$C:$D),2,0),IFERROR(VLOOKUP($E91,'Acc(4)'!$C:$D,2,0),"")))),"")</f>
        <v/>
      </c>
      <c r="J91" s="27">
        <f>IFERROR(IFERROR(VLOOKUP($E91,_xlfn.NUMBERVALUE('Acc(5)'!$B:$C),2,0),IFERROR(VLOOKUP($E91,'Acc(5)'!$B:$C,2,0),IFERROR(VLOOKUP($E91,_xlfn.NUMBERVALUE('Acc(5)'!$C:$D),2,0),IFERROR(VLOOKUP($E91,'Acc(5)'!$C:$D,2,0),"")))),"")</f>
        <v/>
      </c>
      <c r="K91" s="23" t="n"/>
      <c r="L91" s="23" t="n"/>
      <c r="M91" s="23" t="n"/>
      <c r="N91" s="23" t="n"/>
      <c r="O91" s="23" t="n"/>
    </row>
    <row r="92" outlineLevel="1" ht="14.4" customHeight="1">
      <c r="D92" s="1" t="inlineStr">
        <is>
          <t>Dettes commerciales</t>
        </is>
      </c>
      <c r="E92" s="19" t="n">
        <v>175</v>
      </c>
      <c r="F92" s="27">
        <f>IFERROR(IFERROR(VLOOKUP($E92,_xlfn.NUMBERVALUE('Acc(1)'!$B:$C),2,0),IFERROR(VLOOKUP($E92,'Acc(1)'!$B:$C,2,0),IFERROR(VLOOKUP($E92,_xlfn.NUMBERVALUE('Acc(1)'!$C:$D),2,0),IFERROR(VLOOKUP($E92,'Acc(1)'!$C:$D,2,0),"")))),"")</f>
        <v/>
      </c>
      <c r="G92" s="27">
        <f>IFERROR(IFERROR(VLOOKUP($E92,_xlfn.NUMBERVALUE('Acc(2)'!$B:$C),2,0),IFERROR(VLOOKUP($E92,'Acc(2)'!$B:$C,2,0),IFERROR(VLOOKUP($E92,_xlfn.NUMBERVALUE('Acc(2)'!$C:$D),2,0),IFERROR(VLOOKUP($E92,'Acc(2)'!$C:$D,2,0),"")))),"")</f>
        <v/>
      </c>
      <c r="H92" s="27">
        <f>IFERROR(IFERROR(VLOOKUP($E92,_xlfn.NUMBERVALUE('Acc(3)'!$B:$C),2,0),IFERROR(VLOOKUP($E92,'Acc(3)'!$B:$C,2,0),IFERROR(VLOOKUP($E92,_xlfn.NUMBERVALUE('Acc(3)'!$C:$D),2,0),IFERROR(VLOOKUP($E92,'Acc(3)'!$C:$D,2,0),"")))),"")</f>
        <v/>
      </c>
      <c r="I92" s="27">
        <f>IFERROR(IFERROR(VLOOKUP($E92,_xlfn.NUMBERVALUE('Acc(4)'!$B:$C),2,0),IFERROR(VLOOKUP($E92,'Acc(4)'!$B:$C,2,0),IFERROR(VLOOKUP($E92,_xlfn.NUMBERVALUE('Acc(4)'!$C:$D),2,0),IFERROR(VLOOKUP($E92,'Acc(4)'!$C:$D,2,0),"")))),"")</f>
        <v/>
      </c>
      <c r="J92" s="27">
        <f>IFERROR(IFERROR(VLOOKUP($E92,_xlfn.NUMBERVALUE('Acc(5)'!$B:$C),2,0),IFERROR(VLOOKUP($E92,'Acc(5)'!$B:$C,2,0),IFERROR(VLOOKUP($E92,_xlfn.NUMBERVALUE('Acc(5)'!$C:$D),2,0),IFERROR(VLOOKUP($E92,'Acc(5)'!$C:$D,2,0),"")))),"")</f>
        <v/>
      </c>
      <c r="K92" s="23" t="n"/>
      <c r="L92" s="23" t="n"/>
      <c r="M92" s="23" t="n"/>
      <c r="N92" s="23" t="n"/>
      <c r="O92" s="23" t="n"/>
    </row>
    <row r="93" outlineLevel="1" ht="14.4" customHeight="1">
      <c r="D93" s="1" t="inlineStr">
        <is>
          <t xml:space="preserve">Fournisseurs  </t>
        </is>
      </c>
      <c r="E93" s="19" t="n">
        <v>1750</v>
      </c>
      <c r="F93" s="27">
        <f>IFERROR(IFERROR(VLOOKUP($E93,_xlfn.NUMBERVALUE('Acc(1)'!$B:$C),2,0),IFERROR(VLOOKUP($E93,'Acc(1)'!$B:$C,2,0),IFERROR(VLOOKUP($E93,_xlfn.NUMBERVALUE('Acc(1)'!$C:$D),2,0),IFERROR(VLOOKUP($E93,'Acc(1)'!$C:$D,2,0),"")))),"")</f>
        <v/>
      </c>
      <c r="G93" s="27">
        <f>IFERROR(IFERROR(VLOOKUP($E93,_xlfn.NUMBERVALUE('Acc(2)'!$B:$C),2,0),IFERROR(VLOOKUP($E93,'Acc(2)'!$B:$C,2,0),IFERROR(VLOOKUP($E93,_xlfn.NUMBERVALUE('Acc(2)'!$C:$D),2,0),IFERROR(VLOOKUP($E93,'Acc(2)'!$C:$D,2,0),"")))),"")</f>
        <v/>
      </c>
      <c r="H93" s="27">
        <f>IFERROR(IFERROR(VLOOKUP($E93,_xlfn.NUMBERVALUE('Acc(3)'!$B:$C),2,0),IFERROR(VLOOKUP($E93,'Acc(3)'!$B:$C,2,0),IFERROR(VLOOKUP($E93,_xlfn.NUMBERVALUE('Acc(3)'!$C:$D),2,0),IFERROR(VLOOKUP($E93,'Acc(3)'!$C:$D,2,0),"")))),"")</f>
        <v/>
      </c>
      <c r="I93" s="27">
        <f>IFERROR(IFERROR(VLOOKUP($E93,_xlfn.NUMBERVALUE('Acc(4)'!$B:$C),2,0),IFERROR(VLOOKUP($E93,'Acc(4)'!$B:$C,2,0),IFERROR(VLOOKUP($E93,_xlfn.NUMBERVALUE('Acc(4)'!$C:$D),2,0),IFERROR(VLOOKUP($E93,'Acc(4)'!$C:$D,2,0),"")))),"")</f>
        <v/>
      </c>
      <c r="J93" s="27">
        <f>IFERROR(IFERROR(VLOOKUP($E93,_xlfn.NUMBERVALUE('Acc(5)'!$B:$C),2,0),IFERROR(VLOOKUP($E93,'Acc(5)'!$B:$C,2,0),IFERROR(VLOOKUP($E93,_xlfn.NUMBERVALUE('Acc(5)'!$C:$D),2,0),IFERROR(VLOOKUP($E93,'Acc(5)'!$C:$D,2,0),"")))),"")</f>
        <v/>
      </c>
      <c r="K93" s="23" t="n"/>
      <c r="L93" s="23" t="n"/>
      <c r="M93" s="23" t="n"/>
      <c r="N93" s="23" t="n"/>
      <c r="O93" s="23" t="n"/>
    </row>
    <row r="94" outlineLevel="1" ht="14.4" customHeight="1">
      <c r="D94" s="1" t="inlineStr">
        <is>
          <t xml:space="preserve">Effets à payer </t>
        </is>
      </c>
      <c r="E94" s="19" t="n">
        <v>1751</v>
      </c>
      <c r="F94" s="27">
        <f>IFERROR(IFERROR(VLOOKUP($E94,_xlfn.NUMBERVALUE('Acc(1)'!$B:$C),2,0),IFERROR(VLOOKUP($E94,'Acc(1)'!$B:$C,2,0),IFERROR(VLOOKUP($E94,_xlfn.NUMBERVALUE('Acc(1)'!$C:$D),2,0),IFERROR(VLOOKUP($E94,'Acc(1)'!$C:$D,2,0),"")))),"")</f>
        <v/>
      </c>
      <c r="G94" s="27">
        <f>IFERROR(IFERROR(VLOOKUP($E94,_xlfn.NUMBERVALUE('Acc(2)'!$B:$C),2,0),IFERROR(VLOOKUP($E94,'Acc(2)'!$B:$C,2,0),IFERROR(VLOOKUP($E94,_xlfn.NUMBERVALUE('Acc(2)'!$C:$D),2,0),IFERROR(VLOOKUP($E94,'Acc(2)'!$C:$D,2,0),"")))),"")</f>
        <v/>
      </c>
      <c r="H94" s="27">
        <f>IFERROR(IFERROR(VLOOKUP($E94,_xlfn.NUMBERVALUE('Acc(3)'!$B:$C),2,0),IFERROR(VLOOKUP($E94,'Acc(3)'!$B:$C,2,0),IFERROR(VLOOKUP($E94,_xlfn.NUMBERVALUE('Acc(3)'!$C:$D),2,0),IFERROR(VLOOKUP($E94,'Acc(3)'!$C:$D,2,0),"")))),"")</f>
        <v/>
      </c>
      <c r="I94" s="27">
        <f>IFERROR(IFERROR(VLOOKUP($E94,_xlfn.NUMBERVALUE('Acc(4)'!$B:$C),2,0),IFERROR(VLOOKUP($E94,'Acc(4)'!$B:$C,2,0),IFERROR(VLOOKUP($E94,_xlfn.NUMBERVALUE('Acc(4)'!$C:$D),2,0),IFERROR(VLOOKUP($E94,'Acc(4)'!$C:$D,2,0),"")))),"")</f>
        <v/>
      </c>
      <c r="J94" s="27">
        <f>IFERROR(IFERROR(VLOOKUP($E94,_xlfn.NUMBERVALUE('Acc(5)'!$B:$C),2,0),IFERROR(VLOOKUP($E94,'Acc(5)'!$B:$C,2,0),IFERROR(VLOOKUP($E94,_xlfn.NUMBERVALUE('Acc(5)'!$C:$D),2,0),IFERROR(VLOOKUP($E94,'Acc(5)'!$C:$D,2,0),"")))),"")</f>
        <v/>
      </c>
      <c r="K94" s="23" t="n"/>
      <c r="L94" s="23" t="n"/>
      <c r="M94" s="23" t="n"/>
      <c r="N94" s="23" t="n"/>
      <c r="O94" s="23" t="n"/>
    </row>
    <row r="95" outlineLevel="1" ht="14.4" customHeight="1">
      <c r="D95" s="1" t="inlineStr">
        <is>
          <t xml:space="preserve">Acomptes sur commandes </t>
        </is>
      </c>
      <c r="E95" s="19" t="n">
        <v>176</v>
      </c>
      <c r="F95" s="27">
        <f>IFERROR(IFERROR(VLOOKUP($E95,_xlfn.NUMBERVALUE('Acc(1)'!$B:$C),2,0),IFERROR(VLOOKUP($E95,'Acc(1)'!$B:$C,2,0),IFERROR(VLOOKUP($E95,_xlfn.NUMBERVALUE('Acc(1)'!$C:$D),2,0),IFERROR(VLOOKUP($E95,'Acc(1)'!$C:$D,2,0),"")))),"")</f>
        <v/>
      </c>
      <c r="G95" s="27">
        <f>IFERROR(IFERROR(VLOOKUP($E95,_xlfn.NUMBERVALUE('Acc(2)'!$B:$C),2,0),IFERROR(VLOOKUP($E95,'Acc(2)'!$B:$C,2,0),IFERROR(VLOOKUP($E95,_xlfn.NUMBERVALUE('Acc(2)'!$C:$D),2,0),IFERROR(VLOOKUP($E95,'Acc(2)'!$C:$D,2,0),"")))),"")</f>
        <v/>
      </c>
      <c r="H95" s="27">
        <f>IFERROR(IFERROR(VLOOKUP($E95,_xlfn.NUMBERVALUE('Acc(3)'!$B:$C),2,0),IFERROR(VLOOKUP($E95,'Acc(3)'!$B:$C,2,0),IFERROR(VLOOKUP($E95,_xlfn.NUMBERVALUE('Acc(3)'!$C:$D),2,0),IFERROR(VLOOKUP($E95,'Acc(3)'!$C:$D,2,0),"")))),"")</f>
        <v/>
      </c>
      <c r="I95" s="27">
        <f>IFERROR(IFERROR(VLOOKUP($E95,_xlfn.NUMBERVALUE('Acc(4)'!$B:$C),2,0),IFERROR(VLOOKUP($E95,'Acc(4)'!$B:$C,2,0),IFERROR(VLOOKUP($E95,_xlfn.NUMBERVALUE('Acc(4)'!$C:$D),2,0),IFERROR(VLOOKUP($E95,'Acc(4)'!$C:$D,2,0),"")))),"")</f>
        <v/>
      </c>
      <c r="J95" s="27">
        <f>IFERROR(IFERROR(VLOOKUP($E95,_xlfn.NUMBERVALUE('Acc(5)'!$B:$C),2,0),IFERROR(VLOOKUP($E95,'Acc(5)'!$B:$C,2,0),IFERROR(VLOOKUP($E95,_xlfn.NUMBERVALUE('Acc(5)'!$C:$D),2,0),IFERROR(VLOOKUP($E95,'Acc(5)'!$C:$D,2,0),"")))),"")</f>
        <v/>
      </c>
      <c r="K95" s="23" t="n"/>
      <c r="L95" s="23" t="n"/>
      <c r="M95" s="23" t="n"/>
      <c r="N95" s="23" t="n"/>
      <c r="O95" s="23" t="n"/>
    </row>
    <row r="96" outlineLevel="1" ht="14.4" customHeight="1">
      <c r="D96" s="1" t="inlineStr">
        <is>
          <t xml:space="preserve">Autres  dettes </t>
        </is>
      </c>
      <c r="E96" s="19" t="inlineStr">
        <is>
          <t>178/9</t>
        </is>
      </c>
      <c r="F96" s="27">
        <f>IFERROR(IFERROR(VLOOKUP($E96,_xlfn.NUMBERVALUE('Acc(1)'!$B:$C),2,0),IFERROR(VLOOKUP($E96,'Acc(1)'!$B:$C,2,0),IFERROR(VLOOKUP($E96,_xlfn.NUMBERVALUE('Acc(1)'!$C:$D),2,0),IFERROR(VLOOKUP($E96,'Acc(1)'!$C:$D,2,0),"")))),"")</f>
        <v/>
      </c>
      <c r="G96" s="27">
        <f>IFERROR(IFERROR(VLOOKUP($E96,_xlfn.NUMBERVALUE('Acc(2)'!$B:$C),2,0),IFERROR(VLOOKUP($E96,'Acc(2)'!$B:$C,2,0),IFERROR(VLOOKUP($E96,_xlfn.NUMBERVALUE('Acc(2)'!$C:$D),2,0),IFERROR(VLOOKUP($E96,'Acc(2)'!$C:$D,2,0),"")))),"")</f>
        <v/>
      </c>
      <c r="H96" s="27">
        <f>IFERROR(IFERROR(VLOOKUP($E96,_xlfn.NUMBERVALUE('Acc(3)'!$B:$C),2,0),IFERROR(VLOOKUP($E96,'Acc(3)'!$B:$C,2,0),IFERROR(VLOOKUP($E96,_xlfn.NUMBERVALUE('Acc(3)'!$C:$D),2,0),IFERROR(VLOOKUP($E96,'Acc(3)'!$C:$D,2,0),"")))),"")</f>
        <v/>
      </c>
      <c r="I96" s="27">
        <f>IFERROR(IFERROR(VLOOKUP($E96,_xlfn.NUMBERVALUE('Acc(4)'!$B:$C),2,0),IFERROR(VLOOKUP($E96,'Acc(4)'!$B:$C,2,0),IFERROR(VLOOKUP($E96,_xlfn.NUMBERVALUE('Acc(4)'!$C:$D),2,0),IFERROR(VLOOKUP($E96,'Acc(4)'!$C:$D,2,0),"")))),"")</f>
        <v/>
      </c>
      <c r="J96" s="27">
        <f>IFERROR(IFERROR(VLOOKUP($E96,_xlfn.NUMBERVALUE('Acc(5)'!$B:$C),2,0),IFERROR(VLOOKUP($E96,'Acc(5)'!$B:$C,2,0),IFERROR(VLOOKUP($E96,_xlfn.NUMBERVALUE('Acc(5)'!$C:$D),2,0),IFERROR(VLOOKUP($E96,'Acc(5)'!$C:$D,2,0),"")))),"")</f>
        <v/>
      </c>
      <c r="K96" s="23" t="n"/>
      <c r="L96" s="23" t="n"/>
      <c r="M96" s="23" t="n"/>
      <c r="N96" s="23" t="n"/>
      <c r="O96" s="23" t="n"/>
    </row>
    <row r="97" outlineLevel="1" ht="14.4" customHeight="1">
      <c r="D97" s="6" t="inlineStr">
        <is>
          <t>Dettes à un an au plus</t>
        </is>
      </c>
      <c r="E97" s="13" t="inlineStr">
        <is>
          <t>42/48</t>
        </is>
      </c>
      <c r="F97" s="28">
        <f>IFERROR(IFERROR(VLOOKUP($E97,_xlfn.NUMBERVALUE('Acc(1)'!$B:$C),2,0),IFERROR(VLOOKUP($E97,'Acc(1)'!$B:$C,2,0),IFERROR(VLOOKUP($E97,_xlfn.NUMBERVALUE('Acc(1)'!$C:$D),2,0),IFERROR(VLOOKUP($E97,'Acc(1)'!$C:$D,2,0),"")))),"")</f>
        <v/>
      </c>
      <c r="G97" s="28">
        <f>IFERROR(IFERROR(VLOOKUP($E97,_xlfn.NUMBERVALUE('Acc(2)'!$B:$C),2,0),IFERROR(VLOOKUP($E97,'Acc(2)'!$B:$C,2,0),IFERROR(VLOOKUP($E97,_xlfn.NUMBERVALUE('Acc(2)'!$C:$D),2,0),IFERROR(VLOOKUP($E97,'Acc(2)'!$C:$D,2,0),"")))),"")</f>
        <v/>
      </c>
      <c r="H97" s="28">
        <f>IFERROR(IFERROR(VLOOKUP($E97,_xlfn.NUMBERVALUE('Acc(3)'!$B:$C),2,0),IFERROR(VLOOKUP($E97,'Acc(3)'!$B:$C,2,0),IFERROR(VLOOKUP($E97,_xlfn.NUMBERVALUE('Acc(3)'!$C:$D),2,0),IFERROR(VLOOKUP($E97,'Acc(3)'!$C:$D,2,0),"")))),"")</f>
        <v/>
      </c>
      <c r="I97" s="28">
        <f>IFERROR(IFERROR(VLOOKUP($E97,_xlfn.NUMBERVALUE('Acc(4)'!$B:$C),2,0),IFERROR(VLOOKUP($E97,'Acc(4)'!$B:$C,2,0),IFERROR(VLOOKUP($E97,_xlfn.NUMBERVALUE('Acc(4)'!$C:$D),2,0),IFERROR(VLOOKUP($E97,'Acc(4)'!$C:$D,2,0),"")))),"")</f>
        <v/>
      </c>
      <c r="J97" s="28">
        <f>IFERROR(IFERROR(VLOOKUP($E97,_xlfn.NUMBERVALUE('Acc(5)'!$B:$C),2,0),IFERROR(VLOOKUP($E97,'Acc(5)'!$B:$C,2,0),IFERROR(VLOOKUP($E97,_xlfn.NUMBERVALUE('Acc(5)'!$C:$D),2,0),IFERROR(VLOOKUP($E97,'Acc(5)'!$C:$D,2,0),"")))),"")</f>
        <v/>
      </c>
      <c r="K97" s="23" t="n"/>
      <c r="L97" s="23" t="n"/>
      <c r="M97" s="23" t="n"/>
      <c r="N97" s="23" t="n"/>
      <c r="O97" s="23" t="n"/>
    </row>
    <row r="98" outlineLevel="1" ht="14.4" customHeight="1">
      <c r="D98" s="1" t="inlineStr">
        <is>
          <t xml:space="preserve">Dettes à plus d'un an échéant dans l'année </t>
        </is>
      </c>
      <c r="E98" s="19" t="n">
        <v>42</v>
      </c>
      <c r="F98" s="27">
        <f>IFERROR(IFERROR(VLOOKUP($E98,_xlfn.NUMBERVALUE('Acc(1)'!$B:$C),2,0),IFERROR(VLOOKUP($E98,'Acc(1)'!$B:$C,2,0),IFERROR(VLOOKUP($E98,_xlfn.NUMBERVALUE('Acc(1)'!$C:$D),2,0),IFERROR(VLOOKUP($E98,'Acc(1)'!$C:$D,2,0),"")))),"")</f>
        <v/>
      </c>
      <c r="G98" s="27">
        <f>IFERROR(IFERROR(VLOOKUP($E98,_xlfn.NUMBERVALUE('Acc(2)'!$B:$C),2,0),IFERROR(VLOOKUP($E98,'Acc(2)'!$B:$C,2,0),IFERROR(VLOOKUP($E98,_xlfn.NUMBERVALUE('Acc(2)'!$C:$D),2,0),IFERROR(VLOOKUP($E98,'Acc(2)'!$C:$D,2,0),"")))),"")</f>
        <v/>
      </c>
      <c r="H98" s="27">
        <f>IFERROR(IFERROR(VLOOKUP($E98,_xlfn.NUMBERVALUE('Acc(3)'!$B:$C),2,0),IFERROR(VLOOKUP($E98,'Acc(3)'!$B:$C,2,0),IFERROR(VLOOKUP($E98,_xlfn.NUMBERVALUE('Acc(3)'!$C:$D),2,0),IFERROR(VLOOKUP($E98,'Acc(3)'!$C:$D,2,0),"")))),"")</f>
        <v/>
      </c>
      <c r="I98" s="27">
        <f>IFERROR(IFERROR(VLOOKUP($E98,_xlfn.NUMBERVALUE('Acc(4)'!$B:$C),2,0),IFERROR(VLOOKUP($E98,'Acc(4)'!$B:$C,2,0),IFERROR(VLOOKUP($E98,_xlfn.NUMBERVALUE('Acc(4)'!$C:$D),2,0),IFERROR(VLOOKUP($E98,'Acc(4)'!$C:$D,2,0),"")))),"")</f>
        <v/>
      </c>
      <c r="J98" s="27">
        <f>IFERROR(IFERROR(VLOOKUP($E98,_xlfn.NUMBERVALUE('Acc(5)'!$B:$C),2,0),IFERROR(VLOOKUP($E98,'Acc(5)'!$B:$C,2,0),IFERROR(VLOOKUP($E98,_xlfn.NUMBERVALUE('Acc(5)'!$C:$D),2,0),IFERROR(VLOOKUP($E98,'Acc(5)'!$C:$D,2,0),"")))),"")</f>
        <v/>
      </c>
      <c r="K98" s="23" t="n"/>
      <c r="L98" s="23" t="n"/>
      <c r="M98" s="23" t="n"/>
      <c r="N98" s="23" t="n"/>
      <c r="O98" s="23" t="n"/>
    </row>
    <row r="99" outlineLevel="1" ht="14.4" customHeight="1">
      <c r="D99" s="1" t="inlineStr">
        <is>
          <t xml:space="preserve">Dettes  financières </t>
        </is>
      </c>
      <c r="E99" s="19" t="n">
        <v>43</v>
      </c>
      <c r="F99" s="27">
        <f>IFERROR(IFERROR(VLOOKUP($E99,_xlfn.NUMBERVALUE('Acc(1)'!$B:$C),2,0),IFERROR(VLOOKUP($E99,'Acc(1)'!$B:$C,2,0),IFERROR(VLOOKUP($E99,_xlfn.NUMBERVALUE('Acc(1)'!$C:$D),2,0),IFERROR(VLOOKUP($E99,'Acc(1)'!$C:$D,2,0),"")))),"")</f>
        <v/>
      </c>
      <c r="G99" s="27">
        <f>IFERROR(IFERROR(VLOOKUP($E99,_xlfn.NUMBERVALUE('Acc(2)'!$B:$C),2,0),IFERROR(VLOOKUP($E99,'Acc(2)'!$B:$C,2,0),IFERROR(VLOOKUP($E99,_xlfn.NUMBERVALUE('Acc(2)'!$C:$D),2,0),IFERROR(VLOOKUP($E99,'Acc(2)'!$C:$D,2,0),"")))),"")</f>
        <v/>
      </c>
      <c r="H99" s="27">
        <f>IFERROR(IFERROR(VLOOKUP($E99,_xlfn.NUMBERVALUE('Acc(3)'!$B:$C),2,0),IFERROR(VLOOKUP($E99,'Acc(3)'!$B:$C,2,0),IFERROR(VLOOKUP($E99,_xlfn.NUMBERVALUE('Acc(3)'!$C:$D),2,0),IFERROR(VLOOKUP($E99,'Acc(3)'!$C:$D,2,0),"")))),"")</f>
        <v/>
      </c>
      <c r="I99" s="27">
        <f>IFERROR(IFERROR(VLOOKUP($E99,_xlfn.NUMBERVALUE('Acc(4)'!$B:$C),2,0),IFERROR(VLOOKUP($E99,'Acc(4)'!$B:$C,2,0),IFERROR(VLOOKUP($E99,_xlfn.NUMBERVALUE('Acc(4)'!$C:$D),2,0),IFERROR(VLOOKUP($E99,'Acc(4)'!$C:$D,2,0),"")))),"")</f>
        <v/>
      </c>
      <c r="J99" s="27">
        <f>IFERROR(IFERROR(VLOOKUP($E99,_xlfn.NUMBERVALUE('Acc(5)'!$B:$C),2,0),IFERROR(VLOOKUP($E99,'Acc(5)'!$B:$C,2,0),IFERROR(VLOOKUP($E99,_xlfn.NUMBERVALUE('Acc(5)'!$C:$D),2,0),IFERROR(VLOOKUP($E99,'Acc(5)'!$C:$D,2,0),"")))),"")</f>
        <v/>
      </c>
      <c r="K99" s="23" t="n"/>
      <c r="L99" s="23" t="n"/>
      <c r="M99" s="23" t="n"/>
      <c r="N99" s="23" t="n"/>
      <c r="O99" s="23" t="n"/>
    </row>
    <row r="100" outlineLevel="1" ht="14.4" customHeight="1">
      <c r="D100" s="1" t="inlineStr">
        <is>
          <t>Etablissements de crédit</t>
        </is>
      </c>
      <c r="E100" s="19" t="inlineStr">
        <is>
          <t>430/8</t>
        </is>
      </c>
      <c r="F100" s="27">
        <f>IFERROR(IFERROR(VLOOKUP($E100,_xlfn.NUMBERVALUE('Acc(1)'!$B:$C),2,0),IFERROR(VLOOKUP($E100,'Acc(1)'!$B:$C,2,0),IFERROR(VLOOKUP($E100,_xlfn.NUMBERVALUE('Acc(1)'!$C:$D),2,0),IFERROR(VLOOKUP($E100,'Acc(1)'!$C:$D,2,0),"")))),"")</f>
        <v/>
      </c>
      <c r="G100" s="27">
        <f>IFERROR(IFERROR(VLOOKUP($E100,_xlfn.NUMBERVALUE('Acc(2)'!$B:$C),2,0),IFERROR(VLOOKUP($E100,'Acc(2)'!$B:$C,2,0),IFERROR(VLOOKUP($E100,_xlfn.NUMBERVALUE('Acc(2)'!$C:$D),2,0),IFERROR(VLOOKUP($E100,'Acc(2)'!$C:$D,2,0),"")))),"")</f>
        <v/>
      </c>
      <c r="H100" s="27">
        <f>IFERROR(IFERROR(VLOOKUP($E100,_xlfn.NUMBERVALUE('Acc(3)'!$B:$C),2,0),IFERROR(VLOOKUP($E100,'Acc(3)'!$B:$C,2,0),IFERROR(VLOOKUP($E100,_xlfn.NUMBERVALUE('Acc(3)'!$C:$D),2,0),IFERROR(VLOOKUP($E100,'Acc(3)'!$C:$D,2,0),"")))),"")</f>
        <v/>
      </c>
      <c r="I100" s="27">
        <f>IFERROR(IFERROR(VLOOKUP($E100,_xlfn.NUMBERVALUE('Acc(4)'!$B:$C),2,0),IFERROR(VLOOKUP($E100,'Acc(4)'!$B:$C,2,0),IFERROR(VLOOKUP($E100,_xlfn.NUMBERVALUE('Acc(4)'!$C:$D),2,0),IFERROR(VLOOKUP($E100,'Acc(4)'!$C:$D,2,0),"")))),"")</f>
        <v/>
      </c>
      <c r="J100" s="27">
        <f>IFERROR(IFERROR(VLOOKUP($E100,_xlfn.NUMBERVALUE('Acc(5)'!$B:$C),2,0),IFERROR(VLOOKUP($E100,'Acc(5)'!$B:$C,2,0),IFERROR(VLOOKUP($E100,_xlfn.NUMBERVALUE('Acc(5)'!$C:$D),2,0),IFERROR(VLOOKUP($E100,'Acc(5)'!$C:$D,2,0),"")))),"")</f>
        <v/>
      </c>
      <c r="K100" s="23" t="n"/>
      <c r="L100" s="23" t="n"/>
      <c r="M100" s="23" t="n"/>
      <c r="N100" s="23" t="n"/>
      <c r="O100" s="23" t="n"/>
    </row>
    <row r="101" outlineLevel="1" ht="14.4" customHeight="1">
      <c r="D101" s="1" t="inlineStr">
        <is>
          <t xml:space="preserve">Autres  emprunts </t>
        </is>
      </c>
      <c r="E101" s="19" t="n">
        <v>439</v>
      </c>
      <c r="F101" s="27">
        <f>IFERROR(IFERROR(VLOOKUP($E101,_xlfn.NUMBERVALUE('Acc(1)'!$B:$C),2,0),IFERROR(VLOOKUP($E101,'Acc(1)'!$B:$C,2,0),IFERROR(VLOOKUP($E101,_xlfn.NUMBERVALUE('Acc(1)'!$C:$D),2,0),IFERROR(VLOOKUP($E101,'Acc(1)'!$C:$D,2,0),"")))),"")</f>
        <v/>
      </c>
      <c r="G101" s="27">
        <f>IFERROR(IFERROR(VLOOKUP($E101,_xlfn.NUMBERVALUE('Acc(2)'!$B:$C),2,0),IFERROR(VLOOKUP($E101,'Acc(2)'!$B:$C,2,0),IFERROR(VLOOKUP($E101,_xlfn.NUMBERVALUE('Acc(2)'!$C:$D),2,0),IFERROR(VLOOKUP($E101,'Acc(2)'!$C:$D,2,0),"")))),"")</f>
        <v/>
      </c>
      <c r="H101" s="27">
        <f>IFERROR(IFERROR(VLOOKUP($E101,_xlfn.NUMBERVALUE('Acc(3)'!$B:$C),2,0),IFERROR(VLOOKUP($E101,'Acc(3)'!$B:$C,2,0),IFERROR(VLOOKUP($E101,_xlfn.NUMBERVALUE('Acc(3)'!$C:$D),2,0),IFERROR(VLOOKUP($E101,'Acc(3)'!$C:$D,2,0),"")))),"")</f>
        <v/>
      </c>
      <c r="I101" s="27">
        <f>IFERROR(IFERROR(VLOOKUP($E101,_xlfn.NUMBERVALUE('Acc(4)'!$B:$C),2,0),IFERROR(VLOOKUP($E101,'Acc(4)'!$B:$C,2,0),IFERROR(VLOOKUP($E101,_xlfn.NUMBERVALUE('Acc(4)'!$C:$D),2,0),IFERROR(VLOOKUP($E101,'Acc(4)'!$C:$D,2,0),"")))),"")</f>
        <v/>
      </c>
      <c r="J101" s="27">
        <f>IFERROR(IFERROR(VLOOKUP($E101,_xlfn.NUMBERVALUE('Acc(5)'!$B:$C),2,0),IFERROR(VLOOKUP($E101,'Acc(5)'!$B:$C,2,0),IFERROR(VLOOKUP($E101,_xlfn.NUMBERVALUE('Acc(5)'!$C:$D),2,0),IFERROR(VLOOKUP($E101,'Acc(5)'!$C:$D,2,0),"")))),"")</f>
        <v/>
      </c>
      <c r="K101" s="23" t="n"/>
      <c r="L101" s="23" t="n"/>
      <c r="M101" s="23" t="n"/>
      <c r="N101" s="23" t="n"/>
      <c r="O101" s="23" t="n"/>
    </row>
    <row r="102" outlineLevel="1" ht="14.4" customHeight="1">
      <c r="D102" s="1" t="inlineStr">
        <is>
          <t>Dettes commerciales</t>
        </is>
      </c>
      <c r="E102" s="19" t="n">
        <v>44</v>
      </c>
      <c r="F102" s="27">
        <f>IFERROR(IFERROR(VLOOKUP($E102,_xlfn.NUMBERVALUE('Acc(1)'!$B:$C),2,0),IFERROR(VLOOKUP($E102,'Acc(1)'!$B:$C,2,0),IFERROR(VLOOKUP($E102,_xlfn.NUMBERVALUE('Acc(1)'!$C:$D),2,0),IFERROR(VLOOKUP($E102,'Acc(1)'!$C:$D,2,0),"")))),"")</f>
        <v/>
      </c>
      <c r="G102" s="27">
        <f>IFERROR(IFERROR(VLOOKUP($E102,_xlfn.NUMBERVALUE('Acc(2)'!$B:$C),2,0),IFERROR(VLOOKUP($E102,'Acc(2)'!$B:$C,2,0),IFERROR(VLOOKUP($E102,_xlfn.NUMBERVALUE('Acc(2)'!$C:$D),2,0),IFERROR(VLOOKUP($E102,'Acc(2)'!$C:$D,2,0),"")))),"")</f>
        <v/>
      </c>
      <c r="H102" s="27">
        <f>IFERROR(IFERROR(VLOOKUP($E102,_xlfn.NUMBERVALUE('Acc(3)'!$B:$C),2,0),IFERROR(VLOOKUP($E102,'Acc(3)'!$B:$C,2,0),IFERROR(VLOOKUP($E102,_xlfn.NUMBERVALUE('Acc(3)'!$C:$D),2,0),IFERROR(VLOOKUP($E102,'Acc(3)'!$C:$D,2,0),"")))),"")</f>
        <v/>
      </c>
      <c r="I102" s="27">
        <f>IFERROR(IFERROR(VLOOKUP($E102,_xlfn.NUMBERVALUE('Acc(4)'!$B:$C),2,0),IFERROR(VLOOKUP($E102,'Acc(4)'!$B:$C,2,0),IFERROR(VLOOKUP($E102,_xlfn.NUMBERVALUE('Acc(4)'!$C:$D),2,0),IFERROR(VLOOKUP($E102,'Acc(4)'!$C:$D,2,0),"")))),"")</f>
        <v/>
      </c>
      <c r="J102" s="27">
        <f>IFERROR(IFERROR(VLOOKUP($E102,_xlfn.NUMBERVALUE('Acc(5)'!$B:$C),2,0),IFERROR(VLOOKUP($E102,'Acc(5)'!$B:$C,2,0),IFERROR(VLOOKUP($E102,_xlfn.NUMBERVALUE('Acc(5)'!$C:$D),2,0),IFERROR(VLOOKUP($E102,'Acc(5)'!$C:$D,2,0),"")))),"")</f>
        <v/>
      </c>
      <c r="K102" s="23" t="n"/>
      <c r="L102" s="23" t="n"/>
      <c r="M102" s="23" t="n"/>
      <c r="N102" s="23" t="n"/>
      <c r="O102" s="23" t="n"/>
    </row>
    <row r="103" outlineLevel="1" ht="14.4" customHeight="1">
      <c r="D103" s="1" t="inlineStr">
        <is>
          <t xml:space="preserve">Fournisseurs  </t>
        </is>
      </c>
      <c r="E103" s="19" t="inlineStr">
        <is>
          <t>440/4</t>
        </is>
      </c>
      <c r="F103" s="27">
        <f>IFERROR(IFERROR(VLOOKUP($E103,_xlfn.NUMBERVALUE('Acc(1)'!$B:$C),2,0),IFERROR(VLOOKUP($E103,'Acc(1)'!$B:$C,2,0),IFERROR(VLOOKUP($E103,_xlfn.NUMBERVALUE('Acc(1)'!$C:$D),2,0),IFERROR(VLOOKUP($E103,'Acc(1)'!$C:$D,2,0),"")))),"")</f>
        <v/>
      </c>
      <c r="G103" s="27">
        <f>IFERROR(IFERROR(VLOOKUP($E103,_xlfn.NUMBERVALUE('Acc(2)'!$B:$C),2,0),IFERROR(VLOOKUP($E103,'Acc(2)'!$B:$C,2,0),IFERROR(VLOOKUP($E103,_xlfn.NUMBERVALUE('Acc(2)'!$C:$D),2,0),IFERROR(VLOOKUP($E103,'Acc(2)'!$C:$D,2,0),"")))),"")</f>
        <v/>
      </c>
      <c r="H103" s="27">
        <f>IFERROR(IFERROR(VLOOKUP($E103,_xlfn.NUMBERVALUE('Acc(3)'!$B:$C),2,0),IFERROR(VLOOKUP($E103,'Acc(3)'!$B:$C,2,0),IFERROR(VLOOKUP($E103,_xlfn.NUMBERVALUE('Acc(3)'!$C:$D),2,0),IFERROR(VLOOKUP($E103,'Acc(3)'!$C:$D,2,0),"")))),"")</f>
        <v/>
      </c>
      <c r="I103" s="27">
        <f>IFERROR(IFERROR(VLOOKUP($E103,_xlfn.NUMBERVALUE('Acc(4)'!$B:$C),2,0),IFERROR(VLOOKUP($E103,'Acc(4)'!$B:$C,2,0),IFERROR(VLOOKUP($E103,_xlfn.NUMBERVALUE('Acc(4)'!$C:$D),2,0),IFERROR(VLOOKUP($E103,'Acc(4)'!$C:$D,2,0),"")))),"")</f>
        <v/>
      </c>
      <c r="J103" s="27">
        <f>IFERROR(IFERROR(VLOOKUP($E103,_xlfn.NUMBERVALUE('Acc(5)'!$B:$C),2,0),IFERROR(VLOOKUP($E103,'Acc(5)'!$B:$C,2,0),IFERROR(VLOOKUP($E103,_xlfn.NUMBERVALUE('Acc(5)'!$C:$D),2,0),IFERROR(VLOOKUP($E103,'Acc(5)'!$C:$D,2,0),"")))),"")</f>
        <v/>
      </c>
      <c r="K103" s="23" t="n"/>
      <c r="L103" s="23" t="n"/>
      <c r="M103" s="23" t="n"/>
      <c r="N103" s="23" t="n"/>
      <c r="O103" s="23" t="n"/>
    </row>
    <row r="104" outlineLevel="1" ht="14.4" customHeight="1">
      <c r="D104" s="1" t="inlineStr">
        <is>
          <t xml:space="preserve">Effets à payer </t>
        </is>
      </c>
      <c r="E104" s="19" t="n">
        <v>441</v>
      </c>
      <c r="F104" s="27">
        <f>IFERROR(IFERROR(VLOOKUP($E104,_xlfn.NUMBERVALUE('Acc(1)'!$B:$C),2,0),IFERROR(VLOOKUP($E104,'Acc(1)'!$B:$C,2,0),IFERROR(VLOOKUP($E104,_xlfn.NUMBERVALUE('Acc(1)'!$C:$D),2,0),IFERROR(VLOOKUP($E104,'Acc(1)'!$C:$D,2,0),"")))),"")</f>
        <v/>
      </c>
      <c r="G104" s="27">
        <f>IFERROR(IFERROR(VLOOKUP($E104,_xlfn.NUMBERVALUE('Acc(2)'!$B:$C),2,0),IFERROR(VLOOKUP($E104,'Acc(2)'!$B:$C,2,0),IFERROR(VLOOKUP($E104,_xlfn.NUMBERVALUE('Acc(2)'!$C:$D),2,0),IFERROR(VLOOKUP($E104,'Acc(2)'!$C:$D,2,0),"")))),"")</f>
        <v/>
      </c>
      <c r="H104" s="27">
        <f>IFERROR(IFERROR(VLOOKUP($E104,_xlfn.NUMBERVALUE('Acc(3)'!$B:$C),2,0),IFERROR(VLOOKUP($E104,'Acc(3)'!$B:$C,2,0),IFERROR(VLOOKUP($E104,_xlfn.NUMBERVALUE('Acc(3)'!$C:$D),2,0),IFERROR(VLOOKUP($E104,'Acc(3)'!$C:$D,2,0),"")))),"")</f>
        <v/>
      </c>
      <c r="I104" s="27">
        <f>IFERROR(IFERROR(VLOOKUP($E104,_xlfn.NUMBERVALUE('Acc(4)'!$B:$C),2,0),IFERROR(VLOOKUP($E104,'Acc(4)'!$B:$C,2,0),IFERROR(VLOOKUP($E104,_xlfn.NUMBERVALUE('Acc(4)'!$C:$D),2,0),IFERROR(VLOOKUP($E104,'Acc(4)'!$C:$D,2,0),"")))),"")</f>
        <v/>
      </c>
      <c r="J104" s="27">
        <f>IFERROR(IFERROR(VLOOKUP($E104,_xlfn.NUMBERVALUE('Acc(5)'!$B:$C),2,0),IFERROR(VLOOKUP($E104,'Acc(5)'!$B:$C,2,0),IFERROR(VLOOKUP($E104,_xlfn.NUMBERVALUE('Acc(5)'!$C:$D),2,0),IFERROR(VLOOKUP($E104,'Acc(5)'!$C:$D,2,0),"")))),"")</f>
        <v/>
      </c>
      <c r="K104" s="23" t="n"/>
      <c r="L104" s="23" t="n"/>
      <c r="M104" s="23" t="n"/>
      <c r="N104" s="23" t="n"/>
      <c r="O104" s="23" t="n"/>
    </row>
    <row r="105" outlineLevel="1" ht="14.4" customHeight="1">
      <c r="D105" s="1" t="inlineStr">
        <is>
          <t xml:space="preserve">Acomptes sur commandes </t>
        </is>
      </c>
      <c r="E105" s="19" t="n">
        <v>46</v>
      </c>
      <c r="F105" s="27">
        <f>IFERROR(IFERROR(VLOOKUP($E105,_xlfn.NUMBERVALUE('Acc(1)'!$B:$C),2,0),IFERROR(VLOOKUP($E105,'Acc(1)'!$B:$C,2,0),IFERROR(VLOOKUP($E105,_xlfn.NUMBERVALUE('Acc(1)'!$C:$D),2,0),IFERROR(VLOOKUP($E105,'Acc(1)'!$C:$D,2,0),"")))),"")</f>
        <v/>
      </c>
      <c r="G105" s="27">
        <f>IFERROR(IFERROR(VLOOKUP($E105,_xlfn.NUMBERVALUE('Acc(2)'!$B:$C),2,0),IFERROR(VLOOKUP($E105,'Acc(2)'!$B:$C,2,0),IFERROR(VLOOKUP($E105,_xlfn.NUMBERVALUE('Acc(2)'!$C:$D),2,0),IFERROR(VLOOKUP($E105,'Acc(2)'!$C:$D,2,0),"")))),"")</f>
        <v/>
      </c>
      <c r="H105" s="27">
        <f>IFERROR(IFERROR(VLOOKUP($E105,_xlfn.NUMBERVALUE('Acc(3)'!$B:$C),2,0),IFERROR(VLOOKUP($E105,'Acc(3)'!$B:$C,2,0),IFERROR(VLOOKUP($E105,_xlfn.NUMBERVALUE('Acc(3)'!$C:$D),2,0),IFERROR(VLOOKUP($E105,'Acc(3)'!$C:$D,2,0),"")))),"")</f>
        <v/>
      </c>
      <c r="I105" s="27">
        <f>IFERROR(IFERROR(VLOOKUP($E105,_xlfn.NUMBERVALUE('Acc(4)'!$B:$C),2,0),IFERROR(VLOOKUP($E105,'Acc(4)'!$B:$C,2,0),IFERROR(VLOOKUP($E105,_xlfn.NUMBERVALUE('Acc(4)'!$C:$D),2,0),IFERROR(VLOOKUP($E105,'Acc(4)'!$C:$D,2,0),"")))),"")</f>
        <v/>
      </c>
      <c r="J105" s="27">
        <f>IFERROR(IFERROR(VLOOKUP($E105,_xlfn.NUMBERVALUE('Acc(5)'!$B:$C),2,0),IFERROR(VLOOKUP($E105,'Acc(5)'!$B:$C,2,0),IFERROR(VLOOKUP($E105,_xlfn.NUMBERVALUE('Acc(5)'!$C:$D),2,0),IFERROR(VLOOKUP($E105,'Acc(5)'!$C:$D,2,0),"")))),"")</f>
        <v/>
      </c>
      <c r="K105" s="23" t="n"/>
      <c r="L105" s="23" t="n"/>
      <c r="M105" s="23" t="n"/>
      <c r="N105" s="23" t="n"/>
      <c r="O105" s="23" t="n"/>
    </row>
    <row r="106" outlineLevel="1" ht="14.4" customHeight="1">
      <c r="D106" s="1" t="inlineStr">
        <is>
          <t>Dettes fiscales, salariales et sociales</t>
        </is>
      </c>
      <c r="E106" s="19" t="n">
        <v>45</v>
      </c>
      <c r="F106" s="27">
        <f>IFERROR(IFERROR(VLOOKUP($E106,_xlfn.NUMBERVALUE('Acc(1)'!$B:$C),2,0),IFERROR(VLOOKUP($E106,'Acc(1)'!$B:$C,2,0),IFERROR(VLOOKUP($E106,_xlfn.NUMBERVALUE('Acc(1)'!$C:$D),2,0),IFERROR(VLOOKUP($E106,'Acc(1)'!$C:$D,2,0),"")))),"")</f>
        <v/>
      </c>
      <c r="G106" s="27">
        <f>IFERROR(IFERROR(VLOOKUP($E106,_xlfn.NUMBERVALUE('Acc(2)'!$B:$C),2,0),IFERROR(VLOOKUP($E106,'Acc(2)'!$B:$C,2,0),IFERROR(VLOOKUP($E106,_xlfn.NUMBERVALUE('Acc(2)'!$C:$D),2,0),IFERROR(VLOOKUP($E106,'Acc(2)'!$C:$D,2,0),"")))),"")</f>
        <v/>
      </c>
      <c r="H106" s="27">
        <f>IFERROR(IFERROR(VLOOKUP($E106,_xlfn.NUMBERVALUE('Acc(3)'!$B:$C),2,0),IFERROR(VLOOKUP($E106,'Acc(3)'!$B:$C,2,0),IFERROR(VLOOKUP($E106,_xlfn.NUMBERVALUE('Acc(3)'!$C:$D),2,0),IFERROR(VLOOKUP($E106,'Acc(3)'!$C:$D,2,0),"")))),"")</f>
        <v/>
      </c>
      <c r="I106" s="27">
        <f>IFERROR(IFERROR(VLOOKUP($E106,_xlfn.NUMBERVALUE('Acc(4)'!$B:$C),2,0),IFERROR(VLOOKUP($E106,'Acc(4)'!$B:$C,2,0),IFERROR(VLOOKUP($E106,_xlfn.NUMBERVALUE('Acc(4)'!$C:$D),2,0),IFERROR(VLOOKUP($E106,'Acc(4)'!$C:$D,2,0),"")))),"")</f>
        <v/>
      </c>
      <c r="J106" s="27">
        <f>IFERROR(IFERROR(VLOOKUP($E106,_xlfn.NUMBERVALUE('Acc(5)'!$B:$C),2,0),IFERROR(VLOOKUP($E106,'Acc(5)'!$B:$C,2,0),IFERROR(VLOOKUP($E106,_xlfn.NUMBERVALUE('Acc(5)'!$C:$D),2,0),IFERROR(VLOOKUP($E106,'Acc(5)'!$C:$D,2,0),"")))),"")</f>
        <v/>
      </c>
      <c r="K106" s="23" t="n"/>
      <c r="L106" s="23" t="n"/>
      <c r="M106" s="23" t="n"/>
      <c r="N106" s="23" t="n"/>
      <c r="O106" s="23" t="n"/>
    </row>
    <row r="107" outlineLevel="1" ht="14.4" customHeight="1">
      <c r="D107" s="1" t="inlineStr">
        <is>
          <t>Impôts</t>
        </is>
      </c>
      <c r="E107" s="19" t="inlineStr">
        <is>
          <t>450/3</t>
        </is>
      </c>
      <c r="F107" s="27">
        <f>IFERROR(IFERROR(VLOOKUP($E107,_xlfn.NUMBERVALUE('Acc(1)'!$B:$C),2,0),IFERROR(VLOOKUP($E107,'Acc(1)'!$B:$C,2,0),IFERROR(VLOOKUP($E107,_xlfn.NUMBERVALUE('Acc(1)'!$C:$D),2,0),IFERROR(VLOOKUP($E107,'Acc(1)'!$C:$D,2,0),"")))),"")</f>
        <v/>
      </c>
      <c r="G107" s="27">
        <f>IFERROR(IFERROR(VLOOKUP($E107,_xlfn.NUMBERVALUE('Acc(2)'!$B:$C),2,0),IFERROR(VLOOKUP($E107,'Acc(2)'!$B:$C,2,0),IFERROR(VLOOKUP($E107,_xlfn.NUMBERVALUE('Acc(2)'!$C:$D),2,0),IFERROR(VLOOKUP($E107,'Acc(2)'!$C:$D,2,0),"")))),"")</f>
        <v/>
      </c>
      <c r="H107" s="27">
        <f>IFERROR(IFERROR(VLOOKUP($E107,_xlfn.NUMBERVALUE('Acc(3)'!$B:$C),2,0),IFERROR(VLOOKUP($E107,'Acc(3)'!$B:$C,2,0),IFERROR(VLOOKUP($E107,_xlfn.NUMBERVALUE('Acc(3)'!$C:$D),2,0),IFERROR(VLOOKUP($E107,'Acc(3)'!$C:$D,2,0),"")))),"")</f>
        <v/>
      </c>
      <c r="I107" s="27">
        <f>IFERROR(IFERROR(VLOOKUP($E107,_xlfn.NUMBERVALUE('Acc(4)'!$B:$C),2,0),IFERROR(VLOOKUP($E107,'Acc(4)'!$B:$C,2,0),IFERROR(VLOOKUP($E107,_xlfn.NUMBERVALUE('Acc(4)'!$C:$D),2,0),IFERROR(VLOOKUP($E107,'Acc(4)'!$C:$D,2,0),"")))),"")</f>
        <v/>
      </c>
      <c r="J107" s="27">
        <f>IFERROR(IFERROR(VLOOKUP($E107,_xlfn.NUMBERVALUE('Acc(5)'!$B:$C),2,0),IFERROR(VLOOKUP($E107,'Acc(5)'!$B:$C,2,0),IFERROR(VLOOKUP($E107,_xlfn.NUMBERVALUE('Acc(5)'!$C:$D),2,0),IFERROR(VLOOKUP($E107,'Acc(5)'!$C:$D,2,0),"")))),"")</f>
        <v/>
      </c>
      <c r="K107" s="23" t="n"/>
      <c r="L107" s="23" t="n"/>
      <c r="M107" s="23" t="n"/>
      <c r="N107" s="23" t="n"/>
      <c r="O107" s="23" t="n"/>
    </row>
    <row r="108" outlineLevel="1" ht="14.4" customHeight="1">
      <c r="D108" s="1" t="inlineStr">
        <is>
          <t xml:space="preserve">Rémunérations et charges sociales </t>
        </is>
      </c>
      <c r="E108" s="19" t="inlineStr">
        <is>
          <t>454/9</t>
        </is>
      </c>
      <c r="F108" s="27">
        <f>IFERROR(IFERROR(VLOOKUP($E108,_xlfn.NUMBERVALUE('Acc(1)'!$B:$C),2,0),IFERROR(VLOOKUP($E108,'Acc(1)'!$B:$C,2,0),IFERROR(VLOOKUP($E108,_xlfn.NUMBERVALUE('Acc(1)'!$C:$D),2,0),IFERROR(VLOOKUP($E108,'Acc(1)'!$C:$D,2,0),"")))),"")</f>
        <v/>
      </c>
      <c r="G108" s="27">
        <f>IFERROR(IFERROR(VLOOKUP($E108,_xlfn.NUMBERVALUE('Acc(2)'!$B:$C),2,0),IFERROR(VLOOKUP($E108,'Acc(2)'!$B:$C,2,0),IFERROR(VLOOKUP($E108,_xlfn.NUMBERVALUE('Acc(2)'!$C:$D),2,0),IFERROR(VLOOKUP($E108,'Acc(2)'!$C:$D,2,0),"")))),"")</f>
        <v/>
      </c>
      <c r="H108" s="27">
        <f>IFERROR(IFERROR(VLOOKUP($E108,_xlfn.NUMBERVALUE('Acc(3)'!$B:$C),2,0),IFERROR(VLOOKUP($E108,'Acc(3)'!$B:$C,2,0),IFERROR(VLOOKUP($E108,_xlfn.NUMBERVALUE('Acc(3)'!$C:$D),2,0),IFERROR(VLOOKUP($E108,'Acc(3)'!$C:$D,2,0),"")))),"")</f>
        <v/>
      </c>
      <c r="I108" s="27">
        <f>IFERROR(IFERROR(VLOOKUP($E108,_xlfn.NUMBERVALUE('Acc(4)'!$B:$C),2,0),IFERROR(VLOOKUP($E108,'Acc(4)'!$B:$C,2,0),IFERROR(VLOOKUP($E108,_xlfn.NUMBERVALUE('Acc(4)'!$C:$D),2,0),IFERROR(VLOOKUP($E108,'Acc(4)'!$C:$D,2,0),"")))),"")</f>
        <v/>
      </c>
      <c r="J108" s="27">
        <f>IFERROR(IFERROR(VLOOKUP($E108,_xlfn.NUMBERVALUE('Acc(5)'!$B:$C),2,0),IFERROR(VLOOKUP($E108,'Acc(5)'!$B:$C,2,0),IFERROR(VLOOKUP($E108,_xlfn.NUMBERVALUE('Acc(5)'!$C:$D),2,0),IFERROR(VLOOKUP($E108,'Acc(5)'!$C:$D,2,0),"")))),"")</f>
        <v/>
      </c>
      <c r="K108" s="23" t="n"/>
      <c r="L108" s="23" t="n"/>
      <c r="M108" s="23" t="n"/>
      <c r="N108" s="23" t="n"/>
      <c r="O108" s="23" t="n"/>
    </row>
    <row r="109" outlineLevel="1" ht="14.4" customHeight="1">
      <c r="D109" s="1" t="inlineStr">
        <is>
          <t xml:space="preserve">Autres  dettes </t>
        </is>
      </c>
      <c r="E109" s="19" t="inlineStr">
        <is>
          <t>47/48</t>
        </is>
      </c>
      <c r="F109" s="27">
        <f>IFERROR(IFERROR(VLOOKUP($E109,_xlfn.NUMBERVALUE('Acc(1)'!$B:$C),2,0),IFERROR(VLOOKUP($E109,'Acc(1)'!$B:$C,2,0),IFERROR(VLOOKUP($E109,_xlfn.NUMBERVALUE('Acc(1)'!$C:$D),2,0),IFERROR(VLOOKUP($E109,'Acc(1)'!$C:$D,2,0),"")))),"")</f>
        <v/>
      </c>
      <c r="G109" s="27">
        <f>IFERROR(IFERROR(VLOOKUP($E109,_xlfn.NUMBERVALUE('Acc(2)'!$B:$C),2,0),IFERROR(VLOOKUP($E109,'Acc(2)'!$B:$C,2,0),IFERROR(VLOOKUP($E109,_xlfn.NUMBERVALUE('Acc(2)'!$C:$D),2,0),IFERROR(VLOOKUP($E109,'Acc(2)'!$C:$D,2,0),"")))),"")</f>
        <v/>
      </c>
      <c r="H109" s="27">
        <f>IFERROR(IFERROR(VLOOKUP($E109,_xlfn.NUMBERVALUE('Acc(3)'!$B:$C),2,0),IFERROR(VLOOKUP($E109,'Acc(3)'!$B:$C,2,0),IFERROR(VLOOKUP($E109,_xlfn.NUMBERVALUE('Acc(3)'!$C:$D),2,0),IFERROR(VLOOKUP($E109,'Acc(3)'!$C:$D,2,0),"")))),"")</f>
        <v/>
      </c>
      <c r="I109" s="27">
        <f>IFERROR(IFERROR(VLOOKUP($E109,_xlfn.NUMBERVALUE('Acc(4)'!$B:$C),2,0),IFERROR(VLOOKUP($E109,'Acc(4)'!$B:$C,2,0),IFERROR(VLOOKUP($E109,_xlfn.NUMBERVALUE('Acc(4)'!$C:$D),2,0),IFERROR(VLOOKUP($E109,'Acc(4)'!$C:$D,2,0),"")))),"")</f>
        <v/>
      </c>
      <c r="J109" s="27">
        <f>IFERROR(IFERROR(VLOOKUP($E109,_xlfn.NUMBERVALUE('Acc(5)'!$B:$C),2,0),IFERROR(VLOOKUP($E109,'Acc(5)'!$B:$C,2,0),IFERROR(VLOOKUP($E109,_xlfn.NUMBERVALUE('Acc(5)'!$C:$D),2,0),IFERROR(VLOOKUP($E109,'Acc(5)'!$C:$D,2,0),"")))),"")</f>
        <v/>
      </c>
      <c r="K109" s="23" t="n"/>
      <c r="L109" s="23" t="n"/>
      <c r="M109" s="23" t="n"/>
      <c r="N109" s="23" t="n"/>
      <c r="O109" s="23" t="n"/>
    </row>
    <row r="110" outlineLevel="1" ht="14.4" customHeight="1">
      <c r="D110" s="6" t="inlineStr">
        <is>
          <t>Comptes de régularisation</t>
        </is>
      </c>
      <c r="E110" s="13" t="inlineStr">
        <is>
          <t>492/3</t>
        </is>
      </c>
      <c r="F110" s="28">
        <f>IFERROR(IFERROR(VLOOKUP($E110,_xlfn.NUMBERVALUE('Acc(1)'!$B:$C),2,0),IFERROR(VLOOKUP($E110,'Acc(1)'!$B:$C,2,0),IFERROR(VLOOKUP($E110,_xlfn.NUMBERVALUE('Acc(1)'!$C:$D),2,0),IFERROR(VLOOKUP($E110,'Acc(1)'!$C:$D,2,0),"")))),"")</f>
        <v/>
      </c>
      <c r="G110" s="28">
        <f>IFERROR(IFERROR(VLOOKUP($E110,_xlfn.NUMBERVALUE('Acc(2)'!$B:$C),2,0),IFERROR(VLOOKUP($E110,'Acc(2)'!$B:$C,2,0),IFERROR(VLOOKUP($E110,_xlfn.NUMBERVALUE('Acc(2)'!$C:$D),2,0),IFERROR(VLOOKUP($E110,'Acc(2)'!$C:$D,2,0),"")))),"")</f>
        <v/>
      </c>
      <c r="H110" s="28">
        <f>IFERROR(IFERROR(VLOOKUP($E110,_xlfn.NUMBERVALUE('Acc(3)'!$B:$C),2,0),IFERROR(VLOOKUP($E110,'Acc(3)'!$B:$C,2,0),IFERROR(VLOOKUP($E110,_xlfn.NUMBERVALUE('Acc(3)'!$C:$D),2,0),IFERROR(VLOOKUP($E110,'Acc(3)'!$C:$D,2,0),"")))),"")</f>
        <v/>
      </c>
      <c r="I110" s="28">
        <f>IFERROR(IFERROR(VLOOKUP($E110,_xlfn.NUMBERVALUE('Acc(4)'!$B:$C),2,0),IFERROR(VLOOKUP($E110,'Acc(4)'!$B:$C,2,0),IFERROR(VLOOKUP($E110,_xlfn.NUMBERVALUE('Acc(4)'!$C:$D),2,0),IFERROR(VLOOKUP($E110,'Acc(4)'!$C:$D,2,0),"")))),"")</f>
        <v/>
      </c>
      <c r="J110" s="28">
        <f>IFERROR(IFERROR(VLOOKUP($E110,_xlfn.NUMBERVALUE('Acc(5)'!$B:$C),2,0),IFERROR(VLOOKUP($E110,'Acc(5)'!$B:$C,2,0),IFERROR(VLOOKUP($E110,_xlfn.NUMBERVALUE('Acc(5)'!$C:$D),2,0),IFERROR(VLOOKUP($E110,'Acc(5)'!$C:$D,2,0),"")))),"")</f>
        <v/>
      </c>
      <c r="K110" s="23" t="n"/>
      <c r="L110" s="23" t="n"/>
      <c r="M110" s="23" t="n"/>
      <c r="N110" s="23" t="n"/>
      <c r="O110" s="23" t="n"/>
    </row>
    <row r="111" ht="14.4" customHeight="1">
      <c r="D111" s="10" t="inlineStr">
        <is>
          <t xml:space="preserve">TOTAL DU PASSIF </t>
        </is>
      </c>
      <c r="E111" s="11">
        <f>"10/49"</f>
        <v/>
      </c>
      <c r="F111" s="22">
        <f>IFERROR(IFERROR(VLOOKUP($E111,_xlfn.NUMBERVALUE('Acc(1)'!$B:$C),2,0),IFERROR(VLOOKUP($E111,'Acc(1)'!$B:$C,2,0),IFERROR(VLOOKUP($E111,_xlfn.NUMBERVALUE('Acc(1)'!$C:$D),2,0),IFERROR(VLOOKUP($E111,'Acc(1)'!$C:$D,2,0),"")))),"")</f>
        <v/>
      </c>
      <c r="G111" s="22">
        <f>IFERROR(IFERROR(VLOOKUP($E111,_xlfn.NUMBERVALUE('Acc(2)'!$B:$C),2,0),IFERROR(VLOOKUP($E111,'Acc(2)'!$B:$C,2,0),IFERROR(VLOOKUP($E111,_xlfn.NUMBERVALUE('Acc(2)'!$C:$D),2,0),IFERROR(VLOOKUP($E111,'Acc(2)'!$C:$D,2,0),"")))),"")</f>
        <v/>
      </c>
      <c r="H111" s="22">
        <f>IFERROR(IFERROR(VLOOKUP($E111,_xlfn.NUMBERVALUE('Acc(3)'!$B:$C),2,0),IFERROR(VLOOKUP($E111,'Acc(3)'!$B:$C,2,0),IFERROR(VLOOKUP($E111,_xlfn.NUMBERVALUE('Acc(3)'!$C:$D),2,0),IFERROR(VLOOKUP($E111,'Acc(3)'!$C:$D,2,0),"")))),"")</f>
        <v/>
      </c>
      <c r="I111" s="22">
        <f>IFERROR(IFERROR(VLOOKUP($E111,_xlfn.NUMBERVALUE('Acc(4)'!$B:$C),2,0),IFERROR(VLOOKUP($E111,'Acc(4)'!$B:$C,2,0),IFERROR(VLOOKUP($E111,_xlfn.NUMBERVALUE('Acc(4)'!$C:$D),2,0),IFERROR(VLOOKUP($E111,'Acc(4)'!$C:$D,2,0),"")))),"")</f>
        <v/>
      </c>
      <c r="J111" s="22">
        <f>IFERROR(IFERROR(VLOOKUP($E111,_xlfn.NUMBERVALUE('Acc(5)'!$B:$C),2,0),IFERROR(VLOOKUP($E111,'Acc(5)'!$B:$C,2,0),IFERROR(VLOOKUP($E111,_xlfn.NUMBERVALUE('Acc(5)'!$C:$D),2,0),IFERROR(VLOOKUP($E111,'Acc(5)'!$C:$D,2,0),"")))),"")</f>
        <v/>
      </c>
      <c r="K111" s="23" t="n"/>
      <c r="L111" s="23" t="n"/>
      <c r="M111" s="23" t="n"/>
      <c r="N111" s="23" t="n"/>
      <c r="O111" s="23" t="n"/>
    </row>
    <row r="112">
      <c r="E112" s="19" t="n"/>
      <c r="F112" s="27" t="n"/>
      <c r="G112" s="27" t="n"/>
      <c r="H112" s="27" t="n"/>
      <c r="I112" s="27" t="n"/>
      <c r="J112" s="27" t="n"/>
      <c r="K112" s="27" t="n"/>
      <c r="L112" s="27" t="n"/>
      <c r="M112" s="27" t="n"/>
      <c r="N112" s="27" t="n"/>
      <c r="O112" s="27" t="n"/>
    </row>
    <row r="113" ht="14.4" customHeight="1">
      <c r="D113" s="10" t="inlineStr">
        <is>
          <t>COMPTE DE RÉSULTATS</t>
        </is>
      </c>
      <c r="E113" s="12" t="n"/>
      <c r="F113" s="22" t="n"/>
      <c r="G113" s="22" t="n"/>
      <c r="H113" s="22" t="n"/>
      <c r="I113" s="22" t="n"/>
      <c r="J113" s="22" t="n"/>
      <c r="K113" s="23" t="n"/>
      <c r="L113" s="23" t="n"/>
      <c r="M113" s="23" t="n"/>
      <c r="N113" s="23" t="n"/>
      <c r="O113" s="23" t="n"/>
    </row>
    <row r="114" outlineLevel="1" ht="14.4" customHeight="1">
      <c r="D114" s="6" t="inlineStr">
        <is>
          <t xml:space="preserve">Ventes et prestations </t>
        </is>
      </c>
      <c r="E114" s="13" t="inlineStr">
        <is>
          <t>70/76A</t>
        </is>
      </c>
      <c r="F114" s="25">
        <f>IFERROR(IFERROR(VLOOKUP($E114,_xlfn.NUMBERVALUE('Acc(1)'!$B:$C),2,0),IFERROR(VLOOKUP($E114,'Acc(1)'!$B:$C,2,0),IFERROR(VLOOKUP($E114,_xlfn.NUMBERVALUE('Acc(1)'!$C:$D),2,0),IFERROR(VLOOKUP($E114,'Acc(1)'!$C:$D,2,0),"")))),"")</f>
        <v/>
      </c>
      <c r="G114" s="25">
        <f>IFERROR(IFERROR(VLOOKUP($E114,_xlfn.NUMBERVALUE('Acc(2)'!$B:$C),2,0),IFERROR(VLOOKUP($E114,'Acc(2)'!$B:$C,2,0),IFERROR(VLOOKUP($E114,_xlfn.NUMBERVALUE('Acc(2)'!$C:$D),2,0),IFERROR(VLOOKUP($E114,'Acc(2)'!$C:$D,2,0),"")))),"")</f>
        <v/>
      </c>
      <c r="H114" s="25">
        <f>IFERROR(IFERROR(VLOOKUP($E114,_xlfn.NUMBERVALUE('Acc(3)'!$B:$C),2,0),IFERROR(VLOOKUP($E114,'Acc(3)'!$B:$C,2,0),IFERROR(VLOOKUP($E114,_xlfn.NUMBERVALUE('Acc(3)'!$C:$D),2,0),IFERROR(VLOOKUP($E114,'Acc(3)'!$C:$D,2,0),"")))),"")</f>
        <v/>
      </c>
      <c r="I114" s="25">
        <f>IFERROR(IFERROR(VLOOKUP($E114,_xlfn.NUMBERVALUE('Acc(4)'!$B:$C),2,0),IFERROR(VLOOKUP($E114,'Acc(4)'!$B:$C,2,0),IFERROR(VLOOKUP($E114,_xlfn.NUMBERVALUE('Acc(4)'!$C:$D),2,0),IFERROR(VLOOKUP($E114,'Acc(4)'!$C:$D,2,0),"")))),"")</f>
        <v/>
      </c>
      <c r="J114" s="25">
        <f>IFERROR(IFERROR(VLOOKUP($E114,_xlfn.NUMBERVALUE('Acc(5)'!$B:$C),2,0),IFERROR(VLOOKUP($E114,'Acc(5)'!$B:$C,2,0),IFERROR(VLOOKUP($E114,_xlfn.NUMBERVALUE('Acc(5)'!$C:$D),2,0),IFERROR(VLOOKUP($E114,'Acc(5)'!$C:$D,2,0),"")))),"")</f>
        <v/>
      </c>
      <c r="K114" s="23" t="n"/>
      <c r="L114" s="23" t="n"/>
      <c r="M114" s="23" t="n"/>
      <c r="N114" s="23" t="n"/>
      <c r="O114" s="23" t="n"/>
    </row>
    <row r="115" outlineLevel="1" ht="14.4" customHeight="1">
      <c r="D115" s="1" t="inlineStr">
        <is>
          <t>Chiffre d’affaires</t>
        </is>
      </c>
      <c r="E115" s="1" t="n">
        <v>70</v>
      </c>
      <c r="F115" s="27">
        <f>IFERROR(IFERROR(VLOOKUP($E115,_xlfn.NUMBERVALUE('Acc(1)'!$B:$C),2,0),IFERROR(VLOOKUP($E115,'Acc(1)'!$B:$C,2,0),IFERROR(VLOOKUP($E115,_xlfn.NUMBERVALUE('Acc(1)'!$C:$D),2,0),IFERROR(VLOOKUP($E115,'Acc(1)'!$C:$D,2,0),"")))),"")</f>
        <v/>
      </c>
      <c r="G115" s="27">
        <f>IFERROR(IFERROR(VLOOKUP($E115,_xlfn.NUMBERVALUE('Acc(2)'!$B:$C),2,0),IFERROR(VLOOKUP($E115,'Acc(2)'!$B:$C,2,0),IFERROR(VLOOKUP($E115,_xlfn.NUMBERVALUE('Acc(2)'!$C:$D),2,0),IFERROR(VLOOKUP($E115,'Acc(2)'!$C:$D,2,0),"")))),"")</f>
        <v/>
      </c>
      <c r="H115" s="27">
        <f>IFERROR(IFERROR(VLOOKUP($E115,_xlfn.NUMBERVALUE('Acc(3)'!$B:$C),2,0),IFERROR(VLOOKUP($E115,'Acc(3)'!$B:$C,2,0),IFERROR(VLOOKUP($E115,_xlfn.NUMBERVALUE('Acc(3)'!$C:$D),2,0),IFERROR(VLOOKUP($E115,'Acc(3)'!$C:$D,2,0),"")))),"")</f>
        <v/>
      </c>
      <c r="I115" s="27">
        <f>IFERROR(IFERROR(VLOOKUP($E115,_xlfn.NUMBERVALUE('Acc(4)'!$B:$C),2,0),IFERROR(VLOOKUP($E115,'Acc(4)'!$B:$C,2,0),IFERROR(VLOOKUP($E115,_xlfn.NUMBERVALUE('Acc(4)'!$C:$D),2,0),IFERROR(VLOOKUP($E115,'Acc(4)'!$C:$D,2,0),"")))),"")</f>
        <v/>
      </c>
      <c r="J115" s="27">
        <f>IFERROR(IFERROR(VLOOKUP($E115,_xlfn.NUMBERVALUE('Acc(5)'!$B:$C),2,0),IFERROR(VLOOKUP($E115,'Acc(5)'!$B:$C,2,0),IFERROR(VLOOKUP($E115,_xlfn.NUMBERVALUE('Acc(5)'!$C:$D),2,0),IFERROR(VLOOKUP($E115,'Acc(5)'!$C:$D,2,0),"")))),"")</f>
        <v/>
      </c>
      <c r="K115" s="23" t="n"/>
      <c r="L115" s="23" t="n"/>
      <c r="M115" s="23" t="n"/>
      <c r="N115" s="23" t="n"/>
      <c r="O115" s="23" t="n"/>
    </row>
    <row r="116" outlineLevel="1" ht="14.4" customHeight="1">
      <c r="D116" s="1" t="inlineStr">
        <is>
          <t>En-cours de fabrication, produits finis et commandes en cours d'exécution: augmentation (réduction)  (+)/(-)</t>
        </is>
      </c>
      <c r="E116" s="19" t="n">
        <v>71</v>
      </c>
      <c r="F116" s="27">
        <f>IFERROR(IFERROR(VLOOKUP($E116,_xlfn.NUMBERVALUE('Acc(1)'!$B:$C),2,0),IFERROR(VLOOKUP($E116,'Acc(1)'!$B:$C,2,0),IFERROR(VLOOKUP($E116,_xlfn.NUMBERVALUE('Acc(1)'!$C:$D),2,0),IFERROR(VLOOKUP($E116,'Acc(1)'!$C:$D,2,0),"")))),"")</f>
        <v/>
      </c>
      <c r="G116" s="27">
        <f>IFERROR(IFERROR(VLOOKUP($E116,_xlfn.NUMBERVALUE('Acc(2)'!$B:$C),2,0),IFERROR(VLOOKUP($E116,'Acc(2)'!$B:$C,2,0),IFERROR(VLOOKUP($E116,_xlfn.NUMBERVALUE('Acc(2)'!$C:$D),2,0),IFERROR(VLOOKUP($E116,'Acc(2)'!$C:$D,2,0),"")))),"")</f>
        <v/>
      </c>
      <c r="H116" s="27">
        <f>IFERROR(IFERROR(VLOOKUP($E116,_xlfn.NUMBERVALUE('Acc(3)'!$B:$C),2,0),IFERROR(VLOOKUP($E116,'Acc(3)'!$B:$C,2,0),IFERROR(VLOOKUP($E116,_xlfn.NUMBERVALUE('Acc(3)'!$C:$D),2,0),IFERROR(VLOOKUP($E116,'Acc(3)'!$C:$D,2,0),"")))),"")</f>
        <v/>
      </c>
      <c r="I116" s="27">
        <f>IFERROR(IFERROR(VLOOKUP($E116,_xlfn.NUMBERVALUE('Acc(4)'!$B:$C),2,0),IFERROR(VLOOKUP($E116,'Acc(4)'!$B:$C,2,0),IFERROR(VLOOKUP($E116,_xlfn.NUMBERVALUE('Acc(4)'!$C:$D),2,0),IFERROR(VLOOKUP($E116,'Acc(4)'!$C:$D,2,0),"")))),"")</f>
        <v/>
      </c>
      <c r="J116" s="27">
        <f>IFERROR(IFERROR(VLOOKUP($E116,_xlfn.NUMBERVALUE('Acc(5)'!$B:$C),2,0),IFERROR(VLOOKUP($E116,'Acc(5)'!$B:$C,2,0),IFERROR(VLOOKUP($E116,_xlfn.NUMBERVALUE('Acc(5)'!$C:$D),2,0),IFERROR(VLOOKUP($E116,'Acc(5)'!$C:$D,2,0),"")))),"")</f>
        <v/>
      </c>
      <c r="K116" s="23" t="n"/>
      <c r="L116" s="23" t="n"/>
      <c r="M116" s="23" t="n"/>
      <c r="N116" s="23" t="n"/>
      <c r="O116" s="23" t="n"/>
    </row>
    <row r="117" outlineLevel="1" ht="14.4" customHeight="1">
      <c r="D117" s="1" t="inlineStr">
        <is>
          <t xml:space="preserve">Production  immobilisée </t>
        </is>
      </c>
      <c r="E117" s="19" t="n">
        <v>72</v>
      </c>
      <c r="F117" s="27">
        <f>IFERROR(IFERROR(VLOOKUP($E117,_xlfn.NUMBERVALUE('Acc(1)'!$B:$C),2,0),IFERROR(VLOOKUP($E117,'Acc(1)'!$B:$C,2,0),IFERROR(VLOOKUP($E117,_xlfn.NUMBERVALUE('Acc(1)'!$C:$D),2,0),IFERROR(VLOOKUP($E117,'Acc(1)'!$C:$D,2,0),"")))),"")</f>
        <v/>
      </c>
      <c r="G117" s="27">
        <f>IFERROR(IFERROR(VLOOKUP($E117,_xlfn.NUMBERVALUE('Acc(2)'!$B:$C),2,0),IFERROR(VLOOKUP($E117,'Acc(2)'!$B:$C,2,0),IFERROR(VLOOKUP($E117,_xlfn.NUMBERVALUE('Acc(2)'!$C:$D),2,0),IFERROR(VLOOKUP($E117,'Acc(2)'!$C:$D,2,0),"")))),"")</f>
        <v/>
      </c>
      <c r="H117" s="27">
        <f>IFERROR(IFERROR(VLOOKUP($E117,_xlfn.NUMBERVALUE('Acc(3)'!$B:$C),2,0),IFERROR(VLOOKUP($E117,'Acc(3)'!$B:$C,2,0),IFERROR(VLOOKUP($E117,_xlfn.NUMBERVALUE('Acc(3)'!$C:$D),2,0),IFERROR(VLOOKUP($E117,'Acc(3)'!$C:$D,2,0),"")))),"")</f>
        <v/>
      </c>
      <c r="I117" s="27">
        <f>IFERROR(IFERROR(VLOOKUP($E117,_xlfn.NUMBERVALUE('Acc(4)'!$B:$C),2,0),IFERROR(VLOOKUP($E117,'Acc(4)'!$B:$C,2,0),IFERROR(VLOOKUP($E117,_xlfn.NUMBERVALUE('Acc(4)'!$C:$D),2,0),IFERROR(VLOOKUP($E117,'Acc(4)'!$C:$D,2,0),"")))),"")</f>
        <v/>
      </c>
      <c r="J117" s="27">
        <f>IFERROR(IFERROR(VLOOKUP($E117,_xlfn.NUMBERVALUE('Acc(5)'!$B:$C),2,0),IFERROR(VLOOKUP($E117,'Acc(5)'!$B:$C,2,0),IFERROR(VLOOKUP($E117,_xlfn.NUMBERVALUE('Acc(5)'!$C:$D),2,0),IFERROR(VLOOKUP($E117,'Acc(5)'!$C:$D,2,0),"")))),"")</f>
        <v/>
      </c>
      <c r="K117" s="23" t="n"/>
      <c r="L117" s="23" t="n"/>
      <c r="M117" s="23" t="n"/>
      <c r="N117" s="23" t="n"/>
      <c r="O117" s="23" t="n"/>
    </row>
    <row r="118" outlineLevel="1" ht="14.4" customHeight="1">
      <c r="D118" s="1" t="inlineStr">
        <is>
          <t>Autres produits d'exploitation</t>
        </is>
      </c>
      <c r="E118" s="19" t="n">
        <v>74</v>
      </c>
      <c r="F118" s="27">
        <f>IFERROR(IFERROR(VLOOKUP($E118,_xlfn.NUMBERVALUE('Acc(1)'!$B:$C),2,0),IFERROR(VLOOKUP($E118,'Acc(1)'!$B:$C,2,0),IFERROR(VLOOKUP($E118,_xlfn.NUMBERVALUE('Acc(1)'!$C:$D),2,0),IFERROR(VLOOKUP($E118,'Acc(1)'!$C:$D,2,0),"")))),"")</f>
        <v/>
      </c>
      <c r="G118" s="27">
        <f>IFERROR(IFERROR(VLOOKUP($E118,_xlfn.NUMBERVALUE('Acc(2)'!$B:$C),2,0),IFERROR(VLOOKUP($E118,'Acc(2)'!$B:$C,2,0),IFERROR(VLOOKUP($E118,_xlfn.NUMBERVALUE('Acc(2)'!$C:$D),2,0),IFERROR(VLOOKUP($E118,'Acc(2)'!$C:$D,2,0),"")))),"")</f>
        <v/>
      </c>
      <c r="H118" s="27">
        <f>IFERROR(IFERROR(VLOOKUP($E118,_xlfn.NUMBERVALUE('Acc(3)'!$B:$C),2,0),IFERROR(VLOOKUP($E118,'Acc(3)'!$B:$C,2,0),IFERROR(VLOOKUP($E118,_xlfn.NUMBERVALUE('Acc(3)'!$C:$D),2,0),IFERROR(VLOOKUP($E118,'Acc(3)'!$C:$D,2,0),"")))),"")</f>
        <v/>
      </c>
      <c r="I118" s="27">
        <f>IFERROR(IFERROR(VLOOKUP($E118,_xlfn.NUMBERVALUE('Acc(4)'!$B:$C),2,0),IFERROR(VLOOKUP($E118,'Acc(4)'!$B:$C,2,0),IFERROR(VLOOKUP($E118,_xlfn.NUMBERVALUE('Acc(4)'!$C:$D),2,0),IFERROR(VLOOKUP($E118,'Acc(4)'!$C:$D,2,0),"")))),"")</f>
        <v/>
      </c>
      <c r="J118" s="27">
        <f>IFERROR(IFERROR(VLOOKUP($E118,_xlfn.NUMBERVALUE('Acc(5)'!$B:$C),2,0),IFERROR(VLOOKUP($E118,'Acc(5)'!$B:$C,2,0),IFERROR(VLOOKUP($E118,_xlfn.NUMBERVALUE('Acc(5)'!$C:$D),2,0),IFERROR(VLOOKUP($E118,'Acc(5)'!$C:$D,2,0),"")))),"")</f>
        <v/>
      </c>
      <c r="K118" s="23" t="n"/>
      <c r="L118" s="23" t="n"/>
      <c r="M118" s="23" t="n"/>
      <c r="N118" s="23" t="n"/>
      <c r="O118" s="23" t="n"/>
    </row>
    <row r="119" outlineLevel="1" ht="14.4" customHeight="1">
      <c r="D119" s="1" t="inlineStr">
        <is>
          <t xml:space="preserve">Produits d’exploitation non récurrents </t>
        </is>
      </c>
      <c r="E119" s="13" t="inlineStr">
        <is>
          <t>76A</t>
        </is>
      </c>
      <c r="F119" s="27">
        <f>IFERROR(IFERROR(VLOOKUP($E119,_xlfn.NUMBERVALUE('Acc(1)'!$B:$C),2,0),IFERROR(VLOOKUP($E119,'Acc(1)'!$B:$C,2,0),IFERROR(VLOOKUP($E119,_xlfn.NUMBERVALUE('Acc(1)'!$C:$D),2,0),IFERROR(VLOOKUP($E119,'Acc(1)'!$C:$D,2,0),"")))),"")</f>
        <v/>
      </c>
      <c r="G119" s="27">
        <f>IFERROR(IFERROR(VLOOKUP($E119,_xlfn.NUMBERVALUE('Acc(2)'!$B:$C),2,0),IFERROR(VLOOKUP($E119,'Acc(2)'!$B:$C,2,0),IFERROR(VLOOKUP($E119,_xlfn.NUMBERVALUE('Acc(2)'!$C:$D),2,0),IFERROR(VLOOKUP($E119,'Acc(2)'!$C:$D,2,0),"")))),"")</f>
        <v/>
      </c>
      <c r="H119" s="27">
        <f>IFERROR(IFERROR(VLOOKUP($E119,_xlfn.NUMBERVALUE('Acc(3)'!$B:$C),2,0),IFERROR(VLOOKUP($E119,'Acc(3)'!$B:$C,2,0),IFERROR(VLOOKUP($E119,_xlfn.NUMBERVALUE('Acc(3)'!$C:$D),2,0),IFERROR(VLOOKUP($E119,'Acc(3)'!$C:$D,2,0),"")))),"")</f>
        <v/>
      </c>
      <c r="I119" s="27">
        <f>IFERROR(IFERROR(VLOOKUP($E119,_xlfn.NUMBERVALUE('Acc(4)'!$B:$C),2,0),IFERROR(VLOOKUP($E119,'Acc(4)'!$B:$C,2,0),IFERROR(VLOOKUP($E119,_xlfn.NUMBERVALUE('Acc(4)'!$C:$D),2,0),IFERROR(VLOOKUP($E119,'Acc(4)'!$C:$D,2,0),"")))),"")</f>
        <v/>
      </c>
      <c r="J119" s="27">
        <f>IFERROR(IFERROR(VLOOKUP($E119,_xlfn.NUMBERVALUE('Acc(5)'!$B:$C),2,0),IFERROR(VLOOKUP($E119,'Acc(5)'!$B:$C,2,0),IFERROR(VLOOKUP($E119,_xlfn.NUMBERVALUE('Acc(5)'!$C:$D),2,0),IFERROR(VLOOKUP($E119,'Acc(5)'!$C:$D,2,0),"")))),"")</f>
        <v/>
      </c>
      <c r="K119" s="23" t="n"/>
      <c r="L119" s="23" t="n"/>
      <c r="M119" s="23" t="n"/>
      <c r="N119" s="23" t="n"/>
      <c r="O119" s="23" t="n"/>
    </row>
    <row r="120" outlineLevel="1" ht="14.4" customHeight="1">
      <c r="D120" s="6" t="inlineStr">
        <is>
          <t xml:space="preserve">Coût des ventes et des prestations </t>
        </is>
      </c>
      <c r="E120" s="13" t="inlineStr">
        <is>
          <t>60/66A</t>
        </is>
      </c>
      <c r="F120" s="28">
        <f>IFERROR(IFERROR(VLOOKUP($E120,_xlfn.NUMBERVALUE('Acc(1)'!$B:$C),2,0),IFERROR(VLOOKUP($E120,'Acc(1)'!$B:$C,2,0),IFERROR(VLOOKUP($E120,_xlfn.NUMBERVALUE('Acc(1)'!$C:$D),2,0),IFERROR(VLOOKUP($E120,'Acc(1)'!$C:$D,2,0),"")))),"")</f>
        <v/>
      </c>
      <c r="G120" s="28">
        <f>IFERROR(IFERROR(VLOOKUP($E120,_xlfn.NUMBERVALUE('Acc(2)'!$B:$C),2,0),IFERROR(VLOOKUP($E120,'Acc(2)'!$B:$C,2,0),IFERROR(VLOOKUP($E120,_xlfn.NUMBERVALUE('Acc(2)'!$C:$D),2,0),IFERROR(VLOOKUP($E120,'Acc(2)'!$C:$D,2,0),"")))),"")</f>
        <v/>
      </c>
      <c r="H120" s="28">
        <f>IFERROR(IFERROR(VLOOKUP($E120,_xlfn.NUMBERVALUE('Acc(3)'!$B:$C),2,0),IFERROR(VLOOKUP($E120,'Acc(3)'!$B:$C,2,0),IFERROR(VLOOKUP($E120,_xlfn.NUMBERVALUE('Acc(3)'!$C:$D),2,0),IFERROR(VLOOKUP($E120,'Acc(3)'!$C:$D,2,0),"")))),"")</f>
        <v/>
      </c>
      <c r="I120" s="28">
        <f>IFERROR(IFERROR(VLOOKUP($E120,_xlfn.NUMBERVALUE('Acc(4)'!$B:$C),2,0),IFERROR(VLOOKUP($E120,'Acc(4)'!$B:$C,2,0),IFERROR(VLOOKUP($E120,_xlfn.NUMBERVALUE('Acc(4)'!$C:$D),2,0),IFERROR(VLOOKUP($E120,'Acc(4)'!$C:$D,2,0),"")))),"")</f>
        <v/>
      </c>
      <c r="J120" s="28">
        <f>IFERROR(IFERROR(VLOOKUP($E120,_xlfn.NUMBERVALUE('Acc(5)'!$B:$C),2,0),IFERROR(VLOOKUP($E120,'Acc(5)'!$B:$C,2,0),IFERROR(VLOOKUP($E120,_xlfn.NUMBERVALUE('Acc(5)'!$C:$D),2,0),IFERROR(VLOOKUP($E120,'Acc(5)'!$C:$D,2,0),"")))),"")</f>
        <v/>
      </c>
      <c r="K120" s="23" t="n"/>
      <c r="L120" s="23" t="n"/>
      <c r="M120" s="23" t="n"/>
      <c r="N120" s="23" t="n"/>
      <c r="O120" s="23" t="n"/>
    </row>
    <row r="121" outlineLevel="1" ht="14.4" customHeight="1">
      <c r="D121" s="1" t="inlineStr">
        <is>
          <t>Approvisionnements et marchandises</t>
        </is>
      </c>
      <c r="E121" s="19" t="n">
        <v>60</v>
      </c>
      <c r="F121" s="27">
        <f>IFERROR(IFERROR(VLOOKUP($E121,_xlfn.NUMBERVALUE('Acc(1)'!$B:$C),2,0),IFERROR(VLOOKUP($E121,'Acc(1)'!$B:$C,2,0),IFERROR(VLOOKUP($E121,_xlfn.NUMBERVALUE('Acc(1)'!$C:$D),2,0),IFERROR(VLOOKUP($E121,'Acc(1)'!$C:$D,2,0),"")))),"")</f>
        <v/>
      </c>
      <c r="G121" s="27">
        <f>IFERROR(IFERROR(VLOOKUP($E121,_xlfn.NUMBERVALUE('Acc(2)'!$B:$C),2,0),IFERROR(VLOOKUP($E121,'Acc(2)'!$B:$C,2,0),IFERROR(VLOOKUP($E121,_xlfn.NUMBERVALUE('Acc(2)'!$C:$D),2,0),IFERROR(VLOOKUP($E121,'Acc(2)'!$C:$D,2,0),"")))),"")</f>
        <v/>
      </c>
      <c r="H121" s="27">
        <f>IFERROR(IFERROR(VLOOKUP($E121,_xlfn.NUMBERVALUE('Acc(3)'!$B:$C),2,0),IFERROR(VLOOKUP($E121,'Acc(3)'!$B:$C,2,0),IFERROR(VLOOKUP($E121,_xlfn.NUMBERVALUE('Acc(3)'!$C:$D),2,0),IFERROR(VLOOKUP($E121,'Acc(3)'!$C:$D,2,0),"")))),"")</f>
        <v/>
      </c>
      <c r="I121" s="27">
        <f>IFERROR(IFERROR(VLOOKUP($E121,_xlfn.NUMBERVALUE('Acc(4)'!$B:$C),2,0),IFERROR(VLOOKUP($E121,'Acc(4)'!$B:$C,2,0),IFERROR(VLOOKUP($E121,_xlfn.NUMBERVALUE('Acc(4)'!$C:$D),2,0),IFERROR(VLOOKUP($E121,'Acc(4)'!$C:$D,2,0),"")))),"")</f>
        <v/>
      </c>
      <c r="J121" s="27">
        <f>IFERROR(IFERROR(VLOOKUP($E121,_xlfn.NUMBERVALUE('Acc(5)'!$B:$C),2,0),IFERROR(VLOOKUP($E121,'Acc(5)'!$B:$C,2,0),IFERROR(VLOOKUP($E121,_xlfn.NUMBERVALUE('Acc(5)'!$C:$D),2,0),IFERROR(VLOOKUP($E121,'Acc(5)'!$C:$D,2,0),"")))),"")</f>
        <v/>
      </c>
      <c r="K121" s="23" t="n"/>
      <c r="L121" s="23" t="n"/>
      <c r="M121" s="23" t="n"/>
      <c r="N121" s="23" t="n"/>
      <c r="O121" s="23" t="n"/>
    </row>
    <row r="122" outlineLevel="1" ht="14.4" customHeight="1">
      <c r="D122" s="1" t="inlineStr">
        <is>
          <t>Achats</t>
        </is>
      </c>
      <c r="E122" s="19" t="inlineStr">
        <is>
          <t>600/8</t>
        </is>
      </c>
      <c r="F122" s="27">
        <f>IFERROR(IFERROR(VLOOKUP($E122,_xlfn.NUMBERVALUE('Acc(1)'!$B:$C),2,0),IFERROR(VLOOKUP($E122,'Acc(1)'!$B:$C,2,0),IFERROR(VLOOKUP($E122,_xlfn.NUMBERVALUE('Acc(1)'!$C:$D),2,0),IFERROR(VLOOKUP($E122,'Acc(1)'!$C:$D,2,0),"")))),"")</f>
        <v/>
      </c>
      <c r="G122" s="27">
        <f>IFERROR(IFERROR(VLOOKUP($E122,_xlfn.NUMBERVALUE('Acc(2)'!$B:$C),2,0),IFERROR(VLOOKUP($E122,'Acc(2)'!$B:$C,2,0),IFERROR(VLOOKUP($E122,_xlfn.NUMBERVALUE('Acc(2)'!$C:$D),2,0),IFERROR(VLOOKUP($E122,'Acc(2)'!$C:$D,2,0),"")))),"")</f>
        <v/>
      </c>
      <c r="H122" s="27">
        <f>IFERROR(IFERROR(VLOOKUP($E122,_xlfn.NUMBERVALUE('Acc(3)'!$B:$C),2,0),IFERROR(VLOOKUP($E122,'Acc(3)'!$B:$C,2,0),IFERROR(VLOOKUP($E122,_xlfn.NUMBERVALUE('Acc(3)'!$C:$D),2,0),IFERROR(VLOOKUP($E122,'Acc(3)'!$C:$D,2,0),"")))),"")</f>
        <v/>
      </c>
      <c r="I122" s="27">
        <f>IFERROR(IFERROR(VLOOKUP($E122,_xlfn.NUMBERVALUE('Acc(4)'!$B:$C),2,0),IFERROR(VLOOKUP($E122,'Acc(4)'!$B:$C,2,0),IFERROR(VLOOKUP($E122,_xlfn.NUMBERVALUE('Acc(4)'!$C:$D),2,0),IFERROR(VLOOKUP($E122,'Acc(4)'!$C:$D,2,0),"")))),"")</f>
        <v/>
      </c>
      <c r="J122" s="27">
        <f>IFERROR(IFERROR(VLOOKUP($E122,_xlfn.NUMBERVALUE('Acc(5)'!$B:$C),2,0),IFERROR(VLOOKUP($E122,'Acc(5)'!$B:$C,2,0),IFERROR(VLOOKUP($E122,_xlfn.NUMBERVALUE('Acc(5)'!$C:$D),2,0),IFERROR(VLOOKUP($E122,'Acc(5)'!$C:$D,2,0),"")))),"")</f>
        <v/>
      </c>
      <c r="K122" s="23" t="n"/>
      <c r="L122" s="23" t="n"/>
      <c r="M122" s="23" t="n"/>
      <c r="N122" s="23" t="n"/>
      <c r="O122" s="23" t="n"/>
    </row>
    <row r="123" outlineLevel="1" ht="14.4" customHeight="1">
      <c r="D123" s="1" t="inlineStr">
        <is>
          <t>Stocks: réduction (augmentation)  (+)/(-)</t>
        </is>
      </c>
      <c r="E123" s="19" t="n">
        <v>609</v>
      </c>
      <c r="F123" s="27">
        <f>IFERROR(IFERROR(VLOOKUP($E123,_xlfn.NUMBERVALUE('Acc(1)'!$B:$C),2,0),IFERROR(VLOOKUP($E123,'Acc(1)'!$B:$C,2,0),IFERROR(VLOOKUP($E123,_xlfn.NUMBERVALUE('Acc(1)'!$C:$D),2,0),IFERROR(VLOOKUP($E123,'Acc(1)'!$C:$D,2,0),"")))),"")</f>
        <v/>
      </c>
      <c r="G123" s="27">
        <f>IFERROR(IFERROR(VLOOKUP($E123,_xlfn.NUMBERVALUE('Acc(2)'!$B:$C),2,0),IFERROR(VLOOKUP($E123,'Acc(2)'!$B:$C,2,0),IFERROR(VLOOKUP($E123,_xlfn.NUMBERVALUE('Acc(2)'!$C:$D),2,0),IFERROR(VLOOKUP($E123,'Acc(2)'!$C:$D,2,0),"")))),"")</f>
        <v/>
      </c>
      <c r="H123" s="27">
        <f>IFERROR(IFERROR(VLOOKUP($E123,_xlfn.NUMBERVALUE('Acc(3)'!$B:$C),2,0),IFERROR(VLOOKUP($E123,'Acc(3)'!$B:$C,2,0),IFERROR(VLOOKUP($E123,_xlfn.NUMBERVALUE('Acc(3)'!$C:$D),2,0),IFERROR(VLOOKUP($E123,'Acc(3)'!$C:$D,2,0),"")))),"")</f>
        <v/>
      </c>
      <c r="I123" s="27">
        <f>IFERROR(IFERROR(VLOOKUP($E123,_xlfn.NUMBERVALUE('Acc(4)'!$B:$C),2,0),IFERROR(VLOOKUP($E123,'Acc(4)'!$B:$C,2,0),IFERROR(VLOOKUP($E123,_xlfn.NUMBERVALUE('Acc(4)'!$C:$D),2,0),IFERROR(VLOOKUP($E123,'Acc(4)'!$C:$D,2,0),"")))),"")</f>
        <v/>
      </c>
      <c r="J123" s="27">
        <f>IFERROR(IFERROR(VLOOKUP($E123,_xlfn.NUMBERVALUE('Acc(5)'!$B:$C),2,0),IFERROR(VLOOKUP($E123,'Acc(5)'!$B:$C,2,0),IFERROR(VLOOKUP($E123,_xlfn.NUMBERVALUE('Acc(5)'!$C:$D),2,0),IFERROR(VLOOKUP($E123,'Acc(5)'!$C:$D,2,0),"")))),"")</f>
        <v/>
      </c>
      <c r="K123" s="23" t="n"/>
      <c r="L123" s="23" t="n"/>
      <c r="M123" s="23" t="n"/>
      <c r="N123" s="23" t="n"/>
      <c r="O123" s="23" t="n"/>
    </row>
    <row r="124" outlineLevel="1" ht="14.4" customHeight="1">
      <c r="D124" s="1" t="inlineStr">
        <is>
          <t xml:space="preserve">Services et biens divers </t>
        </is>
      </c>
      <c r="E124" s="19" t="n">
        <v>61</v>
      </c>
      <c r="F124" s="27">
        <f>IFERROR(IFERROR(VLOOKUP($E124,_xlfn.NUMBERVALUE('Acc(1)'!$B:$C),2,0),IFERROR(VLOOKUP($E124,'Acc(1)'!$B:$C,2,0),IFERROR(VLOOKUP($E124,_xlfn.NUMBERVALUE('Acc(1)'!$C:$D),2,0),IFERROR(VLOOKUP($E124,'Acc(1)'!$C:$D,2,0),"")))),"")</f>
        <v/>
      </c>
      <c r="G124" s="27">
        <f>IFERROR(IFERROR(VLOOKUP($E124,_xlfn.NUMBERVALUE('Acc(2)'!$B:$C),2,0),IFERROR(VLOOKUP($E124,'Acc(2)'!$B:$C,2,0),IFERROR(VLOOKUP($E124,_xlfn.NUMBERVALUE('Acc(2)'!$C:$D),2,0),IFERROR(VLOOKUP($E124,'Acc(2)'!$C:$D,2,0),"")))),"")</f>
        <v/>
      </c>
      <c r="H124" s="27">
        <f>IFERROR(IFERROR(VLOOKUP($E124,_xlfn.NUMBERVALUE('Acc(3)'!$B:$C),2,0),IFERROR(VLOOKUP($E124,'Acc(3)'!$B:$C,2,0),IFERROR(VLOOKUP($E124,_xlfn.NUMBERVALUE('Acc(3)'!$C:$D),2,0),IFERROR(VLOOKUP($E124,'Acc(3)'!$C:$D,2,0),"")))),"")</f>
        <v/>
      </c>
      <c r="I124" s="27">
        <f>IFERROR(IFERROR(VLOOKUP($E124,_xlfn.NUMBERVALUE('Acc(4)'!$B:$C),2,0),IFERROR(VLOOKUP($E124,'Acc(4)'!$B:$C,2,0),IFERROR(VLOOKUP($E124,_xlfn.NUMBERVALUE('Acc(4)'!$C:$D),2,0),IFERROR(VLOOKUP($E124,'Acc(4)'!$C:$D,2,0),"")))),"")</f>
        <v/>
      </c>
      <c r="J124" s="27">
        <f>IFERROR(IFERROR(VLOOKUP($E124,_xlfn.NUMBERVALUE('Acc(5)'!$B:$C),2,0),IFERROR(VLOOKUP($E124,'Acc(5)'!$B:$C,2,0),IFERROR(VLOOKUP($E124,_xlfn.NUMBERVALUE('Acc(5)'!$C:$D),2,0),IFERROR(VLOOKUP($E124,'Acc(5)'!$C:$D,2,0),"")))),"")</f>
        <v/>
      </c>
      <c r="K124" s="23" t="n"/>
      <c r="L124" s="23" t="n"/>
      <c r="M124" s="23" t="n"/>
      <c r="N124" s="23" t="n"/>
      <c r="O124" s="23" t="n"/>
    </row>
    <row r="125" outlineLevel="1" ht="14.4" customHeight="1">
      <c r="D125" s="1" t="inlineStr">
        <is>
          <t>Approvisionnements, marchandises, services et
biens divers</t>
        </is>
      </c>
      <c r="E125" s="19" t="inlineStr">
        <is>
          <t>60/61</t>
        </is>
      </c>
      <c r="F125" s="27">
        <f>IFERROR(IFERROR(VLOOKUP($E125,_xlfn.NUMBERVALUE('Acc(1)'!$B:$C),2,0),IFERROR(VLOOKUP($E125,'Acc(1)'!$B:$C,2,0),IFERROR(VLOOKUP($E125,_xlfn.NUMBERVALUE('Acc(1)'!$C:$D),2,0),IFERROR(VLOOKUP($E125,'Acc(1)'!$C:$D,2,0),"")))),"")</f>
        <v/>
      </c>
      <c r="G125" s="27">
        <f>IFERROR(IFERROR(VLOOKUP($E125,_xlfn.NUMBERVALUE('Acc(2)'!$B:$C),2,0),IFERROR(VLOOKUP($E125,'Acc(2)'!$B:$C,2,0),IFERROR(VLOOKUP($E125,_xlfn.NUMBERVALUE('Acc(2)'!$C:$D),2,0),IFERROR(VLOOKUP($E125,'Acc(2)'!$C:$D,2,0),"")))),"")</f>
        <v/>
      </c>
      <c r="H125" s="27">
        <f>IFERROR(IFERROR(VLOOKUP($E125,_xlfn.NUMBERVALUE('Acc(3)'!$B:$C),2,0),IFERROR(VLOOKUP($E125,'Acc(3)'!$B:$C,2,0),IFERROR(VLOOKUP($E125,_xlfn.NUMBERVALUE('Acc(3)'!$C:$D),2,0),IFERROR(VLOOKUP($E125,'Acc(3)'!$C:$D,2,0),"")))),"")</f>
        <v/>
      </c>
      <c r="I125" s="27">
        <f>IFERROR(IFERROR(VLOOKUP($E125,_xlfn.NUMBERVALUE('Acc(4)'!$B:$C),2,0),IFERROR(VLOOKUP($E125,'Acc(4)'!$B:$C,2,0),IFERROR(VLOOKUP($E125,_xlfn.NUMBERVALUE('Acc(4)'!$C:$D),2,0),IFERROR(VLOOKUP($E125,'Acc(4)'!$C:$D,2,0),"")))),"")</f>
        <v/>
      </c>
      <c r="J125" s="27">
        <f>IFERROR(IFERROR(VLOOKUP($E125,_xlfn.NUMBERVALUE('Acc(5)'!$B:$C),2,0),IFERROR(VLOOKUP($E125,'Acc(5)'!$B:$C,2,0),IFERROR(VLOOKUP($E125,_xlfn.NUMBERVALUE('Acc(5)'!$C:$D),2,0),IFERROR(VLOOKUP($E125,'Acc(5)'!$C:$D,2,0),"")))),"")</f>
        <v/>
      </c>
      <c r="K125" s="23" t="n"/>
      <c r="L125" s="23" t="n"/>
      <c r="M125" s="23" t="n"/>
      <c r="N125" s="23" t="n"/>
      <c r="O125" s="23" t="n"/>
    </row>
    <row r="126" outlineLevel="1" ht="14.4" customHeight="1">
      <c r="D126" s="6" t="inlineStr">
        <is>
          <t>Marge brute</t>
        </is>
      </c>
      <c r="E126" s="13" t="n">
        <v>9900</v>
      </c>
      <c r="F126" s="28">
        <f>IFERROR(IFERROR(VLOOKUP($E126,_xlfn.NUMBERVALUE('Acc(1)'!$B:$C),2,0),IFERROR(VLOOKUP($E126,'Acc(1)'!$B:$C,2,0),IFERROR(VLOOKUP($E126,_xlfn.NUMBERVALUE('Acc(1)'!$C:$D),2,0),IFERROR(VLOOKUP($E126,'Acc(1)'!$C:$D,2,0),"")))),"")</f>
        <v/>
      </c>
      <c r="G126" s="28">
        <f>IFERROR(IFERROR(VLOOKUP($E126,_xlfn.NUMBERVALUE('Acc(2)'!$B:$C),2,0),IFERROR(VLOOKUP($E126,'Acc(2)'!$B:$C,2,0),IFERROR(VLOOKUP($E126,_xlfn.NUMBERVALUE('Acc(2)'!$C:$D),2,0),IFERROR(VLOOKUP($E126,'Acc(2)'!$C:$D,2,0),"")))),"")</f>
        <v/>
      </c>
      <c r="H126" s="28">
        <f>IFERROR(IFERROR(VLOOKUP($E126,_xlfn.NUMBERVALUE('Acc(3)'!$B:$C),2,0),IFERROR(VLOOKUP($E126,'Acc(3)'!$B:$C,2,0),IFERROR(VLOOKUP($E126,_xlfn.NUMBERVALUE('Acc(3)'!$C:$D),2,0),IFERROR(VLOOKUP($E126,'Acc(3)'!$C:$D,2,0),"")))),"")</f>
        <v/>
      </c>
      <c r="I126" s="28">
        <f>IFERROR(IFERROR(VLOOKUP($E126,_xlfn.NUMBERVALUE('Acc(4)'!$B:$C),2,0),IFERROR(VLOOKUP($E126,'Acc(4)'!$B:$C,2,0),IFERROR(VLOOKUP($E126,_xlfn.NUMBERVALUE('Acc(4)'!$C:$D),2,0),IFERROR(VLOOKUP($E126,'Acc(4)'!$C:$D,2,0),"")))),"")</f>
        <v/>
      </c>
      <c r="J126" s="28">
        <f>IFERROR(IFERROR(VLOOKUP($E126,_xlfn.NUMBERVALUE('Acc(5)'!$B:$C),2,0),IFERROR(VLOOKUP($E126,'Acc(5)'!$B:$C,2,0),IFERROR(VLOOKUP($E126,_xlfn.NUMBERVALUE('Acc(5)'!$C:$D),2,0),IFERROR(VLOOKUP($E126,'Acc(5)'!$C:$D,2,0),"")))),"")</f>
        <v/>
      </c>
      <c r="K126" s="23" t="n"/>
      <c r="L126" s="23" t="n"/>
      <c r="M126" s="23" t="n"/>
      <c r="N126" s="23" t="n"/>
      <c r="O126" s="23" t="n"/>
    </row>
    <row r="127" outlineLevel="1" ht="14.4" customHeight="1">
      <c r="D127" s="1" t="inlineStr">
        <is>
          <t>Rémunérations, charges sociales et pensions (+)/(-)</t>
        </is>
      </c>
      <c r="E127" s="19" t="n">
        <v>62</v>
      </c>
      <c r="F127" s="27">
        <f>IFERROR(IFERROR(VLOOKUP($E127,_xlfn.NUMBERVALUE('Acc(1)'!$B:$C),2,0),IFERROR(VLOOKUP($E127,'Acc(1)'!$B:$C,2,0),IFERROR(VLOOKUP($E127,_xlfn.NUMBERVALUE('Acc(1)'!$C:$D),2,0),IFERROR(VLOOKUP($E127,'Acc(1)'!$C:$D,2,0),"")))),"")</f>
        <v/>
      </c>
      <c r="G127" s="27">
        <f>IFERROR(IFERROR(VLOOKUP($E127,_xlfn.NUMBERVALUE('Acc(2)'!$B:$C),2,0),IFERROR(VLOOKUP($E127,'Acc(2)'!$B:$C,2,0),IFERROR(VLOOKUP($E127,_xlfn.NUMBERVALUE('Acc(2)'!$C:$D),2,0),IFERROR(VLOOKUP($E127,'Acc(2)'!$C:$D,2,0),"")))),"")</f>
        <v/>
      </c>
      <c r="H127" s="27">
        <f>IFERROR(IFERROR(VLOOKUP($E127,_xlfn.NUMBERVALUE('Acc(3)'!$B:$C),2,0),IFERROR(VLOOKUP($E127,'Acc(3)'!$B:$C,2,0),IFERROR(VLOOKUP($E127,_xlfn.NUMBERVALUE('Acc(3)'!$C:$D),2,0),IFERROR(VLOOKUP($E127,'Acc(3)'!$C:$D,2,0),"")))),"")</f>
        <v/>
      </c>
      <c r="I127" s="27">
        <f>IFERROR(IFERROR(VLOOKUP($E127,_xlfn.NUMBERVALUE('Acc(4)'!$B:$C),2,0),IFERROR(VLOOKUP($E127,'Acc(4)'!$B:$C,2,0),IFERROR(VLOOKUP($E127,_xlfn.NUMBERVALUE('Acc(4)'!$C:$D),2,0),IFERROR(VLOOKUP($E127,'Acc(4)'!$C:$D,2,0),"")))),"")</f>
        <v/>
      </c>
      <c r="J127" s="27">
        <f>IFERROR(IFERROR(VLOOKUP($E127,_xlfn.NUMBERVALUE('Acc(5)'!$B:$C),2,0),IFERROR(VLOOKUP($E127,'Acc(5)'!$B:$C,2,0),IFERROR(VLOOKUP($E127,_xlfn.NUMBERVALUE('Acc(5)'!$C:$D),2,0),IFERROR(VLOOKUP($E127,'Acc(5)'!$C:$D,2,0),"")))),"")</f>
        <v/>
      </c>
      <c r="K127" s="23" t="n"/>
      <c r="L127" s="23" t="n"/>
      <c r="M127" s="23" t="n"/>
      <c r="N127" s="23" t="n"/>
      <c r="O127" s="23" t="n"/>
    </row>
    <row r="128" outlineLevel="1" ht="14.4" customHeight="1">
      <c r="D128" s="1" t="inlineStr">
        <is>
          <t>Amortissements et réductions de valeur sur frais d'établissement, sur immobilisations incorporelles et corporelles</t>
        </is>
      </c>
      <c r="E128" s="19" t="n">
        <v>630</v>
      </c>
      <c r="F128" s="27">
        <f>IFERROR(IFERROR(VLOOKUP($E128,_xlfn.NUMBERVALUE('Acc(1)'!$B:$C),2,0),IFERROR(VLOOKUP($E128,'Acc(1)'!$B:$C,2,0),IFERROR(VLOOKUP($E128,_xlfn.NUMBERVALUE('Acc(1)'!$C:$D),2,0),IFERROR(VLOOKUP($E128,'Acc(1)'!$C:$D,2,0),"")))),"")</f>
        <v/>
      </c>
      <c r="G128" s="27">
        <f>IFERROR(IFERROR(VLOOKUP($E128,_xlfn.NUMBERVALUE('Acc(2)'!$B:$C),2,0),IFERROR(VLOOKUP($E128,'Acc(2)'!$B:$C,2,0),IFERROR(VLOOKUP($E128,_xlfn.NUMBERVALUE('Acc(2)'!$C:$D),2,0),IFERROR(VLOOKUP($E128,'Acc(2)'!$C:$D,2,0),"")))),"")</f>
        <v/>
      </c>
      <c r="H128" s="27">
        <f>IFERROR(IFERROR(VLOOKUP($E128,_xlfn.NUMBERVALUE('Acc(3)'!$B:$C),2,0),IFERROR(VLOOKUP($E128,'Acc(3)'!$B:$C,2,0),IFERROR(VLOOKUP($E128,_xlfn.NUMBERVALUE('Acc(3)'!$C:$D),2,0),IFERROR(VLOOKUP($E128,'Acc(3)'!$C:$D,2,0),"")))),"")</f>
        <v/>
      </c>
      <c r="I128" s="27">
        <f>IFERROR(IFERROR(VLOOKUP($E128,_xlfn.NUMBERVALUE('Acc(4)'!$B:$C),2,0),IFERROR(VLOOKUP($E128,'Acc(4)'!$B:$C,2,0),IFERROR(VLOOKUP($E128,_xlfn.NUMBERVALUE('Acc(4)'!$C:$D),2,0),IFERROR(VLOOKUP($E128,'Acc(4)'!$C:$D,2,0),"")))),"")</f>
        <v/>
      </c>
      <c r="J128" s="27">
        <f>IFERROR(IFERROR(VLOOKUP($E128,_xlfn.NUMBERVALUE('Acc(5)'!$B:$C),2,0),IFERROR(VLOOKUP($E128,'Acc(5)'!$B:$C,2,0),IFERROR(VLOOKUP($E128,_xlfn.NUMBERVALUE('Acc(5)'!$C:$D),2,0),IFERROR(VLOOKUP($E128,'Acc(5)'!$C:$D,2,0),"")))),"")</f>
        <v/>
      </c>
      <c r="K128" s="23" t="n"/>
      <c r="L128" s="23" t="n"/>
      <c r="M128" s="23" t="n"/>
      <c r="N128" s="23" t="n"/>
      <c r="O128" s="23" t="n"/>
    </row>
    <row r="129" outlineLevel="1" ht="14.4" customHeight="1">
      <c r="D129" s="1" t="inlineStr">
        <is>
          <t>Réductions de valeur sur stocks, sur commandes en cours d'exécution et sur créances commerciales: dotations (reprises)  (+)/(-)</t>
        </is>
      </c>
      <c r="E129" s="19" t="inlineStr">
        <is>
          <t>631/4</t>
        </is>
      </c>
      <c r="F129" s="27">
        <f>IFERROR(IFERROR(VLOOKUP($E129,_xlfn.NUMBERVALUE('Acc(1)'!$B:$C),2,0),IFERROR(VLOOKUP($E129,'Acc(1)'!$B:$C,2,0),IFERROR(VLOOKUP($E129,_xlfn.NUMBERVALUE('Acc(1)'!$C:$D),2,0),IFERROR(VLOOKUP($E129,'Acc(1)'!$C:$D,2,0),"")))),"")</f>
        <v/>
      </c>
      <c r="G129" s="27">
        <f>IFERROR(IFERROR(VLOOKUP($E129,_xlfn.NUMBERVALUE('Acc(2)'!$B:$C),2,0),IFERROR(VLOOKUP($E129,'Acc(2)'!$B:$C,2,0),IFERROR(VLOOKUP($E129,_xlfn.NUMBERVALUE('Acc(2)'!$C:$D),2,0),IFERROR(VLOOKUP($E129,'Acc(2)'!$C:$D,2,0),"")))),"")</f>
        <v/>
      </c>
      <c r="H129" s="27">
        <f>IFERROR(IFERROR(VLOOKUP($E129,_xlfn.NUMBERVALUE('Acc(3)'!$B:$C),2,0),IFERROR(VLOOKUP($E129,'Acc(3)'!$B:$C,2,0),IFERROR(VLOOKUP($E129,_xlfn.NUMBERVALUE('Acc(3)'!$C:$D),2,0),IFERROR(VLOOKUP($E129,'Acc(3)'!$C:$D,2,0),"")))),"")</f>
        <v/>
      </c>
      <c r="I129" s="27">
        <f>IFERROR(IFERROR(VLOOKUP($E129,_xlfn.NUMBERVALUE('Acc(4)'!$B:$C),2,0),IFERROR(VLOOKUP($E129,'Acc(4)'!$B:$C,2,0),IFERROR(VLOOKUP($E129,_xlfn.NUMBERVALUE('Acc(4)'!$C:$D),2,0),IFERROR(VLOOKUP($E129,'Acc(4)'!$C:$D,2,0),"")))),"")</f>
        <v/>
      </c>
      <c r="J129" s="27">
        <f>IFERROR(IFERROR(VLOOKUP($E129,_xlfn.NUMBERVALUE('Acc(5)'!$B:$C),2,0),IFERROR(VLOOKUP($E129,'Acc(5)'!$B:$C,2,0),IFERROR(VLOOKUP($E129,_xlfn.NUMBERVALUE('Acc(5)'!$C:$D),2,0),IFERROR(VLOOKUP($E129,'Acc(5)'!$C:$D,2,0),"")))),"")</f>
        <v/>
      </c>
      <c r="K129" s="23" t="n"/>
      <c r="L129" s="23" t="n"/>
      <c r="M129" s="23" t="n"/>
      <c r="N129" s="23" t="n"/>
      <c r="O129" s="23" t="n"/>
    </row>
    <row r="130" outlineLevel="1" ht="14.4" customHeight="1">
      <c r="D130" s="1" t="inlineStr">
        <is>
          <t>Provisions pour risques et charges: dotations (utilisations et reprises)  (+)/(-)</t>
        </is>
      </c>
      <c r="E130" s="19" t="inlineStr">
        <is>
          <t>635/8</t>
        </is>
      </c>
      <c r="F130" s="27">
        <f>IFERROR(IFERROR(VLOOKUP($E130,_xlfn.NUMBERVALUE('Acc(1)'!$B:$C),2,0),IFERROR(VLOOKUP($E130,'Acc(1)'!$B:$C,2,0),IFERROR(VLOOKUP($E130,_xlfn.NUMBERVALUE('Acc(1)'!$C:$D),2,0),IFERROR(VLOOKUP($E130,'Acc(1)'!$C:$D,2,0),"")))),"")</f>
        <v/>
      </c>
      <c r="G130" s="27">
        <f>IFERROR(IFERROR(VLOOKUP($E130,_xlfn.NUMBERVALUE('Acc(2)'!$B:$C),2,0),IFERROR(VLOOKUP($E130,'Acc(2)'!$B:$C,2,0),IFERROR(VLOOKUP($E130,_xlfn.NUMBERVALUE('Acc(2)'!$C:$D),2,0),IFERROR(VLOOKUP($E130,'Acc(2)'!$C:$D,2,0),"")))),"")</f>
        <v/>
      </c>
      <c r="H130" s="27">
        <f>IFERROR(IFERROR(VLOOKUP($E130,_xlfn.NUMBERVALUE('Acc(3)'!$B:$C),2,0),IFERROR(VLOOKUP($E130,'Acc(3)'!$B:$C,2,0),IFERROR(VLOOKUP($E130,_xlfn.NUMBERVALUE('Acc(3)'!$C:$D),2,0),IFERROR(VLOOKUP($E130,'Acc(3)'!$C:$D,2,0),"")))),"")</f>
        <v/>
      </c>
      <c r="I130" s="27">
        <f>IFERROR(IFERROR(VLOOKUP($E130,_xlfn.NUMBERVALUE('Acc(4)'!$B:$C),2,0),IFERROR(VLOOKUP($E130,'Acc(4)'!$B:$C,2,0),IFERROR(VLOOKUP($E130,_xlfn.NUMBERVALUE('Acc(4)'!$C:$D),2,0),IFERROR(VLOOKUP($E130,'Acc(4)'!$C:$D,2,0),"")))),"")</f>
        <v/>
      </c>
      <c r="J130" s="27">
        <f>IFERROR(IFERROR(VLOOKUP($E130,_xlfn.NUMBERVALUE('Acc(5)'!$B:$C),2,0),IFERROR(VLOOKUP($E130,'Acc(5)'!$B:$C,2,0),IFERROR(VLOOKUP($E130,_xlfn.NUMBERVALUE('Acc(5)'!$C:$D),2,0),IFERROR(VLOOKUP($E130,'Acc(5)'!$C:$D,2,0),"")))),"")</f>
        <v/>
      </c>
      <c r="K130" s="23" t="n"/>
      <c r="L130" s="23" t="n"/>
      <c r="M130" s="23" t="n"/>
      <c r="N130" s="23" t="n"/>
      <c r="O130" s="23" t="n"/>
    </row>
    <row r="131" outlineLevel="1" ht="14.4" customHeight="1">
      <c r="D131" s="1" t="inlineStr">
        <is>
          <t>Autres charges d'exploitation</t>
        </is>
      </c>
      <c r="E131" s="19" t="inlineStr">
        <is>
          <t>640/8</t>
        </is>
      </c>
      <c r="F131" s="27">
        <f>IFERROR(IFERROR(VLOOKUP($E131,_xlfn.NUMBERVALUE('Acc(1)'!$B:$C),2,0),IFERROR(VLOOKUP($E131,'Acc(1)'!$B:$C,2,0),IFERROR(VLOOKUP($E131,_xlfn.NUMBERVALUE('Acc(1)'!$C:$D),2,0),IFERROR(VLOOKUP($E131,'Acc(1)'!$C:$D,2,0),"")))),"")</f>
        <v/>
      </c>
      <c r="G131" s="27">
        <f>IFERROR(IFERROR(VLOOKUP($E131,_xlfn.NUMBERVALUE('Acc(2)'!$B:$C),2,0),IFERROR(VLOOKUP($E131,'Acc(2)'!$B:$C,2,0),IFERROR(VLOOKUP($E131,_xlfn.NUMBERVALUE('Acc(2)'!$C:$D),2,0),IFERROR(VLOOKUP($E131,'Acc(2)'!$C:$D,2,0),"")))),"")</f>
        <v/>
      </c>
      <c r="H131" s="27">
        <f>IFERROR(IFERROR(VLOOKUP($E131,_xlfn.NUMBERVALUE('Acc(3)'!$B:$C),2,0),IFERROR(VLOOKUP($E131,'Acc(3)'!$B:$C,2,0),IFERROR(VLOOKUP($E131,_xlfn.NUMBERVALUE('Acc(3)'!$C:$D),2,0),IFERROR(VLOOKUP($E131,'Acc(3)'!$C:$D,2,0),"")))),"")</f>
        <v/>
      </c>
      <c r="I131" s="27">
        <f>IFERROR(IFERROR(VLOOKUP($E131,_xlfn.NUMBERVALUE('Acc(4)'!$B:$C),2,0),IFERROR(VLOOKUP($E131,'Acc(4)'!$B:$C,2,0),IFERROR(VLOOKUP($E131,_xlfn.NUMBERVALUE('Acc(4)'!$C:$D),2,0),IFERROR(VLOOKUP($E131,'Acc(4)'!$C:$D,2,0),"")))),"")</f>
        <v/>
      </c>
      <c r="J131" s="27">
        <f>IFERROR(IFERROR(VLOOKUP($E131,_xlfn.NUMBERVALUE('Acc(5)'!$B:$C),2,0),IFERROR(VLOOKUP($E131,'Acc(5)'!$B:$C,2,0),IFERROR(VLOOKUP($E131,_xlfn.NUMBERVALUE('Acc(5)'!$C:$D),2,0),IFERROR(VLOOKUP($E131,'Acc(5)'!$C:$D,2,0),"")))),"")</f>
        <v/>
      </c>
      <c r="K131" s="23" t="n"/>
      <c r="L131" s="23" t="n"/>
      <c r="M131" s="23" t="n"/>
      <c r="N131" s="23" t="n"/>
      <c r="O131" s="23" t="n"/>
    </row>
    <row r="132" outlineLevel="1" ht="14.4" customHeight="1">
      <c r="D132" s="1" t="inlineStr">
        <is>
          <t>Charges d'exploitation portées à l'actif au titre de frais de restructuration (-)</t>
        </is>
      </c>
      <c r="E132" s="19" t="n">
        <v>649</v>
      </c>
      <c r="F132" s="27">
        <f>IFERROR(IFERROR(VLOOKUP($E132,_xlfn.NUMBERVALUE('Acc(1)'!$B:$C),2,0),IFERROR(VLOOKUP($E132,'Acc(1)'!$B:$C,2,0),IFERROR(VLOOKUP($E132,_xlfn.NUMBERVALUE('Acc(1)'!$C:$D),2,0),IFERROR(VLOOKUP($E132,'Acc(1)'!$C:$D,2,0),"")))),"")</f>
        <v/>
      </c>
      <c r="G132" s="27">
        <f>IFERROR(IFERROR(VLOOKUP($E132,_xlfn.NUMBERVALUE('Acc(2)'!$B:$C),2,0),IFERROR(VLOOKUP($E132,'Acc(2)'!$B:$C,2,0),IFERROR(VLOOKUP($E132,_xlfn.NUMBERVALUE('Acc(2)'!$C:$D),2,0),IFERROR(VLOOKUP($E132,'Acc(2)'!$C:$D,2,0),"")))),"")</f>
        <v/>
      </c>
      <c r="H132" s="27">
        <f>IFERROR(IFERROR(VLOOKUP($E132,_xlfn.NUMBERVALUE('Acc(3)'!$B:$C),2,0),IFERROR(VLOOKUP($E132,'Acc(3)'!$B:$C,2,0),IFERROR(VLOOKUP($E132,_xlfn.NUMBERVALUE('Acc(3)'!$C:$D),2,0),IFERROR(VLOOKUP($E132,'Acc(3)'!$C:$D,2,0),"")))),"")</f>
        <v/>
      </c>
      <c r="I132" s="27">
        <f>IFERROR(IFERROR(VLOOKUP($E132,_xlfn.NUMBERVALUE('Acc(4)'!$B:$C),2,0),IFERROR(VLOOKUP($E132,'Acc(4)'!$B:$C,2,0),IFERROR(VLOOKUP($E132,_xlfn.NUMBERVALUE('Acc(4)'!$C:$D),2,0),IFERROR(VLOOKUP($E132,'Acc(4)'!$C:$D,2,0),"")))),"")</f>
        <v/>
      </c>
      <c r="J132" s="27">
        <f>IFERROR(IFERROR(VLOOKUP($E132,_xlfn.NUMBERVALUE('Acc(5)'!$B:$C),2,0),IFERROR(VLOOKUP($E132,'Acc(5)'!$B:$C,2,0),IFERROR(VLOOKUP($E132,_xlfn.NUMBERVALUE('Acc(5)'!$C:$D),2,0),IFERROR(VLOOKUP($E132,'Acc(5)'!$C:$D,2,0),"")))),"")</f>
        <v/>
      </c>
      <c r="K132" s="23" t="n"/>
      <c r="L132" s="23" t="n"/>
      <c r="M132" s="23" t="n"/>
      <c r="N132" s="23" t="n"/>
      <c r="O132" s="23" t="n"/>
    </row>
    <row r="133" outlineLevel="1" ht="14.4" customHeight="1">
      <c r="D133" s="1" t="inlineStr">
        <is>
          <t>Charges d’exploitation non récurrentes</t>
        </is>
      </c>
      <c r="E133" s="19" t="inlineStr">
        <is>
          <t>66A</t>
        </is>
      </c>
      <c r="F133" s="27">
        <f>IFERROR(IFERROR(VLOOKUP($E133,_xlfn.NUMBERVALUE('Acc(1)'!$B:$C),2,0),IFERROR(VLOOKUP($E133,'Acc(1)'!$B:$C,2,0),IFERROR(VLOOKUP($E133,_xlfn.NUMBERVALUE('Acc(1)'!$C:$D),2,0),IFERROR(VLOOKUP($E133,'Acc(1)'!$C:$D,2,0),"")))),"")</f>
        <v/>
      </c>
      <c r="G133" s="27">
        <f>IFERROR(IFERROR(VLOOKUP($E133,_xlfn.NUMBERVALUE('Acc(2)'!$B:$C),2,0),IFERROR(VLOOKUP($E133,'Acc(2)'!$B:$C,2,0),IFERROR(VLOOKUP($E133,_xlfn.NUMBERVALUE('Acc(2)'!$C:$D),2,0),IFERROR(VLOOKUP($E133,'Acc(2)'!$C:$D,2,0),"")))),"")</f>
        <v/>
      </c>
      <c r="H133" s="27">
        <f>IFERROR(IFERROR(VLOOKUP($E133,_xlfn.NUMBERVALUE('Acc(3)'!$B:$C),2,0),IFERROR(VLOOKUP($E133,'Acc(3)'!$B:$C,2,0),IFERROR(VLOOKUP($E133,_xlfn.NUMBERVALUE('Acc(3)'!$C:$D),2,0),IFERROR(VLOOKUP($E133,'Acc(3)'!$C:$D,2,0),"")))),"")</f>
        <v/>
      </c>
      <c r="I133" s="27">
        <f>IFERROR(IFERROR(VLOOKUP($E133,_xlfn.NUMBERVALUE('Acc(4)'!$B:$C),2,0),IFERROR(VLOOKUP($E133,'Acc(4)'!$B:$C,2,0),IFERROR(VLOOKUP($E133,_xlfn.NUMBERVALUE('Acc(4)'!$C:$D),2,0),IFERROR(VLOOKUP($E133,'Acc(4)'!$C:$D,2,0),"")))),"")</f>
        <v/>
      </c>
      <c r="J133" s="27">
        <f>IFERROR(IFERROR(VLOOKUP($E133,_xlfn.NUMBERVALUE('Acc(5)'!$B:$C),2,0),IFERROR(VLOOKUP($E133,'Acc(5)'!$B:$C,2,0),IFERROR(VLOOKUP($E133,_xlfn.NUMBERVALUE('Acc(5)'!$C:$D),2,0),IFERROR(VLOOKUP($E133,'Acc(5)'!$C:$D,2,0),"")))),"")</f>
        <v/>
      </c>
      <c r="K133" s="23" t="n"/>
      <c r="L133" s="23" t="n"/>
      <c r="M133" s="23" t="n"/>
      <c r="N133" s="23" t="n"/>
      <c r="O133" s="23" t="n"/>
    </row>
    <row r="134" outlineLevel="1" ht="14.4" customHeight="1">
      <c r="D134" s="10" t="inlineStr">
        <is>
          <t>Bénéfice (Perte) d'exploitation (+)/(-)</t>
        </is>
      </c>
      <c r="E134" s="11" t="n">
        <v>9901</v>
      </c>
      <c r="F134" s="22">
        <f>IFERROR(IFERROR(VLOOKUP($E134,_xlfn.NUMBERVALUE('Acc(1)'!$B:$C),2,0),IFERROR(VLOOKUP($E134,'Acc(1)'!$B:$C,2,0),IFERROR(VLOOKUP($E134,_xlfn.NUMBERVALUE('Acc(1)'!$C:$D),2,0),IFERROR(VLOOKUP($E134,'Acc(1)'!$C:$D,2,0),"")))),"")</f>
        <v/>
      </c>
      <c r="G134" s="22">
        <f>IFERROR(IFERROR(VLOOKUP($E134,_xlfn.NUMBERVALUE('Acc(2)'!$B:$C),2,0),IFERROR(VLOOKUP($E134,'Acc(2)'!$B:$C,2,0),IFERROR(VLOOKUP($E134,_xlfn.NUMBERVALUE('Acc(2)'!$C:$D),2,0),IFERROR(VLOOKUP($E134,'Acc(2)'!$C:$D,2,0),"")))),"")</f>
        <v/>
      </c>
      <c r="H134" s="22">
        <f>IFERROR(IFERROR(VLOOKUP($E134,_xlfn.NUMBERVALUE('Acc(3)'!$B:$C),2,0),IFERROR(VLOOKUP($E134,'Acc(3)'!$B:$C,2,0),IFERROR(VLOOKUP($E134,_xlfn.NUMBERVALUE('Acc(3)'!$C:$D),2,0),IFERROR(VLOOKUP($E134,'Acc(3)'!$C:$D,2,0),"")))),"")</f>
        <v/>
      </c>
      <c r="I134" s="22">
        <f>IFERROR(IFERROR(VLOOKUP($E134,_xlfn.NUMBERVALUE('Acc(4)'!$B:$C),2,0),IFERROR(VLOOKUP($E134,'Acc(4)'!$B:$C,2,0),IFERROR(VLOOKUP($E134,_xlfn.NUMBERVALUE('Acc(4)'!$C:$D),2,0),IFERROR(VLOOKUP($E134,'Acc(4)'!$C:$D,2,0),"")))),"")</f>
        <v/>
      </c>
      <c r="J134" s="22">
        <f>IFERROR(IFERROR(VLOOKUP($E134,_xlfn.NUMBERVALUE('Acc(5)'!$B:$C),2,0),IFERROR(VLOOKUP($E134,'Acc(5)'!$B:$C,2,0),IFERROR(VLOOKUP($E134,_xlfn.NUMBERVALUE('Acc(5)'!$C:$D),2,0),IFERROR(VLOOKUP($E134,'Acc(5)'!$C:$D,2,0),"")))),"")</f>
        <v/>
      </c>
      <c r="K134" s="23" t="n"/>
      <c r="L134" s="23" t="n"/>
      <c r="M134" s="23" t="n"/>
      <c r="N134" s="23" t="n"/>
      <c r="O134" s="23" t="n"/>
    </row>
    <row r="135" outlineLevel="1" ht="14.4" customHeight="1">
      <c r="D135" s="6" t="inlineStr">
        <is>
          <t>Produits financiers</t>
        </is>
      </c>
      <c r="E135" s="13" t="inlineStr">
        <is>
          <t>75/76B</t>
        </is>
      </c>
      <c r="F135" s="28">
        <f>IFERROR(IFERROR(VLOOKUP($E135,_xlfn.NUMBERVALUE('Acc(1)'!$B:$C),2,0),IFERROR(VLOOKUP($E135,'Acc(1)'!$B:$C,2,0),IFERROR(VLOOKUP($E135,_xlfn.NUMBERVALUE('Acc(1)'!$C:$D),2,0),IFERROR(VLOOKUP($E135,'Acc(1)'!$C:$D,2,0),"")))),"")</f>
        <v/>
      </c>
      <c r="G135" s="28">
        <f>IFERROR(IFERROR(VLOOKUP($E135,_xlfn.NUMBERVALUE('Acc(2)'!$B:$C),2,0),IFERROR(VLOOKUP($E135,'Acc(2)'!$B:$C,2,0),IFERROR(VLOOKUP($E135,_xlfn.NUMBERVALUE('Acc(2)'!$C:$D),2,0),IFERROR(VLOOKUP($E135,'Acc(2)'!$C:$D,2,0),"")))),"")</f>
        <v/>
      </c>
      <c r="H135" s="28">
        <f>IFERROR(IFERROR(VLOOKUP($E135,_xlfn.NUMBERVALUE('Acc(3)'!$B:$C),2,0),IFERROR(VLOOKUP($E135,'Acc(3)'!$B:$C,2,0),IFERROR(VLOOKUP($E135,_xlfn.NUMBERVALUE('Acc(3)'!$C:$D),2,0),IFERROR(VLOOKUP($E135,'Acc(3)'!$C:$D,2,0),"")))),"")</f>
        <v/>
      </c>
      <c r="I135" s="28">
        <f>IFERROR(IFERROR(VLOOKUP($E135,_xlfn.NUMBERVALUE('Acc(4)'!$B:$C),2,0),IFERROR(VLOOKUP($E135,'Acc(4)'!$B:$C,2,0),IFERROR(VLOOKUP($E135,_xlfn.NUMBERVALUE('Acc(4)'!$C:$D),2,0),IFERROR(VLOOKUP($E135,'Acc(4)'!$C:$D,2,0),"")))),"")</f>
        <v/>
      </c>
      <c r="J135" s="28">
        <f>IFERROR(IFERROR(VLOOKUP($E135,_xlfn.NUMBERVALUE('Acc(5)'!$B:$C),2,0),IFERROR(VLOOKUP($E135,'Acc(5)'!$B:$C,2,0),IFERROR(VLOOKUP($E135,_xlfn.NUMBERVALUE('Acc(5)'!$C:$D),2,0),IFERROR(VLOOKUP($E135,'Acc(5)'!$C:$D,2,0),"")))),"")</f>
        <v/>
      </c>
      <c r="K135" s="23" t="n"/>
      <c r="L135" s="23" t="n"/>
      <c r="M135" s="23" t="n"/>
      <c r="N135" s="23" t="n"/>
      <c r="O135" s="23" t="n"/>
    </row>
    <row r="136" outlineLevel="1" ht="14.4" customHeight="1">
      <c r="D136" s="1" t="inlineStr">
        <is>
          <t xml:space="preserve">Produits financiers récurrents </t>
        </is>
      </c>
      <c r="E136" s="19" t="n">
        <v>75</v>
      </c>
      <c r="F136" s="27">
        <f>IFERROR(IFERROR(VLOOKUP($E136,_xlfn.NUMBERVALUE('Acc(1)'!$B:$C),2,0),IFERROR(VLOOKUP($E136,'Acc(1)'!$B:$C,2,0),IFERROR(VLOOKUP($E136,_xlfn.NUMBERVALUE('Acc(1)'!$C:$D),2,0),IFERROR(VLOOKUP($E136,'Acc(1)'!$C:$D,2,0),"")))),"")</f>
        <v/>
      </c>
      <c r="G136" s="27">
        <f>IFERROR(IFERROR(VLOOKUP($E136,_xlfn.NUMBERVALUE('Acc(2)'!$B:$C),2,0),IFERROR(VLOOKUP($E136,'Acc(2)'!$B:$C,2,0),IFERROR(VLOOKUP($E136,_xlfn.NUMBERVALUE('Acc(2)'!$C:$D),2,0),IFERROR(VLOOKUP($E136,'Acc(2)'!$C:$D,2,0),"")))),"")</f>
        <v/>
      </c>
      <c r="H136" s="27">
        <f>IFERROR(IFERROR(VLOOKUP($E136,_xlfn.NUMBERVALUE('Acc(3)'!$B:$C),2,0),IFERROR(VLOOKUP($E136,'Acc(3)'!$B:$C,2,0),IFERROR(VLOOKUP($E136,_xlfn.NUMBERVALUE('Acc(3)'!$C:$D),2,0),IFERROR(VLOOKUP($E136,'Acc(3)'!$C:$D,2,0),"")))),"")</f>
        <v/>
      </c>
      <c r="I136" s="27">
        <f>IFERROR(IFERROR(VLOOKUP($E136,_xlfn.NUMBERVALUE('Acc(4)'!$B:$C),2,0),IFERROR(VLOOKUP($E136,'Acc(4)'!$B:$C,2,0),IFERROR(VLOOKUP($E136,_xlfn.NUMBERVALUE('Acc(4)'!$C:$D),2,0),IFERROR(VLOOKUP($E136,'Acc(4)'!$C:$D,2,0),"")))),"")</f>
        <v/>
      </c>
      <c r="J136" s="27">
        <f>IFERROR(IFERROR(VLOOKUP($E136,_xlfn.NUMBERVALUE('Acc(5)'!$B:$C),2,0),IFERROR(VLOOKUP($E136,'Acc(5)'!$B:$C,2,0),IFERROR(VLOOKUP($E136,_xlfn.NUMBERVALUE('Acc(5)'!$C:$D),2,0),IFERROR(VLOOKUP($E136,'Acc(5)'!$C:$D,2,0),"")))),"")</f>
        <v/>
      </c>
      <c r="K136" s="23" t="n"/>
      <c r="L136" s="23" t="n"/>
      <c r="M136" s="23" t="n"/>
      <c r="N136" s="23" t="n"/>
      <c r="O136" s="23" t="n"/>
    </row>
    <row r="137" outlineLevel="1" ht="14.4" customHeight="1">
      <c r="D137" s="1" t="inlineStr">
        <is>
          <t xml:space="preserve">Produits des immobilisations financières </t>
        </is>
      </c>
      <c r="E137" s="19" t="n">
        <v>750</v>
      </c>
      <c r="F137" s="27">
        <f>IFERROR(IFERROR(VLOOKUP($E137,_xlfn.NUMBERVALUE('Acc(1)'!$B:$C),2,0),IFERROR(VLOOKUP($E137,'Acc(1)'!$B:$C,2,0),IFERROR(VLOOKUP($E137,_xlfn.NUMBERVALUE('Acc(1)'!$C:$D),2,0),IFERROR(VLOOKUP($E137,'Acc(1)'!$C:$D,2,0),"")))),"")</f>
        <v/>
      </c>
      <c r="G137" s="27">
        <f>IFERROR(IFERROR(VLOOKUP($E137,_xlfn.NUMBERVALUE('Acc(2)'!$B:$C),2,0),IFERROR(VLOOKUP($E137,'Acc(2)'!$B:$C,2,0),IFERROR(VLOOKUP($E137,_xlfn.NUMBERVALUE('Acc(2)'!$C:$D),2,0),IFERROR(VLOOKUP($E137,'Acc(2)'!$C:$D,2,0),"")))),"")</f>
        <v/>
      </c>
      <c r="H137" s="27">
        <f>IFERROR(IFERROR(VLOOKUP($E137,_xlfn.NUMBERVALUE('Acc(3)'!$B:$C),2,0),IFERROR(VLOOKUP($E137,'Acc(3)'!$B:$C,2,0),IFERROR(VLOOKUP($E137,_xlfn.NUMBERVALUE('Acc(3)'!$C:$D),2,0),IFERROR(VLOOKUP($E137,'Acc(3)'!$C:$D,2,0),"")))),"")</f>
        <v/>
      </c>
      <c r="I137" s="27">
        <f>IFERROR(IFERROR(VLOOKUP($E137,_xlfn.NUMBERVALUE('Acc(4)'!$B:$C),2,0),IFERROR(VLOOKUP($E137,'Acc(4)'!$B:$C,2,0),IFERROR(VLOOKUP($E137,_xlfn.NUMBERVALUE('Acc(4)'!$C:$D),2,0),IFERROR(VLOOKUP($E137,'Acc(4)'!$C:$D,2,0),"")))),"")</f>
        <v/>
      </c>
      <c r="J137" s="27">
        <f>IFERROR(IFERROR(VLOOKUP($E137,_xlfn.NUMBERVALUE('Acc(5)'!$B:$C),2,0),IFERROR(VLOOKUP($E137,'Acc(5)'!$B:$C,2,0),IFERROR(VLOOKUP($E137,_xlfn.NUMBERVALUE('Acc(5)'!$C:$D),2,0),IFERROR(VLOOKUP($E137,'Acc(5)'!$C:$D,2,0),"")))),"")</f>
        <v/>
      </c>
      <c r="K137" s="23" t="n"/>
      <c r="L137" s="23" t="n"/>
      <c r="M137" s="23" t="n"/>
      <c r="N137" s="23" t="n"/>
      <c r="O137" s="23" t="n"/>
    </row>
    <row r="138" outlineLevel="1" ht="14.4" customHeight="1">
      <c r="D138" s="1" t="inlineStr">
        <is>
          <t>Produits des actifs circulants</t>
        </is>
      </c>
      <c r="E138" s="19" t="n">
        <v>751</v>
      </c>
      <c r="F138" s="27">
        <f>IFERROR(IFERROR(VLOOKUP($E138,_xlfn.NUMBERVALUE('Acc(1)'!$B:$C),2,0),IFERROR(VLOOKUP($E138,'Acc(1)'!$B:$C,2,0),IFERROR(VLOOKUP($E138,_xlfn.NUMBERVALUE('Acc(1)'!$C:$D),2,0),IFERROR(VLOOKUP($E138,'Acc(1)'!$C:$D,2,0),"")))),"")</f>
        <v/>
      </c>
      <c r="G138" s="27">
        <f>IFERROR(IFERROR(VLOOKUP($E138,_xlfn.NUMBERVALUE('Acc(2)'!$B:$C),2,0),IFERROR(VLOOKUP($E138,'Acc(2)'!$B:$C,2,0),IFERROR(VLOOKUP($E138,_xlfn.NUMBERVALUE('Acc(2)'!$C:$D),2,0),IFERROR(VLOOKUP($E138,'Acc(2)'!$C:$D,2,0),"")))),"")</f>
        <v/>
      </c>
      <c r="H138" s="27">
        <f>IFERROR(IFERROR(VLOOKUP($E138,_xlfn.NUMBERVALUE('Acc(3)'!$B:$C),2,0),IFERROR(VLOOKUP($E138,'Acc(3)'!$B:$C,2,0),IFERROR(VLOOKUP($E138,_xlfn.NUMBERVALUE('Acc(3)'!$C:$D),2,0),IFERROR(VLOOKUP($E138,'Acc(3)'!$C:$D,2,0),"")))),"")</f>
        <v/>
      </c>
      <c r="I138" s="27">
        <f>IFERROR(IFERROR(VLOOKUP($E138,_xlfn.NUMBERVALUE('Acc(4)'!$B:$C),2,0),IFERROR(VLOOKUP($E138,'Acc(4)'!$B:$C,2,0),IFERROR(VLOOKUP($E138,_xlfn.NUMBERVALUE('Acc(4)'!$C:$D),2,0),IFERROR(VLOOKUP($E138,'Acc(4)'!$C:$D,2,0),"")))),"")</f>
        <v/>
      </c>
      <c r="J138" s="27">
        <f>IFERROR(IFERROR(VLOOKUP($E138,_xlfn.NUMBERVALUE('Acc(5)'!$B:$C),2,0),IFERROR(VLOOKUP($E138,'Acc(5)'!$B:$C,2,0),IFERROR(VLOOKUP($E138,_xlfn.NUMBERVALUE('Acc(5)'!$C:$D),2,0),IFERROR(VLOOKUP($E138,'Acc(5)'!$C:$D,2,0),"")))),"")</f>
        <v/>
      </c>
      <c r="K138" s="23" t="n"/>
      <c r="L138" s="23" t="n"/>
      <c r="M138" s="23" t="n"/>
      <c r="N138" s="23" t="n"/>
      <c r="O138" s="23" t="n"/>
    </row>
    <row r="139" outlineLevel="1" ht="14.4" customHeight="1">
      <c r="D139" s="1" t="inlineStr">
        <is>
          <t>Dont: subsides en capital et en intérêts</t>
        </is>
      </c>
      <c r="E139" s="19" t="n">
        <v>753</v>
      </c>
      <c r="F139" s="27">
        <f>IFERROR(IFERROR(VLOOKUP($E139,_xlfn.NUMBERVALUE('Acc(1)'!$B:$C),2,0),IFERROR(VLOOKUP($E139,'Acc(1)'!$B:$C,2,0),IFERROR(VLOOKUP($E139,_xlfn.NUMBERVALUE('Acc(1)'!$C:$D),2,0),IFERROR(VLOOKUP($E139,'Acc(1)'!$C:$D,2,0),"")))),"")</f>
        <v/>
      </c>
      <c r="G139" s="27">
        <f>IFERROR(IFERROR(VLOOKUP($E139,_xlfn.NUMBERVALUE('Acc(2)'!$B:$C),2,0),IFERROR(VLOOKUP($E139,'Acc(2)'!$B:$C,2,0),IFERROR(VLOOKUP($E139,_xlfn.NUMBERVALUE('Acc(2)'!$C:$D),2,0),IFERROR(VLOOKUP($E139,'Acc(2)'!$C:$D,2,0),"")))),"")</f>
        <v/>
      </c>
      <c r="H139" s="27">
        <f>IFERROR(IFERROR(VLOOKUP($E139,_xlfn.NUMBERVALUE('Acc(3)'!$B:$C),2,0),IFERROR(VLOOKUP($E139,'Acc(3)'!$B:$C,2,0),IFERROR(VLOOKUP($E139,_xlfn.NUMBERVALUE('Acc(3)'!$C:$D),2,0),IFERROR(VLOOKUP($E139,'Acc(3)'!$C:$D,2,0),"")))),"")</f>
        <v/>
      </c>
      <c r="I139" s="27">
        <f>IFERROR(IFERROR(VLOOKUP($E139,_xlfn.NUMBERVALUE('Acc(4)'!$B:$C),2,0),IFERROR(VLOOKUP($E139,'Acc(4)'!$B:$C,2,0),IFERROR(VLOOKUP($E139,_xlfn.NUMBERVALUE('Acc(4)'!$C:$D),2,0),IFERROR(VLOOKUP($E139,'Acc(4)'!$C:$D,2,0),"")))),"")</f>
        <v/>
      </c>
      <c r="J139" s="27">
        <f>IFERROR(IFERROR(VLOOKUP($E139,_xlfn.NUMBERVALUE('Acc(5)'!$B:$C),2,0),IFERROR(VLOOKUP($E139,'Acc(5)'!$B:$C,2,0),IFERROR(VLOOKUP($E139,_xlfn.NUMBERVALUE('Acc(5)'!$C:$D),2,0),IFERROR(VLOOKUP($E139,'Acc(5)'!$C:$D,2,0),"")))),"")</f>
        <v/>
      </c>
      <c r="K139" s="23" t="n"/>
      <c r="L139" s="23" t="n"/>
      <c r="M139" s="23" t="n"/>
      <c r="N139" s="23" t="n"/>
      <c r="O139" s="23" t="n"/>
    </row>
    <row r="140" outlineLevel="1" ht="14.4" customHeight="1">
      <c r="D140" s="1" t="inlineStr">
        <is>
          <t>Autres produits financiers</t>
        </is>
      </c>
      <c r="E140" s="19" t="inlineStr">
        <is>
          <t>752/9</t>
        </is>
      </c>
      <c r="F140" s="27">
        <f>IFERROR(IFERROR(VLOOKUP($E140,_xlfn.NUMBERVALUE('Acc(1)'!$B:$C),2,0),IFERROR(VLOOKUP($E140,'Acc(1)'!$B:$C,2,0),IFERROR(VLOOKUP($E140,_xlfn.NUMBERVALUE('Acc(1)'!$C:$D),2,0),IFERROR(VLOOKUP($E140,'Acc(1)'!$C:$D,2,0),"")))),"")</f>
        <v/>
      </c>
      <c r="G140" s="27">
        <f>IFERROR(IFERROR(VLOOKUP($E140,_xlfn.NUMBERVALUE('Acc(2)'!$B:$C),2,0),IFERROR(VLOOKUP($E140,'Acc(2)'!$B:$C,2,0),IFERROR(VLOOKUP($E140,_xlfn.NUMBERVALUE('Acc(2)'!$C:$D),2,0),IFERROR(VLOOKUP($E140,'Acc(2)'!$C:$D,2,0),"")))),"")</f>
        <v/>
      </c>
      <c r="H140" s="27">
        <f>IFERROR(IFERROR(VLOOKUP($E140,_xlfn.NUMBERVALUE('Acc(3)'!$B:$C),2,0),IFERROR(VLOOKUP($E140,'Acc(3)'!$B:$C,2,0),IFERROR(VLOOKUP($E140,_xlfn.NUMBERVALUE('Acc(3)'!$C:$D),2,0),IFERROR(VLOOKUP($E140,'Acc(3)'!$C:$D,2,0),"")))),"")</f>
        <v/>
      </c>
      <c r="I140" s="27">
        <f>IFERROR(IFERROR(VLOOKUP($E140,_xlfn.NUMBERVALUE('Acc(4)'!$B:$C),2,0),IFERROR(VLOOKUP($E140,'Acc(4)'!$B:$C,2,0),IFERROR(VLOOKUP($E140,_xlfn.NUMBERVALUE('Acc(4)'!$C:$D),2,0),IFERROR(VLOOKUP($E140,'Acc(4)'!$C:$D,2,0),"")))),"")</f>
        <v/>
      </c>
      <c r="J140" s="27">
        <f>IFERROR(IFERROR(VLOOKUP($E140,_xlfn.NUMBERVALUE('Acc(5)'!$B:$C),2,0),IFERROR(VLOOKUP($E140,'Acc(5)'!$B:$C,2,0),IFERROR(VLOOKUP($E140,_xlfn.NUMBERVALUE('Acc(5)'!$C:$D),2,0),IFERROR(VLOOKUP($E140,'Acc(5)'!$C:$D,2,0),"")))),"")</f>
        <v/>
      </c>
      <c r="K140" s="23" t="n"/>
      <c r="L140" s="23" t="n"/>
      <c r="M140" s="23" t="n"/>
      <c r="N140" s="23" t="n"/>
      <c r="O140" s="23" t="n"/>
    </row>
    <row r="141" outlineLevel="1" ht="14.4" customHeight="1">
      <c r="D141" s="1" t="inlineStr">
        <is>
          <t xml:space="preserve">Produits financiers non récurrents </t>
        </is>
      </c>
      <c r="E141" s="19" t="inlineStr">
        <is>
          <t>76B</t>
        </is>
      </c>
      <c r="F141" s="27">
        <f>IFERROR(IFERROR(VLOOKUP($E141,_xlfn.NUMBERVALUE('Acc(1)'!$B:$C),2,0),IFERROR(VLOOKUP($E141,'Acc(1)'!$B:$C,2,0),IFERROR(VLOOKUP($E141,_xlfn.NUMBERVALUE('Acc(1)'!$C:$D),2,0),IFERROR(VLOOKUP($E141,'Acc(1)'!$C:$D,2,0),"")))),"")</f>
        <v/>
      </c>
      <c r="G141" s="27">
        <f>IFERROR(IFERROR(VLOOKUP($E141,_xlfn.NUMBERVALUE('Acc(2)'!$B:$C),2,0),IFERROR(VLOOKUP($E141,'Acc(2)'!$B:$C,2,0),IFERROR(VLOOKUP($E141,_xlfn.NUMBERVALUE('Acc(2)'!$C:$D),2,0),IFERROR(VLOOKUP($E141,'Acc(2)'!$C:$D,2,0),"")))),"")</f>
        <v/>
      </c>
      <c r="H141" s="27">
        <f>IFERROR(IFERROR(VLOOKUP($E141,_xlfn.NUMBERVALUE('Acc(3)'!$B:$C),2,0),IFERROR(VLOOKUP($E141,'Acc(3)'!$B:$C,2,0),IFERROR(VLOOKUP($E141,_xlfn.NUMBERVALUE('Acc(3)'!$C:$D),2,0),IFERROR(VLOOKUP($E141,'Acc(3)'!$C:$D,2,0),"")))),"")</f>
        <v/>
      </c>
      <c r="I141" s="27">
        <f>IFERROR(IFERROR(VLOOKUP($E141,_xlfn.NUMBERVALUE('Acc(4)'!$B:$C),2,0),IFERROR(VLOOKUP($E141,'Acc(4)'!$B:$C,2,0),IFERROR(VLOOKUP($E141,_xlfn.NUMBERVALUE('Acc(4)'!$C:$D),2,0),IFERROR(VLOOKUP($E141,'Acc(4)'!$C:$D,2,0),"")))),"")</f>
        <v/>
      </c>
      <c r="J141" s="27">
        <f>IFERROR(IFERROR(VLOOKUP($E141,_xlfn.NUMBERVALUE('Acc(5)'!$B:$C),2,0),IFERROR(VLOOKUP($E141,'Acc(5)'!$B:$C,2,0),IFERROR(VLOOKUP($E141,_xlfn.NUMBERVALUE('Acc(5)'!$C:$D),2,0),IFERROR(VLOOKUP($E141,'Acc(5)'!$C:$D,2,0),"")))),"")</f>
        <v/>
      </c>
      <c r="K141" s="23" t="n"/>
      <c r="L141" s="23" t="n"/>
      <c r="M141" s="23" t="n"/>
      <c r="N141" s="23" t="n"/>
      <c r="O141" s="23" t="n"/>
    </row>
    <row r="142" outlineLevel="1" ht="14.4" customHeight="1">
      <c r="D142" s="6" t="inlineStr">
        <is>
          <t xml:space="preserve">Charges financières </t>
        </is>
      </c>
      <c r="E142" s="13" t="inlineStr">
        <is>
          <t>65/66B</t>
        </is>
      </c>
      <c r="F142" s="28">
        <f>IFERROR(IFERROR(VLOOKUP($E142,_xlfn.NUMBERVALUE('Acc(1)'!$B:$C),2,0),IFERROR(VLOOKUP($E142,'Acc(1)'!$B:$C,2,0),IFERROR(VLOOKUP($E142,_xlfn.NUMBERVALUE('Acc(1)'!$C:$D),2,0),IFERROR(VLOOKUP($E142,'Acc(1)'!$C:$D,2,0),"")))),"")</f>
        <v/>
      </c>
      <c r="G142" s="28">
        <f>IFERROR(IFERROR(VLOOKUP($E142,_xlfn.NUMBERVALUE('Acc(2)'!$B:$C),2,0),IFERROR(VLOOKUP($E142,'Acc(2)'!$B:$C,2,0),IFERROR(VLOOKUP($E142,_xlfn.NUMBERVALUE('Acc(2)'!$C:$D),2,0),IFERROR(VLOOKUP($E142,'Acc(2)'!$C:$D,2,0),"")))),"")</f>
        <v/>
      </c>
      <c r="H142" s="28">
        <f>IFERROR(IFERROR(VLOOKUP($E142,_xlfn.NUMBERVALUE('Acc(3)'!$B:$C),2,0),IFERROR(VLOOKUP($E142,'Acc(3)'!$B:$C,2,0),IFERROR(VLOOKUP($E142,_xlfn.NUMBERVALUE('Acc(3)'!$C:$D),2,0),IFERROR(VLOOKUP($E142,'Acc(3)'!$C:$D,2,0),"")))),"")</f>
        <v/>
      </c>
      <c r="I142" s="28">
        <f>IFERROR(IFERROR(VLOOKUP($E142,_xlfn.NUMBERVALUE('Acc(4)'!$B:$C),2,0),IFERROR(VLOOKUP($E142,'Acc(4)'!$B:$C,2,0),IFERROR(VLOOKUP($E142,_xlfn.NUMBERVALUE('Acc(4)'!$C:$D),2,0),IFERROR(VLOOKUP($E142,'Acc(4)'!$C:$D,2,0),"")))),"")</f>
        <v/>
      </c>
      <c r="J142" s="28">
        <f>IFERROR(IFERROR(VLOOKUP($E142,_xlfn.NUMBERVALUE('Acc(5)'!$B:$C),2,0),IFERROR(VLOOKUP($E142,'Acc(5)'!$B:$C,2,0),IFERROR(VLOOKUP($E142,_xlfn.NUMBERVALUE('Acc(5)'!$C:$D),2,0),IFERROR(VLOOKUP($E142,'Acc(5)'!$C:$D,2,0),"")))),"")</f>
        <v/>
      </c>
      <c r="K142" s="23" t="n"/>
      <c r="L142" s="23" t="n"/>
      <c r="M142" s="23" t="n"/>
      <c r="N142" s="23" t="n"/>
      <c r="O142" s="23" t="n"/>
    </row>
    <row r="143" outlineLevel="1" ht="14.4" customHeight="1">
      <c r="D143" s="1" t="inlineStr">
        <is>
          <t>Charges financières récurrentes</t>
        </is>
      </c>
      <c r="E143" s="19" t="n">
        <v>65</v>
      </c>
      <c r="F143" s="27">
        <f>IFERROR(IFERROR(VLOOKUP($E143,_xlfn.NUMBERVALUE('Acc(1)'!$B:$C),2,0),IFERROR(VLOOKUP($E143,'Acc(1)'!$B:$C,2,0),IFERROR(VLOOKUP($E143,_xlfn.NUMBERVALUE('Acc(1)'!$C:$D),2,0),IFERROR(VLOOKUP($E143,'Acc(1)'!$C:$D,2,0),"")))),"")</f>
        <v/>
      </c>
      <c r="G143" s="27">
        <f>IFERROR(IFERROR(VLOOKUP($E143,_xlfn.NUMBERVALUE('Acc(2)'!$B:$C),2,0),IFERROR(VLOOKUP($E143,'Acc(2)'!$B:$C,2,0),IFERROR(VLOOKUP($E143,_xlfn.NUMBERVALUE('Acc(2)'!$C:$D),2,0),IFERROR(VLOOKUP($E143,'Acc(2)'!$C:$D,2,0),"")))),"")</f>
        <v/>
      </c>
      <c r="H143" s="27">
        <f>IFERROR(IFERROR(VLOOKUP($E143,_xlfn.NUMBERVALUE('Acc(3)'!$B:$C),2,0),IFERROR(VLOOKUP($E143,'Acc(3)'!$B:$C,2,0),IFERROR(VLOOKUP($E143,_xlfn.NUMBERVALUE('Acc(3)'!$C:$D),2,0),IFERROR(VLOOKUP($E143,'Acc(3)'!$C:$D,2,0),"")))),"")</f>
        <v/>
      </c>
      <c r="I143" s="27">
        <f>IFERROR(IFERROR(VLOOKUP($E143,_xlfn.NUMBERVALUE('Acc(4)'!$B:$C),2,0),IFERROR(VLOOKUP($E143,'Acc(4)'!$B:$C,2,0),IFERROR(VLOOKUP($E143,_xlfn.NUMBERVALUE('Acc(4)'!$C:$D),2,0),IFERROR(VLOOKUP($E143,'Acc(4)'!$C:$D,2,0),"")))),"")</f>
        <v/>
      </c>
      <c r="J143" s="27">
        <f>IFERROR(IFERROR(VLOOKUP($E143,_xlfn.NUMBERVALUE('Acc(5)'!$B:$C),2,0),IFERROR(VLOOKUP($E143,'Acc(5)'!$B:$C,2,0),IFERROR(VLOOKUP($E143,_xlfn.NUMBERVALUE('Acc(5)'!$C:$D),2,0),IFERROR(VLOOKUP($E143,'Acc(5)'!$C:$D,2,0),"")))),"")</f>
        <v/>
      </c>
      <c r="K143" s="23" t="n"/>
      <c r="L143" s="23" t="n"/>
      <c r="M143" s="23" t="n"/>
      <c r="N143" s="23" t="n"/>
      <c r="O143" s="23" t="n"/>
    </row>
    <row r="144" outlineLevel="1" ht="14.4" customHeight="1">
      <c r="D144" s="1" t="inlineStr">
        <is>
          <t xml:space="preserve">Charges des dettes </t>
        </is>
      </c>
      <c r="E144" s="19" t="n">
        <v>650</v>
      </c>
      <c r="F144" s="27">
        <f>IFERROR(IFERROR(VLOOKUP($E144,_xlfn.NUMBERVALUE('Acc(1)'!$B:$C),2,0),IFERROR(VLOOKUP($E144,'Acc(1)'!$B:$C,2,0),IFERROR(VLOOKUP($E144,_xlfn.NUMBERVALUE('Acc(1)'!$C:$D),2,0),IFERROR(VLOOKUP($E144,'Acc(1)'!$C:$D,2,0),"")))),"")</f>
        <v/>
      </c>
      <c r="G144" s="27">
        <f>IFERROR(IFERROR(VLOOKUP($E144,_xlfn.NUMBERVALUE('Acc(2)'!$B:$C),2,0),IFERROR(VLOOKUP($E144,'Acc(2)'!$B:$C,2,0),IFERROR(VLOOKUP($E144,_xlfn.NUMBERVALUE('Acc(2)'!$C:$D),2,0),IFERROR(VLOOKUP($E144,'Acc(2)'!$C:$D,2,0),"")))),"")</f>
        <v/>
      </c>
      <c r="H144" s="27">
        <f>IFERROR(IFERROR(VLOOKUP($E144,_xlfn.NUMBERVALUE('Acc(3)'!$B:$C),2,0),IFERROR(VLOOKUP($E144,'Acc(3)'!$B:$C,2,0),IFERROR(VLOOKUP($E144,_xlfn.NUMBERVALUE('Acc(3)'!$C:$D),2,0),IFERROR(VLOOKUP($E144,'Acc(3)'!$C:$D,2,0),"")))),"")</f>
        <v/>
      </c>
      <c r="I144" s="27">
        <f>IFERROR(IFERROR(VLOOKUP($E144,_xlfn.NUMBERVALUE('Acc(4)'!$B:$C),2,0),IFERROR(VLOOKUP($E144,'Acc(4)'!$B:$C,2,0),IFERROR(VLOOKUP($E144,_xlfn.NUMBERVALUE('Acc(4)'!$C:$D),2,0),IFERROR(VLOOKUP($E144,'Acc(4)'!$C:$D,2,0),"")))),"")</f>
        <v/>
      </c>
      <c r="J144" s="27">
        <f>IFERROR(IFERROR(VLOOKUP($E144,_xlfn.NUMBERVALUE('Acc(5)'!$B:$C),2,0),IFERROR(VLOOKUP($E144,'Acc(5)'!$B:$C,2,0),IFERROR(VLOOKUP($E144,_xlfn.NUMBERVALUE('Acc(5)'!$C:$D),2,0),IFERROR(VLOOKUP($E144,'Acc(5)'!$C:$D,2,0),"")))),"")</f>
        <v/>
      </c>
      <c r="K144" s="23" t="n"/>
      <c r="L144" s="23" t="n"/>
      <c r="M144" s="23" t="n"/>
      <c r="N144" s="23" t="n"/>
      <c r="O144" s="23" t="n"/>
    </row>
    <row r="145" outlineLevel="1" ht="14.4" customHeight="1">
      <c r="D145" s="1" t="inlineStr">
        <is>
          <t xml:space="preserve">Réductions de valeur sur actifs circulants autres que stocks, commandes en cours et créances commerciales: dotations (reprises)  (+)/(-) </t>
        </is>
      </c>
      <c r="E145" s="19" t="n">
        <v>651</v>
      </c>
      <c r="F145" s="27">
        <f>IFERROR(IFERROR(VLOOKUP($E145,_xlfn.NUMBERVALUE('Acc(1)'!$B:$C),2,0),IFERROR(VLOOKUP($E145,'Acc(1)'!$B:$C,2,0),IFERROR(VLOOKUP($E145,_xlfn.NUMBERVALUE('Acc(1)'!$C:$D),2,0),IFERROR(VLOOKUP($E145,'Acc(1)'!$C:$D,2,0),"")))),"")</f>
        <v/>
      </c>
      <c r="G145" s="27">
        <f>IFERROR(IFERROR(VLOOKUP($E145,_xlfn.NUMBERVALUE('Acc(2)'!$B:$C),2,0),IFERROR(VLOOKUP($E145,'Acc(2)'!$B:$C,2,0),IFERROR(VLOOKUP($E145,_xlfn.NUMBERVALUE('Acc(2)'!$C:$D),2,0),IFERROR(VLOOKUP($E145,'Acc(2)'!$C:$D,2,0),"")))),"")</f>
        <v/>
      </c>
      <c r="H145" s="27">
        <f>IFERROR(IFERROR(VLOOKUP($E145,_xlfn.NUMBERVALUE('Acc(3)'!$B:$C),2,0),IFERROR(VLOOKUP($E145,'Acc(3)'!$B:$C,2,0),IFERROR(VLOOKUP($E145,_xlfn.NUMBERVALUE('Acc(3)'!$C:$D),2,0),IFERROR(VLOOKUP($E145,'Acc(3)'!$C:$D,2,0),"")))),"")</f>
        <v/>
      </c>
      <c r="I145" s="27">
        <f>IFERROR(IFERROR(VLOOKUP($E145,_xlfn.NUMBERVALUE('Acc(4)'!$B:$C),2,0),IFERROR(VLOOKUP($E145,'Acc(4)'!$B:$C,2,0),IFERROR(VLOOKUP($E145,_xlfn.NUMBERVALUE('Acc(4)'!$C:$D),2,0),IFERROR(VLOOKUP($E145,'Acc(4)'!$C:$D,2,0),"")))),"")</f>
        <v/>
      </c>
      <c r="J145" s="27">
        <f>IFERROR(IFERROR(VLOOKUP($E145,_xlfn.NUMBERVALUE('Acc(5)'!$B:$C),2,0),IFERROR(VLOOKUP($E145,'Acc(5)'!$B:$C,2,0),IFERROR(VLOOKUP($E145,_xlfn.NUMBERVALUE('Acc(5)'!$C:$D),2,0),IFERROR(VLOOKUP($E145,'Acc(5)'!$C:$D,2,0),"")))),"")</f>
        <v/>
      </c>
      <c r="K145" s="23" t="n"/>
      <c r="L145" s="23" t="n"/>
      <c r="M145" s="23" t="n"/>
      <c r="N145" s="23" t="n"/>
      <c r="O145" s="23" t="n"/>
    </row>
    <row r="146" outlineLevel="1" ht="14.4" customHeight="1">
      <c r="D146" s="1" t="inlineStr">
        <is>
          <t>Autres charges financières</t>
        </is>
      </c>
      <c r="E146" s="19" t="inlineStr">
        <is>
          <t>652/9</t>
        </is>
      </c>
      <c r="F146" s="27">
        <f>IFERROR(IFERROR(VLOOKUP($E146,_xlfn.NUMBERVALUE('Acc(1)'!$B:$C),2,0),IFERROR(VLOOKUP($E146,'Acc(1)'!$B:$C,2,0),IFERROR(VLOOKUP($E146,_xlfn.NUMBERVALUE('Acc(1)'!$C:$D),2,0),IFERROR(VLOOKUP($E146,'Acc(1)'!$C:$D,2,0),"")))),"")</f>
        <v/>
      </c>
      <c r="G146" s="27">
        <f>IFERROR(IFERROR(VLOOKUP($E146,_xlfn.NUMBERVALUE('Acc(2)'!$B:$C),2,0),IFERROR(VLOOKUP($E146,'Acc(2)'!$B:$C,2,0),IFERROR(VLOOKUP($E146,_xlfn.NUMBERVALUE('Acc(2)'!$C:$D),2,0),IFERROR(VLOOKUP($E146,'Acc(2)'!$C:$D,2,0),"")))),"")</f>
        <v/>
      </c>
      <c r="H146" s="27">
        <f>IFERROR(IFERROR(VLOOKUP($E146,_xlfn.NUMBERVALUE('Acc(3)'!$B:$C),2,0),IFERROR(VLOOKUP($E146,'Acc(3)'!$B:$C,2,0),IFERROR(VLOOKUP($E146,_xlfn.NUMBERVALUE('Acc(3)'!$C:$D),2,0),IFERROR(VLOOKUP($E146,'Acc(3)'!$C:$D,2,0),"")))),"")</f>
        <v/>
      </c>
      <c r="I146" s="27">
        <f>IFERROR(IFERROR(VLOOKUP($E146,_xlfn.NUMBERVALUE('Acc(4)'!$B:$C),2,0),IFERROR(VLOOKUP($E146,'Acc(4)'!$B:$C,2,0),IFERROR(VLOOKUP($E146,_xlfn.NUMBERVALUE('Acc(4)'!$C:$D),2,0),IFERROR(VLOOKUP($E146,'Acc(4)'!$C:$D,2,0),"")))),"")</f>
        <v/>
      </c>
      <c r="J146" s="27">
        <f>IFERROR(IFERROR(VLOOKUP($E146,_xlfn.NUMBERVALUE('Acc(5)'!$B:$C),2,0),IFERROR(VLOOKUP($E146,'Acc(5)'!$B:$C,2,0),IFERROR(VLOOKUP($E146,_xlfn.NUMBERVALUE('Acc(5)'!$C:$D),2,0),IFERROR(VLOOKUP($E146,'Acc(5)'!$C:$D,2,0),"")))),"")</f>
        <v/>
      </c>
      <c r="K146" s="23" t="n"/>
      <c r="L146" s="23" t="n"/>
      <c r="M146" s="23" t="n"/>
      <c r="N146" s="23" t="n"/>
      <c r="O146" s="23" t="n"/>
    </row>
    <row r="147" outlineLevel="1" ht="14.4" customHeight="1">
      <c r="D147" s="1" t="inlineStr">
        <is>
          <t>Charges financières non récurrentes</t>
        </is>
      </c>
      <c r="E147" s="19" t="inlineStr">
        <is>
          <t>66B</t>
        </is>
      </c>
      <c r="F147" s="27">
        <f>IFERROR(IFERROR(VLOOKUP($E147,_xlfn.NUMBERVALUE('Acc(1)'!$B:$C),2,0),IFERROR(VLOOKUP($E147,'Acc(1)'!$B:$C,2,0),IFERROR(VLOOKUP($E147,_xlfn.NUMBERVALUE('Acc(1)'!$C:$D),2,0),IFERROR(VLOOKUP($E147,'Acc(1)'!$C:$D,2,0),"")))),"")</f>
        <v/>
      </c>
      <c r="G147" s="27">
        <f>IFERROR(IFERROR(VLOOKUP($E147,_xlfn.NUMBERVALUE('Acc(2)'!$B:$C),2,0),IFERROR(VLOOKUP($E147,'Acc(2)'!$B:$C,2,0),IFERROR(VLOOKUP($E147,_xlfn.NUMBERVALUE('Acc(2)'!$C:$D),2,0),IFERROR(VLOOKUP($E147,'Acc(2)'!$C:$D,2,0),"")))),"")</f>
        <v/>
      </c>
      <c r="H147" s="27">
        <f>IFERROR(IFERROR(VLOOKUP($E147,_xlfn.NUMBERVALUE('Acc(3)'!$B:$C),2,0),IFERROR(VLOOKUP($E147,'Acc(3)'!$B:$C,2,0),IFERROR(VLOOKUP($E147,_xlfn.NUMBERVALUE('Acc(3)'!$C:$D),2,0),IFERROR(VLOOKUP($E147,'Acc(3)'!$C:$D,2,0),"")))),"")</f>
        <v/>
      </c>
      <c r="I147" s="27">
        <f>IFERROR(IFERROR(VLOOKUP($E147,_xlfn.NUMBERVALUE('Acc(4)'!$B:$C),2,0),IFERROR(VLOOKUP($E147,'Acc(4)'!$B:$C,2,0),IFERROR(VLOOKUP($E147,_xlfn.NUMBERVALUE('Acc(4)'!$C:$D),2,0),IFERROR(VLOOKUP($E147,'Acc(4)'!$C:$D,2,0),"")))),"")</f>
        <v/>
      </c>
      <c r="J147" s="27">
        <f>IFERROR(IFERROR(VLOOKUP($E147,_xlfn.NUMBERVALUE('Acc(5)'!$B:$C),2,0),IFERROR(VLOOKUP($E147,'Acc(5)'!$B:$C,2,0),IFERROR(VLOOKUP($E147,_xlfn.NUMBERVALUE('Acc(5)'!$C:$D),2,0),IFERROR(VLOOKUP($E147,'Acc(5)'!$C:$D,2,0),"")))),"")</f>
        <v/>
      </c>
      <c r="K147" s="23" t="n"/>
      <c r="L147" s="23" t="n"/>
      <c r="M147" s="23" t="n"/>
      <c r="N147" s="23" t="n"/>
      <c r="O147" s="23" t="n"/>
    </row>
    <row r="148" outlineLevel="1" ht="14.4" customHeight="1">
      <c r="D148" s="10" t="inlineStr">
        <is>
          <t>Bénéfice (Perte) de l’exercice avant impôts  (+)/(-)</t>
        </is>
      </c>
      <c r="E148" s="11" t="n">
        <v>9903</v>
      </c>
      <c r="F148" s="22">
        <f>IFERROR(IFERROR(VLOOKUP($E148,_xlfn.NUMBERVALUE('Acc(1)'!$B:$C),2,0),IFERROR(VLOOKUP($E148,'Acc(1)'!$B:$C,2,0),IFERROR(VLOOKUP($E148,_xlfn.NUMBERVALUE('Acc(1)'!$C:$D),2,0),IFERROR(VLOOKUP($E148,'Acc(1)'!$C:$D,2,0),"")))),"")</f>
        <v/>
      </c>
      <c r="G148" s="22">
        <f>IFERROR(IFERROR(VLOOKUP($E148,_xlfn.NUMBERVALUE('Acc(2)'!$B:$C),2,0),IFERROR(VLOOKUP($E148,'Acc(2)'!$B:$C,2,0),IFERROR(VLOOKUP($E148,_xlfn.NUMBERVALUE('Acc(2)'!$C:$D),2,0),IFERROR(VLOOKUP($E148,'Acc(2)'!$C:$D,2,0),"")))),"")</f>
        <v/>
      </c>
      <c r="H148" s="22">
        <f>IFERROR(IFERROR(VLOOKUP($E148,_xlfn.NUMBERVALUE('Acc(3)'!$B:$C),2,0),IFERROR(VLOOKUP($E148,'Acc(3)'!$B:$C,2,0),IFERROR(VLOOKUP($E148,_xlfn.NUMBERVALUE('Acc(3)'!$C:$D),2,0),IFERROR(VLOOKUP($E148,'Acc(3)'!$C:$D,2,0),"")))),"")</f>
        <v/>
      </c>
      <c r="I148" s="22">
        <f>IFERROR(IFERROR(VLOOKUP($E148,_xlfn.NUMBERVALUE('Acc(4)'!$B:$C),2,0),IFERROR(VLOOKUP($E148,'Acc(4)'!$B:$C,2,0),IFERROR(VLOOKUP($E148,_xlfn.NUMBERVALUE('Acc(4)'!$C:$D),2,0),IFERROR(VLOOKUP($E148,'Acc(4)'!$C:$D,2,0),"")))),"")</f>
        <v/>
      </c>
      <c r="J148" s="22">
        <f>IFERROR(IFERROR(VLOOKUP($E148,_xlfn.NUMBERVALUE('Acc(5)'!$B:$C),2,0),IFERROR(VLOOKUP($E148,'Acc(5)'!$B:$C,2,0),IFERROR(VLOOKUP($E148,_xlfn.NUMBERVALUE('Acc(5)'!$C:$D),2,0),IFERROR(VLOOKUP($E148,'Acc(5)'!$C:$D,2,0),"")))),"")</f>
        <v/>
      </c>
      <c r="K148" s="23" t="n"/>
      <c r="L148" s="23" t="n"/>
      <c r="M148" s="23" t="n"/>
      <c r="N148" s="23" t="n"/>
      <c r="O148" s="23" t="n"/>
    </row>
    <row r="149" outlineLevel="1" ht="14.4" customHeight="1">
      <c r="D149" s="6" t="inlineStr">
        <is>
          <t xml:space="preserve">Prélèvement sur les impôts différés </t>
        </is>
      </c>
      <c r="E149" s="13" t="n">
        <v>780</v>
      </c>
      <c r="F149" s="28">
        <f>IFERROR(IFERROR(VLOOKUP($E149,_xlfn.NUMBERVALUE('Acc(1)'!$B:$C),2,0),IFERROR(VLOOKUP($E149,'Acc(1)'!$B:$C,2,0),IFERROR(VLOOKUP($E149,_xlfn.NUMBERVALUE('Acc(1)'!$C:$D),2,0),IFERROR(VLOOKUP($E149,'Acc(1)'!$C:$D,2,0),"")))),"")</f>
        <v/>
      </c>
      <c r="G149" s="28">
        <f>IFERROR(IFERROR(VLOOKUP($E149,_xlfn.NUMBERVALUE('Acc(2)'!$B:$C),2,0),IFERROR(VLOOKUP($E149,'Acc(2)'!$B:$C,2,0),IFERROR(VLOOKUP($E149,_xlfn.NUMBERVALUE('Acc(2)'!$C:$D),2,0),IFERROR(VLOOKUP($E149,'Acc(2)'!$C:$D,2,0),"")))),"")</f>
        <v/>
      </c>
      <c r="H149" s="28">
        <f>IFERROR(IFERROR(VLOOKUP($E149,_xlfn.NUMBERVALUE('Acc(3)'!$B:$C),2,0),IFERROR(VLOOKUP($E149,'Acc(3)'!$B:$C,2,0),IFERROR(VLOOKUP($E149,_xlfn.NUMBERVALUE('Acc(3)'!$C:$D),2,0),IFERROR(VLOOKUP($E149,'Acc(3)'!$C:$D,2,0),"")))),"")</f>
        <v/>
      </c>
      <c r="I149" s="28">
        <f>IFERROR(IFERROR(VLOOKUP($E149,_xlfn.NUMBERVALUE('Acc(4)'!$B:$C),2,0),IFERROR(VLOOKUP($E149,'Acc(4)'!$B:$C,2,0),IFERROR(VLOOKUP($E149,_xlfn.NUMBERVALUE('Acc(4)'!$C:$D),2,0),IFERROR(VLOOKUP($E149,'Acc(4)'!$C:$D,2,0),"")))),"")</f>
        <v/>
      </c>
      <c r="J149" s="28">
        <f>IFERROR(IFERROR(VLOOKUP($E149,_xlfn.NUMBERVALUE('Acc(5)'!$B:$C),2,0),IFERROR(VLOOKUP($E149,'Acc(5)'!$B:$C,2,0),IFERROR(VLOOKUP($E149,_xlfn.NUMBERVALUE('Acc(5)'!$C:$D),2,0),IFERROR(VLOOKUP($E149,'Acc(5)'!$C:$D,2,0),"")))),"")</f>
        <v/>
      </c>
      <c r="K149" s="23" t="n"/>
      <c r="L149" s="23" t="n"/>
      <c r="M149" s="23" t="n"/>
      <c r="N149" s="23" t="n"/>
      <c r="O149" s="23" t="n"/>
    </row>
    <row r="150" outlineLevel="1" ht="14.4" customHeight="1">
      <c r="D150" s="6" t="inlineStr">
        <is>
          <t>Transfert aux impôts différés</t>
        </is>
      </c>
      <c r="E150" s="13" t="n">
        <v>680</v>
      </c>
      <c r="F150" s="28">
        <f>IFERROR(IFERROR(VLOOKUP($E150,_xlfn.NUMBERVALUE('Acc(1)'!$B:$C),2,0),IFERROR(VLOOKUP($E150,'Acc(1)'!$B:$C,2,0),IFERROR(VLOOKUP($E150,_xlfn.NUMBERVALUE('Acc(1)'!$C:$D),2,0),IFERROR(VLOOKUP($E150,'Acc(1)'!$C:$D,2,0),"")))),"")</f>
        <v/>
      </c>
      <c r="G150" s="28">
        <f>IFERROR(IFERROR(VLOOKUP($E150,_xlfn.NUMBERVALUE('Acc(2)'!$B:$C),2,0),IFERROR(VLOOKUP($E150,'Acc(2)'!$B:$C,2,0),IFERROR(VLOOKUP($E150,_xlfn.NUMBERVALUE('Acc(2)'!$C:$D),2,0),IFERROR(VLOOKUP($E150,'Acc(2)'!$C:$D,2,0),"")))),"")</f>
        <v/>
      </c>
      <c r="H150" s="28">
        <f>IFERROR(IFERROR(VLOOKUP($E150,_xlfn.NUMBERVALUE('Acc(3)'!$B:$C),2,0),IFERROR(VLOOKUP($E150,'Acc(3)'!$B:$C,2,0),IFERROR(VLOOKUP($E150,_xlfn.NUMBERVALUE('Acc(3)'!$C:$D),2,0),IFERROR(VLOOKUP($E150,'Acc(3)'!$C:$D,2,0),"")))),"")</f>
        <v/>
      </c>
      <c r="I150" s="28">
        <f>IFERROR(IFERROR(VLOOKUP($E150,_xlfn.NUMBERVALUE('Acc(4)'!$B:$C),2,0),IFERROR(VLOOKUP($E150,'Acc(4)'!$B:$C,2,0),IFERROR(VLOOKUP($E150,_xlfn.NUMBERVALUE('Acc(4)'!$C:$D),2,0),IFERROR(VLOOKUP($E150,'Acc(4)'!$C:$D,2,0),"")))),"")</f>
        <v/>
      </c>
      <c r="J150" s="28">
        <f>IFERROR(IFERROR(VLOOKUP($E150,_xlfn.NUMBERVALUE('Acc(5)'!$B:$C),2,0),IFERROR(VLOOKUP($E150,'Acc(5)'!$B:$C,2,0),IFERROR(VLOOKUP($E150,_xlfn.NUMBERVALUE('Acc(5)'!$C:$D),2,0),IFERROR(VLOOKUP($E150,'Acc(5)'!$C:$D,2,0),"")))),"")</f>
        <v/>
      </c>
      <c r="K150" s="23" t="n"/>
      <c r="L150" s="23" t="n"/>
      <c r="M150" s="23" t="n"/>
      <c r="N150" s="23" t="n"/>
      <c r="O150" s="23" t="n"/>
    </row>
    <row r="151" outlineLevel="1" ht="14.4" customHeight="1">
      <c r="D151" s="6" t="inlineStr">
        <is>
          <t>Impôts sur le résultat  (+)/(-)    613</t>
        </is>
      </c>
      <c r="E151" s="13" t="inlineStr">
        <is>
          <t>67/77</t>
        </is>
      </c>
      <c r="F151" s="28">
        <f>IFERROR(IFERROR(VLOOKUP($E151,_xlfn.NUMBERVALUE('Acc(1)'!$B:$C),2,0),IFERROR(VLOOKUP($E151,'Acc(1)'!$B:$C,2,0),IFERROR(VLOOKUP($E151,_xlfn.NUMBERVALUE('Acc(1)'!$C:$D),2,0),IFERROR(VLOOKUP($E151,'Acc(1)'!$C:$D,2,0),"")))),"")</f>
        <v/>
      </c>
      <c r="G151" s="28">
        <f>IFERROR(IFERROR(VLOOKUP($E151,_xlfn.NUMBERVALUE('Acc(2)'!$B:$C),2,0),IFERROR(VLOOKUP($E151,'Acc(2)'!$B:$C,2,0),IFERROR(VLOOKUP($E151,_xlfn.NUMBERVALUE('Acc(2)'!$C:$D),2,0),IFERROR(VLOOKUP($E151,'Acc(2)'!$C:$D,2,0),"")))),"")</f>
        <v/>
      </c>
      <c r="H151" s="28">
        <f>IFERROR(IFERROR(VLOOKUP($E151,_xlfn.NUMBERVALUE('Acc(3)'!$B:$C),2,0),IFERROR(VLOOKUP($E151,'Acc(3)'!$B:$C,2,0),IFERROR(VLOOKUP($E151,_xlfn.NUMBERVALUE('Acc(3)'!$C:$D),2,0),IFERROR(VLOOKUP($E151,'Acc(3)'!$C:$D,2,0),"")))),"")</f>
        <v/>
      </c>
      <c r="I151" s="28">
        <f>IFERROR(IFERROR(VLOOKUP($E151,_xlfn.NUMBERVALUE('Acc(4)'!$B:$C),2,0),IFERROR(VLOOKUP($E151,'Acc(4)'!$B:$C,2,0),IFERROR(VLOOKUP($E151,_xlfn.NUMBERVALUE('Acc(4)'!$C:$D),2,0),IFERROR(VLOOKUP($E151,'Acc(4)'!$C:$D,2,0),"")))),"")</f>
        <v/>
      </c>
      <c r="J151" s="28">
        <f>IFERROR(IFERROR(VLOOKUP($E151,_xlfn.NUMBERVALUE('Acc(5)'!$B:$C),2,0),IFERROR(VLOOKUP($E151,'Acc(5)'!$B:$C,2,0),IFERROR(VLOOKUP($E151,_xlfn.NUMBERVALUE('Acc(5)'!$C:$D),2,0),IFERROR(VLOOKUP($E151,'Acc(5)'!$C:$D,2,0),"")))),"")</f>
        <v/>
      </c>
      <c r="K151" s="23" t="n"/>
      <c r="L151" s="23" t="n"/>
      <c r="M151" s="23" t="n"/>
      <c r="N151" s="23" t="n"/>
      <c r="O151" s="23" t="n"/>
    </row>
    <row r="152" outlineLevel="1" ht="14.4" customHeight="1">
      <c r="D152" s="1" t="inlineStr">
        <is>
          <t xml:space="preserve">Impôts  </t>
        </is>
      </c>
      <c r="E152" s="19" t="inlineStr">
        <is>
          <t>670/3</t>
        </is>
      </c>
      <c r="F152" s="27">
        <f>IFERROR(IFERROR(VLOOKUP($E152,_xlfn.NUMBERVALUE('Acc(1)'!$B:$C),2,0),IFERROR(VLOOKUP($E152,'Acc(1)'!$B:$C,2,0),IFERROR(VLOOKUP($E152,_xlfn.NUMBERVALUE('Acc(1)'!$C:$D),2,0),IFERROR(VLOOKUP($E152,'Acc(1)'!$C:$D,2,0),"")))),"")</f>
        <v/>
      </c>
      <c r="G152" s="27">
        <f>IFERROR(IFERROR(VLOOKUP($E152,_xlfn.NUMBERVALUE('Acc(2)'!$B:$C),2,0),IFERROR(VLOOKUP($E152,'Acc(2)'!$B:$C,2,0),IFERROR(VLOOKUP($E152,_xlfn.NUMBERVALUE('Acc(2)'!$C:$D),2,0),IFERROR(VLOOKUP($E152,'Acc(2)'!$C:$D,2,0),"")))),"")</f>
        <v/>
      </c>
      <c r="H152" s="27">
        <f>IFERROR(IFERROR(VLOOKUP($E152,_xlfn.NUMBERVALUE('Acc(3)'!$B:$C),2,0),IFERROR(VLOOKUP($E152,'Acc(3)'!$B:$C,2,0),IFERROR(VLOOKUP($E152,_xlfn.NUMBERVALUE('Acc(3)'!$C:$D),2,0),IFERROR(VLOOKUP($E152,'Acc(3)'!$C:$D,2,0),"")))),"")</f>
        <v/>
      </c>
      <c r="I152" s="27">
        <f>IFERROR(IFERROR(VLOOKUP($E152,_xlfn.NUMBERVALUE('Acc(4)'!$B:$C),2,0),IFERROR(VLOOKUP($E152,'Acc(4)'!$B:$C,2,0),IFERROR(VLOOKUP($E152,_xlfn.NUMBERVALUE('Acc(4)'!$C:$D),2,0),IFERROR(VLOOKUP($E152,'Acc(4)'!$C:$D,2,0),"")))),"")</f>
        <v/>
      </c>
      <c r="J152" s="27">
        <f>IFERROR(IFERROR(VLOOKUP($E152,_xlfn.NUMBERVALUE('Acc(5)'!$B:$C),2,0),IFERROR(VLOOKUP($E152,'Acc(5)'!$B:$C,2,0),IFERROR(VLOOKUP($E152,_xlfn.NUMBERVALUE('Acc(5)'!$C:$D),2,0),IFERROR(VLOOKUP($E152,'Acc(5)'!$C:$D,2,0),"")))),"")</f>
        <v/>
      </c>
      <c r="K152" s="23" t="n"/>
      <c r="L152" s="23" t="n"/>
      <c r="M152" s="23" t="n"/>
      <c r="N152" s="23" t="n"/>
      <c r="O152" s="23" t="n"/>
    </row>
    <row r="153" outlineLevel="1" ht="14.4" customHeight="1">
      <c r="D153" s="1" t="inlineStr">
        <is>
          <t xml:space="preserve">Régularisation d’impôts et reprise de provisions  fiscales </t>
        </is>
      </c>
      <c r="E153" s="19" t="n">
        <v>77</v>
      </c>
      <c r="F153" s="27">
        <f>IFERROR(IFERROR(VLOOKUP($E153,_xlfn.NUMBERVALUE('Acc(1)'!$B:$C),2,0),IFERROR(VLOOKUP($E153,'Acc(1)'!$B:$C,2,0),IFERROR(VLOOKUP($E153,_xlfn.NUMBERVALUE('Acc(1)'!$C:$D),2,0),IFERROR(VLOOKUP($E153,'Acc(1)'!$C:$D,2,0),"")))),"")</f>
        <v/>
      </c>
      <c r="G153" s="27">
        <f>IFERROR(IFERROR(VLOOKUP($E153,_xlfn.NUMBERVALUE('Acc(2)'!$B:$C),2,0),IFERROR(VLOOKUP($E153,'Acc(2)'!$B:$C,2,0),IFERROR(VLOOKUP($E153,_xlfn.NUMBERVALUE('Acc(2)'!$C:$D),2,0),IFERROR(VLOOKUP($E153,'Acc(2)'!$C:$D,2,0),"")))),"")</f>
        <v/>
      </c>
      <c r="H153" s="27">
        <f>IFERROR(IFERROR(VLOOKUP($E153,_xlfn.NUMBERVALUE('Acc(3)'!$B:$C),2,0),IFERROR(VLOOKUP($E153,'Acc(3)'!$B:$C,2,0),IFERROR(VLOOKUP($E153,_xlfn.NUMBERVALUE('Acc(3)'!$C:$D),2,0),IFERROR(VLOOKUP($E153,'Acc(3)'!$C:$D,2,0),"")))),"")</f>
        <v/>
      </c>
      <c r="I153" s="27">
        <f>IFERROR(IFERROR(VLOOKUP($E153,_xlfn.NUMBERVALUE('Acc(4)'!$B:$C),2,0),IFERROR(VLOOKUP($E153,'Acc(4)'!$B:$C,2,0),IFERROR(VLOOKUP($E153,_xlfn.NUMBERVALUE('Acc(4)'!$C:$D),2,0),IFERROR(VLOOKUP($E153,'Acc(4)'!$C:$D,2,0),"")))),"")</f>
        <v/>
      </c>
      <c r="J153" s="27">
        <f>IFERROR(IFERROR(VLOOKUP($E153,_xlfn.NUMBERVALUE('Acc(5)'!$B:$C),2,0),IFERROR(VLOOKUP($E153,'Acc(5)'!$B:$C,2,0),IFERROR(VLOOKUP($E153,_xlfn.NUMBERVALUE('Acc(5)'!$C:$D),2,0),IFERROR(VLOOKUP($E153,'Acc(5)'!$C:$D,2,0),"")))),"")</f>
        <v/>
      </c>
      <c r="K153" s="23" t="n"/>
      <c r="L153" s="23" t="n"/>
      <c r="M153" s="23" t="n"/>
      <c r="N153" s="23" t="n"/>
      <c r="O153" s="23" t="n"/>
    </row>
    <row r="154" outlineLevel="1" ht="14.4" customHeight="1">
      <c r="D154" s="10" t="inlineStr">
        <is>
          <t xml:space="preserve">Bénéfice (Perte) de l’exercice  (+)/(-)  </t>
        </is>
      </c>
      <c r="E154" s="11" t="n">
        <v>9904</v>
      </c>
      <c r="F154" s="22">
        <f>IFERROR(IFERROR(VLOOKUP($E154,_xlfn.NUMBERVALUE('Acc(1)'!$B:$C),2,0),IFERROR(VLOOKUP($E154,'Acc(1)'!$B:$C,2,0),IFERROR(VLOOKUP($E154,_xlfn.NUMBERVALUE('Acc(1)'!$C:$D),2,0),IFERROR(VLOOKUP($E154,'Acc(1)'!$C:$D,2,0),"")))),"")</f>
        <v/>
      </c>
      <c r="G154" s="22">
        <f>IFERROR(IFERROR(VLOOKUP($E154,_xlfn.NUMBERVALUE('Acc(2)'!$B:$C),2,0),IFERROR(VLOOKUP($E154,'Acc(2)'!$B:$C,2,0),IFERROR(VLOOKUP($E154,_xlfn.NUMBERVALUE('Acc(2)'!$C:$D),2,0),IFERROR(VLOOKUP($E154,'Acc(2)'!$C:$D,2,0),"")))),"")</f>
        <v/>
      </c>
      <c r="H154" s="22">
        <f>IFERROR(IFERROR(VLOOKUP($E154,_xlfn.NUMBERVALUE('Acc(3)'!$B:$C),2,0),IFERROR(VLOOKUP($E154,'Acc(3)'!$B:$C,2,0),IFERROR(VLOOKUP($E154,_xlfn.NUMBERVALUE('Acc(3)'!$C:$D),2,0),IFERROR(VLOOKUP($E154,'Acc(3)'!$C:$D,2,0),"")))),"")</f>
        <v/>
      </c>
      <c r="I154" s="22">
        <f>IFERROR(IFERROR(VLOOKUP($E154,_xlfn.NUMBERVALUE('Acc(4)'!$B:$C),2,0),IFERROR(VLOOKUP($E154,'Acc(4)'!$B:$C,2,0),IFERROR(VLOOKUP($E154,_xlfn.NUMBERVALUE('Acc(4)'!$C:$D),2,0),IFERROR(VLOOKUP($E154,'Acc(4)'!$C:$D,2,0),"")))),"")</f>
        <v/>
      </c>
      <c r="J154" s="22">
        <f>IFERROR(IFERROR(VLOOKUP($E154,_xlfn.NUMBERVALUE('Acc(5)'!$B:$C),2,0),IFERROR(VLOOKUP($E154,'Acc(5)'!$B:$C,2,0),IFERROR(VLOOKUP($E154,_xlfn.NUMBERVALUE('Acc(5)'!$C:$D),2,0),IFERROR(VLOOKUP($E154,'Acc(5)'!$C:$D,2,0),"")))),"")</f>
        <v/>
      </c>
      <c r="K154" s="23" t="n"/>
      <c r="L154" s="23" t="n"/>
      <c r="M154" s="23" t="n"/>
      <c r="N154" s="23" t="n"/>
      <c r="O154" s="23" t="n"/>
    </row>
    <row r="155" outlineLevel="1" ht="14.4" customHeight="1">
      <c r="D155" s="6" t="inlineStr">
        <is>
          <t>Prélèvement sur les réserves immunisées</t>
        </is>
      </c>
      <c r="E155" s="13" t="n">
        <v>789</v>
      </c>
      <c r="F155" s="28">
        <f>IFERROR(IFERROR(VLOOKUP($E155,_xlfn.NUMBERVALUE('Acc(1)'!$B:$C),2,0),IFERROR(VLOOKUP($E155,'Acc(1)'!$B:$C,2,0),IFERROR(VLOOKUP($E155,_xlfn.NUMBERVALUE('Acc(1)'!$C:$D),2,0),IFERROR(VLOOKUP($E155,'Acc(1)'!$C:$D,2,0),"")))),"")</f>
        <v/>
      </c>
      <c r="G155" s="28">
        <f>IFERROR(IFERROR(VLOOKUP($E155,_xlfn.NUMBERVALUE('Acc(2)'!$B:$C),2,0),IFERROR(VLOOKUP($E155,'Acc(2)'!$B:$C,2,0),IFERROR(VLOOKUP($E155,_xlfn.NUMBERVALUE('Acc(2)'!$C:$D),2,0),IFERROR(VLOOKUP($E155,'Acc(2)'!$C:$D,2,0),"")))),"")</f>
        <v/>
      </c>
      <c r="H155" s="28">
        <f>IFERROR(IFERROR(VLOOKUP($E155,_xlfn.NUMBERVALUE('Acc(3)'!$B:$C),2,0),IFERROR(VLOOKUP($E155,'Acc(3)'!$B:$C,2,0),IFERROR(VLOOKUP($E155,_xlfn.NUMBERVALUE('Acc(3)'!$C:$D),2,0),IFERROR(VLOOKUP($E155,'Acc(3)'!$C:$D,2,0),"")))),"")</f>
        <v/>
      </c>
      <c r="I155" s="28">
        <f>IFERROR(IFERROR(VLOOKUP($E155,_xlfn.NUMBERVALUE('Acc(4)'!$B:$C),2,0),IFERROR(VLOOKUP($E155,'Acc(4)'!$B:$C,2,0),IFERROR(VLOOKUP($E155,_xlfn.NUMBERVALUE('Acc(4)'!$C:$D),2,0),IFERROR(VLOOKUP($E155,'Acc(4)'!$C:$D,2,0),"")))),"")</f>
        <v/>
      </c>
      <c r="J155" s="28">
        <f>IFERROR(IFERROR(VLOOKUP($E155,_xlfn.NUMBERVALUE('Acc(5)'!$B:$C),2,0),IFERROR(VLOOKUP($E155,'Acc(5)'!$B:$C,2,0),IFERROR(VLOOKUP($E155,_xlfn.NUMBERVALUE('Acc(5)'!$C:$D),2,0),IFERROR(VLOOKUP($E155,'Acc(5)'!$C:$D,2,0),"")))),"")</f>
        <v/>
      </c>
      <c r="K155" s="23" t="n"/>
      <c r="L155" s="23" t="n"/>
      <c r="M155" s="23" t="n"/>
      <c r="N155" s="23" t="n"/>
      <c r="O155" s="23" t="n"/>
    </row>
    <row r="156" outlineLevel="1" ht="14.4" customHeight="1">
      <c r="D156" s="6" t="inlineStr">
        <is>
          <t>Transfert aux réserves immunisées</t>
        </is>
      </c>
      <c r="E156" s="13" t="n">
        <v>689</v>
      </c>
      <c r="F156" s="28">
        <f>IFERROR(IFERROR(VLOOKUP($E156,_xlfn.NUMBERVALUE('Acc(1)'!$B:$C),2,0),IFERROR(VLOOKUP($E156,'Acc(1)'!$B:$C,2,0),IFERROR(VLOOKUP($E156,_xlfn.NUMBERVALUE('Acc(1)'!$C:$D),2,0),IFERROR(VLOOKUP($E156,'Acc(1)'!$C:$D,2,0),"")))),"")</f>
        <v/>
      </c>
      <c r="G156" s="28">
        <f>IFERROR(IFERROR(VLOOKUP($E156,_xlfn.NUMBERVALUE('Acc(2)'!$B:$C),2,0),IFERROR(VLOOKUP($E156,'Acc(2)'!$B:$C,2,0),IFERROR(VLOOKUP($E156,_xlfn.NUMBERVALUE('Acc(2)'!$C:$D),2,0),IFERROR(VLOOKUP($E156,'Acc(2)'!$C:$D,2,0),"")))),"")</f>
        <v/>
      </c>
      <c r="H156" s="28">
        <f>IFERROR(IFERROR(VLOOKUP($E156,_xlfn.NUMBERVALUE('Acc(3)'!$B:$C),2,0),IFERROR(VLOOKUP($E156,'Acc(3)'!$B:$C,2,0),IFERROR(VLOOKUP($E156,_xlfn.NUMBERVALUE('Acc(3)'!$C:$D),2,0),IFERROR(VLOOKUP($E156,'Acc(3)'!$C:$D,2,0),"")))),"")</f>
        <v/>
      </c>
      <c r="I156" s="28">
        <f>IFERROR(IFERROR(VLOOKUP($E156,_xlfn.NUMBERVALUE('Acc(4)'!$B:$C),2,0),IFERROR(VLOOKUP($E156,'Acc(4)'!$B:$C,2,0),IFERROR(VLOOKUP($E156,_xlfn.NUMBERVALUE('Acc(4)'!$C:$D),2,0),IFERROR(VLOOKUP($E156,'Acc(4)'!$C:$D,2,0),"")))),"")</f>
        <v/>
      </c>
      <c r="J156" s="28">
        <f>IFERROR(IFERROR(VLOOKUP($E156,_xlfn.NUMBERVALUE('Acc(5)'!$B:$C),2,0),IFERROR(VLOOKUP($E156,'Acc(5)'!$B:$C,2,0),IFERROR(VLOOKUP($E156,_xlfn.NUMBERVALUE('Acc(5)'!$C:$D),2,0),IFERROR(VLOOKUP($E156,'Acc(5)'!$C:$D,2,0),"")))),"")</f>
        <v/>
      </c>
      <c r="K156" s="23" t="n"/>
      <c r="L156" s="23" t="n"/>
      <c r="M156" s="23" t="n"/>
      <c r="N156" s="23" t="n"/>
      <c r="O156" s="23" t="n"/>
    </row>
    <row r="157" ht="14.4" customHeight="1">
      <c r="D157" s="10" t="inlineStr">
        <is>
          <t>Bénéfice (Perte) de l’exercice à affecter  (+)/(-)</t>
        </is>
      </c>
      <c r="E157" s="11" t="n">
        <v>9905</v>
      </c>
      <c r="F157" s="22">
        <f>IFERROR(IFERROR(VLOOKUP($E157,_xlfn.NUMBERVALUE('Acc(1)'!$B:$C),2,0),IFERROR(VLOOKUP($E157,'Acc(1)'!$B:$C,2,0),IFERROR(VLOOKUP($E157,_xlfn.NUMBERVALUE('Acc(1)'!$C:$D),2,0),IFERROR(VLOOKUP($E157,'Acc(1)'!$C:$D,2,0),"")))),"")</f>
        <v/>
      </c>
      <c r="G157" s="22">
        <f>IFERROR(IFERROR(VLOOKUP($E157,_xlfn.NUMBERVALUE('Acc(2)'!$B:$C),2,0),IFERROR(VLOOKUP($E157,'Acc(2)'!$B:$C,2,0),IFERROR(VLOOKUP($E157,_xlfn.NUMBERVALUE('Acc(2)'!$C:$D),2,0),IFERROR(VLOOKUP($E157,'Acc(2)'!$C:$D,2,0),"")))),"")</f>
        <v/>
      </c>
      <c r="H157" s="22">
        <f>IFERROR(IFERROR(VLOOKUP($E157,_xlfn.NUMBERVALUE('Acc(3)'!$B:$C),2,0),IFERROR(VLOOKUP($E157,'Acc(3)'!$B:$C,2,0),IFERROR(VLOOKUP($E157,_xlfn.NUMBERVALUE('Acc(3)'!$C:$D),2,0),IFERROR(VLOOKUP($E157,'Acc(3)'!$C:$D,2,0),"")))),"")</f>
        <v/>
      </c>
      <c r="I157" s="22">
        <f>IFERROR(IFERROR(VLOOKUP($E157,_xlfn.NUMBERVALUE('Acc(4)'!$B:$C),2,0),IFERROR(VLOOKUP($E157,'Acc(4)'!$B:$C,2,0),IFERROR(VLOOKUP($E157,_xlfn.NUMBERVALUE('Acc(4)'!$C:$D),2,0),IFERROR(VLOOKUP($E157,'Acc(4)'!$C:$D,2,0),"")))),"")</f>
        <v/>
      </c>
      <c r="J157" s="22">
        <f>IFERROR(IFERROR(VLOOKUP($E157,_xlfn.NUMBERVALUE('Acc(5)'!$B:$C),2,0),IFERROR(VLOOKUP($E157,'Acc(5)'!$B:$C,2,0),IFERROR(VLOOKUP($E157,_xlfn.NUMBERVALUE('Acc(5)'!$C:$D),2,0),IFERROR(VLOOKUP($E157,'Acc(5)'!$C:$D,2,0),"")))),"")</f>
        <v/>
      </c>
      <c r="K157" s="23" t="n"/>
      <c r="L157" s="23" t="n"/>
      <c r="M157" s="23" t="n"/>
      <c r="N157" s="23" t="n"/>
      <c r="O157" s="23" t="n"/>
    </row>
    <row r="158">
      <c r="F158" s="27" t="n"/>
      <c r="G158" s="27" t="n"/>
      <c r="H158" s="27" t="n"/>
      <c r="I158" s="27" t="n"/>
      <c r="J158" s="27" t="n"/>
      <c r="K158" s="27" t="n"/>
      <c r="L158" s="27" t="n"/>
      <c r="M158" s="27" t="n"/>
      <c r="N158" s="27" t="n"/>
      <c r="O158" s="27" t="n"/>
    </row>
    <row r="159" ht="14.4" customHeight="1">
      <c r="D159" s="10" t="inlineStr">
        <is>
          <t>BILAN SOCIAL</t>
        </is>
      </c>
      <c r="E159" s="12" t="n"/>
      <c r="F159" s="22" t="n"/>
      <c r="G159" s="22" t="n"/>
      <c r="H159" s="22" t="n"/>
      <c r="I159" s="22" t="n"/>
      <c r="J159" s="22" t="n"/>
      <c r="K159" s="23" t="n"/>
      <c r="L159" s="23" t="n"/>
      <c r="M159" s="23" t="n"/>
      <c r="N159" s="23" t="n"/>
      <c r="O159" s="23" t="n"/>
    </row>
    <row r="160">
      <c r="D160" s="1" t="inlineStr">
        <is>
          <t>A la date de clôture de l’exercice</t>
        </is>
      </c>
      <c r="F160" s="27" t="n"/>
      <c r="G160" s="27" t="n"/>
      <c r="H160" s="27" t="n"/>
      <c r="I160" s="27" t="n"/>
      <c r="J160" s="27" t="n"/>
      <c r="K160" s="27" t="n"/>
      <c r="L160" s="27" t="n"/>
      <c r="M160" s="27" t="n"/>
      <c r="N160" s="27" t="n"/>
      <c r="O160" s="27" t="n"/>
    </row>
    <row r="161">
      <c r="D161" s="1" t="inlineStr">
        <is>
          <t>Nombre de travailleurs</t>
        </is>
      </c>
      <c r="E161" s="1" t="n">
        <v>105</v>
      </c>
      <c r="F161" s="27">
        <f>IFERROR(_xlfn.NUMBERVALUE(VLOOKUP($E161,'Acc(1)'!$B:$E,4,0)),"")</f>
        <v/>
      </c>
      <c r="G161" s="27">
        <f>IFERROR(_xlfn.NUMBERVALUE(VLOOKUP($E161,'Acc(2)'!$B:$E,4,0)),"")</f>
        <v/>
      </c>
      <c r="H161" s="27">
        <f>IFERROR(_xlfn.NUMBERVALUE(VLOOKUP($E161,'Acc(3)'!$B:$E,4,0)),"")</f>
        <v/>
      </c>
      <c r="I161" s="27">
        <f>IFERROR(_xlfn.NUMBERVALUE(VLOOKUP($E161,'Acc(4)'!$B:$E,4,0)),"")</f>
        <v/>
      </c>
      <c r="J161" s="27">
        <f>IFERROR(_xlfn.NUMBERVALUE(VLOOKUP($E161,'Acc(5)'!$B:$E,4,0)),"")</f>
        <v/>
      </c>
      <c r="K161" s="27" t="n"/>
      <c r="L161" s="27" t="n"/>
      <c r="M161" s="27" t="n"/>
      <c r="N161" s="27" t="n"/>
      <c r="O161" s="27" t="n"/>
    </row>
    <row r="162">
      <c r="F162" s="18" t="n"/>
      <c r="G162" s="18" t="n"/>
      <c r="H162" s="18" t="n"/>
      <c r="I162" s="18" t="n"/>
      <c r="J162" s="18" t="n"/>
    </row>
    <row r="163">
      <c r="F163" s="18" t="n"/>
      <c r="G163" s="18" t="n"/>
      <c r="H163" s="18" t="n"/>
      <c r="I163" s="18" t="n"/>
      <c r="J163" s="18" t="n"/>
    </row>
    <row r="164">
      <c r="F164" s="18" t="n"/>
      <c r="G164" s="18" t="n"/>
      <c r="H164" s="18" t="n"/>
      <c r="I164" s="18" t="n"/>
      <c r="J164" s="18" t="n"/>
    </row>
    <row r="165">
      <c r="F165" s="18" t="n"/>
      <c r="G165" s="18" t="n"/>
      <c r="H165" s="18" t="n"/>
      <c r="I165" s="18" t="n"/>
      <c r="J165" s="18" t="n"/>
    </row>
    <row r="166">
      <c r="F166" s="18" t="n"/>
      <c r="G166" s="18" t="n"/>
      <c r="H166" s="18" t="n"/>
      <c r="I166" s="18" t="n"/>
      <c r="J166" s="18" t="n"/>
    </row>
    <row r="167">
      <c r="F167" s="18" t="n"/>
      <c r="G167" s="18" t="n"/>
      <c r="H167" s="18" t="n"/>
      <c r="I167" s="18" t="n"/>
      <c r="J167" s="18" t="n"/>
    </row>
    <row r="168">
      <c r="F168" s="18" t="n"/>
      <c r="G168" s="18" t="n"/>
      <c r="H168" s="18" t="n"/>
      <c r="I168" s="18" t="n"/>
      <c r="J168" s="18" t="n"/>
    </row>
    <row r="169">
      <c r="F169" s="18" t="n"/>
      <c r="G169" s="18" t="n"/>
      <c r="H169" s="18" t="n"/>
      <c r="I169" s="18" t="n"/>
      <c r="J169" s="18" t="n"/>
    </row>
    <row r="170">
      <c r="F170" s="18" t="n"/>
      <c r="G170" s="18" t="n"/>
      <c r="H170" s="18" t="n"/>
      <c r="I170" s="18" t="n"/>
      <c r="J170" s="18" t="n"/>
    </row>
    <row r="171">
      <c r="F171" s="18" t="n"/>
      <c r="G171" s="18" t="n"/>
      <c r="H171" s="18" t="n"/>
      <c r="I171" s="18" t="n"/>
      <c r="J171" s="18" t="n"/>
    </row>
    <row r="172">
      <c r="F172" s="18" t="n"/>
      <c r="G172" s="18" t="n"/>
      <c r="H172" s="18" t="n"/>
      <c r="I172" s="18" t="n"/>
      <c r="J172" s="18" t="n"/>
    </row>
    <row r="173">
      <c r="F173" s="18" t="n"/>
      <c r="G173" s="18" t="n"/>
      <c r="H173" s="18" t="n"/>
      <c r="I173" s="18" t="n"/>
      <c r="J173" s="18" t="n"/>
    </row>
    <row r="174">
      <c r="F174" s="18" t="n"/>
      <c r="G174" s="18" t="n"/>
      <c r="H174" s="18" t="n"/>
      <c r="I174" s="18" t="n"/>
      <c r="J174" s="18" t="n"/>
    </row>
    <row r="175">
      <c r="F175" s="18" t="n"/>
      <c r="G175" s="18" t="n"/>
      <c r="H175" s="18" t="n"/>
      <c r="I175" s="18" t="n"/>
      <c r="J175" s="18" t="n"/>
    </row>
    <row r="176">
      <c r="F176" s="18" t="n"/>
      <c r="G176" s="18" t="n"/>
      <c r="H176" s="18" t="n"/>
      <c r="I176" s="18" t="n"/>
      <c r="J176" s="18" t="n"/>
    </row>
    <row r="177">
      <c r="F177" s="18" t="n"/>
      <c r="G177" s="18" t="n"/>
      <c r="H177" s="18" t="n"/>
      <c r="I177" s="18" t="n"/>
      <c r="J177" s="18" t="n"/>
    </row>
    <row r="178">
      <c r="F178" s="18" t="n"/>
      <c r="G178" s="18" t="n"/>
      <c r="H178" s="18" t="n"/>
      <c r="I178" s="18" t="n"/>
      <c r="J178" s="18" t="n"/>
    </row>
    <row r="179">
      <c r="F179" s="18" t="n"/>
      <c r="G179" s="18" t="n"/>
      <c r="H179" s="18" t="n"/>
      <c r="I179" s="18" t="n"/>
      <c r="J179" s="18" t="n"/>
    </row>
    <row r="180">
      <c r="F180" s="18" t="n"/>
      <c r="G180" s="18" t="n"/>
      <c r="H180" s="18" t="n"/>
      <c r="I180" s="18" t="n"/>
      <c r="J180" s="18" t="n"/>
    </row>
    <row r="181">
      <c r="F181" s="18" t="n"/>
      <c r="G181" s="18" t="n"/>
      <c r="H181" s="18" t="n"/>
      <c r="I181" s="18" t="n"/>
      <c r="J181" s="18" t="n"/>
    </row>
    <row r="182">
      <c r="F182" s="18" t="n"/>
      <c r="G182" s="18" t="n"/>
      <c r="H182" s="18" t="n"/>
      <c r="I182" s="18" t="n"/>
      <c r="J182" s="18" t="n"/>
    </row>
    <row r="183">
      <c r="F183" s="18" t="n"/>
      <c r="G183" s="18" t="n"/>
      <c r="H183" s="18" t="n"/>
      <c r="I183" s="18" t="n"/>
      <c r="J183" s="18" t="n"/>
    </row>
    <row r="184">
      <c r="F184" s="18" t="n"/>
      <c r="G184" s="18" t="n"/>
      <c r="H184" s="18" t="n"/>
      <c r="I184" s="18" t="n"/>
      <c r="J184" s="18" t="n"/>
    </row>
    <row r="185">
      <c r="F185" s="18" t="n"/>
      <c r="G185" s="18" t="n"/>
      <c r="H185" s="18" t="n"/>
      <c r="I185" s="18" t="n"/>
      <c r="J185" s="18" t="n"/>
    </row>
    <row r="186">
      <c r="F186" s="18" t="n"/>
      <c r="G186" s="18" t="n"/>
      <c r="H186" s="18" t="n"/>
      <c r="I186" s="18" t="n"/>
      <c r="J186" s="18" t="n"/>
    </row>
    <row r="187">
      <c r="F187" s="18" t="n"/>
      <c r="G187" s="18" t="n"/>
      <c r="H187" s="18" t="n"/>
      <c r="I187" s="18" t="n"/>
      <c r="J187" s="18" t="n"/>
    </row>
    <row r="188">
      <c r="F188" s="18" t="n"/>
      <c r="G188" s="18" t="n"/>
      <c r="H188" s="18" t="n"/>
      <c r="I188" s="18" t="n"/>
      <c r="J188" s="18" t="n"/>
    </row>
    <row r="189">
      <c r="F189" s="18" t="n"/>
      <c r="G189" s="18" t="n"/>
      <c r="H189" s="18" t="n"/>
      <c r="I189" s="18" t="n"/>
      <c r="J189" s="18" t="n"/>
    </row>
    <row r="190">
      <c r="F190" s="18" t="n"/>
      <c r="G190" s="18" t="n"/>
      <c r="H190" s="18" t="n"/>
      <c r="I190" s="18" t="n"/>
      <c r="J190" s="18" t="n"/>
    </row>
    <row r="191">
      <c r="F191" s="18" t="n"/>
      <c r="G191" s="18" t="n"/>
      <c r="H191" s="18" t="n"/>
      <c r="I191" s="18" t="n"/>
      <c r="J191" s="18" t="n"/>
    </row>
    <row r="192">
      <c r="F192" s="18" t="n"/>
      <c r="G192" s="18" t="n"/>
      <c r="H192" s="18" t="n"/>
      <c r="I192" s="18" t="n"/>
      <c r="J192" s="18" t="n"/>
    </row>
    <row r="193">
      <c r="F193" s="18" t="n"/>
      <c r="G193" s="18" t="n"/>
      <c r="H193" s="18" t="n"/>
      <c r="I193" s="18" t="n"/>
      <c r="J193" s="18" t="n"/>
    </row>
    <row r="194">
      <c r="F194" s="18" t="n"/>
      <c r="G194" s="18" t="n"/>
      <c r="H194" s="18" t="n"/>
      <c r="I194" s="18" t="n"/>
      <c r="J194" s="18" t="n"/>
    </row>
    <row r="195">
      <c r="F195" s="18" t="n"/>
      <c r="G195" s="18" t="n"/>
      <c r="H195" s="18" t="n"/>
      <c r="I195" s="18" t="n"/>
      <c r="J195" s="18" t="n"/>
    </row>
    <row r="196">
      <c r="F196" s="18" t="n"/>
      <c r="G196" s="18" t="n"/>
      <c r="H196" s="18" t="n"/>
      <c r="I196" s="18" t="n"/>
      <c r="J196" s="18" t="n"/>
    </row>
    <row r="197">
      <c r="F197" s="18" t="n"/>
      <c r="G197" s="18" t="n"/>
      <c r="H197" s="18" t="n"/>
      <c r="I197" s="18" t="n"/>
      <c r="J197" s="18" t="n"/>
    </row>
    <row r="198">
      <c r="F198" s="18" t="n"/>
      <c r="G198" s="18" t="n"/>
      <c r="H198" s="18" t="n"/>
      <c r="I198" s="18" t="n"/>
      <c r="J198" s="18" t="n"/>
    </row>
    <row r="199">
      <c r="F199" s="18" t="n"/>
      <c r="G199" s="18" t="n"/>
      <c r="H199" s="18" t="n"/>
      <c r="I199" s="18" t="n"/>
      <c r="J199" s="18" t="n"/>
    </row>
    <row r="200">
      <c r="F200" s="18" t="n"/>
      <c r="G200" s="18" t="n"/>
      <c r="H200" s="18" t="n"/>
      <c r="I200" s="18" t="n"/>
      <c r="J200" s="18" t="n"/>
    </row>
    <row r="201">
      <c r="F201" s="18" t="n"/>
      <c r="G201" s="18" t="n"/>
      <c r="H201" s="18" t="n"/>
      <c r="I201" s="18" t="n"/>
      <c r="J201" s="18" t="n"/>
    </row>
    <row r="202">
      <c r="F202" s="18" t="n"/>
      <c r="G202" s="18" t="n"/>
      <c r="H202" s="18" t="n"/>
      <c r="I202" s="18" t="n"/>
      <c r="J202" s="18" t="n"/>
    </row>
    <row r="203">
      <c r="F203" s="18" t="n"/>
      <c r="G203" s="18" t="n"/>
      <c r="H203" s="18" t="n"/>
      <c r="I203" s="18" t="n"/>
      <c r="J203" s="18" t="n"/>
    </row>
    <row r="204">
      <c r="F204" s="18" t="n"/>
      <c r="G204" s="18" t="n"/>
      <c r="H204" s="18" t="n"/>
      <c r="I204" s="18" t="n"/>
      <c r="J204" s="18" t="n"/>
    </row>
    <row r="205">
      <c r="F205" s="18" t="n"/>
      <c r="G205" s="18" t="n"/>
      <c r="H205" s="18" t="n"/>
      <c r="I205" s="18" t="n"/>
      <c r="J205" s="18" t="n"/>
    </row>
    <row r="206">
      <c r="F206" s="18" t="n"/>
      <c r="G206" s="18" t="n"/>
      <c r="H206" s="18" t="n"/>
      <c r="I206" s="18" t="n"/>
      <c r="J206" s="18" t="n"/>
    </row>
    <row r="207">
      <c r="F207" s="18" t="n"/>
      <c r="G207" s="18" t="n"/>
      <c r="H207" s="18" t="n"/>
      <c r="I207" s="18" t="n"/>
      <c r="J207" s="18" t="n"/>
    </row>
    <row r="208">
      <c r="F208" s="18" t="n"/>
      <c r="G208" s="18" t="n"/>
      <c r="H208" s="18" t="n"/>
      <c r="I208" s="18" t="n"/>
      <c r="J208" s="18" t="n"/>
    </row>
    <row r="209">
      <c r="F209" s="18" t="n"/>
      <c r="G209" s="18" t="n"/>
      <c r="H209" s="18" t="n"/>
      <c r="I209" s="18" t="n"/>
      <c r="J209" s="18" t="n"/>
    </row>
    <row r="210">
      <c r="F210" s="18" t="n"/>
      <c r="G210" s="18" t="n"/>
      <c r="H210" s="18" t="n"/>
      <c r="I210" s="18" t="n"/>
      <c r="J210" s="18" t="n"/>
    </row>
    <row r="211">
      <c r="F211" s="18" t="n"/>
      <c r="G211" s="18" t="n"/>
      <c r="H211" s="18" t="n"/>
      <c r="I211" s="18" t="n"/>
      <c r="J211" s="18" t="n"/>
    </row>
    <row r="212">
      <c r="F212" s="18" t="n"/>
      <c r="G212" s="18" t="n"/>
      <c r="H212" s="18" t="n"/>
      <c r="I212" s="18" t="n"/>
      <c r="J212" s="18" t="n"/>
    </row>
    <row r="213">
      <c r="F213" s="18" t="n"/>
      <c r="G213" s="18" t="n"/>
      <c r="H213" s="18" t="n"/>
      <c r="I213" s="18" t="n"/>
      <c r="J213" s="18" t="n"/>
    </row>
    <row r="214">
      <c r="F214" s="18" t="n"/>
      <c r="G214" s="18" t="n"/>
      <c r="H214" s="18" t="n"/>
      <c r="I214" s="18" t="n"/>
      <c r="J214" s="18" t="n"/>
    </row>
    <row r="215">
      <c r="F215" s="18" t="n"/>
      <c r="G215" s="18" t="n"/>
      <c r="H215" s="18" t="n"/>
      <c r="I215" s="18" t="n"/>
      <c r="J215" s="18" t="n"/>
    </row>
    <row r="216">
      <c r="F216" s="18" t="n"/>
      <c r="G216" s="18" t="n"/>
      <c r="H216" s="18" t="n"/>
      <c r="I216" s="18" t="n"/>
      <c r="J216" s="18" t="n"/>
    </row>
    <row r="217">
      <c r="F217" s="18" t="n"/>
      <c r="G217" s="18" t="n"/>
      <c r="H217" s="18" t="n"/>
      <c r="I217" s="18" t="n"/>
      <c r="J217" s="18" t="n"/>
    </row>
    <row r="218">
      <c r="F218" s="18" t="n"/>
      <c r="G218" s="18" t="n"/>
      <c r="H218" s="18" t="n"/>
      <c r="I218" s="18" t="n"/>
      <c r="J218" s="18" t="n"/>
    </row>
    <row r="219">
      <c r="F219" s="18" t="n"/>
      <c r="G219" s="18" t="n"/>
      <c r="H219" s="18" t="n"/>
      <c r="I219" s="18" t="n"/>
      <c r="J219" s="18" t="n"/>
    </row>
    <row r="220">
      <c r="F220" s="18" t="n"/>
      <c r="G220" s="18" t="n"/>
      <c r="H220" s="18" t="n"/>
      <c r="I220" s="18" t="n"/>
      <c r="J220" s="18" t="n"/>
    </row>
    <row r="221">
      <c r="F221" s="18" t="n"/>
      <c r="G221" s="18" t="n"/>
      <c r="H221" s="18" t="n"/>
      <c r="I221" s="18" t="n"/>
      <c r="J221" s="18" t="n"/>
    </row>
    <row r="222">
      <c r="F222" s="18" t="n"/>
      <c r="G222" s="18" t="n"/>
      <c r="H222" s="18" t="n"/>
      <c r="I222" s="18" t="n"/>
      <c r="J222" s="18" t="n"/>
    </row>
    <row r="223">
      <c r="F223" s="18" t="n"/>
      <c r="G223" s="18" t="n"/>
      <c r="H223" s="18" t="n"/>
      <c r="I223" s="18" t="n"/>
      <c r="J223" s="18" t="n"/>
    </row>
    <row r="224">
      <c r="F224" s="18" t="n"/>
      <c r="G224" s="18" t="n"/>
      <c r="H224" s="18" t="n"/>
      <c r="I224" s="18" t="n"/>
      <c r="J224" s="18" t="n"/>
    </row>
    <row r="225">
      <c r="F225" s="18" t="n"/>
      <c r="G225" s="18" t="n"/>
      <c r="H225" s="18" t="n"/>
      <c r="I225" s="18" t="n"/>
      <c r="J225" s="18" t="n"/>
    </row>
    <row r="226">
      <c r="F226" s="18" t="n"/>
      <c r="G226" s="18" t="n"/>
      <c r="H226" s="18" t="n"/>
      <c r="I226" s="18" t="n"/>
      <c r="J226" s="18" t="n"/>
    </row>
    <row r="227">
      <c r="F227" s="18" t="n"/>
      <c r="G227" s="18" t="n"/>
      <c r="H227" s="18" t="n"/>
      <c r="I227" s="18" t="n"/>
      <c r="J227" s="18" t="n"/>
    </row>
    <row r="228">
      <c r="F228" s="18" t="n"/>
      <c r="G228" s="18" t="n"/>
      <c r="H228" s="18" t="n"/>
      <c r="I228" s="18" t="n"/>
      <c r="J228" s="18" t="n"/>
    </row>
    <row r="229">
      <c r="F229" s="18" t="n"/>
      <c r="G229" s="18" t="n"/>
      <c r="H229" s="18" t="n"/>
      <c r="I229" s="18" t="n"/>
      <c r="J229" s="18" t="n"/>
    </row>
    <row r="230">
      <c r="F230" s="18" t="n"/>
      <c r="G230" s="18" t="n"/>
      <c r="H230" s="18" t="n"/>
      <c r="I230" s="18" t="n"/>
      <c r="J230" s="18" t="n"/>
    </row>
    <row r="231">
      <c r="F231" s="18" t="n"/>
      <c r="G231" s="18" t="n"/>
      <c r="H231" s="18" t="n"/>
      <c r="I231" s="18" t="n"/>
      <c r="J231" s="18" t="n"/>
    </row>
    <row r="232">
      <c r="F232" s="18" t="n"/>
      <c r="G232" s="18" t="n"/>
      <c r="H232" s="18" t="n"/>
      <c r="I232" s="18" t="n"/>
      <c r="J232" s="18" t="n"/>
    </row>
    <row r="233">
      <c r="F233" s="18" t="n"/>
      <c r="G233" s="18" t="n"/>
      <c r="H233" s="18" t="n"/>
      <c r="I233" s="18" t="n"/>
      <c r="J233" s="18" t="n"/>
    </row>
    <row r="234">
      <c r="F234" s="18" t="n"/>
      <c r="G234" s="18" t="n"/>
      <c r="H234" s="18" t="n"/>
      <c r="I234" s="18" t="n"/>
      <c r="J234" s="18" t="n"/>
    </row>
    <row r="235">
      <c r="F235" s="18" t="n"/>
      <c r="G235" s="18" t="n"/>
      <c r="H235" s="18" t="n"/>
      <c r="I235" s="18" t="n"/>
      <c r="J235" s="18" t="n"/>
    </row>
    <row r="236">
      <c r="F236" s="18" t="n"/>
      <c r="G236" s="18" t="n"/>
      <c r="H236" s="18" t="n"/>
      <c r="I236" s="18" t="n"/>
      <c r="J236" s="18" t="n"/>
    </row>
    <row r="237">
      <c r="F237" s="18" t="n"/>
      <c r="G237" s="18" t="n"/>
      <c r="H237" s="18" t="n"/>
      <c r="I237" s="18" t="n"/>
      <c r="J237" s="18" t="n"/>
    </row>
    <row r="238">
      <c r="F238" s="18" t="n"/>
      <c r="G238" s="18" t="n"/>
      <c r="H238" s="18" t="n"/>
      <c r="I238" s="18" t="n"/>
      <c r="J238" s="18" t="n"/>
    </row>
    <row r="239">
      <c r="F239" s="18" t="n"/>
      <c r="G239" s="18" t="n"/>
      <c r="H239" s="18" t="n"/>
      <c r="I239" s="18" t="n"/>
      <c r="J239" s="18" t="n"/>
    </row>
    <row r="240">
      <c r="F240" s="18" t="n"/>
      <c r="G240" s="18" t="n"/>
      <c r="H240" s="18" t="n"/>
      <c r="I240" s="18" t="n"/>
      <c r="J240" s="18" t="n"/>
    </row>
    <row r="241">
      <c r="F241" s="18" t="n"/>
      <c r="G241" s="18" t="n"/>
      <c r="H241" s="18" t="n"/>
      <c r="I241" s="18" t="n"/>
      <c r="J241" s="18" t="n"/>
    </row>
    <row r="242">
      <c r="F242" s="18" t="n"/>
      <c r="G242" s="18" t="n"/>
      <c r="H242" s="18" t="n"/>
      <c r="I242" s="18" t="n"/>
      <c r="J242" s="18" t="n"/>
    </row>
    <row r="243">
      <c r="F243" s="18" t="n"/>
      <c r="G243" s="18" t="n"/>
      <c r="H243" s="18" t="n"/>
      <c r="I243" s="18" t="n"/>
      <c r="J243" s="18" t="n"/>
    </row>
    <row r="244">
      <c r="F244" s="18" t="n"/>
      <c r="G244" s="18" t="n"/>
      <c r="H244" s="18" t="n"/>
      <c r="I244" s="18" t="n"/>
      <c r="J244" s="18" t="n"/>
    </row>
    <row r="245">
      <c r="F245" s="18" t="n"/>
      <c r="G245" s="18" t="n"/>
      <c r="H245" s="18" t="n"/>
      <c r="I245" s="18" t="n"/>
      <c r="J245" s="18" t="n"/>
    </row>
    <row r="246">
      <c r="F246" s="18" t="n"/>
      <c r="G246" s="18" t="n"/>
      <c r="H246" s="18" t="n"/>
      <c r="I246" s="18" t="n"/>
      <c r="J246" s="18" t="n"/>
    </row>
    <row r="247">
      <c r="F247" s="18" t="n"/>
      <c r="G247" s="18" t="n"/>
      <c r="H247" s="18" t="n"/>
      <c r="I247" s="18" t="n"/>
      <c r="J247" s="18" t="n"/>
    </row>
    <row r="248">
      <c r="F248" s="18" t="n"/>
      <c r="G248" s="18" t="n"/>
      <c r="H248" s="18" t="n"/>
      <c r="I248" s="18" t="n"/>
      <c r="J248" s="18" t="n"/>
    </row>
  </sheetData>
  <pageMargins left="0.7086614173228351" right="0.7086614173228351" top="0.748031496062992" bottom="0.748031496062992" header="0.31496062992126" footer="0.31496062992126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/>
  </sheetPr>
  <dimension ref="A1:A2"/>
  <sheetViews>
    <sheetView showGridLines="0" zoomScale="85" zoomScaleNormal="85" workbookViewId="0">
      <pane ySplit="3" topLeftCell="A4" activePane="bottomLeft" state="frozen"/>
      <selection pane="bottomLeft" activeCell="I38" sqref="I38"/>
    </sheetView>
  </sheetViews>
  <sheetFormatPr baseColWidth="8" defaultColWidth="10.6640625" defaultRowHeight="13.2"/>
  <cols>
    <col width="0.88671875" customWidth="1" style="2" min="1" max="1"/>
    <col width="0.88671875" customWidth="1" style="1" min="2" max="2"/>
    <col width="10.6640625" customWidth="1" style="1" min="3" max="256"/>
    <col width="0.88671875" customWidth="1" style="1" min="257" max="258"/>
    <col width="10.6640625" customWidth="1" style="1" min="259" max="512"/>
    <col width="0.88671875" customWidth="1" style="1" min="513" max="514"/>
    <col width="10.6640625" customWidth="1" style="1" min="515" max="768"/>
    <col width="0.88671875" customWidth="1" style="1" min="769" max="770"/>
    <col width="10.6640625" customWidth="1" style="1" min="771" max="1024"/>
    <col width="0.88671875" customWidth="1" style="1" min="1025" max="1026"/>
    <col width="10.6640625" customWidth="1" style="1" min="1027" max="1280"/>
    <col width="0.88671875" customWidth="1" style="1" min="1281" max="1282"/>
    <col width="10.6640625" customWidth="1" style="1" min="1283" max="1536"/>
    <col width="0.88671875" customWidth="1" style="1" min="1537" max="1538"/>
    <col width="10.6640625" customWidth="1" style="1" min="1539" max="1792"/>
    <col width="0.88671875" customWidth="1" style="1" min="1793" max="1794"/>
    <col width="10.6640625" customWidth="1" style="1" min="1795" max="2048"/>
    <col width="0.88671875" customWidth="1" style="1" min="2049" max="2050"/>
    <col width="10.6640625" customWidth="1" style="1" min="2051" max="2304"/>
    <col width="0.88671875" customWidth="1" style="1" min="2305" max="2306"/>
    <col width="10.6640625" customWidth="1" style="1" min="2307" max="2560"/>
    <col width="0.88671875" customWidth="1" style="1" min="2561" max="2562"/>
    <col width="10.6640625" customWidth="1" style="1" min="2563" max="2816"/>
    <col width="0.88671875" customWidth="1" style="1" min="2817" max="2818"/>
    <col width="10.6640625" customWidth="1" style="1" min="2819" max="3072"/>
    <col width="0.88671875" customWidth="1" style="1" min="3073" max="3074"/>
    <col width="10.6640625" customWidth="1" style="1" min="3075" max="3328"/>
    <col width="0.88671875" customWidth="1" style="1" min="3329" max="3330"/>
    <col width="10.6640625" customWidth="1" style="1" min="3331" max="3584"/>
    <col width="0.88671875" customWidth="1" style="1" min="3585" max="3586"/>
    <col width="10.6640625" customWidth="1" style="1" min="3587" max="3840"/>
    <col width="0.88671875" customWidth="1" style="1" min="3841" max="3842"/>
    <col width="10.6640625" customWidth="1" style="1" min="3843" max="4096"/>
    <col width="0.88671875" customWidth="1" style="1" min="4097" max="4098"/>
    <col width="10.6640625" customWidth="1" style="1" min="4099" max="4352"/>
    <col width="0.88671875" customWidth="1" style="1" min="4353" max="4354"/>
    <col width="10.6640625" customWidth="1" style="1" min="4355" max="4608"/>
    <col width="0.88671875" customWidth="1" style="1" min="4609" max="4610"/>
    <col width="10.6640625" customWidth="1" style="1" min="4611" max="4864"/>
    <col width="0.88671875" customWidth="1" style="1" min="4865" max="4866"/>
    <col width="10.6640625" customWidth="1" style="1" min="4867" max="5120"/>
    <col width="0.88671875" customWidth="1" style="1" min="5121" max="5122"/>
    <col width="10.6640625" customWidth="1" style="1" min="5123" max="5376"/>
    <col width="0.88671875" customWidth="1" style="1" min="5377" max="5378"/>
    <col width="10.6640625" customWidth="1" style="1" min="5379" max="5632"/>
    <col width="0.88671875" customWidth="1" style="1" min="5633" max="5634"/>
    <col width="10.6640625" customWidth="1" style="1" min="5635" max="5888"/>
    <col width="0.88671875" customWidth="1" style="1" min="5889" max="5890"/>
    <col width="10.6640625" customWidth="1" style="1" min="5891" max="6144"/>
    <col width="0.88671875" customWidth="1" style="1" min="6145" max="6146"/>
    <col width="10.6640625" customWidth="1" style="1" min="6147" max="6400"/>
    <col width="0.88671875" customWidth="1" style="1" min="6401" max="6402"/>
    <col width="10.6640625" customWidth="1" style="1" min="6403" max="6656"/>
    <col width="0.88671875" customWidth="1" style="1" min="6657" max="6658"/>
    <col width="10.6640625" customWidth="1" style="1" min="6659" max="6912"/>
    <col width="0.88671875" customWidth="1" style="1" min="6913" max="6914"/>
    <col width="10.6640625" customWidth="1" style="1" min="6915" max="7168"/>
    <col width="0.88671875" customWidth="1" style="1" min="7169" max="7170"/>
    <col width="10.6640625" customWidth="1" style="1" min="7171" max="7424"/>
    <col width="0.88671875" customWidth="1" style="1" min="7425" max="7426"/>
    <col width="10.6640625" customWidth="1" style="1" min="7427" max="7680"/>
    <col width="0.88671875" customWidth="1" style="1" min="7681" max="7682"/>
    <col width="10.6640625" customWidth="1" style="1" min="7683" max="7936"/>
    <col width="0.88671875" customWidth="1" style="1" min="7937" max="7938"/>
    <col width="10.6640625" customWidth="1" style="1" min="7939" max="8192"/>
    <col width="0.88671875" customWidth="1" style="1" min="8193" max="8194"/>
    <col width="10.6640625" customWidth="1" style="1" min="8195" max="8448"/>
    <col width="0.88671875" customWidth="1" style="1" min="8449" max="8450"/>
    <col width="10.6640625" customWidth="1" style="1" min="8451" max="8704"/>
    <col width="0.88671875" customWidth="1" style="1" min="8705" max="8706"/>
    <col width="10.6640625" customWidth="1" style="1" min="8707" max="8960"/>
    <col width="0.88671875" customWidth="1" style="1" min="8961" max="8962"/>
    <col width="10.6640625" customWidth="1" style="1" min="8963" max="9216"/>
    <col width="0.88671875" customWidth="1" style="1" min="9217" max="9218"/>
    <col width="10.6640625" customWidth="1" style="1" min="9219" max="9472"/>
    <col width="0.88671875" customWidth="1" style="1" min="9473" max="9474"/>
    <col width="10.6640625" customWidth="1" style="1" min="9475" max="9728"/>
    <col width="0.88671875" customWidth="1" style="1" min="9729" max="9730"/>
    <col width="10.6640625" customWidth="1" style="1" min="9731" max="9984"/>
    <col width="0.88671875" customWidth="1" style="1" min="9985" max="9986"/>
    <col width="10.6640625" customWidth="1" style="1" min="9987" max="10240"/>
    <col width="0.88671875" customWidth="1" style="1" min="10241" max="10242"/>
    <col width="10.6640625" customWidth="1" style="1" min="10243" max="10496"/>
    <col width="0.88671875" customWidth="1" style="1" min="10497" max="10498"/>
    <col width="10.6640625" customWidth="1" style="1" min="10499" max="10752"/>
    <col width="0.88671875" customWidth="1" style="1" min="10753" max="10754"/>
    <col width="10.6640625" customWidth="1" style="1" min="10755" max="11008"/>
    <col width="0.88671875" customWidth="1" style="1" min="11009" max="11010"/>
    <col width="10.6640625" customWidth="1" style="1" min="11011" max="11264"/>
    <col width="0.88671875" customWidth="1" style="1" min="11265" max="11266"/>
    <col width="10.6640625" customWidth="1" style="1" min="11267" max="11520"/>
    <col width="0.88671875" customWidth="1" style="1" min="11521" max="11522"/>
    <col width="10.6640625" customWidth="1" style="1" min="11523" max="11776"/>
    <col width="0.88671875" customWidth="1" style="1" min="11777" max="11778"/>
    <col width="10.6640625" customWidth="1" style="1" min="11779" max="12032"/>
    <col width="0.88671875" customWidth="1" style="1" min="12033" max="12034"/>
    <col width="10.6640625" customWidth="1" style="1" min="12035" max="12288"/>
    <col width="0.88671875" customWidth="1" style="1" min="12289" max="12290"/>
    <col width="10.6640625" customWidth="1" style="1" min="12291" max="12544"/>
    <col width="0.88671875" customWidth="1" style="1" min="12545" max="12546"/>
    <col width="10.6640625" customWidth="1" style="1" min="12547" max="12800"/>
    <col width="0.88671875" customWidth="1" style="1" min="12801" max="12802"/>
    <col width="10.6640625" customWidth="1" style="1" min="12803" max="13056"/>
    <col width="0.88671875" customWidth="1" style="1" min="13057" max="13058"/>
    <col width="10.6640625" customWidth="1" style="1" min="13059" max="13312"/>
    <col width="0.88671875" customWidth="1" style="1" min="13313" max="13314"/>
    <col width="10.6640625" customWidth="1" style="1" min="13315" max="13568"/>
    <col width="0.88671875" customWidth="1" style="1" min="13569" max="13570"/>
    <col width="10.6640625" customWidth="1" style="1" min="13571" max="13824"/>
    <col width="0.88671875" customWidth="1" style="1" min="13825" max="13826"/>
    <col width="10.6640625" customWidth="1" style="1" min="13827" max="14080"/>
    <col width="0.88671875" customWidth="1" style="1" min="14081" max="14082"/>
    <col width="10.6640625" customWidth="1" style="1" min="14083" max="14336"/>
    <col width="0.88671875" customWidth="1" style="1" min="14337" max="14338"/>
    <col width="10.6640625" customWidth="1" style="1" min="14339" max="14592"/>
    <col width="0.88671875" customWidth="1" style="1" min="14593" max="14594"/>
    <col width="10.6640625" customWidth="1" style="1" min="14595" max="14848"/>
    <col width="0.88671875" customWidth="1" style="1" min="14849" max="14850"/>
    <col width="10.6640625" customWidth="1" style="1" min="14851" max="15104"/>
    <col width="0.88671875" customWidth="1" style="1" min="15105" max="15106"/>
    <col width="10.6640625" customWidth="1" style="1" min="15107" max="15360"/>
    <col width="0.88671875" customWidth="1" style="1" min="15361" max="15362"/>
    <col width="10.6640625" customWidth="1" style="1" min="15363" max="15616"/>
    <col width="0.88671875" customWidth="1" style="1" min="15617" max="15618"/>
    <col width="10.6640625" customWidth="1" style="1" min="15619" max="15872"/>
    <col width="0.88671875" customWidth="1" style="1" min="15873" max="15874"/>
    <col width="10.6640625" customWidth="1" style="1" min="15875" max="16128"/>
    <col width="0.88671875" customWidth="1" style="1" min="16129" max="16130"/>
    <col width="10.6640625" customWidth="1" style="1" min="16131" max="16384"/>
  </cols>
  <sheetData>
    <row r="1" ht="6" customHeight="1">
      <c r="A1" s="1" t="n"/>
    </row>
    <row r="2" ht="21.75" customHeight="1">
      <c r="A2" s="3" t="inlineStr">
        <is>
          <t>Liedekerke Template Excel</t>
        </is>
      </c>
    </row>
    <row r="3" ht="4.5" customFormat="1" customHeight="1" s="2"/>
  </sheetData>
  <pageMargins left="0.7086614173228351" right="0.7086614173228351" top="0.748031496062992" bottom="0.748031496062992" header="0.31496062992126" footer="0.3149606299212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0"/>
  <sheetViews>
    <sheetView tabSelected="1" workbookViewId="0">
      <selection activeCell="A1" sqref="A1"/>
    </sheetView>
  </sheetViews>
  <sheetFormatPr baseColWidth="8" defaultRowHeight="14.4"/>
  <sheetData>
    <row r="1">
      <c r="A1" t="n">
        <v>40</v>
      </c>
      <c r="B1" t="inlineStr">
        <is>
          <t>29/06/2020</t>
        </is>
      </c>
      <c r="C1" t="inlineStr">
        <is>
          <t>BE 0478065191</t>
        </is>
      </c>
      <c r="D1" t="n">
        <v>43</v>
      </c>
      <c r="E1" t="inlineStr">
        <is>
          <t>EUR</t>
        </is>
      </c>
    </row>
    <row r="2">
      <c r="A2" t="inlineStr">
        <is>
          <t>NAT</t>
        </is>
      </c>
      <c r="B2" t="inlineStr">
        <is>
          <t>Date du dépôt</t>
        </is>
      </c>
      <c r="C2" t="inlineStr">
        <is>
          <t>N°</t>
        </is>
      </c>
      <c r="D2" t="inlineStr">
        <is>
          <t>P</t>
        </is>
      </c>
      <c r="E2" t="inlineStr">
        <is>
          <t>D</t>
        </is>
      </c>
      <c r="F2" t="n">
        <v>2023700076</v>
      </c>
      <c r="G2" t="inlineStr">
        <is>
          <t>C 11</t>
        </is>
      </c>
    </row>
    <row r="3">
      <c r="A3" t="inlineStr">
        <is>
          <t>N°</t>
        </is>
      </c>
      <c r="B3" t="inlineStr">
        <is>
          <t>BE 0478065191</t>
        </is>
      </c>
      <c r="C3" t="inlineStr">
        <is>
          <t>C 21</t>
        </is>
      </c>
    </row>
    <row r="4">
      <c r="A4" t="inlineStr">
        <is>
          <t>N°</t>
        </is>
      </c>
      <c r="B4" t="inlineStr">
        <is>
          <t>BE 0478065191</t>
        </is>
      </c>
      <c r="C4" t="inlineStr">
        <is>
          <t>C 21</t>
        </is>
      </c>
    </row>
    <row r="5">
      <c r="A5" t="inlineStr">
        <is>
          <t>N°</t>
        </is>
      </c>
      <c r="B5" t="inlineStr">
        <is>
          <t>BE 0478065191</t>
        </is>
      </c>
      <c r="C5" t="inlineStr">
        <is>
          <t>C 21</t>
        </is>
      </c>
    </row>
    <row r="6">
      <c r="A6" t="inlineStr">
        <is>
          <t>N°</t>
        </is>
      </c>
      <c r="B6" t="inlineStr">
        <is>
          <t>BE 0478065191</t>
        </is>
      </c>
      <c r="C6" t="inlineStr">
        <is>
          <t>C 21</t>
        </is>
      </c>
    </row>
    <row r="7">
      <c r="A7" t="inlineStr">
        <is>
          <t>N°</t>
        </is>
      </c>
      <c r="B7" t="inlineStr">
        <is>
          <t>BE 0478065191</t>
        </is>
      </c>
      <c r="C7" t="inlineStr">
        <is>
          <t>C 21</t>
        </is>
      </c>
    </row>
    <row r="8">
      <c r="A8" t="inlineStr">
        <is>
          <t>N°</t>
        </is>
      </c>
      <c r="B8" t="inlineStr">
        <is>
          <t>BE 0478065191</t>
        </is>
      </c>
      <c r="C8" t="inlineStr">
        <is>
          <t>C 21</t>
        </is>
      </c>
    </row>
    <row r="9">
      <c r="A9" t="inlineStr">
        <is>
          <t>N°</t>
        </is>
      </c>
      <c r="B9" t="inlineStr">
        <is>
          <t>BE 0478065191</t>
        </is>
      </c>
      <c r="C9" t="inlineStr">
        <is>
          <t>C 21</t>
        </is>
      </c>
    </row>
    <row r="10">
      <c r="A10" t="inlineStr">
        <is>
          <t>N°</t>
        </is>
      </c>
      <c r="B10" t="inlineStr">
        <is>
          <t>BE 0478065191</t>
        </is>
      </c>
      <c r="C10" t="inlineStr">
        <is>
          <t>C 22</t>
        </is>
      </c>
    </row>
    <row r="11">
      <c r="A11" t="inlineStr">
        <is>
          <t>N°</t>
        </is>
      </c>
      <c r="B11" t="inlineStr">
        <is>
          <t>BE 0478065191</t>
        </is>
      </c>
      <c r="C11" t="inlineStr">
        <is>
          <t>C 31</t>
        </is>
      </c>
    </row>
    <row r="12">
      <c r="A12" t="inlineStr">
        <is>
          <t>Ann</t>
        </is>
      </c>
      <c r="B12" t="inlineStr">
        <is>
          <t>Codes</t>
        </is>
      </c>
      <c r="C12" t="inlineStr">
        <is>
          <t>Exercice</t>
        </is>
      </c>
      <c r="D12" t="inlineStr">
        <is>
          <t>Exercice précédent</t>
        </is>
      </c>
    </row>
    <row r="13">
      <c r="A13" t="inlineStr">
        <is>
          <t>ACTIF</t>
        </is>
      </c>
    </row>
    <row r="14">
      <c r="A14" t="inlineStr">
        <is>
          <t>FRAIS D'ÉTABLISSEMENT</t>
        </is>
      </c>
      <c r="B14" t="n">
        <v>61</v>
      </c>
      <c r="C14" t="n">
        <v>20</v>
      </c>
    </row>
    <row r="15">
      <c r="A15" t="inlineStr">
        <is>
          <t>ACTIFS IMMOBILISÉS</t>
        </is>
      </c>
      <c r="B15" t="inlineStr">
        <is>
          <t>21/28</t>
        </is>
      </c>
      <c r="C15" t="n">
        <v>4480277</v>
      </c>
      <c r="D15" t="n">
        <v>4127314</v>
      </c>
    </row>
    <row r="16">
      <c r="A16" t="inlineStr">
        <is>
          <t>Immobilisations incorporelles</t>
        </is>
      </c>
      <c r="B16" t="n">
        <v>62</v>
      </c>
      <c r="C16" t="n">
        <v>21</v>
      </c>
    </row>
    <row r="17">
      <c r="A17" t="inlineStr">
        <is>
          <t>Immobilisations corporelles</t>
        </is>
      </c>
      <c r="B17" t="n">
        <v>63</v>
      </c>
      <c r="C17" t="inlineStr">
        <is>
          <t>22/27</t>
        </is>
      </c>
      <c r="D17" t="n">
        <v>4387834</v>
      </c>
      <c r="E17" t="n">
        <v>4118471</v>
      </c>
    </row>
    <row r="18">
      <c r="A18" t="inlineStr">
        <is>
          <t>Terrains et constructions</t>
        </is>
      </c>
      <c r="B18" t="n">
        <v>22</v>
      </c>
    </row>
    <row r="19">
      <c r="A19" t="inlineStr">
        <is>
          <t>Installations, machines et outillage</t>
        </is>
      </c>
      <c r="B19" t="n">
        <v>23</v>
      </c>
      <c r="C19" t="n">
        <v>3635838</v>
      </c>
      <c r="D19" t="n">
        <v>992045</v>
      </c>
    </row>
    <row r="20">
      <c r="A20" t="inlineStr">
        <is>
          <t>Mobilier et matériel roulant</t>
        </is>
      </c>
      <c r="B20" t="n">
        <v>24</v>
      </c>
      <c r="C20" t="n">
        <v>715808</v>
      </c>
      <c r="D20" t="n">
        <v>1085790</v>
      </c>
    </row>
    <row r="21">
      <c r="A21" t="inlineStr">
        <is>
          <t>Location-financement et droits similaires</t>
        </is>
      </c>
      <c r="B21" t="n">
        <v>25</v>
      </c>
    </row>
    <row r="22">
      <c r="A22" t="inlineStr">
        <is>
          <t>Autres immobilisations corporelles</t>
        </is>
      </c>
      <c r="B22" t="n">
        <v>26</v>
      </c>
    </row>
    <row r="23">
      <c r="A23" t="inlineStr">
        <is>
          <t>Immobilisations en cours et acomptes versés</t>
        </is>
      </c>
      <c r="B23" t="n">
        <v>27</v>
      </c>
      <c r="C23" t="n">
        <v>36188</v>
      </c>
      <c r="D23" t="n">
        <v>2040636</v>
      </c>
    </row>
    <row r="24">
      <c r="A24" t="inlineStr">
        <is>
          <t>Immobilisations financières</t>
        </is>
      </c>
      <c r="B24" t="inlineStr">
        <is>
          <t>64/651</t>
        </is>
      </c>
      <c r="C24" t="n">
        <v>28</v>
      </c>
      <c r="D24" t="n">
        <v>92443</v>
      </c>
      <c r="E24" t="n">
        <v>8843</v>
      </c>
    </row>
    <row r="25">
      <c r="A25" t="inlineStr">
        <is>
          <t>Entreprises liées</t>
        </is>
      </c>
      <c r="B25" t="n">
        <v>615</v>
      </c>
      <c r="C25" t="inlineStr">
        <is>
          <t>280/1</t>
        </is>
      </c>
      <c r="D25" t="n">
        <v>84482</v>
      </c>
      <c r="E25" t="n">
        <v>882</v>
      </c>
    </row>
    <row r="26">
      <c r="A26" t="inlineStr">
        <is>
          <t>Participations</t>
        </is>
      </c>
      <c r="B26" t="n">
        <v>280</v>
      </c>
      <c r="C26" t="n">
        <v>84482</v>
      </c>
      <c r="D26" t="n">
        <v>882</v>
      </c>
    </row>
    <row r="27">
      <c r="A27" t="inlineStr">
        <is>
          <t>Créances</t>
        </is>
      </c>
      <c r="B27" t="n">
        <v>281</v>
      </c>
    </row>
    <row r="28">
      <c r="A28" t="inlineStr">
        <is>
          <t>Entreprises avec lesquelles il existe un lien de</t>
        </is>
      </c>
    </row>
    <row r="29">
      <c r="A29" t="inlineStr">
        <is>
          <t>participation</t>
        </is>
      </c>
      <c r="B29" t="n">
        <v>615</v>
      </c>
      <c r="C29" t="inlineStr">
        <is>
          <t>282/3</t>
        </is>
      </c>
    </row>
    <row r="30">
      <c r="A30" t="inlineStr">
        <is>
          <t>Participations</t>
        </is>
      </c>
      <c r="B30" t="n">
        <v>282</v>
      </c>
    </row>
    <row r="31">
      <c r="A31" t="inlineStr">
        <is>
          <t>Créances</t>
        </is>
      </c>
      <c r="B31" t="n">
        <v>283</v>
      </c>
    </row>
    <row r="32">
      <c r="A32" t="inlineStr">
        <is>
          <t>Autres immobilisations financières</t>
        </is>
      </c>
      <c r="B32" t="inlineStr">
        <is>
          <t>284/8</t>
        </is>
      </c>
      <c r="C32" t="n">
        <v>7961</v>
      </c>
      <c r="D32" t="n">
        <v>7961</v>
      </c>
    </row>
    <row r="33">
      <c r="A33" t="inlineStr">
        <is>
          <t>Actions et parts</t>
        </is>
      </c>
      <c r="B33" t="n">
        <v>284</v>
      </c>
    </row>
    <row r="34">
      <c r="A34" t="inlineStr">
        <is>
          <t>Créances et cautionnements en numéraire</t>
        </is>
      </c>
      <c r="B34" t="inlineStr">
        <is>
          <t>285/8</t>
        </is>
      </c>
      <c r="C34" t="n">
        <v>7961</v>
      </c>
      <c r="D34" t="n">
        <v>7961</v>
      </c>
    </row>
    <row r="35">
      <c r="A35" t="inlineStr">
        <is>
          <t>ACTIFS CIRCULANTS</t>
        </is>
      </c>
      <c r="B35" t="inlineStr">
        <is>
          <t>29/58</t>
        </is>
      </c>
      <c r="C35" t="n">
        <v>16725595</v>
      </c>
      <c r="D35" t="n">
        <v>17568402</v>
      </c>
    </row>
    <row r="36">
      <c r="A36" t="inlineStr">
        <is>
          <t>Créances à plus d'un an</t>
        </is>
      </c>
      <c r="B36" t="n">
        <v>29</v>
      </c>
      <c r="C36" t="n">
        <v>50075</v>
      </c>
      <c r="D36" t="n">
        <v>25000</v>
      </c>
    </row>
    <row r="37">
      <c r="A37" t="inlineStr">
        <is>
          <t>Créances commerciales</t>
        </is>
      </c>
      <c r="B37" t="n">
        <v>290</v>
      </c>
    </row>
    <row r="38">
      <c r="A38" t="inlineStr">
        <is>
          <t>Autres créances</t>
        </is>
      </c>
      <c r="B38" t="n">
        <v>291</v>
      </c>
      <c r="C38" t="n">
        <v>50075</v>
      </c>
      <c r="D38" t="n">
        <v>25000</v>
      </c>
    </row>
    <row r="39">
      <c r="A39" t="inlineStr">
        <is>
          <t>Stocks et commandes en cours d'exécution</t>
        </is>
      </c>
      <c r="B39" t="n">
        <v>3</v>
      </c>
      <c r="C39" t="n">
        <v>2623321</v>
      </c>
      <c r="D39" t="n">
        <v>2741249</v>
      </c>
    </row>
    <row r="40">
      <c r="A40" t="inlineStr">
        <is>
          <t>Stocks</t>
        </is>
      </c>
      <c r="B40" t="inlineStr">
        <is>
          <t>30/36</t>
        </is>
      </c>
      <c r="C40" t="n">
        <v>2623321</v>
      </c>
      <c r="D40" t="n">
        <v>2741249</v>
      </c>
    </row>
    <row r="41">
      <c r="A41" t="inlineStr">
        <is>
          <t>Approvisionnements</t>
        </is>
      </c>
      <c r="B41" t="inlineStr">
        <is>
          <t>30/31</t>
        </is>
      </c>
      <c r="C41" t="n">
        <v>2479</v>
      </c>
      <c r="D41" t="n">
        <v>2479</v>
      </c>
    </row>
    <row r="42">
      <c r="A42" t="inlineStr">
        <is>
          <t>En-cours de fabrication</t>
        </is>
      </c>
      <c r="B42" t="n">
        <v>32</v>
      </c>
      <c r="C42" t="n">
        <v>2620842</v>
      </c>
      <c r="D42" t="n">
        <v>2738770</v>
      </c>
    </row>
    <row r="43">
      <c r="A43" t="inlineStr">
        <is>
          <t>Produits finis</t>
        </is>
      </c>
      <c r="B43" t="n">
        <v>33</v>
      </c>
    </row>
    <row r="44">
      <c r="A44" t="inlineStr">
        <is>
          <t>Marchandises</t>
        </is>
      </c>
      <c r="B44" t="n">
        <v>34</v>
      </c>
    </row>
    <row r="45">
      <c r="A45" t="inlineStr">
        <is>
          <t>Immeubles destinés à la vente</t>
        </is>
      </c>
      <c r="B45" t="n">
        <v>35</v>
      </c>
    </row>
    <row r="46">
      <c r="A46" t="inlineStr">
        <is>
          <t>Acomptes versés</t>
        </is>
      </c>
      <c r="B46" t="n">
        <v>36</v>
      </c>
    </row>
    <row r="47">
      <c r="A47" t="inlineStr">
        <is>
          <t>Commandes en cours d'exécution</t>
        </is>
      </c>
      <c r="B47" t="n">
        <v>37</v>
      </c>
    </row>
    <row r="48">
      <c r="A48" t="inlineStr">
        <is>
          <t>Créances à un an au plus</t>
        </is>
      </c>
      <c r="B48" t="inlineStr">
        <is>
          <t>40/41</t>
        </is>
      </c>
      <c r="C48" t="n">
        <v>12825375</v>
      </c>
      <c r="D48" t="n">
        <v>12773361</v>
      </c>
    </row>
    <row r="49">
      <c r="A49" t="inlineStr">
        <is>
          <t>Créances commerciales</t>
        </is>
      </c>
      <c r="B49" t="n">
        <v>40</v>
      </c>
      <c r="C49" t="n">
        <v>12216121</v>
      </c>
      <c r="D49" t="n">
        <v>12645753</v>
      </c>
    </row>
    <row r="50">
      <c r="A50" t="inlineStr">
        <is>
          <t>Autres créances</t>
        </is>
      </c>
      <c r="B50" t="n">
        <v>41</v>
      </c>
      <c r="C50" t="n">
        <v>609254</v>
      </c>
      <c r="D50" t="n">
        <v>127608</v>
      </c>
    </row>
    <row r="51">
      <c r="A51" t="inlineStr">
        <is>
          <t>Placements de trésorerie</t>
        </is>
      </c>
      <c r="B51" t="inlineStr">
        <is>
          <t>651/66</t>
        </is>
      </c>
      <c r="C51" t="inlineStr">
        <is>
          <t>50/53</t>
        </is>
      </c>
    </row>
    <row r="52">
      <c r="A52" t="inlineStr">
        <is>
          <t>Actions propres</t>
        </is>
      </c>
      <c r="B52" t="n">
        <v>50</v>
      </c>
    </row>
    <row r="53">
      <c r="A53" t="inlineStr">
        <is>
          <t>Autres placements</t>
        </is>
      </c>
      <c r="B53" t="inlineStr">
        <is>
          <t>51/53</t>
        </is>
      </c>
    </row>
    <row r="54">
      <c r="A54" t="inlineStr">
        <is>
          <t>Valeurs disponibles</t>
        </is>
      </c>
      <c r="B54" t="inlineStr">
        <is>
          <t>54/58</t>
        </is>
      </c>
      <c r="C54" t="n">
        <v>867837</v>
      </c>
      <c r="D54" t="n">
        <v>1614511</v>
      </c>
    </row>
    <row r="55">
      <c r="A55" t="inlineStr">
        <is>
          <t>Comptes de régularisation</t>
        </is>
      </c>
      <c r="B55" t="n">
        <v>66</v>
      </c>
      <c r="C55" t="inlineStr">
        <is>
          <t>490/1</t>
        </is>
      </c>
      <c r="D55" t="n">
        <v>358987</v>
      </c>
      <c r="E55" t="n">
        <v>414281</v>
      </c>
    </row>
    <row r="56">
      <c r="A56" t="inlineStr">
        <is>
          <t>TOTAL DE L'ACTIF</t>
        </is>
      </c>
      <c r="B56" t="inlineStr">
        <is>
          <t>20/58</t>
        </is>
      </c>
      <c r="C56" t="n">
        <v>21205872</v>
      </c>
      <c r="D56" t="n">
        <v>21695716</v>
      </c>
    </row>
    <row r="57">
      <c r="A57" t="inlineStr">
        <is>
          <t>N°</t>
        </is>
      </c>
      <c r="B57" t="inlineStr">
        <is>
          <t>BE 0478065191</t>
        </is>
      </c>
      <c r="C57" t="inlineStr">
        <is>
          <t>C 32</t>
        </is>
      </c>
    </row>
    <row r="58">
      <c r="A58" t="inlineStr">
        <is>
          <t>Ann</t>
        </is>
      </c>
      <c r="B58" t="inlineStr">
        <is>
          <t>Codes</t>
        </is>
      </c>
      <c r="C58" t="inlineStr">
        <is>
          <t>Exercice</t>
        </is>
      </c>
      <c r="D58" t="inlineStr">
        <is>
          <t>Exercice précédent</t>
        </is>
      </c>
    </row>
    <row r="59">
      <c r="A59" t="inlineStr">
        <is>
          <t>PASSIF</t>
        </is>
      </c>
    </row>
    <row r="60">
      <c r="A60" t="inlineStr">
        <is>
          <t>CAPITAUX PROPRES</t>
        </is>
      </c>
      <c r="B60" t="inlineStr">
        <is>
          <t>10/15</t>
        </is>
      </c>
      <c r="C60" t="n">
        <v>606455</v>
      </c>
      <c r="D60" t="n">
        <v>601764</v>
      </c>
    </row>
    <row r="61">
      <c r="A61" t="inlineStr">
        <is>
          <t>Capital</t>
        </is>
      </c>
      <c r="B61" t="n">
        <v>671</v>
      </c>
      <c r="C61" t="n">
        <v>10</v>
      </c>
      <c r="D61" t="n">
        <v>62469</v>
      </c>
      <c r="E61" t="n">
        <v>70278</v>
      </c>
    </row>
    <row r="62">
      <c r="A62" t="inlineStr">
        <is>
          <t>Capital souscrit</t>
        </is>
      </c>
      <c r="B62" t="n">
        <v>100</v>
      </c>
      <c r="C62" t="n">
        <v>62469</v>
      </c>
      <c r="D62" t="n">
        <v>70278</v>
      </c>
    </row>
    <row r="63">
      <c r="A63" t="inlineStr">
        <is>
          <t>Capital non appelé</t>
        </is>
      </c>
      <c r="B63" t="n">
        <v>101</v>
      </c>
    </row>
    <row r="64">
      <c r="A64" t="inlineStr">
        <is>
          <t>Primes d'émission</t>
        </is>
      </c>
      <c r="B64" t="n">
        <v>11</v>
      </c>
    </row>
    <row r="65">
      <c r="A65" t="inlineStr">
        <is>
          <t>Plus-values de réévaluation</t>
        </is>
      </c>
      <c r="B65" t="n">
        <v>12</v>
      </c>
    </row>
    <row r="66">
      <c r="A66" t="inlineStr">
        <is>
          <t>Réserves</t>
        </is>
      </c>
      <c r="B66" t="n">
        <v>13</v>
      </c>
      <c r="C66" t="n">
        <v>77470</v>
      </c>
      <c r="D66" t="n">
        <v>77470</v>
      </c>
    </row>
    <row r="67">
      <c r="A67" t="inlineStr">
        <is>
          <t>Réserve légale</t>
        </is>
      </c>
      <c r="B67" t="n">
        <v>130</v>
      </c>
      <c r="C67" t="n">
        <v>8590</v>
      </c>
      <c r="D67" t="n">
        <v>8590</v>
      </c>
    </row>
    <row r="68">
      <c r="A68" t="inlineStr">
        <is>
          <t>Réserves indisponibles</t>
        </is>
      </c>
      <c r="B68" t="n">
        <v>131</v>
      </c>
      <c r="C68" t="n">
        <v>236</v>
      </c>
      <c r="D68" t="n">
        <v>236</v>
      </c>
    </row>
    <row r="69">
      <c r="A69" t="inlineStr">
        <is>
          <t>Pour actions propres</t>
        </is>
      </c>
      <c r="B69" t="n">
        <v>1310</v>
      </c>
    </row>
    <row r="70">
      <c r="A70" t="inlineStr">
        <is>
          <t>Autres</t>
        </is>
      </c>
      <c r="B70" t="n">
        <v>1311</v>
      </c>
      <c r="C70" t="n">
        <v>236</v>
      </c>
      <c r="D70" t="n">
        <v>236</v>
      </c>
    </row>
    <row r="71">
      <c r="A71" t="inlineStr">
        <is>
          <t>Réserves immunisées</t>
        </is>
      </c>
      <c r="B71" t="n">
        <v>132</v>
      </c>
    </row>
    <row r="72">
      <c r="A72" t="inlineStr">
        <is>
          <t>Réserves disponibles</t>
        </is>
      </c>
      <c r="B72" t="n">
        <v>133</v>
      </c>
      <c r="C72" t="n">
        <v>68644</v>
      </c>
      <c r="D72" t="n">
        <v>68644</v>
      </c>
    </row>
    <row r="73">
      <c r="A73" t="inlineStr">
        <is>
          <t>Bénéfice (Perte) reporté(e) (+)/(-)</t>
        </is>
      </c>
      <c r="B73" t="n">
        <v>14</v>
      </c>
      <c r="C73" t="n">
        <v>466516</v>
      </c>
      <c r="D73" t="n">
        <v>454016</v>
      </c>
    </row>
    <row r="74">
      <c r="A74" t="inlineStr">
        <is>
          <t>Subsides en capital</t>
        </is>
      </c>
      <c r="B74" t="n">
        <v>15</v>
      </c>
    </row>
    <row r="75">
      <c r="A75" t="inlineStr">
        <is>
          <t>Avance aux associés sur répartition de l'actif net</t>
        </is>
      </c>
      <c r="B75" t="n">
        <v>19</v>
      </c>
    </row>
    <row r="76">
      <c r="A76" t="inlineStr">
        <is>
          <t>PROVISIONS ET IMPÔTS DIFFÉRÉS</t>
        </is>
      </c>
      <c r="B76" t="n">
        <v>16</v>
      </c>
      <c r="C76" t="n">
        <v>1029500</v>
      </c>
      <c r="D76" t="n">
        <v>377500</v>
      </c>
    </row>
    <row r="77">
      <c r="A77" t="inlineStr">
        <is>
          <t>Provisions pour risques et charges</t>
        </is>
      </c>
      <c r="B77" t="inlineStr">
        <is>
          <t>160/5</t>
        </is>
      </c>
      <c r="C77" t="n">
        <v>1029500</v>
      </c>
      <c r="D77" t="n">
        <v>377500</v>
      </c>
    </row>
    <row r="78">
      <c r="A78" t="inlineStr">
        <is>
          <t>Pensions et obligations similaires</t>
        </is>
      </c>
      <c r="B78" t="n">
        <v>160</v>
      </c>
    </row>
    <row r="79">
      <c r="A79" t="inlineStr">
        <is>
          <t>Charges fiscales</t>
        </is>
      </c>
      <c r="B79" t="n">
        <v>161</v>
      </c>
    </row>
    <row r="80">
      <c r="A80" t="inlineStr">
        <is>
          <t>Grosses réparations et gros entretien</t>
        </is>
      </c>
      <c r="B80" t="n">
        <v>162</v>
      </c>
    </row>
    <row r="81">
      <c r="A81" t="inlineStr">
        <is>
          <t>Obligations environnementales</t>
        </is>
      </c>
      <c r="B81" t="n">
        <v>163</v>
      </c>
    </row>
    <row r="82">
      <c r="A82" t="inlineStr">
        <is>
          <t>Autres risques et charges</t>
        </is>
      </c>
      <c r="B82" t="n">
        <v>68</v>
      </c>
      <c r="C82" t="inlineStr">
        <is>
          <t>164/5</t>
        </is>
      </c>
      <c r="D82" t="n">
        <v>1029500</v>
      </c>
      <c r="E82" t="n">
        <v>377500</v>
      </c>
    </row>
    <row r="83">
      <c r="A83" t="inlineStr">
        <is>
          <t>Impôts différés</t>
        </is>
      </c>
      <c r="B83" t="n">
        <v>168</v>
      </c>
    </row>
    <row r="84">
      <c r="A84" t="inlineStr">
        <is>
          <t>DETTES</t>
        </is>
      </c>
      <c r="B84" t="inlineStr">
        <is>
          <t>17/49</t>
        </is>
      </c>
      <c r="C84" t="n">
        <v>19569917</v>
      </c>
      <c r="D84" t="n">
        <v>20716452</v>
      </c>
    </row>
    <row r="85">
      <c r="A85" t="inlineStr">
        <is>
          <t>Dettes à plus d'un an</t>
        </is>
      </c>
      <c r="B85" t="n">
        <v>69</v>
      </c>
      <c r="C85" t="n">
        <v>17</v>
      </c>
      <c r="D85" t="n">
        <v>694683</v>
      </c>
      <c r="E85" t="n">
        <v>1066562</v>
      </c>
    </row>
    <row r="86">
      <c r="A86" t="inlineStr">
        <is>
          <t>Dettes financières</t>
        </is>
      </c>
      <c r="B86" t="inlineStr">
        <is>
          <t>170/4</t>
        </is>
      </c>
      <c r="C86" t="n">
        <v>694683</v>
      </c>
      <c r="D86" t="n">
        <v>1066562</v>
      </c>
    </row>
    <row r="87">
      <c r="A87" t="inlineStr">
        <is>
          <t>Emprunts subordonnés</t>
        </is>
      </c>
      <c r="B87" t="n">
        <v>170</v>
      </c>
    </row>
    <row r="88">
      <c r="A88" t="inlineStr">
        <is>
          <t>Emprunts obligataires non subordonnés</t>
        </is>
      </c>
      <c r="B88" t="n">
        <v>171</v>
      </c>
    </row>
    <row r="89">
      <c r="A89" t="inlineStr">
        <is>
          <t>Dettes de location-financement et dettes assimilées</t>
        </is>
      </c>
      <c r="B89" t="n">
        <v>172</v>
      </c>
    </row>
    <row r="90">
      <c r="A90" t="inlineStr">
        <is>
          <t>Etablissements de crédit</t>
        </is>
      </c>
      <c r="B90" t="n">
        <v>173</v>
      </c>
      <c r="C90" t="n">
        <v>694683</v>
      </c>
      <c r="D90" t="n">
        <v>1066562</v>
      </c>
    </row>
    <row r="91">
      <c r="A91" t="inlineStr">
        <is>
          <t>Autres emprunts</t>
        </is>
      </c>
      <c r="B91" t="n">
        <v>174</v>
      </c>
    </row>
    <row r="92">
      <c r="A92" t="inlineStr">
        <is>
          <t>Dettes commerciales</t>
        </is>
      </c>
      <c r="B92" t="n">
        <v>175</v>
      </c>
    </row>
    <row r="93">
      <c r="A93" t="inlineStr">
        <is>
          <t>Fournisseurs</t>
        </is>
      </c>
      <c r="B93" t="n">
        <v>1750</v>
      </c>
    </row>
    <row r="94">
      <c r="A94" t="inlineStr">
        <is>
          <t>Effets à payer</t>
        </is>
      </c>
      <c r="B94" t="n">
        <v>1751</v>
      </c>
    </row>
    <row r="95">
      <c r="A95" t="inlineStr">
        <is>
          <t>Acomptes reçus sur commandes</t>
        </is>
      </c>
      <c r="B95" t="n">
        <v>176</v>
      </c>
    </row>
    <row r="96">
      <c r="A96" t="inlineStr">
        <is>
          <t>Autres dettes</t>
        </is>
      </c>
      <c r="B96" t="inlineStr">
        <is>
          <t>178/9</t>
        </is>
      </c>
    </row>
    <row r="97">
      <c r="A97" t="inlineStr">
        <is>
          <t>Dettes à un an au plus</t>
        </is>
      </c>
      <c r="B97" t="n">
        <v>69</v>
      </c>
      <c r="C97" t="inlineStr">
        <is>
          <t>42/48</t>
        </is>
      </c>
      <c r="D97" t="n">
        <v>15202377</v>
      </c>
      <c r="E97" t="n">
        <v>17167114</v>
      </c>
    </row>
    <row r="98">
      <c r="A98" t="inlineStr">
        <is>
          <t>Dettes à plus d'un an échéant dans l'année</t>
        </is>
      </c>
      <c r="B98" t="n">
        <v>42</v>
      </c>
      <c r="C98" t="n">
        <v>371878</v>
      </c>
      <c r="D98" t="n">
        <v>368473</v>
      </c>
    </row>
    <row r="99">
      <c r="A99" t="inlineStr">
        <is>
          <t>Dettes financières</t>
        </is>
      </c>
      <c r="B99" t="n">
        <v>43</v>
      </c>
      <c r="C99" t="n">
        <v>3700000</v>
      </c>
      <c r="D99" t="n">
        <v>3400000</v>
      </c>
    </row>
    <row r="100">
      <c r="A100" t="inlineStr">
        <is>
          <t>Etablissements de crédit</t>
        </is>
      </c>
      <c r="B100" t="inlineStr">
        <is>
          <t>430/8</t>
        </is>
      </c>
      <c r="C100" t="n">
        <v>3700000</v>
      </c>
      <c r="D100" t="n">
        <v>3400000</v>
      </c>
    </row>
    <row r="101">
      <c r="A101" t="inlineStr">
        <is>
          <t>Autres emprunts</t>
        </is>
      </c>
      <c r="B101" t="n">
        <v>439</v>
      </c>
    </row>
    <row r="102">
      <c r="A102" t="inlineStr">
        <is>
          <t>Dettes commerciales</t>
        </is>
      </c>
      <c r="B102" t="n">
        <v>44</v>
      </c>
      <c r="C102" t="n">
        <v>2641868</v>
      </c>
      <c r="D102" t="n">
        <v>4175859</v>
      </c>
    </row>
    <row r="103">
      <c r="A103" t="inlineStr">
        <is>
          <t>Fournisseurs</t>
        </is>
      </c>
      <c r="B103" t="inlineStr">
        <is>
          <t>440/4</t>
        </is>
      </c>
      <c r="C103" t="n">
        <v>2641868</v>
      </c>
      <c r="D103" t="n">
        <v>4175859</v>
      </c>
    </row>
    <row r="104">
      <c r="A104" t="inlineStr">
        <is>
          <t>Effets à payer</t>
        </is>
      </c>
      <c r="B104" t="n">
        <v>441</v>
      </c>
    </row>
    <row r="105">
      <c r="A105" t="inlineStr">
        <is>
          <t>Acomptes reçus sur commandes</t>
        </is>
      </c>
      <c r="B105" t="n">
        <v>46</v>
      </c>
    </row>
    <row r="106">
      <c r="A106" t="inlineStr">
        <is>
          <t>Dettes fiscales, salariales et sociales</t>
        </is>
      </c>
      <c r="B106" t="n">
        <v>69</v>
      </c>
      <c r="C106" t="n">
        <v>45</v>
      </c>
      <c r="D106" t="n">
        <v>8259170</v>
      </c>
      <c r="E106" t="n">
        <v>8859968</v>
      </c>
    </row>
    <row r="107">
      <c r="A107" t="inlineStr">
        <is>
          <t>Impôts</t>
        </is>
      </c>
      <c r="B107" t="inlineStr">
        <is>
          <t>450/3</t>
        </is>
      </c>
      <c r="C107" t="n">
        <v>8900</v>
      </c>
      <c r="D107" t="n">
        <v>8704</v>
      </c>
    </row>
    <row r="108">
      <c r="A108" t="inlineStr">
        <is>
          <t>Rémunérations et charges sociales</t>
        </is>
      </c>
      <c r="B108" t="inlineStr">
        <is>
          <t>454/9</t>
        </is>
      </c>
      <c r="C108" t="n">
        <v>8250270</v>
      </c>
      <c r="D108" t="n">
        <v>8851264</v>
      </c>
    </row>
    <row r="109">
      <c r="A109" t="inlineStr">
        <is>
          <t>Autres dettes</t>
        </is>
      </c>
      <c r="B109" t="inlineStr">
        <is>
          <t>47/48</t>
        </is>
      </c>
      <c r="C109" t="n">
        <v>229461</v>
      </c>
      <c r="D109" t="n">
        <v>362814</v>
      </c>
    </row>
    <row r="110">
      <c r="A110" t="inlineStr">
        <is>
          <t>Comptes de régularisation</t>
        </is>
      </c>
      <c r="B110" t="n">
        <v>69</v>
      </c>
      <c r="C110" t="inlineStr">
        <is>
          <t>492/3</t>
        </is>
      </c>
      <c r="D110" t="n">
        <v>3672857</v>
      </c>
      <c r="E110" t="n">
        <v>2482776</v>
      </c>
    </row>
    <row r="111">
      <c r="A111" t="inlineStr">
        <is>
          <t>TOTAL DU PASSIF</t>
        </is>
      </c>
      <c r="B111" t="inlineStr">
        <is>
          <t>10/49</t>
        </is>
      </c>
      <c r="C111" t="n">
        <v>21205872</v>
      </c>
      <c r="D111" t="n">
        <v>21695716</v>
      </c>
    </row>
    <row r="112">
      <c r="A112" t="inlineStr">
        <is>
          <t>N°</t>
        </is>
      </c>
      <c r="B112" t="inlineStr">
        <is>
          <t>BE 0478065191</t>
        </is>
      </c>
      <c r="C112" t="inlineStr">
        <is>
          <t>C 4</t>
        </is>
      </c>
    </row>
    <row r="113">
      <c r="A113" t="inlineStr">
        <is>
          <t>Ann</t>
        </is>
      </c>
      <c r="B113" t="inlineStr">
        <is>
          <t>Codes</t>
        </is>
      </c>
      <c r="C113" t="inlineStr">
        <is>
          <t>Exercice</t>
        </is>
      </c>
      <c r="D113" t="inlineStr">
        <is>
          <t>Exercice précédent</t>
        </is>
      </c>
    </row>
    <row r="114">
      <c r="A114" t="inlineStr">
        <is>
          <t>Ventes et prestations</t>
        </is>
      </c>
      <c r="B114" t="inlineStr">
        <is>
          <t>70/76A</t>
        </is>
      </c>
      <c r="C114" t="n">
        <v>33741063</v>
      </c>
      <c r="D114" t="n">
        <v>33999109</v>
      </c>
    </row>
    <row r="115">
      <c r="A115" t="inlineStr">
        <is>
          <t>Chiffre d'affaires</t>
        </is>
      </c>
      <c r="B115" t="n">
        <v>610</v>
      </c>
      <c r="C115" t="n">
        <v>70</v>
      </c>
      <c r="D115" t="n">
        <v>33104967</v>
      </c>
      <c r="E115" t="n">
        <v>33148162</v>
      </c>
    </row>
    <row r="116">
      <c r="A116" t="inlineStr">
        <is>
          <t>En-cours de fabrication, produits finis et commandes</t>
        </is>
      </c>
    </row>
    <row r="117">
      <c r="A117" t="inlineStr">
        <is>
          <t>en cours d'exécution: augmentation (réduction) (+)/(-)</t>
        </is>
      </c>
      <c r="B117" t="n">
        <v>71</v>
      </c>
      <c r="C117" t="n">
        <v>-117928</v>
      </c>
      <c r="D117" t="n">
        <v>392777</v>
      </c>
    </row>
    <row r="118">
      <c r="A118" t="inlineStr">
        <is>
          <t>Production immobilisée</t>
        </is>
      </c>
      <c r="B118" t="n">
        <v>72</v>
      </c>
    </row>
    <row r="119">
      <c r="A119" t="inlineStr">
        <is>
          <t>Autres produits d'exploitation</t>
        </is>
      </c>
      <c r="B119" t="n">
        <v>610</v>
      </c>
      <c r="C119" t="n">
        <v>74</v>
      </c>
      <c r="D119" t="n">
        <v>393005</v>
      </c>
      <c r="E119" t="n">
        <v>423724</v>
      </c>
    </row>
    <row r="120">
      <c r="A120" t="inlineStr">
        <is>
          <t>Produits d'exploitation non récurrents</t>
        </is>
      </c>
      <c r="B120" t="n">
        <v>612</v>
      </c>
      <c r="C120" t="inlineStr">
        <is>
          <t>76A</t>
        </is>
      </c>
      <c r="D120" t="n">
        <v>361019</v>
      </c>
      <c r="E120" t="n">
        <v>34446</v>
      </c>
    </row>
    <row r="121">
      <c r="A121" t="inlineStr">
        <is>
          <t>Coût des ventes et des prestations</t>
        </is>
      </c>
      <c r="B121" t="inlineStr">
        <is>
          <t>60/66A</t>
        </is>
      </c>
      <c r="C121" t="n">
        <v>33597663</v>
      </c>
      <c r="D121" t="n">
        <v>33828200</v>
      </c>
    </row>
    <row r="122">
      <c r="A122" t="inlineStr">
        <is>
          <t>Approvisionnements et marchandises</t>
        </is>
      </c>
      <c r="B122" t="n">
        <v>60</v>
      </c>
    </row>
    <row r="123">
      <c r="A123" t="inlineStr">
        <is>
          <t>Achats</t>
        </is>
      </c>
      <c r="B123" t="inlineStr">
        <is>
          <t>600/8</t>
        </is>
      </c>
    </row>
    <row r="124">
      <c r="A124" t="inlineStr">
        <is>
          <t>Stocks: réduction (augmentation) (+)/(-)</t>
        </is>
      </c>
      <c r="B124" t="n">
        <v>609</v>
      </c>
    </row>
    <row r="125">
      <c r="A125" t="inlineStr">
        <is>
          <t>Services et biens divers</t>
        </is>
      </c>
      <c r="B125" t="n">
        <v>61</v>
      </c>
      <c r="C125" t="n">
        <v>28232188</v>
      </c>
      <c r="D125" t="n">
        <v>28847095</v>
      </c>
    </row>
    <row r="126">
      <c r="A126" t="inlineStr">
        <is>
          <t>Rémunérations, charges sociales et pensions (+)/(-)</t>
        </is>
      </c>
      <c r="B126" t="n">
        <v>610</v>
      </c>
      <c r="C126" t="n">
        <v>62</v>
      </c>
      <c r="D126" t="n">
        <v>3524952</v>
      </c>
      <c r="E126" t="n">
        <v>3518861</v>
      </c>
    </row>
    <row r="127">
      <c r="A127" t="inlineStr">
        <is>
          <t>Amortissements et réductions de valeur sur frais</t>
        </is>
      </c>
    </row>
    <row r="128">
      <c r="A128" t="inlineStr">
        <is>
          <t>d'établissement, sur immobilisations incorporelles et</t>
        </is>
      </c>
    </row>
    <row r="129">
      <c r="A129" t="inlineStr">
        <is>
          <t>corporelles</t>
        </is>
      </c>
      <c r="B129" t="n">
        <v>630</v>
      </c>
      <c r="C129" t="n">
        <v>848934</v>
      </c>
      <c r="D129" t="n">
        <v>636047</v>
      </c>
    </row>
    <row r="130">
      <c r="A130" t="inlineStr">
        <is>
          <t>Réductions de valeur sur stocks, sur commandes</t>
        </is>
      </c>
    </row>
    <row r="131">
      <c r="A131" t="inlineStr">
        <is>
          <t>en cours d'exécution et sur créances commerciales:</t>
        </is>
      </c>
    </row>
    <row r="132">
      <c r="A132" t="inlineStr">
        <is>
          <t>dotations (reprises) (+)/(-)</t>
        </is>
      </c>
      <c r="B132" t="n">
        <v>610</v>
      </c>
      <c r="C132" t="inlineStr">
        <is>
          <t>631/4</t>
        </is>
      </c>
      <c r="D132" t="n">
        <v>176471</v>
      </c>
      <c r="E132" t="n">
        <v>41831</v>
      </c>
    </row>
    <row r="133">
      <c r="A133" t="inlineStr">
        <is>
          <t>Provisions pour risques et charges: dotations</t>
        </is>
      </c>
    </row>
    <row r="134">
      <c r="A134" t="inlineStr">
        <is>
          <t>(utilisations et reprises) (+)/(-)</t>
        </is>
      </c>
      <c r="B134" t="n">
        <v>610</v>
      </c>
      <c r="C134" t="inlineStr">
        <is>
          <t>635/8</t>
        </is>
      </c>
      <c r="D134" t="n">
        <v>652000</v>
      </c>
      <c r="E134" t="n">
        <v>377500</v>
      </c>
    </row>
    <row r="135">
      <c r="A135" t="inlineStr">
        <is>
          <t>Autres charges d'exploitation</t>
        </is>
      </c>
      <c r="B135" t="n">
        <v>610</v>
      </c>
      <c r="C135" t="inlineStr">
        <is>
          <t>640/8</t>
        </is>
      </c>
      <c r="D135" t="n">
        <v>161290</v>
      </c>
      <c r="E135" t="n">
        <v>406425</v>
      </c>
    </row>
    <row r="136">
      <c r="A136" t="inlineStr">
        <is>
          <t>Charges d'exploitation portées à l'actif au titre de frais</t>
        </is>
      </c>
    </row>
    <row r="137">
      <c r="A137" t="inlineStr">
        <is>
          <t>de restructuration (-)</t>
        </is>
      </c>
      <c r="B137" t="n">
        <v>649</v>
      </c>
    </row>
    <row r="138">
      <c r="A138" t="inlineStr">
        <is>
          <t>Charges d'exploitation non récurrentes</t>
        </is>
      </c>
      <c r="B138" t="n">
        <v>612</v>
      </c>
      <c r="C138" t="inlineStr">
        <is>
          <t>66A</t>
        </is>
      </c>
      <c r="D138" t="n">
        <v>1828</v>
      </c>
      <c r="E138" t="n">
        <v>441</v>
      </c>
    </row>
    <row r="139">
      <c r="A139" t="inlineStr">
        <is>
          <t>Bénéfice (Perte) d'exploitation (+)/(-)</t>
        </is>
      </c>
      <c r="B139" t="n">
        <v>9901</v>
      </c>
      <c r="C139" t="n">
        <v>143400</v>
      </c>
      <c r="D139" t="n">
        <v>170909</v>
      </c>
    </row>
    <row r="140">
      <c r="A140" t="inlineStr">
        <is>
          <t>Produits financiers</t>
        </is>
      </c>
      <c r="B140" t="inlineStr">
        <is>
          <t>75/76B</t>
        </is>
      </c>
      <c r="C140" t="n">
        <v>4778</v>
      </c>
      <c r="D140" t="n">
        <v>5975</v>
      </c>
    </row>
    <row r="141">
      <c r="A141" t="inlineStr">
        <is>
          <t>Produits financiers récurrents</t>
        </is>
      </c>
      <c r="B141" t="n">
        <v>75</v>
      </c>
      <c r="C141" t="n">
        <v>4778</v>
      </c>
      <c r="D141" t="n">
        <v>5975</v>
      </c>
    </row>
    <row r="142">
      <c r="A142" t="inlineStr">
        <is>
          <t>Produits des immobilisations financières</t>
        </is>
      </c>
      <c r="B142" t="n">
        <v>750</v>
      </c>
    </row>
    <row r="143">
      <c r="A143" t="inlineStr">
        <is>
          <t>Produits des actifs circulants</t>
        </is>
      </c>
      <c r="B143" t="n">
        <v>751</v>
      </c>
      <c r="C143" t="n">
        <v>14</v>
      </c>
      <c r="D143" t="n">
        <v>15</v>
      </c>
    </row>
    <row r="144">
      <c r="A144" t="inlineStr">
        <is>
          <t>Autres produits financiers</t>
        </is>
      </c>
      <c r="B144" t="n">
        <v>611</v>
      </c>
      <c r="C144" t="inlineStr">
        <is>
          <t>752/9</t>
        </is>
      </c>
      <c r="D144" t="n">
        <v>4764</v>
      </c>
      <c r="E144" t="n">
        <v>5960</v>
      </c>
    </row>
    <row r="145">
      <c r="A145" t="inlineStr">
        <is>
          <t>Produits financiers non récurrents</t>
        </is>
      </c>
      <c r="B145" t="n">
        <v>612</v>
      </c>
      <c r="C145" t="inlineStr">
        <is>
          <t>76B</t>
        </is>
      </c>
    </row>
    <row r="146">
      <c r="A146" t="inlineStr">
        <is>
          <t>Charges financières</t>
        </is>
      </c>
      <c r="B146" t="inlineStr">
        <is>
          <t>65/66B</t>
        </is>
      </c>
      <c r="C146" t="n">
        <v>39954</v>
      </c>
      <c r="D146" t="n">
        <v>54242</v>
      </c>
    </row>
    <row r="147">
      <c r="A147" t="inlineStr">
        <is>
          <t>Charges financières récurrentes</t>
        </is>
      </c>
      <c r="B147" t="n">
        <v>611</v>
      </c>
      <c r="C147" t="n">
        <v>65</v>
      </c>
      <c r="D147" t="n">
        <v>39954</v>
      </c>
      <c r="E147" t="n">
        <v>54242</v>
      </c>
    </row>
    <row r="148">
      <c r="A148" t="inlineStr">
        <is>
          <t>Charges des dettes</t>
        </is>
      </c>
      <c r="B148" t="n">
        <v>650</v>
      </c>
      <c r="C148" t="n">
        <v>32369</v>
      </c>
      <c r="D148" t="n">
        <v>47643</v>
      </c>
    </row>
    <row r="149">
      <c r="A149" t="inlineStr">
        <is>
          <t>Réductions de valeur sur actifs circulants autres</t>
        </is>
      </c>
    </row>
    <row r="150">
      <c r="A150" t="inlineStr">
        <is>
          <t>que stocks, commandes en cours et créances</t>
        </is>
      </c>
    </row>
    <row r="151">
      <c r="A151" t="inlineStr">
        <is>
          <t>commerciales: dotations (reprises) (+)/(-)</t>
        </is>
      </c>
      <c r="B151" t="n">
        <v>651</v>
      </c>
    </row>
    <row r="152">
      <c r="A152" t="inlineStr">
        <is>
          <t>Autres charges financières</t>
        </is>
      </c>
      <c r="B152" t="inlineStr">
        <is>
          <t>652/9</t>
        </is>
      </c>
      <c r="C152" t="n">
        <v>7585</v>
      </c>
      <c r="D152" t="n">
        <v>6599</v>
      </c>
    </row>
    <row r="153">
      <c r="A153" t="inlineStr">
        <is>
          <t>Charges financières non récurrentes</t>
        </is>
      </c>
      <c r="B153" t="n">
        <v>612</v>
      </c>
      <c r="C153" t="inlineStr">
        <is>
          <t>66B</t>
        </is>
      </c>
    </row>
    <row r="154">
      <c r="A154" t="inlineStr">
        <is>
          <t>Bénéfice (Perte) de l'exercice avant impôts (+)/(-)</t>
        </is>
      </c>
      <c r="B154" t="n">
        <v>9903</v>
      </c>
      <c r="C154" t="n">
        <v>108224</v>
      </c>
      <c r="D154" t="n">
        <v>122642</v>
      </c>
    </row>
    <row r="155">
      <c r="A155" t="inlineStr">
        <is>
          <t>Prélèvements sur les impôts différés</t>
        </is>
      </c>
      <c r="B155" t="n">
        <v>780</v>
      </c>
    </row>
    <row r="156">
      <c r="A156" t="inlineStr">
        <is>
          <t>Transfert aux impôts différés</t>
        </is>
      </c>
      <c r="B156" t="n">
        <v>680</v>
      </c>
    </row>
    <row r="157">
      <c r="A157" t="inlineStr">
        <is>
          <t>Impôts sur le résultat (+)/(-)</t>
        </is>
      </c>
      <c r="B157" t="n">
        <v>613</v>
      </c>
      <c r="C157" t="inlineStr">
        <is>
          <t>67/77</t>
        </is>
      </c>
      <c r="D157" t="n">
        <v>95724</v>
      </c>
      <c r="E157" t="n">
        <v>110142</v>
      </c>
    </row>
    <row r="158">
      <c r="A158" t="inlineStr">
        <is>
          <t>Impôts</t>
        </is>
      </c>
      <c r="B158" t="inlineStr">
        <is>
          <t>670/3</t>
        </is>
      </c>
      <c r="C158" t="n">
        <v>95724</v>
      </c>
      <c r="D158" t="n">
        <v>110142</v>
      </c>
    </row>
    <row r="159">
      <c r="A159" t="inlineStr">
        <is>
          <t>Régularisations d'impôts et reprises de provisions</t>
        </is>
      </c>
    </row>
    <row r="160">
      <c r="A160" t="inlineStr">
        <is>
          <t>fiscales</t>
        </is>
      </c>
      <c r="B160" t="n">
        <v>77</v>
      </c>
    </row>
    <row r="161">
      <c r="A161" t="inlineStr">
        <is>
          <t>Bénéfice (Perte) de l'exercice (+)/(-)</t>
        </is>
      </c>
      <c r="B161" t="n">
        <v>9904</v>
      </c>
      <c r="C161" t="n">
        <v>12500</v>
      </c>
      <c r="D161" t="n">
        <v>12500</v>
      </c>
    </row>
    <row r="162">
      <c r="A162" t="inlineStr">
        <is>
          <t>Prélèvements sur les réserves immunisées</t>
        </is>
      </c>
      <c r="B162" t="n">
        <v>789</v>
      </c>
    </row>
    <row r="163">
      <c r="A163" t="inlineStr">
        <is>
          <t>Transfert aux réserves immunisées</t>
        </is>
      </c>
      <c r="B163" t="n">
        <v>689</v>
      </c>
    </row>
    <row r="164">
      <c r="A164" t="inlineStr">
        <is>
          <t>Bénéfice (Perte) de l'exercice à affecter (+)/(-)</t>
        </is>
      </c>
      <c r="B164" t="n">
        <v>9905</v>
      </c>
      <c r="C164" t="n">
        <v>12500</v>
      </c>
      <c r="D164" t="n">
        <v>12500</v>
      </c>
    </row>
    <row r="165">
      <c r="A165" t="inlineStr">
        <is>
          <t>N°</t>
        </is>
      </c>
      <c r="B165" t="inlineStr">
        <is>
          <t>BE 0478065191</t>
        </is>
      </c>
      <c r="C165" t="inlineStr">
        <is>
          <t>C 5</t>
        </is>
      </c>
    </row>
    <row r="166">
      <c r="A166" t="inlineStr">
        <is>
          <t>Codes</t>
        </is>
      </c>
      <c r="B166" t="inlineStr">
        <is>
          <t>Exercice</t>
        </is>
      </c>
      <c r="C166" t="inlineStr">
        <is>
          <t>Exercice précédent</t>
        </is>
      </c>
    </row>
    <row r="167">
      <c r="A167" t="inlineStr">
        <is>
          <t>Bénéfice (Perte) à affecter</t>
        </is>
      </c>
      <c r="B167" t="inlineStr">
        <is>
          <t>(+)/(-)</t>
        </is>
      </c>
      <c r="C167" t="n">
        <v>9906</v>
      </c>
      <c r="D167" t="n">
        <v>466516</v>
      </c>
      <c r="E167" t="n">
        <v>454016</v>
      </c>
    </row>
    <row r="168">
      <c r="A168" t="inlineStr">
        <is>
          <t>Bénéfice (Perte) de l'exercice à affecter</t>
        </is>
      </c>
      <c r="B168" t="inlineStr">
        <is>
          <t>(+)/(-)</t>
        </is>
      </c>
      <c r="C168" t="n">
        <v>9905</v>
      </c>
      <c r="D168" t="n">
        <v>12500</v>
      </c>
      <c r="E168" t="n">
        <v>12500</v>
      </c>
    </row>
    <row r="169">
      <c r="A169" t="inlineStr">
        <is>
          <t>Bénéfice (Perte) reporté(e) de l'exercice précédent</t>
        </is>
      </c>
      <c r="B169" t="inlineStr">
        <is>
          <t>(+)/(-)</t>
        </is>
      </c>
      <c r="C169" t="inlineStr">
        <is>
          <t>14P</t>
        </is>
      </c>
      <c r="D169" t="n">
        <v>454016</v>
      </c>
      <c r="E169" t="n">
        <v>441516</v>
      </c>
    </row>
    <row r="170">
      <c r="A170" t="inlineStr">
        <is>
          <t>Prélèvements sur les capitaux propres</t>
        </is>
      </c>
      <c r="B170" t="inlineStr">
        <is>
          <t>791/2</t>
        </is>
      </c>
    </row>
    <row r="171">
      <c r="A171" t="inlineStr">
        <is>
          <t>sur le capital et les primes d'émission</t>
        </is>
      </c>
      <c r="B171" t="n">
        <v>791</v>
      </c>
    </row>
    <row r="172">
      <c r="A172" t="inlineStr">
        <is>
          <t>sur les réserves</t>
        </is>
      </c>
      <c r="B172" t="n">
        <v>792</v>
      </c>
    </row>
    <row r="173">
      <c r="A173" t="inlineStr">
        <is>
          <t>Affectations aux capitaux propres</t>
        </is>
      </c>
      <c r="B173" t="inlineStr">
        <is>
          <t>691/2</t>
        </is>
      </c>
    </row>
    <row r="174">
      <c r="A174" t="inlineStr">
        <is>
          <t>au capital et aux primes d'émission</t>
        </is>
      </c>
      <c r="B174" t="n">
        <v>691</v>
      </c>
    </row>
    <row r="175">
      <c r="A175" t="inlineStr">
        <is>
          <t>à la réserve légale</t>
        </is>
      </c>
      <c r="B175" t="n">
        <v>6920</v>
      </c>
    </row>
    <row r="176">
      <c r="A176" t="inlineStr">
        <is>
          <t>aux autres réserves</t>
        </is>
      </c>
      <c r="B176" t="n">
        <v>6921</v>
      </c>
    </row>
    <row r="177">
      <c r="A177" t="inlineStr">
        <is>
          <t>Bénéfice (Perte) à reporter</t>
        </is>
      </c>
      <c r="B177" t="inlineStr">
        <is>
          <t>(+)/(-)</t>
        </is>
      </c>
      <c r="C177" t="n">
        <v>14</v>
      </c>
      <c r="D177" t="n">
        <v>466516</v>
      </c>
      <c r="E177" t="n">
        <v>454016</v>
      </c>
    </row>
    <row r="178">
      <c r="A178" t="inlineStr">
        <is>
          <t>Intervention d'associés dans la perte</t>
        </is>
      </c>
      <c r="B178" t="n">
        <v>794</v>
      </c>
    </row>
    <row r="179">
      <c r="A179" t="inlineStr">
        <is>
          <t>Bénéfice à distribuer</t>
        </is>
      </c>
      <c r="B179" t="inlineStr">
        <is>
          <t>694/7</t>
        </is>
      </c>
    </row>
    <row r="180">
      <c r="A180" t="inlineStr">
        <is>
          <t>Rémunération du capital</t>
        </is>
      </c>
      <c r="B180" t="n">
        <v>694</v>
      </c>
    </row>
    <row r="181">
      <c r="A181" t="inlineStr">
        <is>
          <t>Administrateurs ou gérants</t>
        </is>
      </c>
      <c r="B181" t="n">
        <v>695</v>
      </c>
    </row>
    <row r="182">
      <c r="A182" t="inlineStr">
        <is>
          <t>Employés</t>
        </is>
      </c>
      <c r="B182" t="n">
        <v>696</v>
      </c>
    </row>
    <row r="183">
      <c r="A183" t="inlineStr">
        <is>
          <t>Autres allocataires</t>
        </is>
      </c>
      <c r="B183" t="n">
        <v>697</v>
      </c>
    </row>
    <row r="184">
      <c r="A184" t="inlineStr">
        <is>
          <t>N°</t>
        </is>
      </c>
      <c r="B184" t="inlineStr">
        <is>
          <t>BE 0478065191</t>
        </is>
      </c>
      <c r="C184" t="inlineStr">
        <is>
          <t>C 632</t>
        </is>
      </c>
    </row>
    <row r="185">
      <c r="A185" t="inlineStr">
        <is>
          <t>Codes</t>
        </is>
      </c>
      <c r="B185" t="inlineStr">
        <is>
          <t>Exercice</t>
        </is>
      </c>
      <c r="C185" t="inlineStr">
        <is>
          <t>Exercice précédent</t>
        </is>
      </c>
    </row>
    <row r="186">
      <c r="A186" t="inlineStr">
        <is>
          <t>INSTALLATIONS, MACHINES ET OUTILLAGE</t>
        </is>
      </c>
    </row>
    <row r="187">
      <c r="A187" t="inlineStr">
        <is>
          <t>Valeur d'acquisition au terme de l'exercice</t>
        </is>
      </c>
      <c r="B187" t="inlineStr">
        <is>
          <t>8192P</t>
        </is>
      </c>
      <c r="C187" t="inlineStr">
        <is>
          <t>XXXXXXXXXX</t>
        </is>
      </c>
      <c r="D187" t="n">
        <v>3000304</v>
      </c>
    </row>
    <row r="188">
      <c r="A188" t="inlineStr">
        <is>
          <t>Mutations de l'exercice</t>
        </is>
      </c>
    </row>
    <row r="189">
      <c r="A189" t="inlineStr">
        <is>
          <t>Acquisitions, y compris la production immobilisée</t>
        </is>
      </c>
      <c r="B189" t="n">
        <v>8162</v>
      </c>
      <c r="C189" t="n">
        <v>1000480</v>
      </c>
    </row>
    <row r="190">
      <c r="A190" t="inlineStr">
        <is>
          <t>Cessions et désaffectations</t>
        </is>
      </c>
      <c r="B190" t="n">
        <v>8172</v>
      </c>
    </row>
    <row r="191">
      <c r="A191" t="inlineStr">
        <is>
          <t>Transferts d'une rubrique à une autre (+)/(-)</t>
        </is>
      </c>
      <c r="B191" t="n">
        <v>8182</v>
      </c>
      <c r="C191" t="n">
        <v>2054738</v>
      </c>
    </row>
    <row r="192">
      <c r="A192" t="inlineStr">
        <is>
          <t>Valeur d'acquisition au terme de l'exercice</t>
        </is>
      </c>
      <c r="B192" t="n">
        <v>8192</v>
      </c>
      <c r="C192" t="n">
        <v>6055522</v>
      </c>
    </row>
    <row r="193">
      <c r="A193" t="inlineStr">
        <is>
          <t>Plus-values au terme de l'exercice</t>
        </is>
      </c>
      <c r="B193" t="inlineStr">
        <is>
          <t>8252P</t>
        </is>
      </c>
      <c r="C193" t="inlineStr">
        <is>
          <t>XXXXXXXXXX</t>
        </is>
      </c>
    </row>
    <row r="194">
      <c r="A194" t="inlineStr">
        <is>
          <t>Mutations de l'exercice</t>
        </is>
      </c>
    </row>
    <row r="195">
      <c r="A195" t="inlineStr">
        <is>
          <t>Actées</t>
        </is>
      </c>
      <c r="B195" t="n">
        <v>8212</v>
      </c>
    </row>
    <row r="196">
      <c r="A196" t="inlineStr">
        <is>
          <t>Acquises de tiers</t>
        </is>
      </c>
      <c r="B196" t="n">
        <v>8222</v>
      </c>
    </row>
    <row r="197">
      <c r="A197" t="inlineStr">
        <is>
          <t>Annulées</t>
        </is>
      </c>
      <c r="B197" t="n">
        <v>8232</v>
      </c>
    </row>
    <row r="198">
      <c r="A198" t="inlineStr">
        <is>
          <t>Transférées d'une rubrique à une autre (+)/(-)</t>
        </is>
      </c>
      <c r="B198" t="n">
        <v>8242</v>
      </c>
    </row>
    <row r="199">
      <c r="A199" t="inlineStr">
        <is>
          <t>Plus-values au terme de l'exercice</t>
        </is>
      </c>
      <c r="B199" t="n">
        <v>8252</v>
      </c>
    </row>
    <row r="200">
      <c r="A200" t="inlineStr">
        <is>
          <t>Amortissements et réductions de valeur au terme de l'exercice</t>
        </is>
      </c>
      <c r="B200" t="inlineStr">
        <is>
          <t>8322P</t>
        </is>
      </c>
      <c r="C200" t="inlineStr">
        <is>
          <t>XXXXXXXXXX</t>
        </is>
      </c>
      <c r="D200" t="n">
        <v>2008259</v>
      </c>
    </row>
    <row r="201">
      <c r="A201" t="inlineStr">
        <is>
          <t>Mutations de l'exercice</t>
        </is>
      </c>
    </row>
    <row r="202">
      <c r="A202" t="inlineStr">
        <is>
          <t>Actés</t>
        </is>
      </c>
      <c r="B202" t="n">
        <v>8272</v>
      </c>
      <c r="C202" t="n">
        <v>411425</v>
      </c>
    </row>
    <row r="203">
      <c r="A203" t="inlineStr">
        <is>
          <t>Repris</t>
        </is>
      </c>
      <c r="B203" t="n">
        <v>8282</v>
      </c>
    </row>
    <row r="204">
      <c r="A204" t="inlineStr">
        <is>
          <t>Acquis de tiers</t>
        </is>
      </c>
      <c r="B204" t="n">
        <v>8292</v>
      </c>
    </row>
    <row r="205">
      <c r="A205" t="inlineStr">
        <is>
          <t>Annulés à la suite de cessions et désaffectations</t>
        </is>
      </c>
      <c r="B205" t="n">
        <v>8302</v>
      </c>
    </row>
    <row r="206">
      <c r="A206" t="inlineStr">
        <is>
          <t>Transférés d'une rubrique à une autre (+)/(-)</t>
        </is>
      </c>
      <c r="B206" t="n">
        <v>8312</v>
      </c>
    </row>
    <row r="207">
      <c r="A207" t="inlineStr">
        <is>
          <t>Amortissements et réductions de valeur au terme de l'exercice</t>
        </is>
      </c>
      <c r="B207" t="n">
        <v>8322</v>
      </c>
      <c r="C207" t="n">
        <v>2419684</v>
      </c>
    </row>
    <row r="208">
      <c r="A208" t="inlineStr">
        <is>
          <t>VALEUR COMPTABLE NETTE AU TERME DE L'EXERCICE</t>
        </is>
      </c>
      <c r="B208" t="n">
        <v>23</v>
      </c>
      <c r="C208" t="n">
        <v>3635838</v>
      </c>
    </row>
    <row r="209">
      <c r="A209" t="inlineStr">
        <is>
          <t>N°</t>
        </is>
      </c>
      <c r="B209" t="inlineStr">
        <is>
          <t>BE 0478065191</t>
        </is>
      </c>
      <c r="C209" t="inlineStr">
        <is>
          <t>C 633</t>
        </is>
      </c>
    </row>
    <row r="210">
      <c r="A210" t="inlineStr">
        <is>
          <t>Codes</t>
        </is>
      </c>
      <c r="B210" t="inlineStr">
        <is>
          <t>Exercice</t>
        </is>
      </c>
      <c r="C210" t="inlineStr">
        <is>
          <t>Exercice précédent</t>
        </is>
      </c>
    </row>
    <row r="211">
      <c r="A211" t="inlineStr">
        <is>
          <t>MOBILIER ET MATÉRIEL ROULANT</t>
        </is>
      </c>
    </row>
    <row r="212">
      <c r="A212" t="inlineStr">
        <is>
          <t>Valeur d'acquisition au terme de l'exercice</t>
        </is>
      </c>
      <c r="B212" t="inlineStr">
        <is>
          <t>8193P</t>
        </is>
      </c>
      <c r="C212" t="inlineStr">
        <is>
          <t>XXXXXXXXXX</t>
        </is>
      </c>
      <c r="D212" t="n">
        <v>5341650</v>
      </c>
    </row>
    <row r="213">
      <c r="A213" t="inlineStr">
        <is>
          <t>Mutations de l'exercice</t>
        </is>
      </c>
    </row>
    <row r="214">
      <c r="A214" t="inlineStr">
        <is>
          <t>Acquisitions, y compris la production immobilisée</t>
        </is>
      </c>
      <c r="B214" t="n">
        <v>8163</v>
      </c>
      <c r="C214" t="n">
        <v>67527</v>
      </c>
    </row>
    <row r="215">
      <c r="A215" t="inlineStr">
        <is>
          <t>Cessions et désaffectations</t>
        </is>
      </c>
      <c r="B215" t="n">
        <v>8173</v>
      </c>
    </row>
    <row r="216">
      <c r="A216" t="inlineStr">
        <is>
          <t>Transferts d'une rubrique à une autre (+)/(-)</t>
        </is>
      </c>
      <c r="B216" t="n">
        <v>8183</v>
      </c>
    </row>
    <row r="217">
      <c r="A217" t="inlineStr">
        <is>
          <t>Valeur d'acquisition au terme de l'exercice</t>
        </is>
      </c>
      <c r="B217" t="n">
        <v>8193</v>
      </c>
      <c r="C217" t="n">
        <v>5409177</v>
      </c>
    </row>
    <row r="218">
      <c r="A218" t="inlineStr">
        <is>
          <t>Plus-values au terme de l'exercice</t>
        </is>
      </c>
      <c r="B218" t="inlineStr">
        <is>
          <t>8253P</t>
        </is>
      </c>
      <c r="C218" t="inlineStr">
        <is>
          <t>XXXXXXXXXX</t>
        </is>
      </c>
    </row>
    <row r="219">
      <c r="A219" t="inlineStr">
        <is>
          <t>Mutations de l'exercice</t>
        </is>
      </c>
    </row>
    <row r="220">
      <c r="A220" t="inlineStr">
        <is>
          <t>Actées</t>
        </is>
      </c>
      <c r="B220" t="n">
        <v>8213</v>
      </c>
    </row>
    <row r="221">
      <c r="A221" t="inlineStr">
        <is>
          <t>Acquises de tiers</t>
        </is>
      </c>
      <c r="B221" t="n">
        <v>8223</v>
      </c>
    </row>
    <row r="222">
      <c r="A222" t="inlineStr">
        <is>
          <t>Annulées</t>
        </is>
      </c>
      <c r="B222" t="n">
        <v>8233</v>
      </c>
    </row>
    <row r="223">
      <c r="A223" t="inlineStr">
        <is>
          <t>Transférées d'une rubrique à une autre (+)/(-)</t>
        </is>
      </c>
      <c r="B223" t="n">
        <v>8243</v>
      </c>
    </row>
    <row r="224">
      <c r="A224" t="inlineStr">
        <is>
          <t>Plus-values au terme de l'exercice</t>
        </is>
      </c>
      <c r="B224" t="n">
        <v>8253</v>
      </c>
    </row>
    <row r="225">
      <c r="A225" t="inlineStr">
        <is>
          <t>Amortissements et réductions de valeur au terme de l'exercice</t>
        </is>
      </c>
      <c r="B225" t="inlineStr">
        <is>
          <t>8323P</t>
        </is>
      </c>
      <c r="C225" t="inlineStr">
        <is>
          <t>XXXXXXXXXX</t>
        </is>
      </c>
      <c r="D225" t="n">
        <v>4255860</v>
      </c>
    </row>
    <row r="226">
      <c r="A226" t="inlineStr">
        <is>
          <t>Mutations de l'exercice</t>
        </is>
      </c>
    </row>
    <row r="227">
      <c r="A227" t="inlineStr">
        <is>
          <t>Actés</t>
        </is>
      </c>
      <c r="B227" t="n">
        <v>8273</v>
      </c>
      <c r="C227" t="n">
        <v>437509</v>
      </c>
    </row>
    <row r="228">
      <c r="A228" t="inlineStr">
        <is>
          <t>Repris</t>
        </is>
      </c>
      <c r="B228" t="n">
        <v>8283</v>
      </c>
    </row>
    <row r="229">
      <c r="A229" t="inlineStr">
        <is>
          <t>Acquis de tiers</t>
        </is>
      </c>
      <c r="B229" t="n">
        <v>8293</v>
      </c>
    </row>
    <row r="230">
      <c r="A230" t="inlineStr">
        <is>
          <t>Annulés à la suite de cessions et désaffectations</t>
        </is>
      </c>
      <c r="B230" t="n">
        <v>8303</v>
      </c>
    </row>
    <row r="231">
      <c r="A231" t="inlineStr">
        <is>
          <t>Transférés d'une rubrique à une autre (+)/(-)</t>
        </is>
      </c>
      <c r="B231" t="n">
        <v>8313</v>
      </c>
    </row>
    <row r="232">
      <c r="A232" t="inlineStr">
        <is>
          <t>Amortissements et réductions de valeur au terme de l'exercice</t>
        </is>
      </c>
      <c r="B232" t="n">
        <v>8323</v>
      </c>
      <c r="C232" t="n">
        <v>4693369</v>
      </c>
    </row>
    <row r="233">
      <c r="A233" t="inlineStr">
        <is>
          <t>VALEUR COMPTABLE NETTE AU TERME DE L'EXERCICE</t>
        </is>
      </c>
      <c r="B233" t="n">
        <v>24</v>
      </c>
      <c r="C233" t="n">
        <v>715808</v>
      </c>
    </row>
    <row r="234">
      <c r="A234" t="inlineStr">
        <is>
          <t>N°</t>
        </is>
      </c>
      <c r="B234" t="inlineStr">
        <is>
          <t>BE 0478065191</t>
        </is>
      </c>
      <c r="C234" t="inlineStr">
        <is>
          <t>C 636</t>
        </is>
      </c>
    </row>
    <row r="235">
      <c r="A235" t="inlineStr">
        <is>
          <t>Codes</t>
        </is>
      </c>
      <c r="B235" t="inlineStr">
        <is>
          <t>Exercice</t>
        </is>
      </c>
      <c r="C235" t="inlineStr">
        <is>
          <t>Exercice précédent</t>
        </is>
      </c>
    </row>
    <row r="236">
      <c r="A236" t="inlineStr">
        <is>
          <t>IMMOBILISATIONS EN COURS ET ACOMPTES VERSÉS</t>
        </is>
      </c>
    </row>
    <row r="237">
      <c r="A237" t="inlineStr">
        <is>
          <t>Valeur d'acquisition au terme de l'exercice</t>
        </is>
      </c>
      <c r="B237" t="inlineStr">
        <is>
          <t>8196P</t>
        </is>
      </c>
      <c r="C237" t="inlineStr">
        <is>
          <t>XXXXXXXXXX</t>
        </is>
      </c>
      <c r="D237" t="n">
        <v>2040636</v>
      </c>
    </row>
    <row r="238">
      <c r="A238" t="inlineStr">
        <is>
          <t>Mutations de l'exercice</t>
        </is>
      </c>
    </row>
    <row r="239">
      <c r="A239" t="inlineStr">
        <is>
          <t>Acquisitions, y compris la production immobilisée</t>
        </is>
      </c>
      <c r="B239" t="n">
        <v>8166</v>
      </c>
      <c r="C239" t="n">
        <v>50290</v>
      </c>
    </row>
    <row r="240">
      <c r="A240" t="inlineStr">
        <is>
          <t>Cessions et désaffectations</t>
        </is>
      </c>
      <c r="B240" t="n">
        <v>8176</v>
      </c>
    </row>
    <row r="241">
      <c r="A241" t="inlineStr">
        <is>
          <t>Transferts d'une rubrique à une autre (+)/(-)</t>
        </is>
      </c>
      <c r="B241" t="n">
        <v>8186</v>
      </c>
      <c r="C241" t="n">
        <v>-2054738</v>
      </c>
    </row>
    <row r="242">
      <c r="A242" t="inlineStr">
        <is>
          <t>Valeur d'acquisition au terme de l'exercice</t>
        </is>
      </c>
      <c r="B242" t="n">
        <v>8196</v>
      </c>
      <c r="C242" t="n">
        <v>36188</v>
      </c>
    </row>
    <row r="243">
      <c r="A243" t="inlineStr">
        <is>
          <t>Plus-values au terme de l'exercice</t>
        </is>
      </c>
      <c r="B243" t="inlineStr">
        <is>
          <t>8256P</t>
        </is>
      </c>
      <c r="C243" t="inlineStr">
        <is>
          <t>XXXXXXXXXX</t>
        </is>
      </c>
    </row>
    <row r="244">
      <c r="A244" t="inlineStr">
        <is>
          <t>Mutations de l'exercice</t>
        </is>
      </c>
    </row>
    <row r="245">
      <c r="A245" t="inlineStr">
        <is>
          <t>Actées</t>
        </is>
      </c>
      <c r="B245" t="n">
        <v>8216</v>
      </c>
    </row>
    <row r="246">
      <c r="A246" t="inlineStr">
        <is>
          <t>Acquises de tiers</t>
        </is>
      </c>
      <c r="B246" t="n">
        <v>8226</v>
      </c>
    </row>
    <row r="247">
      <c r="A247" t="inlineStr">
        <is>
          <t>Annulées</t>
        </is>
      </c>
      <c r="B247" t="n">
        <v>8236</v>
      </c>
    </row>
    <row r="248">
      <c r="A248" t="inlineStr">
        <is>
          <t>Transférées d'une rubrique à une autre (+)/(-)</t>
        </is>
      </c>
      <c r="B248" t="n">
        <v>8246</v>
      </c>
    </row>
    <row r="249">
      <c r="A249" t="inlineStr">
        <is>
          <t>Plus-values au terme de l'exercice</t>
        </is>
      </c>
      <c r="B249" t="n">
        <v>8256</v>
      </c>
    </row>
    <row r="250">
      <c r="A250" t="inlineStr">
        <is>
          <t>Amortissements et réductions de valeur au terme de l'exercice</t>
        </is>
      </c>
      <c r="B250" t="inlineStr">
        <is>
          <t>8326P</t>
        </is>
      </c>
      <c r="C250" t="inlineStr">
        <is>
          <t>XXXXXXXXXX</t>
        </is>
      </c>
    </row>
    <row r="251">
      <c r="A251" t="inlineStr">
        <is>
          <t>Mutations de l'exercice</t>
        </is>
      </c>
    </row>
    <row r="252">
      <c r="A252" t="inlineStr">
        <is>
          <t>Actés</t>
        </is>
      </c>
      <c r="B252" t="n">
        <v>8276</v>
      </c>
    </row>
    <row r="253">
      <c r="A253" t="inlineStr">
        <is>
          <t>Repris</t>
        </is>
      </c>
      <c r="B253" t="n">
        <v>8286</v>
      </c>
    </row>
    <row r="254">
      <c r="A254" t="inlineStr">
        <is>
          <t>Acquis de tiers</t>
        </is>
      </c>
      <c r="B254" t="n">
        <v>8296</v>
      </c>
    </row>
    <row r="255">
      <c r="A255" t="inlineStr">
        <is>
          <t>Annulés à la suite de cessions et désaffectations</t>
        </is>
      </c>
      <c r="B255" t="n">
        <v>8306</v>
      </c>
    </row>
    <row r="256">
      <c r="A256" t="inlineStr">
        <is>
          <t>Transférés d'une rubrique à une autre (+)/(-)</t>
        </is>
      </c>
      <c r="B256" t="n">
        <v>8316</v>
      </c>
    </row>
    <row r="257">
      <c r="A257" t="inlineStr">
        <is>
          <t>Amortissements et réductions de valeur au terme de l'exercice</t>
        </is>
      </c>
      <c r="B257" t="n">
        <v>8326</v>
      </c>
    </row>
    <row r="258">
      <c r="A258" t="inlineStr">
        <is>
          <t>VALEUR COMPTABLE NETTE AU TERME DE L'EXERCICE</t>
        </is>
      </c>
      <c r="B258" t="n">
        <v>27</v>
      </c>
      <c r="C258" t="n">
        <v>36188</v>
      </c>
    </row>
    <row r="259">
      <c r="A259" t="inlineStr">
        <is>
          <t>N°</t>
        </is>
      </c>
      <c r="B259" t="inlineStr">
        <is>
          <t>BE 0478065191</t>
        </is>
      </c>
      <c r="C259" t="inlineStr">
        <is>
          <t>C 641</t>
        </is>
      </c>
    </row>
    <row r="260">
      <c r="A260" t="inlineStr">
        <is>
          <t>Codes</t>
        </is>
      </c>
      <c r="B260" t="inlineStr">
        <is>
          <t>Exercice</t>
        </is>
      </c>
      <c r="C260" t="inlineStr">
        <is>
          <t>Exercice précédent</t>
        </is>
      </c>
    </row>
    <row r="261">
      <c r="A261" t="inlineStr">
        <is>
          <t>ENTREPRISES LIÉES - PARTICIPATIONS, ACTIONS ET</t>
        </is>
      </c>
    </row>
    <row r="262">
      <c r="A262" t="inlineStr">
        <is>
          <t>PARTS</t>
        </is>
      </c>
    </row>
    <row r="263">
      <c r="A263" t="inlineStr">
        <is>
          <t>Valeur d'acquisition au terme de l'exercice</t>
        </is>
      </c>
      <c r="B263" t="inlineStr">
        <is>
          <t>8391P</t>
        </is>
      </c>
      <c r="C263" t="inlineStr">
        <is>
          <t>XXXXXXXXXX</t>
        </is>
      </c>
      <c r="D263" t="n">
        <v>882</v>
      </c>
    </row>
    <row r="264">
      <c r="A264" t="inlineStr">
        <is>
          <t>Mutations de l'exercice</t>
        </is>
      </c>
    </row>
    <row r="265">
      <c r="A265" t="inlineStr">
        <is>
          <t>Acquisitions</t>
        </is>
      </c>
      <c r="B265" t="n">
        <v>8361</v>
      </c>
      <c r="C265" t="n">
        <v>83600</v>
      </c>
    </row>
    <row r="266">
      <c r="A266" t="inlineStr">
        <is>
          <t>Cessions et retraits</t>
        </is>
      </c>
      <c r="B266" t="n">
        <v>8371</v>
      </c>
    </row>
    <row r="267">
      <c r="A267" t="inlineStr">
        <is>
          <t>Transferts d'une rubrique à une autre (+)/(-)</t>
        </is>
      </c>
      <c r="B267" t="n">
        <v>8381</v>
      </c>
    </row>
    <row r="268">
      <c r="A268" t="inlineStr">
        <is>
          <t>Valeur d'acquisition au terme de l'exercice</t>
        </is>
      </c>
      <c r="B268" t="n">
        <v>8391</v>
      </c>
      <c r="C268" t="n">
        <v>84482</v>
      </c>
    </row>
    <row r="269">
      <c r="A269" t="inlineStr">
        <is>
          <t>Plus-values au terme de l'exercice</t>
        </is>
      </c>
      <c r="B269" t="inlineStr">
        <is>
          <t>8451P</t>
        </is>
      </c>
      <c r="C269" t="inlineStr">
        <is>
          <t>XXXXXXXXXX</t>
        </is>
      </c>
    </row>
    <row r="270">
      <c r="A270" t="inlineStr">
        <is>
          <t>Mutations de l'exercice</t>
        </is>
      </c>
    </row>
    <row r="271">
      <c r="A271" t="inlineStr">
        <is>
          <t>Actées</t>
        </is>
      </c>
      <c r="B271" t="n">
        <v>8411</v>
      </c>
    </row>
    <row r="272">
      <c r="A272" t="inlineStr">
        <is>
          <t>Acquises de tiers</t>
        </is>
      </c>
      <c r="B272" t="n">
        <v>8421</v>
      </c>
    </row>
    <row r="273">
      <c r="A273" t="inlineStr">
        <is>
          <t>Annulées</t>
        </is>
      </c>
      <c r="B273" t="n">
        <v>8431</v>
      </c>
    </row>
    <row r="274">
      <c r="A274" t="inlineStr">
        <is>
          <t>Transférées d'une rubrique à une autre (+)/(-)</t>
        </is>
      </c>
      <c r="B274" t="n">
        <v>8441</v>
      </c>
    </row>
    <row r="275">
      <c r="A275" t="inlineStr">
        <is>
          <t>Plus-values au terme de l'exercice</t>
        </is>
      </c>
      <c r="B275" t="n">
        <v>8451</v>
      </c>
    </row>
    <row r="276">
      <c r="A276" t="inlineStr">
        <is>
          <t>Réductions de valeur au terme de l'exercice</t>
        </is>
      </c>
      <c r="B276" t="inlineStr">
        <is>
          <t>8521P</t>
        </is>
      </c>
      <c r="C276" t="inlineStr">
        <is>
          <t>XXXXXXXXXX</t>
        </is>
      </c>
    </row>
    <row r="277">
      <c r="A277" t="inlineStr">
        <is>
          <t>Mutations de l'exercice</t>
        </is>
      </c>
    </row>
    <row r="278">
      <c r="A278" t="inlineStr">
        <is>
          <t>Actées</t>
        </is>
      </c>
      <c r="B278" t="n">
        <v>8471</v>
      </c>
    </row>
    <row r="279">
      <c r="A279" t="inlineStr">
        <is>
          <t>Reprises</t>
        </is>
      </c>
      <c r="B279" t="n">
        <v>8481</v>
      </c>
    </row>
    <row r="280">
      <c r="A280" t="inlineStr">
        <is>
          <t>Acquises de tiers</t>
        </is>
      </c>
      <c r="B280" t="n">
        <v>8491</v>
      </c>
    </row>
    <row r="281">
      <c r="A281" t="inlineStr">
        <is>
          <t>Annulées à la suite de cessions et retraits</t>
        </is>
      </c>
      <c r="B281" t="n">
        <v>8501</v>
      </c>
    </row>
    <row r="282">
      <c r="A282" t="inlineStr">
        <is>
          <t>Transférées d'une rubrique à une autre (+)/(-)</t>
        </is>
      </c>
      <c r="B282" t="n">
        <v>8511</v>
      </c>
    </row>
    <row r="283">
      <c r="A283" t="inlineStr">
        <is>
          <t>Réductions de valeur au terme de l'exercice</t>
        </is>
      </c>
      <c r="B283" t="n">
        <v>8521</v>
      </c>
    </row>
    <row r="284">
      <c r="A284" t="inlineStr">
        <is>
          <t>Montants non appelés au terme de l'exercice</t>
        </is>
      </c>
      <c r="B284" t="inlineStr">
        <is>
          <t>8551P</t>
        </is>
      </c>
      <c r="C284" t="inlineStr">
        <is>
          <t>XXXXXXXXXX</t>
        </is>
      </c>
    </row>
    <row r="285">
      <c r="A285" t="inlineStr">
        <is>
          <t>Mutations de l'exercice (+)/(-)</t>
        </is>
      </c>
      <c r="B285" t="n">
        <v>8541</v>
      </c>
    </row>
    <row r="286">
      <c r="A286" t="inlineStr">
        <is>
          <t>Montants non appelés au terme de l'exercice</t>
        </is>
      </c>
      <c r="B286" t="n">
        <v>8551</v>
      </c>
    </row>
    <row r="287">
      <c r="A287" t="inlineStr">
        <is>
          <t>VALEUR COMPTABLE NETTE AU TERME DE L'EXERCICE</t>
        </is>
      </c>
      <c r="B287" t="n">
        <v>280</v>
      </c>
      <c r="C287" t="n">
        <v>84482</v>
      </c>
    </row>
    <row r="288">
      <c r="A288" t="inlineStr">
        <is>
          <t>ENTREPRISES LIÉES - CRÉANCES</t>
        </is>
      </c>
    </row>
    <row r="289">
      <c r="A289" t="inlineStr">
        <is>
          <t>VALEUR COMPTABLE NETTE AU TERME DE L'EXERCICE</t>
        </is>
      </c>
      <c r="B289" t="inlineStr">
        <is>
          <t>281P</t>
        </is>
      </c>
      <c r="C289" t="inlineStr">
        <is>
          <t>XXXXXXXXXX</t>
        </is>
      </c>
    </row>
    <row r="290">
      <c r="A290" t="inlineStr">
        <is>
          <t>Mutations de l'exercice</t>
        </is>
      </c>
    </row>
    <row r="291">
      <c r="A291" t="inlineStr">
        <is>
          <t>Additions</t>
        </is>
      </c>
      <c r="B291" t="n">
        <v>8581</v>
      </c>
    </row>
    <row r="292">
      <c r="A292" t="inlineStr">
        <is>
          <t>Remboursements</t>
        </is>
      </c>
      <c r="B292" t="n">
        <v>8591</v>
      </c>
    </row>
    <row r="293">
      <c r="A293" t="inlineStr">
        <is>
          <t>Réductions de valeur actées</t>
        </is>
      </c>
      <c r="B293" t="n">
        <v>8601</v>
      </c>
    </row>
    <row r="294">
      <c r="A294" t="inlineStr">
        <is>
          <t>Réductions de valeur reprises</t>
        </is>
      </c>
      <c r="B294" t="n">
        <v>8611</v>
      </c>
    </row>
    <row r="295">
      <c r="A295" t="inlineStr">
        <is>
          <t>Différences de change (+)/(-)</t>
        </is>
      </c>
      <c r="B295" t="n">
        <v>8621</v>
      </c>
    </row>
    <row r="296">
      <c r="A296" t="inlineStr">
        <is>
          <t>Autres (+)/(-)</t>
        </is>
      </c>
      <c r="B296" t="n">
        <v>8631</v>
      </c>
    </row>
    <row r="297">
      <c r="A297" t="inlineStr">
        <is>
          <t>VALEUR COMPTABLE NETTE AU TERME DE L'EXERCICE</t>
        </is>
      </c>
      <c r="B297" t="n">
        <v>281</v>
      </c>
    </row>
    <row r="298">
      <c r="A298" t="inlineStr">
        <is>
          <t>RÉDUCTIONS DE VALEUR CUMULÉES SUR CRÉANCES AU</t>
        </is>
      </c>
    </row>
    <row r="299">
      <c r="A299" t="inlineStr">
        <is>
          <t>TERME DE L'EXERCICE</t>
        </is>
      </c>
      <c r="B299" t="n">
        <v>8651</v>
      </c>
    </row>
    <row r="300">
      <c r="A300" t="inlineStr">
        <is>
          <t>N°</t>
        </is>
      </c>
      <c r="B300" t="inlineStr">
        <is>
          <t>BE 0478065191</t>
        </is>
      </c>
      <c r="C300" t="inlineStr">
        <is>
          <t>C 643</t>
        </is>
      </c>
    </row>
    <row r="301">
      <c r="A301" t="inlineStr">
        <is>
          <t>Codes</t>
        </is>
      </c>
      <c r="B301" t="inlineStr">
        <is>
          <t>Exercice</t>
        </is>
      </c>
      <c r="C301" t="inlineStr">
        <is>
          <t>Exercice précédent</t>
        </is>
      </c>
    </row>
    <row r="302">
      <c r="A302" t="inlineStr">
        <is>
          <t>AUTRES ENTREPRISES - PARTICIPATIONS, ACTIONS ET</t>
        </is>
      </c>
    </row>
    <row r="303">
      <c r="A303" t="inlineStr">
        <is>
          <t>PARTS</t>
        </is>
      </c>
    </row>
    <row r="304">
      <c r="A304" t="inlineStr">
        <is>
          <t>Valeur d'acquisition au terme de l'exercice</t>
        </is>
      </c>
      <c r="B304" t="inlineStr">
        <is>
          <t>8393P</t>
        </is>
      </c>
      <c r="C304" t="inlineStr">
        <is>
          <t>XXXXXXXXXX</t>
        </is>
      </c>
    </row>
    <row r="305">
      <c r="A305" t="inlineStr">
        <is>
          <t>Mutations de l'exercice</t>
        </is>
      </c>
    </row>
    <row r="306">
      <c r="A306" t="inlineStr">
        <is>
          <t>Acquisitions</t>
        </is>
      </c>
      <c r="B306" t="n">
        <v>8363</v>
      </c>
    </row>
    <row r="307">
      <c r="A307" t="inlineStr">
        <is>
          <t>Cessions et retraits</t>
        </is>
      </c>
      <c r="B307" t="n">
        <v>8373</v>
      </c>
    </row>
    <row r="308">
      <c r="A308" t="inlineStr">
        <is>
          <t>Transferts d'une rubrique à une autre (+)/(-)</t>
        </is>
      </c>
      <c r="B308" t="n">
        <v>8383</v>
      </c>
    </row>
    <row r="309">
      <c r="A309" t="inlineStr">
        <is>
          <t>Valeur d'acquisition au terme de l'exercice</t>
        </is>
      </c>
      <c r="B309" t="n">
        <v>8393</v>
      </c>
    </row>
    <row r="310">
      <c r="A310" t="inlineStr">
        <is>
          <t>Plus-values au terme de l'exercice</t>
        </is>
      </c>
      <c r="B310" t="inlineStr">
        <is>
          <t>8453P</t>
        </is>
      </c>
      <c r="C310" t="inlineStr">
        <is>
          <t>XXXXXXXXXX</t>
        </is>
      </c>
    </row>
    <row r="311">
      <c r="A311" t="inlineStr">
        <is>
          <t>Mutations de l'exercice</t>
        </is>
      </c>
    </row>
    <row r="312">
      <c r="A312" t="inlineStr">
        <is>
          <t>Actées</t>
        </is>
      </c>
      <c r="B312" t="n">
        <v>8413</v>
      </c>
    </row>
    <row r="313">
      <c r="A313" t="inlineStr">
        <is>
          <t>Acquises de tiers</t>
        </is>
      </c>
      <c r="B313" t="n">
        <v>8423</v>
      </c>
    </row>
    <row r="314">
      <c r="A314" t="inlineStr">
        <is>
          <t>Annulées</t>
        </is>
      </c>
      <c r="B314" t="n">
        <v>8433</v>
      </c>
    </row>
    <row r="315">
      <c r="A315" t="inlineStr">
        <is>
          <t>Transférées d'une rubrique à une autre (+)/(-)</t>
        </is>
      </c>
      <c r="B315" t="n">
        <v>8443</v>
      </c>
    </row>
    <row r="316">
      <c r="A316" t="inlineStr">
        <is>
          <t>Plus-values au terme de l'exercice</t>
        </is>
      </c>
      <c r="B316" t="n">
        <v>8453</v>
      </c>
    </row>
    <row r="317">
      <c r="A317" t="inlineStr">
        <is>
          <t>Réductions de valeur au terme de l'exercice</t>
        </is>
      </c>
      <c r="B317" t="inlineStr">
        <is>
          <t>8523P</t>
        </is>
      </c>
      <c r="C317" t="inlineStr">
        <is>
          <t>XXXXXXXXXX</t>
        </is>
      </c>
    </row>
    <row r="318">
      <c r="A318" t="inlineStr">
        <is>
          <t>Mutations de l'exercice</t>
        </is>
      </c>
    </row>
    <row r="319">
      <c r="A319" t="inlineStr">
        <is>
          <t>Actées</t>
        </is>
      </c>
      <c r="B319" t="n">
        <v>8473</v>
      </c>
    </row>
    <row r="320">
      <c r="A320" t="inlineStr">
        <is>
          <t>Reprises</t>
        </is>
      </c>
      <c r="B320" t="n">
        <v>8483</v>
      </c>
    </row>
    <row r="321">
      <c r="A321" t="inlineStr">
        <is>
          <t>Acquises de tiers</t>
        </is>
      </c>
      <c r="B321" t="n">
        <v>8493</v>
      </c>
    </row>
    <row r="322">
      <c r="A322" t="inlineStr">
        <is>
          <t>Annulées à la suite de cessions et retraits</t>
        </is>
      </c>
      <c r="B322" t="n">
        <v>8503</v>
      </c>
    </row>
    <row r="323">
      <c r="A323" t="inlineStr">
        <is>
          <t>Transférées d'une rubrique à une autre (+)/(-)</t>
        </is>
      </c>
      <c r="B323" t="n">
        <v>8513</v>
      </c>
    </row>
    <row r="324">
      <c r="A324" t="inlineStr">
        <is>
          <t>Réductions de valeur au terme de l'exercice</t>
        </is>
      </c>
      <c r="B324" t="n">
        <v>8523</v>
      </c>
    </row>
    <row r="325">
      <c r="A325" t="inlineStr">
        <is>
          <t>Montants non appelés au terme de l'exercice</t>
        </is>
      </c>
      <c r="B325" t="inlineStr">
        <is>
          <t>8553P</t>
        </is>
      </c>
      <c r="C325" t="inlineStr">
        <is>
          <t>XXXXXXXXXX</t>
        </is>
      </c>
    </row>
    <row r="326">
      <c r="A326" t="inlineStr">
        <is>
          <t>Mutations de l'exercice (+)/(-)</t>
        </is>
      </c>
      <c r="B326" t="n">
        <v>8543</v>
      </c>
    </row>
    <row r="327">
      <c r="A327" t="inlineStr">
        <is>
          <t>Montants non appelés au terme de l'exercice</t>
        </is>
      </c>
      <c r="B327" t="n">
        <v>8553</v>
      </c>
    </row>
    <row r="328">
      <c r="A328" t="inlineStr">
        <is>
          <t>VALEUR COMPTABLE NETTE AU TERME DE L'EXERCICE</t>
        </is>
      </c>
      <c r="B328" t="n">
        <v>284</v>
      </c>
    </row>
    <row r="329">
      <c r="A329" t="inlineStr">
        <is>
          <t>AUTRES ENTREPRISES - CRÉANCES</t>
        </is>
      </c>
    </row>
    <row r="330">
      <c r="A330" t="inlineStr">
        <is>
          <t>VALEUR COMPTABLE NETTE AU TERME DE L'EXERCICE</t>
        </is>
      </c>
      <c r="B330" t="inlineStr">
        <is>
          <t>285/8P</t>
        </is>
      </c>
      <c r="C330" t="inlineStr">
        <is>
          <t>XXXXXXXXXX</t>
        </is>
      </c>
      <c r="D330" t="n">
        <v>7961</v>
      </c>
    </row>
    <row r="331">
      <c r="A331" t="inlineStr">
        <is>
          <t>Mutations de l'exercice</t>
        </is>
      </c>
    </row>
    <row r="332">
      <c r="A332" t="inlineStr">
        <is>
          <t>Additions</t>
        </is>
      </c>
      <c r="B332" t="n">
        <v>8583</v>
      </c>
    </row>
    <row r="333">
      <c r="A333" t="inlineStr">
        <is>
          <t>Remboursements</t>
        </is>
      </c>
      <c r="B333" t="n">
        <v>8593</v>
      </c>
    </row>
    <row r="334">
      <c r="A334" t="inlineStr">
        <is>
          <t>Réductions de valeur actées</t>
        </is>
      </c>
      <c r="B334" t="n">
        <v>8603</v>
      </c>
    </row>
    <row r="335">
      <c r="A335" t="inlineStr">
        <is>
          <t>Réductions de valeur reprises</t>
        </is>
      </c>
      <c r="B335" t="n">
        <v>8613</v>
      </c>
    </row>
    <row r="336">
      <c r="A336" t="inlineStr">
        <is>
          <t>Différences de change (+)/(-)</t>
        </is>
      </c>
      <c r="B336" t="n">
        <v>8623</v>
      </c>
    </row>
    <row r="337">
      <c r="A337" t="inlineStr">
        <is>
          <t>Autres (+)/(-)</t>
        </is>
      </c>
      <c r="B337" t="n">
        <v>8633</v>
      </c>
    </row>
    <row r="338">
      <c r="A338" t="inlineStr">
        <is>
          <t>VALEUR COMPTABLE NETTE AU TERME DE L'EXERCICE</t>
        </is>
      </c>
      <c r="B338" t="inlineStr">
        <is>
          <t>285/8</t>
        </is>
      </c>
      <c r="C338" t="n">
        <v>7961</v>
      </c>
    </row>
    <row r="339">
      <c r="A339" t="inlineStr">
        <is>
          <t>RÉDUCTIONS DE VALEUR CUMULÉES SUR CRÉANCES AU</t>
        </is>
      </c>
    </row>
    <row r="340">
      <c r="A340" t="inlineStr">
        <is>
          <t>TERME DE L'EXERCICE</t>
        </is>
      </c>
      <c r="B340" t="n">
        <v>8653</v>
      </c>
    </row>
    <row r="341">
      <c r="A341" t="inlineStr">
        <is>
          <t>N°</t>
        </is>
      </c>
      <c r="B341" t="inlineStr">
        <is>
          <t>BE 0478065191</t>
        </is>
      </c>
      <c r="C341" t="inlineStr">
        <is>
          <t>C 651</t>
        </is>
      </c>
    </row>
    <row r="342">
      <c r="A342" t="inlineStr">
        <is>
          <t>Droits sociaux détenus</t>
        </is>
      </c>
      <c r="B342" t="inlineStr">
        <is>
          <t>Données extraites des derniers comptes annuels disponibles</t>
        </is>
      </c>
    </row>
    <row r="343">
      <c r="A343" t="inlineStr">
        <is>
          <t>DÉNOMINATION, adresse</t>
        </is>
      </c>
      <c r="B343" t="inlineStr">
        <is>
          <t>par les</t>
        </is>
      </c>
    </row>
    <row r="344">
      <c r="A344" t="inlineStr">
        <is>
          <t>directement</t>
        </is>
      </c>
      <c r="B344" t="inlineStr">
        <is>
          <t>Capitaux propres Résultat net</t>
        </is>
      </c>
    </row>
    <row r="345">
      <c r="A345" t="inlineStr">
        <is>
          <t>complète du SIÈGE et pour les</t>
        </is>
      </c>
      <c r="B345" t="inlineStr">
        <is>
          <t>filiales</t>
        </is>
      </c>
    </row>
    <row r="346">
      <c r="A346" t="inlineStr">
        <is>
          <t>Comptes</t>
        </is>
      </c>
    </row>
    <row r="347">
      <c r="A347" t="inlineStr">
        <is>
          <t>entreprises de droit belge, mention</t>
        </is>
      </c>
      <c r="B347" t="inlineStr">
        <is>
          <t>Code</t>
        </is>
      </c>
    </row>
    <row r="348">
      <c r="A348" t="inlineStr">
        <is>
          <t>Nature</t>
        </is>
      </c>
      <c r="B348" t="inlineStr">
        <is>
          <t>annuels</t>
        </is>
      </c>
    </row>
    <row r="349">
      <c r="A349" t="inlineStr">
        <is>
          <t>du NUMÉRO D'ENTREPRISE</t>
        </is>
      </c>
      <c r="B349" t="inlineStr">
        <is>
          <t>devise</t>
        </is>
      </c>
    </row>
    <row r="350">
      <c r="A350" t="inlineStr">
        <is>
          <t>Nombre %</t>
        </is>
      </c>
      <c r="B350" t="inlineStr">
        <is>
          <t>%</t>
        </is>
      </c>
      <c r="C350" t="inlineStr">
        <is>
          <t>arrêtés au (+) ou (-)</t>
        </is>
      </c>
    </row>
    <row r="351">
      <c r="A351" t="inlineStr">
        <is>
          <t>(en unités)</t>
        </is>
      </c>
    </row>
    <row r="352">
      <c r="A352" t="inlineStr">
        <is>
          <t>LIEDEKERKE AFRICA  SASU</t>
        </is>
      </c>
      <c r="B352" t="inlineStr">
        <is>
          <t>-</t>
        </is>
      </c>
    </row>
    <row r="353">
      <c r="A353" t="inlineStr">
        <is>
          <t>Pas de forme juridique</t>
        </is>
      </c>
    </row>
    <row r="354">
      <c r="A354" t="inlineStr">
        <is>
          <t>Avenue Batetela 70</t>
        </is>
      </c>
    </row>
    <row r="355">
      <c r="A355" t="inlineStr">
        <is>
          <t>Gombe- Kinshasa</t>
        </is>
      </c>
    </row>
    <row r="356">
      <c r="A356" t="inlineStr">
        <is>
          <t>CONGO (RÉP DÉM)</t>
        </is>
      </c>
    </row>
    <row r="357">
      <c r="A357" t="inlineStr">
        <is>
          <t>-</t>
        </is>
      </c>
      <c r="B357" t="inlineStr">
        <is>
          <t>100 100</t>
        </is>
      </c>
    </row>
    <row r="358">
      <c r="A358" t="inlineStr">
        <is>
          <t>LIEDEKERKE GREAT LAKES</t>
        </is>
      </c>
      <c r="B358" t="inlineStr">
        <is>
          <t>-</t>
        </is>
      </c>
    </row>
    <row r="359">
      <c r="A359" t="inlineStr">
        <is>
          <t>LIMITED</t>
        </is>
      </c>
    </row>
    <row r="360">
      <c r="A360" t="inlineStr">
        <is>
          <t>Pas de forme juridique</t>
        </is>
      </c>
    </row>
    <row r="361">
      <c r="A361" t="inlineStr">
        <is>
          <t>Career Center Building 6th Floor</t>
        </is>
      </c>
    </row>
    <row r="362">
      <c r="A362" t="inlineStr">
        <is>
          <t>KG541St Kigali</t>
        </is>
      </c>
    </row>
    <row r="363">
      <c r="A363" t="inlineStr">
        <is>
          <t>RWANDA</t>
        </is>
      </c>
    </row>
    <row r="364">
      <c r="A364" t="inlineStr">
        <is>
          <t>-</t>
        </is>
      </c>
      <c r="B364" t="inlineStr">
        <is>
          <t>100 100</t>
        </is>
      </c>
    </row>
    <row r="365">
      <c r="A365" t="inlineStr">
        <is>
          <t>N°</t>
        </is>
      </c>
      <c r="B365" t="inlineStr">
        <is>
          <t>BE 0478065191</t>
        </is>
      </c>
      <c r="C365" t="inlineStr">
        <is>
          <t>C 66</t>
        </is>
      </c>
    </row>
    <row r="366">
      <c r="A366" t="inlineStr">
        <is>
          <t>Codes</t>
        </is>
      </c>
      <c r="B366" t="inlineStr">
        <is>
          <t>Exercice</t>
        </is>
      </c>
      <c r="C366" t="inlineStr">
        <is>
          <t>Exercice précédent</t>
        </is>
      </c>
    </row>
    <row r="367">
      <c r="A367" t="inlineStr">
        <is>
          <t>PLACEMENTS DE TRÉSORERIE - AUTRES PLACEMENTS</t>
        </is>
      </c>
    </row>
    <row r="368">
      <c r="A368" t="inlineStr">
        <is>
          <t>Actions, parts et placements autres que placements à revenu fixe</t>
        </is>
      </c>
      <c r="B368" t="n">
        <v>51</v>
      </c>
    </row>
    <row r="369">
      <c r="A369" t="inlineStr">
        <is>
          <t>Actions et parts - Valeur comptable augmentée du montant non</t>
        </is>
      </c>
    </row>
    <row r="370">
      <c r="A370" t="inlineStr">
        <is>
          <t>appelé</t>
        </is>
      </c>
      <c r="B370" t="n">
        <v>8681</v>
      </c>
    </row>
    <row r="371">
      <c r="A371" t="inlineStr">
        <is>
          <t>Actions et parts - Montant non appelé</t>
        </is>
      </c>
      <c r="B371" t="n">
        <v>8682</v>
      </c>
    </row>
    <row r="372">
      <c r="A372" t="inlineStr">
        <is>
          <t>Métaux précieux et œuvres d'art</t>
        </is>
      </c>
      <c r="B372" t="n">
        <v>8683</v>
      </c>
    </row>
    <row r="373">
      <c r="A373" t="inlineStr">
        <is>
          <t>Titres à revenu fixe</t>
        </is>
      </c>
      <c r="B373" t="n">
        <v>52</v>
      </c>
    </row>
    <row r="374">
      <c r="A374" t="inlineStr">
        <is>
          <t>Titres à revenu fixe émis par des établissements de crédit</t>
        </is>
      </c>
      <c r="B374" t="n">
        <v>8684</v>
      </c>
    </row>
    <row r="375">
      <c r="A375" t="inlineStr">
        <is>
          <t>Comptes à terme détenus auprès des établissements de crédit</t>
        </is>
      </c>
      <c r="B375" t="n">
        <v>53</v>
      </c>
    </row>
    <row r="376">
      <c r="A376" t="inlineStr">
        <is>
          <t>Avec une durée résiduelle ou de préavis</t>
        </is>
      </c>
    </row>
    <row r="377">
      <c r="A377" t="inlineStr">
        <is>
          <t>d'un mois au plus</t>
        </is>
      </c>
      <c r="B377" t="n">
        <v>8686</v>
      </c>
    </row>
    <row r="378">
      <c r="A378" t="inlineStr">
        <is>
          <t>de plus d'un mois à un an au plus</t>
        </is>
      </c>
      <c r="B378" t="n">
        <v>8687</v>
      </c>
    </row>
    <row r="379">
      <c r="A379" t="inlineStr">
        <is>
          <t>de plus d'un an</t>
        </is>
      </c>
      <c r="B379" t="n">
        <v>8688</v>
      </c>
    </row>
    <row r="380">
      <c r="A380" t="inlineStr">
        <is>
          <t>Autres placements de trésorerie non repris ci-avant</t>
        </is>
      </c>
      <c r="B380" t="n">
        <v>8689</v>
      </c>
    </row>
    <row r="381">
      <c r="A381" t="inlineStr">
        <is>
          <t>N°</t>
        </is>
      </c>
      <c r="B381" t="inlineStr">
        <is>
          <t>BE 0478065191</t>
        </is>
      </c>
      <c r="C381" t="inlineStr">
        <is>
          <t>C 671</t>
        </is>
      </c>
    </row>
    <row r="382">
      <c r="A382" t="inlineStr">
        <is>
          <t>Codes</t>
        </is>
      </c>
      <c r="B382" t="inlineStr">
        <is>
          <t>Exercice</t>
        </is>
      </c>
      <c r="C382" t="inlineStr">
        <is>
          <t>Exercice précédent</t>
        </is>
      </c>
    </row>
    <row r="383">
      <c r="A383" t="inlineStr">
        <is>
          <t>AT DU CAPITAL</t>
        </is>
      </c>
    </row>
    <row r="384">
      <c r="A384" t="inlineStr">
        <is>
          <t>pital social</t>
        </is>
      </c>
    </row>
    <row r="385">
      <c r="A385" t="inlineStr">
        <is>
          <t>Capital souscrit au terme de l'exercice</t>
        </is>
      </c>
      <c r="B385" t="inlineStr">
        <is>
          <t>100P</t>
        </is>
      </c>
      <c r="C385" t="inlineStr">
        <is>
          <t>XXXXXXXXXX</t>
        </is>
      </c>
      <c r="D385" t="n">
        <v>70278</v>
      </c>
    </row>
    <row r="386">
      <c r="A386" t="inlineStr">
        <is>
          <t>Capital souscrit au terme de l'exercice</t>
        </is>
      </c>
      <c r="B386" t="n">
        <v>100</v>
      </c>
      <c r="C386" t="n">
        <v>62469</v>
      </c>
    </row>
    <row r="387">
      <c r="A387" t="inlineStr">
        <is>
          <t>Codes</t>
        </is>
      </c>
      <c r="B387" t="inlineStr">
        <is>
          <t>Montants</t>
        </is>
      </c>
      <c r="C387" t="inlineStr">
        <is>
          <t>Nombre d'actions</t>
        </is>
      </c>
    </row>
    <row r="388">
      <c r="A388" t="inlineStr">
        <is>
          <t>Modifications au cours de l'exercice</t>
        </is>
      </c>
    </row>
    <row r="389">
      <c r="A389" t="inlineStr">
        <is>
          <t>Parts sociales</t>
        </is>
      </c>
      <c r="B389" t="n">
        <v>-7809</v>
      </c>
      <c r="C389" t="n">
        <v>-3</v>
      </c>
    </row>
    <row r="390">
      <c r="A390" t="inlineStr">
        <is>
          <t>Représentation du capital</t>
        </is>
      </c>
    </row>
    <row r="391">
      <c r="A391" t="inlineStr">
        <is>
          <t>Catégories d'actions</t>
        </is>
      </c>
    </row>
    <row r="392">
      <c r="A392" t="inlineStr">
        <is>
          <t>Parts sociales</t>
        </is>
      </c>
      <c r="B392" t="n">
        <v>62469</v>
      </c>
      <c r="C392" t="n">
        <v>24</v>
      </c>
    </row>
    <row r="393">
      <c r="A393" t="inlineStr">
        <is>
          <t>Actions nominatives</t>
        </is>
      </c>
      <c r="B393" t="n">
        <v>8702</v>
      </c>
      <c r="C393" t="inlineStr">
        <is>
          <t>XXXXXXXXXX</t>
        </is>
      </c>
      <c r="D393" t="n">
        <v>24</v>
      </c>
    </row>
    <row r="394">
      <c r="A394" t="inlineStr">
        <is>
          <t>Actions dématérialisées</t>
        </is>
      </c>
      <c r="B394" t="n">
        <v>8703</v>
      </c>
      <c r="C394" t="inlineStr">
        <is>
          <t>XXXXXXXXXX</t>
        </is>
      </c>
    </row>
    <row r="395">
      <c r="A395" t="inlineStr">
        <is>
          <t>Codes</t>
        </is>
      </c>
      <c r="B395" t="inlineStr">
        <is>
          <t>Montant non appelé</t>
        </is>
      </c>
      <c r="C395" t="inlineStr">
        <is>
          <t>Montant appelé non versé</t>
        </is>
      </c>
    </row>
    <row r="396">
      <c r="A396" t="inlineStr">
        <is>
          <t>pital non libéré</t>
        </is>
      </c>
    </row>
    <row r="397">
      <c r="A397" t="inlineStr">
        <is>
          <t>Capital non appelé</t>
        </is>
      </c>
      <c r="B397" t="n">
        <v>101</v>
      </c>
      <c r="C397" t="inlineStr">
        <is>
          <t>XXXXXXXXXX</t>
        </is>
      </c>
    </row>
    <row r="398">
      <c r="A398" t="inlineStr">
        <is>
          <t>Capital appelé, non versé</t>
        </is>
      </c>
      <c r="B398" t="n">
        <v>8712</v>
      </c>
      <c r="C398" t="inlineStr">
        <is>
          <t>XXXXXXXXXX</t>
        </is>
      </c>
    </row>
    <row r="399">
      <c r="A399" t="inlineStr">
        <is>
          <t>Actionnaires redevables de libération</t>
        </is>
      </c>
    </row>
    <row r="400">
      <c r="A400" t="inlineStr">
        <is>
          <t>Codes</t>
        </is>
      </c>
      <c r="B400" t="inlineStr">
        <is>
          <t>Exercice</t>
        </is>
      </c>
    </row>
    <row r="401">
      <c r="A401" t="inlineStr">
        <is>
          <t>Actions propres</t>
        </is>
      </c>
    </row>
    <row r="402">
      <c r="A402" t="inlineStr">
        <is>
          <t>Détenues par la société elle-même</t>
        </is>
      </c>
    </row>
    <row r="403">
      <c r="A403" t="inlineStr">
        <is>
          <t>Montant du capital détenu</t>
        </is>
      </c>
      <c r="B403" t="n">
        <v>8721</v>
      </c>
    </row>
    <row r="404">
      <c r="A404" t="inlineStr">
        <is>
          <t>Nombre d'actions correspondantes</t>
        </is>
      </c>
      <c r="B404" t="n">
        <v>8722</v>
      </c>
    </row>
    <row r="405">
      <c r="A405" t="inlineStr">
        <is>
          <t>Détenues par ses filiales</t>
        </is>
      </c>
    </row>
    <row r="406">
      <c r="A406" t="inlineStr">
        <is>
          <t>Montant du capital détenu</t>
        </is>
      </c>
      <c r="B406" t="n">
        <v>8731</v>
      </c>
    </row>
    <row r="407">
      <c r="A407" t="inlineStr">
        <is>
          <t>Nombre d'actions correspondantes</t>
        </is>
      </c>
      <c r="B407" t="n">
        <v>8732</v>
      </c>
    </row>
    <row r="408">
      <c r="A408" t="inlineStr">
        <is>
          <t>Engagement d'émission d'actions</t>
        </is>
      </c>
    </row>
    <row r="409">
      <c r="A409" t="inlineStr">
        <is>
          <t>Suite à l'exercice de droits de conversion</t>
        </is>
      </c>
    </row>
    <row r="410">
      <c r="A410" t="inlineStr">
        <is>
          <t>Montant des emprunts convertibles en cours</t>
        </is>
      </c>
      <c r="B410" t="n">
        <v>8740</v>
      </c>
    </row>
    <row r="411">
      <c r="A411" t="inlineStr">
        <is>
          <t>Montant du capital à souscrire</t>
        </is>
      </c>
      <c r="B411" t="n">
        <v>8741</v>
      </c>
    </row>
    <row r="412">
      <c r="A412" t="inlineStr">
        <is>
          <t>Nombre maximum correspondant d'actions à émettre</t>
        </is>
      </c>
      <c r="B412" t="n">
        <v>8742</v>
      </c>
    </row>
    <row r="413">
      <c r="A413" t="inlineStr">
        <is>
          <t>Suite à l'exercice de droits de souscription</t>
        </is>
      </c>
    </row>
    <row r="414">
      <c r="A414" t="inlineStr">
        <is>
          <t>Nombre de droits de souscription en circulation</t>
        </is>
      </c>
      <c r="B414" t="n">
        <v>8745</v>
      </c>
    </row>
    <row r="415">
      <c r="A415" t="inlineStr">
        <is>
          <t>Montant du capital à souscrire</t>
        </is>
      </c>
      <c r="B415" t="n">
        <v>8746</v>
      </c>
    </row>
    <row r="416">
      <c r="A416" t="inlineStr">
        <is>
          <t>Nombre maximum correspondant d'actions à émettre</t>
        </is>
      </c>
      <c r="B416" t="n">
        <v>8747</v>
      </c>
    </row>
    <row r="417">
      <c r="A417" t="inlineStr">
        <is>
          <t>Capital autorisé non souscrit</t>
        </is>
      </c>
      <c r="B417" t="n">
        <v>8751</v>
      </c>
    </row>
    <row r="418">
      <c r="A418" t="inlineStr">
        <is>
          <t>Codes</t>
        </is>
      </c>
      <c r="B418" t="inlineStr">
        <is>
          <t>Exercice</t>
        </is>
      </c>
    </row>
    <row r="419">
      <c r="A419" t="inlineStr">
        <is>
          <t>rts non représentatives du capital</t>
        </is>
      </c>
    </row>
    <row r="420">
      <c r="A420" t="inlineStr">
        <is>
          <t>Répartition</t>
        </is>
      </c>
    </row>
    <row r="421">
      <c r="A421" t="inlineStr">
        <is>
          <t>Nombre de parts</t>
        </is>
      </c>
      <c r="B421" t="n">
        <v>8761</v>
      </c>
    </row>
    <row r="422">
      <c r="A422" t="inlineStr">
        <is>
          <t>Nombre de voix qui y sont attachées</t>
        </is>
      </c>
      <c r="B422" t="n">
        <v>8762</v>
      </c>
    </row>
    <row r="423">
      <c r="A423" t="inlineStr">
        <is>
          <t>Ventilation par actionnaire</t>
        </is>
      </c>
    </row>
    <row r="424">
      <c r="A424" t="inlineStr">
        <is>
          <t>Nombre de parts détenues par la société elle-même</t>
        </is>
      </c>
      <c r="B424" t="n">
        <v>8771</v>
      </c>
    </row>
    <row r="425">
      <c r="A425" t="inlineStr">
        <is>
          <t>Nombre de parts détenues par les filiales</t>
        </is>
      </c>
      <c r="B425" t="n">
        <v>8781</v>
      </c>
    </row>
    <row r="426">
      <c r="A426" t="inlineStr">
        <is>
          <t>N°</t>
        </is>
      </c>
      <c r="B426" t="inlineStr">
        <is>
          <t>BE 0478065191</t>
        </is>
      </c>
      <c r="C426" t="inlineStr">
        <is>
          <t>C 69</t>
        </is>
      </c>
    </row>
    <row r="427">
      <c r="A427" t="inlineStr">
        <is>
          <t>Codes</t>
        </is>
      </c>
      <c r="B427" t="inlineStr">
        <is>
          <t>Exercice</t>
        </is>
      </c>
    </row>
    <row r="428">
      <c r="A428" t="inlineStr">
        <is>
          <t>VENTILATION DES DETTES À L'ORIGINE À PLUS D'UN AN, EN FONCTION DE</t>
        </is>
      </c>
    </row>
    <row r="429">
      <c r="A429" t="inlineStr">
        <is>
          <t>LEUR DURÉE RÉSIDUELLE</t>
        </is>
      </c>
    </row>
    <row r="430">
      <c r="A430" t="inlineStr">
        <is>
          <t>Dettes à plus d'un an échéant dans l'année</t>
        </is>
      </c>
    </row>
    <row r="431">
      <c r="A431" t="inlineStr">
        <is>
          <t>Dettes financières</t>
        </is>
      </c>
      <c r="B431" t="n">
        <v>8801</v>
      </c>
      <c r="C431" t="n">
        <v>371878</v>
      </c>
    </row>
    <row r="432">
      <c r="A432" t="inlineStr">
        <is>
          <t>Emprunts subordonnés</t>
        </is>
      </c>
      <c r="B432" t="n">
        <v>8811</v>
      </c>
    </row>
    <row r="433">
      <c r="A433" t="inlineStr">
        <is>
          <t>Emprunts obligataires non subordonnés</t>
        </is>
      </c>
      <c r="B433" t="n">
        <v>8821</v>
      </c>
    </row>
    <row r="434">
      <c r="A434" t="inlineStr">
        <is>
          <t>Dettes de location-financement et dettes assimilées</t>
        </is>
      </c>
      <c r="B434" t="n">
        <v>8831</v>
      </c>
    </row>
    <row r="435">
      <c r="A435" t="inlineStr">
        <is>
          <t>Etablissements de crédit</t>
        </is>
      </c>
      <c r="B435" t="n">
        <v>8841</v>
      </c>
      <c r="C435" t="n">
        <v>371878</v>
      </c>
    </row>
    <row r="436">
      <c r="A436" t="inlineStr">
        <is>
          <t>Autres emprunts</t>
        </is>
      </c>
      <c r="B436" t="n">
        <v>8851</v>
      </c>
    </row>
    <row r="437">
      <c r="A437" t="inlineStr">
        <is>
          <t>Dettes commerciales</t>
        </is>
      </c>
      <c r="B437" t="n">
        <v>8861</v>
      </c>
    </row>
    <row r="438">
      <c r="A438" t="inlineStr">
        <is>
          <t>Fournisseurs</t>
        </is>
      </c>
      <c r="B438" t="n">
        <v>8871</v>
      </c>
    </row>
    <row r="439">
      <c r="A439" t="inlineStr">
        <is>
          <t>Effets à payer</t>
        </is>
      </c>
      <c r="B439" t="n">
        <v>8881</v>
      </c>
    </row>
    <row r="440">
      <c r="A440" t="inlineStr">
        <is>
          <t>Acomptes reçus sur commandes</t>
        </is>
      </c>
      <c r="B440" t="n">
        <v>8891</v>
      </c>
    </row>
    <row r="441">
      <c r="A441" t="inlineStr">
        <is>
          <t>Autres dettes</t>
        </is>
      </c>
      <c r="B441" t="n">
        <v>8901</v>
      </c>
    </row>
    <row r="442">
      <c r="A442" t="inlineStr">
        <is>
          <t>Total des dettes à plus d'un an échéant dans l'année</t>
        </is>
      </c>
      <c r="B442" t="n">
        <v>42</v>
      </c>
      <c r="C442" t="n">
        <v>371878</v>
      </c>
    </row>
    <row r="443">
      <c r="A443" t="inlineStr">
        <is>
          <t>Dettes ayant plus d'un an mais 5 ans au plus à courir</t>
        </is>
      </c>
    </row>
    <row r="444">
      <c r="A444" t="inlineStr">
        <is>
          <t>Dettes financières</t>
        </is>
      </c>
      <c r="B444" t="n">
        <v>8802</v>
      </c>
      <c r="C444" t="n">
        <v>694683</v>
      </c>
    </row>
    <row r="445">
      <c r="A445" t="inlineStr">
        <is>
          <t>Emprunts subordonnés</t>
        </is>
      </c>
      <c r="B445" t="n">
        <v>8812</v>
      </c>
    </row>
    <row r="446">
      <c r="A446" t="inlineStr">
        <is>
          <t>Emprunts obligataires non subordonnés</t>
        </is>
      </c>
      <c r="B446" t="n">
        <v>8822</v>
      </c>
    </row>
    <row r="447">
      <c r="A447" t="inlineStr">
        <is>
          <t>Dettes de location-financement et dettes assimilées</t>
        </is>
      </c>
      <c r="B447" t="n">
        <v>8832</v>
      </c>
    </row>
    <row r="448">
      <c r="A448" t="inlineStr">
        <is>
          <t>Etablissements de crédit</t>
        </is>
      </c>
      <c r="B448" t="n">
        <v>8842</v>
      </c>
      <c r="C448" t="n">
        <v>694683</v>
      </c>
    </row>
    <row r="449">
      <c r="A449" t="inlineStr">
        <is>
          <t>Autres emprunts</t>
        </is>
      </c>
      <c r="B449" t="n">
        <v>8852</v>
      </c>
    </row>
    <row r="450">
      <c r="A450" t="inlineStr">
        <is>
          <t>Dettes commerciales</t>
        </is>
      </c>
      <c r="B450" t="n">
        <v>8862</v>
      </c>
    </row>
    <row r="451">
      <c r="A451" t="inlineStr">
        <is>
          <t>Fournisseurs</t>
        </is>
      </c>
      <c r="B451" t="n">
        <v>8872</v>
      </c>
    </row>
    <row r="452">
      <c r="A452" t="inlineStr">
        <is>
          <t>Effets à payer</t>
        </is>
      </c>
      <c r="B452" t="n">
        <v>8882</v>
      </c>
    </row>
    <row r="453">
      <c r="A453" t="inlineStr">
        <is>
          <t>Acomptes reçus sur commandes</t>
        </is>
      </c>
      <c r="B453" t="n">
        <v>8892</v>
      </c>
    </row>
    <row r="454">
      <c r="A454" t="inlineStr">
        <is>
          <t>Autres dettes</t>
        </is>
      </c>
      <c r="B454" t="n">
        <v>8902</v>
      </c>
    </row>
    <row r="455">
      <c r="A455" t="inlineStr">
        <is>
          <t>Total des dettes ayant plus d'un an mais 5 ans au plus à courir</t>
        </is>
      </c>
      <c r="B455" t="n">
        <v>8912</v>
      </c>
      <c r="C455" t="n">
        <v>694683</v>
      </c>
    </row>
    <row r="456">
      <c r="A456" t="inlineStr">
        <is>
          <t>Dettes ayant plus de 5 ans à courir</t>
        </is>
      </c>
    </row>
    <row r="457">
      <c r="A457" t="inlineStr">
        <is>
          <t>Dettes financières</t>
        </is>
      </c>
      <c r="B457" t="n">
        <v>8803</v>
      </c>
    </row>
    <row r="458">
      <c r="A458" t="inlineStr">
        <is>
          <t>Emprunts subordonnés</t>
        </is>
      </c>
      <c r="B458" t="n">
        <v>8813</v>
      </c>
    </row>
    <row r="459">
      <c r="A459" t="inlineStr">
        <is>
          <t>Emprunts obligataires non subordonnés</t>
        </is>
      </c>
      <c r="B459" t="n">
        <v>8823</v>
      </c>
    </row>
    <row r="460">
      <c r="A460" t="inlineStr">
        <is>
          <t>Dettes de location-financement et dettes assimilées</t>
        </is>
      </c>
      <c r="B460" t="n">
        <v>8833</v>
      </c>
    </row>
    <row r="461">
      <c r="A461" t="inlineStr">
        <is>
          <t>Etablissements de crédit</t>
        </is>
      </c>
      <c r="B461" t="n">
        <v>8843</v>
      </c>
    </row>
    <row r="462">
      <c r="A462" t="inlineStr">
        <is>
          <t>Autres emprunts</t>
        </is>
      </c>
      <c r="B462" t="n">
        <v>8853</v>
      </c>
    </row>
    <row r="463">
      <c r="A463" t="inlineStr">
        <is>
          <t>Dettes commerciales</t>
        </is>
      </c>
      <c r="B463" t="n">
        <v>8863</v>
      </c>
    </row>
    <row r="464">
      <c r="A464" t="inlineStr">
        <is>
          <t>Fournisseurs</t>
        </is>
      </c>
      <c r="B464" t="n">
        <v>8873</v>
      </c>
    </row>
    <row r="465">
      <c r="A465" t="inlineStr">
        <is>
          <t>Effets à payer</t>
        </is>
      </c>
      <c r="B465" t="n">
        <v>8883</v>
      </c>
    </row>
    <row r="466">
      <c r="A466" t="inlineStr">
        <is>
          <t>Acomptes reçus sur commandes</t>
        </is>
      </c>
      <c r="B466" t="n">
        <v>8893</v>
      </c>
    </row>
    <row r="467">
      <c r="A467" t="inlineStr">
        <is>
          <t>Autres dettes</t>
        </is>
      </c>
      <c r="B467" t="n">
        <v>8903</v>
      </c>
    </row>
    <row r="468">
      <c r="A468" t="inlineStr">
        <is>
          <t>Total des dettes ayant plus de 5 ans à courir</t>
        </is>
      </c>
      <c r="B468" t="n">
        <v>8913</v>
      </c>
    </row>
    <row r="469">
      <c r="A469" t="inlineStr">
        <is>
          <t>N°</t>
        </is>
      </c>
      <c r="B469" t="inlineStr">
        <is>
          <t>BE 0478065191</t>
        </is>
      </c>
      <c r="C469" t="inlineStr">
        <is>
          <t>C 69</t>
        </is>
      </c>
    </row>
    <row r="470">
      <c r="A470" t="inlineStr">
        <is>
          <t>Codes</t>
        </is>
      </c>
      <c r="B470" t="inlineStr">
        <is>
          <t>Exercice</t>
        </is>
      </c>
    </row>
    <row r="471">
      <c r="A471" t="inlineStr">
        <is>
          <t>Dettes garanties par des sûretés réelles constituées ou irrévocablement promises sur les</t>
        </is>
      </c>
    </row>
    <row r="472">
      <c r="A472" t="inlineStr">
        <is>
          <t>actifs de l'entreprise</t>
        </is>
      </c>
    </row>
    <row r="473">
      <c r="A473" t="inlineStr">
        <is>
          <t>Dettes financières</t>
        </is>
      </c>
      <c r="B473" t="n">
        <v>8922</v>
      </c>
    </row>
    <row r="474">
      <c r="A474" t="inlineStr">
        <is>
          <t>Emprunts subordonnés</t>
        </is>
      </c>
      <c r="B474" t="n">
        <v>8932</v>
      </c>
    </row>
    <row r="475">
      <c r="A475" t="inlineStr">
        <is>
          <t>Emprunts obligataires non subordonnés</t>
        </is>
      </c>
      <c r="B475" t="n">
        <v>8942</v>
      </c>
    </row>
    <row r="476">
      <c r="A476" t="inlineStr">
        <is>
          <t>Dettes de location-financement et dettes assimilées</t>
        </is>
      </c>
      <c r="B476" t="n">
        <v>8952</v>
      </c>
    </row>
    <row r="477">
      <c r="A477" t="inlineStr">
        <is>
          <t>Etablissements de crédit</t>
        </is>
      </c>
      <c r="B477" t="n">
        <v>8962</v>
      </c>
    </row>
    <row r="478">
      <c r="A478" t="inlineStr">
        <is>
          <t>Autres emprunts</t>
        </is>
      </c>
      <c r="B478" t="n">
        <v>8972</v>
      </c>
    </row>
    <row r="479">
      <c r="A479" t="inlineStr">
        <is>
          <t>Dettes commerciales</t>
        </is>
      </c>
      <c r="B479" t="n">
        <v>8982</v>
      </c>
    </row>
    <row r="480">
      <c r="A480" t="inlineStr">
        <is>
          <t>Fournisseurs</t>
        </is>
      </c>
      <c r="B480" t="n">
        <v>8992</v>
      </c>
    </row>
    <row r="481">
      <c r="A481" t="inlineStr">
        <is>
          <t>Effets à payer</t>
        </is>
      </c>
      <c r="B481" t="n">
        <v>9002</v>
      </c>
    </row>
    <row r="482">
      <c r="A482" t="inlineStr">
        <is>
          <t>Acomptes reçus sur commandes</t>
        </is>
      </c>
      <c r="B482" t="n">
        <v>9012</v>
      </c>
    </row>
    <row r="483">
      <c r="A483" t="inlineStr">
        <is>
          <t>Dettes fiscales, salariales et sociales</t>
        </is>
      </c>
      <c r="B483" t="n">
        <v>9022</v>
      </c>
    </row>
    <row r="484">
      <c r="A484" t="inlineStr">
        <is>
          <t>Impôts</t>
        </is>
      </c>
      <c r="B484" t="n">
        <v>9032</v>
      </c>
    </row>
    <row r="485">
      <c r="A485" t="inlineStr">
        <is>
          <t>Rémunérations et charges sociales</t>
        </is>
      </c>
      <c r="B485" t="n">
        <v>9042</v>
      </c>
    </row>
    <row r="486">
      <c r="A486" t="inlineStr">
        <is>
          <t>Autres dettes</t>
        </is>
      </c>
      <c r="B486" t="n">
        <v>9052</v>
      </c>
    </row>
    <row r="487">
      <c r="A487" t="inlineStr">
        <is>
          <t>Total des dettes garanties par des sûretés réelles constituées ou irrévocablement</t>
        </is>
      </c>
    </row>
    <row r="488">
      <c r="A488" t="inlineStr">
        <is>
          <t>promises sur les actifs de l'entreprise</t>
        </is>
      </c>
      <c r="B488" t="n">
        <v>9062</v>
      </c>
    </row>
    <row r="489">
      <c r="A489" t="inlineStr">
        <is>
          <t>Codes</t>
        </is>
      </c>
      <c r="B489" t="inlineStr">
        <is>
          <t>Exercice</t>
        </is>
      </c>
    </row>
    <row r="490">
      <c r="A490" t="inlineStr">
        <is>
          <t>DETTES FISCALES, SALARIALES ET SOCIALES</t>
        </is>
      </c>
    </row>
    <row r="491">
      <c r="A491" t="inlineStr">
        <is>
          <t>Impôts</t>
        </is>
      </c>
    </row>
    <row r="492">
      <c r="A492" t="inlineStr">
        <is>
          <t>Dettes fiscales échues</t>
        </is>
      </c>
      <c r="B492" t="n">
        <v>9072</v>
      </c>
    </row>
    <row r="493">
      <c r="A493" t="inlineStr">
        <is>
          <t>Dettes fiscales non échues</t>
        </is>
      </c>
      <c r="B493" t="n">
        <v>9073</v>
      </c>
    </row>
    <row r="494">
      <c r="A494" t="inlineStr">
        <is>
          <t>Dettes fiscales estimées</t>
        </is>
      </c>
      <c r="B494" t="n">
        <v>450</v>
      </c>
      <c r="C494" t="n">
        <v>8900</v>
      </c>
    </row>
    <row r="495">
      <c r="A495" t="inlineStr">
        <is>
          <t>Rémunérations et charges sociales</t>
        </is>
      </c>
    </row>
    <row r="496">
      <c r="A496" t="inlineStr">
        <is>
          <t>Dettes échues envers l'Office National de Sécurité Sociale</t>
        </is>
      </c>
      <c r="B496" t="n">
        <v>9076</v>
      </c>
    </row>
    <row r="497">
      <c r="A497" t="inlineStr">
        <is>
          <t>Autres dettes salariales et sociales</t>
        </is>
      </c>
      <c r="B497" t="n">
        <v>9077</v>
      </c>
      <c r="C497" t="n">
        <v>8250270</v>
      </c>
    </row>
    <row r="498">
      <c r="A498" t="inlineStr">
        <is>
          <t>N°</t>
        </is>
      </c>
      <c r="B498" t="inlineStr">
        <is>
          <t>BE 0478065191</t>
        </is>
      </c>
      <c r="C498" t="inlineStr">
        <is>
          <t>C 610</t>
        </is>
      </c>
    </row>
    <row r="499">
      <c r="A499" t="inlineStr">
        <is>
          <t>Codes</t>
        </is>
      </c>
      <c r="B499" t="inlineStr">
        <is>
          <t>Exercice</t>
        </is>
      </c>
      <c r="C499" t="inlineStr">
        <is>
          <t>Exercice précédent</t>
        </is>
      </c>
    </row>
    <row r="500">
      <c r="A500" t="inlineStr">
        <is>
          <t>PRODUITS D'EXPLOITATION</t>
        </is>
      </c>
    </row>
    <row r="501">
      <c r="A501" t="inlineStr">
        <is>
          <t>Chiffre d'affaires net</t>
        </is>
      </c>
    </row>
    <row r="502">
      <c r="A502" t="inlineStr">
        <is>
          <t>Ventilation par catégorie d'activité</t>
        </is>
      </c>
    </row>
    <row r="503">
      <c r="A503" t="inlineStr">
        <is>
          <t>Activité juridique</t>
        </is>
      </c>
      <c r="B503" t="n">
        <v>33104967</v>
      </c>
      <c r="C503" t="n">
        <v>33148162</v>
      </c>
    </row>
    <row r="504">
      <c r="A504" t="inlineStr">
        <is>
          <t>Ventilation par marché géographique</t>
        </is>
      </c>
    </row>
    <row r="505">
      <c r="A505" t="inlineStr">
        <is>
          <t>Chiffre d'affaires en Belgique</t>
        </is>
      </c>
      <c r="B505" t="n">
        <v>19133584</v>
      </c>
      <c r="C505" t="n">
        <v>21684309</v>
      </c>
    </row>
    <row r="506">
      <c r="A506" t="inlineStr">
        <is>
          <t>Chiffre d'affaires à l'étranger</t>
        </is>
      </c>
      <c r="B506" t="n">
        <v>13971383</v>
      </c>
      <c r="C506" t="n">
        <v>11463853</v>
      </c>
    </row>
    <row r="507">
      <c r="A507" t="inlineStr">
        <is>
          <t>Autres produits d'exploitation</t>
        </is>
      </c>
    </row>
    <row r="508">
      <c r="A508" t="inlineStr">
        <is>
          <t>Subsides d'exploitation et montants compensatoires obtenus des</t>
        </is>
      </c>
    </row>
    <row r="509">
      <c r="A509" t="inlineStr">
        <is>
          <t>pouvoirs publics</t>
        </is>
      </c>
      <c r="B509" t="n">
        <v>740</v>
      </c>
    </row>
    <row r="510">
      <c r="A510" t="inlineStr">
        <is>
          <t>CHARGES D'EXPLOITATION</t>
        </is>
      </c>
    </row>
    <row r="511">
      <c r="A511" t="inlineStr">
        <is>
          <t>Travailleurs pour lesquels l'entreprise a introduit une déclaration</t>
        </is>
      </c>
    </row>
    <row r="512">
      <c r="A512" t="inlineStr">
        <is>
          <t>DIMONA ou qui sont inscrits au registre général du personnel</t>
        </is>
      </c>
    </row>
    <row r="513">
      <c r="A513" t="inlineStr">
        <is>
          <t>Nombre total à la date de clôture</t>
        </is>
      </c>
      <c r="B513" t="n">
        <v>9086</v>
      </c>
      <c r="C513" t="n">
        <v>57</v>
      </c>
      <c r="D513" t="n">
        <v>54</v>
      </c>
    </row>
    <row r="514">
      <c r="A514" t="inlineStr">
        <is>
          <t>Effectif moyen du personnel calculé en équivalents temps plein</t>
        </is>
      </c>
      <c r="B514" t="n">
        <v>9087</v>
      </c>
      <c r="C514" t="inlineStr">
        <is>
          <t>53,6</t>
        </is>
      </c>
      <c r="D514" t="inlineStr">
        <is>
          <t>52,4</t>
        </is>
      </c>
    </row>
    <row r="515">
      <c r="A515" t="inlineStr">
        <is>
          <t>Nombre d'heures effectivement prestées</t>
        </is>
      </c>
      <c r="B515" t="n">
        <v>9088</v>
      </c>
      <c r="C515" t="n">
        <v>84401</v>
      </c>
      <c r="D515" t="n">
        <v>84127</v>
      </c>
    </row>
    <row r="516">
      <c r="A516" t="inlineStr">
        <is>
          <t>Frais de personnel</t>
        </is>
      </c>
    </row>
    <row r="517">
      <c r="A517" t="inlineStr">
        <is>
          <t>Rémunérations et avantages sociaux directs</t>
        </is>
      </c>
      <c r="B517" t="n">
        <v>620</v>
      </c>
      <c r="C517" t="n">
        <v>2667478</v>
      </c>
      <c r="D517" t="n">
        <v>2666797</v>
      </c>
    </row>
    <row r="518">
      <c r="A518" t="inlineStr">
        <is>
          <t>Cotisations patronales d'assurances sociales</t>
        </is>
      </c>
      <c r="B518" t="n">
        <v>621</v>
      </c>
      <c r="C518" t="n">
        <v>645380</v>
      </c>
      <c r="D518" t="n">
        <v>650628</v>
      </c>
    </row>
    <row r="519">
      <c r="A519" t="inlineStr">
        <is>
          <t>Primes patronales pour assurances extralégales</t>
        </is>
      </c>
      <c r="B519" t="n">
        <v>622</v>
      </c>
      <c r="C519" t="n">
        <v>101941</v>
      </c>
      <c r="D519" t="n">
        <v>98311</v>
      </c>
    </row>
    <row r="520">
      <c r="A520" t="inlineStr">
        <is>
          <t>Autres frais de personnel</t>
        </is>
      </c>
      <c r="B520" t="n">
        <v>623</v>
      </c>
      <c r="C520" t="n">
        <v>110153</v>
      </c>
      <c r="D520" t="n">
        <v>103125</v>
      </c>
    </row>
    <row r="521">
      <c r="A521" t="inlineStr">
        <is>
          <t>Pensions de retraite et de survie</t>
        </is>
      </c>
      <c r="B521" t="n">
        <v>624</v>
      </c>
    </row>
    <row r="522">
      <c r="A522" t="inlineStr">
        <is>
          <t>Provisions pour pensions et obligations similaires</t>
        </is>
      </c>
    </row>
    <row r="523">
      <c r="A523" t="inlineStr">
        <is>
          <t>Dotations (utilisations et reprises) (+)/(-)</t>
        </is>
      </c>
      <c r="B523" t="n">
        <v>635</v>
      </c>
    </row>
    <row r="524">
      <c r="A524" t="inlineStr">
        <is>
          <t>Réductions de valeur</t>
        </is>
      </c>
    </row>
    <row r="525">
      <c r="A525" t="inlineStr">
        <is>
          <t>Sur stocks et commandes en cours</t>
        </is>
      </c>
    </row>
    <row r="526">
      <c r="A526" t="inlineStr">
        <is>
          <t>Actées</t>
        </is>
      </c>
      <c r="B526" t="n">
        <v>9110</v>
      </c>
    </row>
    <row r="527">
      <c r="A527" t="inlineStr">
        <is>
          <t>Reprises</t>
        </is>
      </c>
      <c r="B527" t="n">
        <v>9111</v>
      </c>
    </row>
    <row r="528">
      <c r="A528" t="inlineStr">
        <is>
          <t>Sur créances commerciales</t>
        </is>
      </c>
    </row>
    <row r="529">
      <c r="A529" t="inlineStr">
        <is>
          <t>Actées</t>
        </is>
      </c>
      <c r="B529" t="n">
        <v>9112</v>
      </c>
      <c r="C529" t="n">
        <v>176471</v>
      </c>
      <c r="D529" t="n">
        <v>41831</v>
      </c>
    </row>
    <row r="530">
      <c r="A530" t="inlineStr">
        <is>
          <t>Reprises</t>
        </is>
      </c>
      <c r="B530" t="n">
        <v>9113</v>
      </c>
    </row>
    <row r="531">
      <c r="A531" t="inlineStr">
        <is>
          <t>Provisions pour risques et charges</t>
        </is>
      </c>
    </row>
    <row r="532">
      <c r="A532" t="inlineStr">
        <is>
          <t>Constitutions</t>
        </is>
      </c>
      <c r="B532" t="n">
        <v>9115</v>
      </c>
      <c r="C532" t="n">
        <v>652000</v>
      </c>
      <c r="D532" t="n">
        <v>377500</v>
      </c>
    </row>
    <row r="533">
      <c r="A533" t="inlineStr">
        <is>
          <t>Utilisations et reprises</t>
        </is>
      </c>
      <c r="B533" t="n">
        <v>9116</v>
      </c>
    </row>
    <row r="534">
      <c r="A534" t="inlineStr">
        <is>
          <t>Autres charges d'exploitation</t>
        </is>
      </c>
    </row>
    <row r="535">
      <c r="A535" t="inlineStr">
        <is>
          <t>Impôts et taxes relatifs à l'exploitation</t>
        </is>
      </c>
      <c r="B535" t="n">
        <v>640</v>
      </c>
      <c r="C535" t="n">
        <v>161290</v>
      </c>
      <c r="D535" t="n">
        <v>141425</v>
      </c>
    </row>
    <row r="536">
      <c r="A536" t="inlineStr">
        <is>
          <t>Autres</t>
        </is>
      </c>
      <c r="B536" t="inlineStr">
        <is>
          <t>641/8</t>
        </is>
      </c>
      <c r="C536" t="n">
        <v>265000</v>
      </c>
    </row>
    <row r="537">
      <c r="A537" t="inlineStr">
        <is>
          <t>Personnel intérimaire et personnes mises à la disposition de</t>
        </is>
      </c>
    </row>
    <row r="538">
      <c r="A538" t="inlineStr">
        <is>
          <t>l'entreprise</t>
        </is>
      </c>
    </row>
    <row r="539">
      <c r="A539" t="inlineStr">
        <is>
          <t>Nombre total à la date de clôture</t>
        </is>
      </c>
      <c r="B539" t="n">
        <v>9096</v>
      </c>
    </row>
    <row r="540">
      <c r="A540" t="inlineStr">
        <is>
          <t>Nombre moyen calculé en équivalents temps plein</t>
        </is>
      </c>
      <c r="B540" t="n">
        <v>9097</v>
      </c>
      <c r="C540" t="inlineStr">
        <is>
          <t>1,6</t>
        </is>
      </c>
      <c r="D540" t="n">
        <v>1</v>
      </c>
    </row>
    <row r="541">
      <c r="A541" t="inlineStr">
        <is>
          <t>Nombre d'heures effectivement prestées</t>
        </is>
      </c>
      <c r="B541" t="n">
        <v>9098</v>
      </c>
      <c r="C541" t="n">
        <v>3239</v>
      </c>
      <c r="D541" t="n">
        <v>1903</v>
      </c>
    </row>
    <row r="542">
      <c r="A542" t="inlineStr">
        <is>
          <t>Frais pour l'entreprise</t>
        </is>
      </c>
      <c r="B542" t="n">
        <v>617</v>
      </c>
      <c r="C542" t="n">
        <v>152900</v>
      </c>
      <c r="D542" t="n">
        <v>123900</v>
      </c>
    </row>
    <row r="543">
      <c r="A543" t="inlineStr">
        <is>
          <t>N°</t>
        </is>
      </c>
      <c r="B543" t="inlineStr">
        <is>
          <t>BE 0478065191</t>
        </is>
      </c>
      <c r="C543" t="inlineStr">
        <is>
          <t>C 612</t>
        </is>
      </c>
    </row>
    <row r="544">
      <c r="A544" t="inlineStr">
        <is>
          <t>Codes</t>
        </is>
      </c>
      <c r="B544" t="inlineStr">
        <is>
          <t>Exercice</t>
        </is>
      </c>
      <c r="C544" t="inlineStr">
        <is>
          <t>Exercice précédent</t>
        </is>
      </c>
    </row>
    <row r="545">
      <c r="A545" t="inlineStr">
        <is>
          <t>PRODUITS NON RÉCURRENTS</t>
        </is>
      </c>
      <c r="B545" t="n">
        <v>76</v>
      </c>
      <c r="C545" t="n">
        <v>361019</v>
      </c>
      <c r="D545" t="n">
        <v>34446</v>
      </c>
    </row>
    <row r="546">
      <c r="A546" t="inlineStr">
        <is>
          <t>Produits d'exploitation non récurrents</t>
        </is>
      </c>
      <c r="B546" t="inlineStr">
        <is>
          <t>76A</t>
        </is>
      </c>
      <c r="C546" t="n">
        <v>361019</v>
      </c>
      <c r="D546" t="n">
        <v>34446</v>
      </c>
    </row>
    <row r="547">
      <c r="A547" t="inlineStr">
        <is>
          <t>Reprises d'amortissements et de réductions de valeur sur</t>
        </is>
      </c>
    </row>
    <row r="548">
      <c r="A548" t="inlineStr">
        <is>
          <t>immobilisations incorporelles et corporelles</t>
        </is>
      </c>
      <c r="B548" t="n">
        <v>760</v>
      </c>
    </row>
    <row r="549">
      <c r="A549" t="inlineStr">
        <is>
          <t>Reprises de provisions pour risques et charges d'exploitation</t>
        </is>
      </c>
    </row>
    <row r="550">
      <c r="A550" t="inlineStr">
        <is>
          <t>exceptionnels</t>
        </is>
      </c>
      <c r="B550" t="n">
        <v>7620</v>
      </c>
    </row>
    <row r="551">
      <c r="A551" t="inlineStr">
        <is>
          <t>Plus-values sur réalisation d'immobilisations incorporelles et</t>
        </is>
      </c>
    </row>
    <row r="552">
      <c r="A552" t="inlineStr">
        <is>
          <t>corporelles</t>
        </is>
      </c>
      <c r="B552" t="n">
        <v>7630</v>
      </c>
    </row>
    <row r="553">
      <c r="A553" t="inlineStr">
        <is>
          <t>Autres produits d'exploitation non récurrents</t>
        </is>
      </c>
      <c r="B553" t="inlineStr">
        <is>
          <t>764/8</t>
        </is>
      </c>
      <c r="C553" t="n">
        <v>361019</v>
      </c>
      <c r="D553" t="n">
        <v>34446</v>
      </c>
    </row>
    <row r="554">
      <c r="A554" t="inlineStr">
        <is>
          <t>Produits financiers non récurrents</t>
        </is>
      </c>
      <c r="B554" t="inlineStr">
        <is>
          <t>76B</t>
        </is>
      </c>
    </row>
    <row r="555">
      <c r="A555" t="inlineStr">
        <is>
          <t>Reprises de réductions de valeur sur immobilisations financières</t>
        </is>
      </c>
      <c r="B555" t="n">
        <v>761</v>
      </c>
    </row>
    <row r="556">
      <c r="A556" t="inlineStr">
        <is>
          <t>Reprises de provisions pour risques et charges financiers</t>
        </is>
      </c>
    </row>
    <row r="557">
      <c r="A557" t="inlineStr">
        <is>
          <t>exceptionnels</t>
        </is>
      </c>
      <c r="B557" t="n">
        <v>7621</v>
      </c>
    </row>
    <row r="558">
      <c r="A558" t="inlineStr">
        <is>
          <t>Plus-values sur réalisation d'immobilisations financières</t>
        </is>
      </c>
      <c r="B558" t="n">
        <v>7631</v>
      </c>
    </row>
    <row r="559">
      <c r="A559" t="inlineStr">
        <is>
          <t>Autres produits financiers non récurrents</t>
        </is>
      </c>
      <c r="B559" t="n">
        <v>769</v>
      </c>
    </row>
    <row r="560">
      <c r="A560" t="inlineStr">
        <is>
          <t>CHARGES NON RÉCURRENTES</t>
        </is>
      </c>
      <c r="B560" t="n">
        <v>66</v>
      </c>
      <c r="C560" t="n">
        <v>1828</v>
      </c>
      <c r="D560" t="n">
        <v>441</v>
      </c>
    </row>
    <row r="561">
      <c r="A561" t="inlineStr">
        <is>
          <t>Charges d'exploitation non récurrentes</t>
        </is>
      </c>
      <c r="B561" t="inlineStr">
        <is>
          <t>66A</t>
        </is>
      </c>
      <c r="C561" t="n">
        <v>1828</v>
      </c>
      <c r="D561" t="n">
        <v>441</v>
      </c>
    </row>
    <row r="562">
      <c r="A562" t="inlineStr">
        <is>
          <t>Amortissements et réductions de valeur non récurrents sur frais</t>
        </is>
      </c>
    </row>
    <row r="563">
      <c r="A563" t="inlineStr">
        <is>
          <t>d'établissement, sur immobilisations incorporelles et corporelles</t>
        </is>
      </c>
      <c r="B563" t="n">
        <v>660</v>
      </c>
    </row>
    <row r="564">
      <c r="A564" t="inlineStr">
        <is>
          <t>Provisions pour risques et charges d'exploitation exceptionnels:</t>
        </is>
      </c>
    </row>
    <row r="565">
      <c r="A565" t="inlineStr">
        <is>
          <t>dotations (utilisations) (+)/(-)</t>
        </is>
      </c>
      <c r="B565" t="n">
        <v>6620</v>
      </c>
    </row>
    <row r="566">
      <c r="A566" t="inlineStr">
        <is>
          <t>Moins-values sur réalisation d'immobilisations incorporelles et</t>
        </is>
      </c>
    </row>
    <row r="567">
      <c r="A567" t="inlineStr">
        <is>
          <t>corporelles</t>
        </is>
      </c>
      <c r="B567" t="n">
        <v>6630</v>
      </c>
    </row>
    <row r="568">
      <c r="A568" t="inlineStr">
        <is>
          <t>Autres charges d'exploitation non récurrentes</t>
        </is>
      </c>
      <c r="B568" t="inlineStr">
        <is>
          <t>664/7</t>
        </is>
      </c>
      <c r="C568" t="n">
        <v>1828</v>
      </c>
      <c r="D568" t="n">
        <v>441</v>
      </c>
    </row>
    <row r="569">
      <c r="A569" t="inlineStr">
        <is>
          <t>Charges d'exploitation non récurrentes portées à l'actif au titre de frais</t>
        </is>
      </c>
    </row>
    <row r="570">
      <c r="A570" t="inlineStr">
        <is>
          <t>de restructuration (-)</t>
        </is>
      </c>
      <c r="B570" t="n">
        <v>6690</v>
      </c>
    </row>
    <row r="571">
      <c r="A571" t="inlineStr">
        <is>
          <t>Charges financières non récurrentes</t>
        </is>
      </c>
      <c r="B571" t="inlineStr">
        <is>
          <t>66B</t>
        </is>
      </c>
    </row>
    <row r="572">
      <c r="A572" t="inlineStr">
        <is>
          <t>Réductions de valeur sur immobilisations financières</t>
        </is>
      </c>
      <c r="B572" t="n">
        <v>661</v>
      </c>
    </row>
    <row r="573">
      <c r="A573" t="inlineStr">
        <is>
          <t>Provisions pour risques et charges financiers exceptionnels -</t>
        </is>
      </c>
    </row>
    <row r="574">
      <c r="A574" t="inlineStr">
        <is>
          <t>dotations (utilisations) (+)/(-)</t>
        </is>
      </c>
      <c r="B574" t="n">
        <v>6621</v>
      </c>
    </row>
    <row r="575">
      <c r="A575" t="inlineStr">
        <is>
          <t>Moins-values sur réalisation d'immobilisations financières</t>
        </is>
      </c>
      <c r="B575" t="n">
        <v>6631</v>
      </c>
    </row>
    <row r="576">
      <c r="A576" t="inlineStr">
        <is>
          <t>Autres charges financières non récurrentes</t>
        </is>
      </c>
      <c r="B576" t="n">
        <v>668</v>
      </c>
    </row>
    <row r="577">
      <c r="A577" t="inlineStr">
        <is>
          <t>Charges financières non récurrentes portées à l'actif au titre de frais</t>
        </is>
      </c>
    </row>
    <row r="578">
      <c r="A578" t="inlineStr">
        <is>
          <t>de restructuration (-)</t>
        </is>
      </c>
      <c r="B578" t="n">
        <v>6691</v>
      </c>
    </row>
    <row r="579">
      <c r="A579" t="inlineStr">
        <is>
          <t>N°</t>
        </is>
      </c>
      <c r="B579" t="inlineStr">
        <is>
          <t>BE 0478065191</t>
        </is>
      </c>
      <c r="C579" t="inlineStr">
        <is>
          <t>C 613</t>
        </is>
      </c>
    </row>
    <row r="580">
      <c r="A580" t="inlineStr">
        <is>
          <t>Codes</t>
        </is>
      </c>
      <c r="B580" t="inlineStr">
        <is>
          <t>Exercice</t>
        </is>
      </c>
    </row>
    <row r="581">
      <c r="A581" t="inlineStr">
        <is>
          <t>IMPÔTS SUR LE RÉSULTAT</t>
        </is>
      </c>
    </row>
    <row r="582">
      <c r="A582" t="inlineStr">
        <is>
          <t>Impôts sur le résultat de l'exercice</t>
        </is>
      </c>
      <c r="B582" t="n">
        <v>9134</v>
      </c>
      <c r="C582" t="n">
        <v>95724</v>
      </c>
    </row>
    <row r="583">
      <c r="A583" t="inlineStr">
        <is>
          <t>Impôts et précomptes dus ou versés</t>
        </is>
      </c>
      <c r="B583" t="n">
        <v>9135</v>
      </c>
      <c r="C583" t="n">
        <v>100004</v>
      </c>
    </row>
    <row r="584">
      <c r="A584" t="inlineStr">
        <is>
          <t>Excédent de versements d'impôts ou de précomptes porté à l'actif</t>
        </is>
      </c>
      <c r="B584" t="n">
        <v>9136</v>
      </c>
      <c r="C584" t="n">
        <v>4280</v>
      </c>
    </row>
    <row r="585">
      <c r="A585" t="inlineStr">
        <is>
          <t>Suppléments d'impôts estimés</t>
        </is>
      </c>
      <c r="B585" t="n">
        <v>9137</v>
      </c>
    </row>
    <row r="586">
      <c r="A586" t="inlineStr">
        <is>
          <t>Impôts sur le résultat d'exercices antérieurs</t>
        </is>
      </c>
      <c r="B586" t="n">
        <v>9138</v>
      </c>
    </row>
    <row r="587">
      <c r="A587" t="inlineStr">
        <is>
          <t>Suppléments d'impôts dus ou versés</t>
        </is>
      </c>
      <c r="B587" t="n">
        <v>9139</v>
      </c>
    </row>
    <row r="588">
      <c r="A588" t="inlineStr">
        <is>
          <t>Suppléments d'impôts estimés ou provisionnés</t>
        </is>
      </c>
      <c r="B588" t="n">
        <v>9140</v>
      </c>
    </row>
    <row r="589">
      <c r="A589" t="inlineStr">
        <is>
          <t>Principales sources de disparités entre le bénéfice avant impôts, exprimé dans les</t>
        </is>
      </c>
    </row>
    <row r="590">
      <c r="A590" t="inlineStr">
        <is>
          <t>comptes, et le bénéfice taxable estimé</t>
        </is>
      </c>
    </row>
    <row r="591">
      <c r="A591" t="inlineStr">
        <is>
          <t>Codes</t>
        </is>
      </c>
      <c r="B591" t="inlineStr">
        <is>
          <t>Exercice</t>
        </is>
      </c>
    </row>
    <row r="592">
      <c r="A592" t="inlineStr">
        <is>
          <t>urces de latences fiscales</t>
        </is>
      </c>
    </row>
    <row r="593">
      <c r="A593" t="inlineStr">
        <is>
          <t>Latences actives</t>
        </is>
      </c>
      <c r="B593" t="n">
        <v>9141</v>
      </c>
    </row>
    <row r="594">
      <c r="A594" t="inlineStr">
        <is>
          <t>Pertes fiscales cumulées, déductibles des bénéfices taxables ultérieurs</t>
        </is>
      </c>
      <c r="B594" t="n">
        <v>9142</v>
      </c>
    </row>
    <row r="595">
      <c r="A595" t="inlineStr">
        <is>
          <t>Autres latences actives</t>
        </is>
      </c>
    </row>
    <row r="596">
      <c r="A596" t="inlineStr">
        <is>
          <t>Latences passives</t>
        </is>
      </c>
      <c r="B596" t="n">
        <v>9144</v>
      </c>
    </row>
    <row r="597">
      <c r="A597" t="inlineStr">
        <is>
          <t>Ventilation des latences passives</t>
        </is>
      </c>
    </row>
    <row r="598">
      <c r="A598" t="inlineStr">
        <is>
          <t>Codes</t>
        </is>
      </c>
      <c r="B598" t="inlineStr">
        <is>
          <t>Exercice</t>
        </is>
      </c>
      <c r="C598" t="inlineStr">
        <is>
          <t>Exercice précédent</t>
        </is>
      </c>
    </row>
    <row r="599">
      <c r="A599" t="inlineStr">
        <is>
          <t>TAXES SUR LA VALEUR AJOUTÉE ET IMPÔTS À CHARGE</t>
        </is>
      </c>
    </row>
    <row r="600">
      <c r="A600" t="inlineStr">
        <is>
          <t>DE TIERS</t>
        </is>
      </c>
    </row>
    <row r="601">
      <c r="A601" t="inlineStr">
        <is>
          <t>Taxes sur la valeur ajoutée, portées en compte</t>
        </is>
      </c>
    </row>
    <row r="602">
      <c r="A602" t="inlineStr">
        <is>
          <t>A l'entreprise (déductibles)</t>
        </is>
      </c>
      <c r="B602" t="n">
        <v>9145</v>
      </c>
      <c r="C602" t="n">
        <v>5456019</v>
      </c>
      <c r="D602" t="n">
        <v>5984344</v>
      </c>
    </row>
    <row r="603">
      <c r="A603" t="inlineStr">
        <is>
          <t>Par l'entreprise</t>
        </is>
      </c>
      <c r="B603" t="n">
        <v>9146</v>
      </c>
      <c r="C603" t="n">
        <v>5381574</v>
      </c>
      <c r="D603" t="n">
        <v>6099782</v>
      </c>
    </row>
    <row r="604">
      <c r="A604" t="inlineStr">
        <is>
          <t>Montants retenus à charge de tiers, au titre de</t>
        </is>
      </c>
    </row>
    <row r="605">
      <c r="A605" t="inlineStr">
        <is>
          <t>Précompte professionnel</t>
        </is>
      </c>
      <c r="B605" t="n">
        <v>9147</v>
      </c>
      <c r="C605" t="n">
        <v>1162881</v>
      </c>
      <c r="D605" t="n">
        <v>1130259</v>
      </c>
    </row>
    <row r="606">
      <c r="A606" t="inlineStr">
        <is>
          <t>Précompte mobilier</t>
        </is>
      </c>
      <c r="B606" t="n">
        <v>9148</v>
      </c>
    </row>
    <row r="607">
      <c r="A607" t="inlineStr">
        <is>
          <t>N°</t>
        </is>
      </c>
      <c r="B607" t="inlineStr">
        <is>
          <t>BE 0478065191</t>
        </is>
      </c>
      <c r="C607" t="inlineStr">
        <is>
          <t>C 615</t>
        </is>
      </c>
    </row>
    <row r="608">
      <c r="A608" t="inlineStr">
        <is>
          <t>Codes</t>
        </is>
      </c>
      <c r="B608" t="inlineStr">
        <is>
          <t>Exercice</t>
        </is>
      </c>
      <c r="C608" t="inlineStr">
        <is>
          <t>Exercice précédent</t>
        </is>
      </c>
    </row>
    <row r="609">
      <c r="A609" t="inlineStr">
        <is>
          <t>ENTREPRISES LIÉES</t>
        </is>
      </c>
    </row>
    <row r="610">
      <c r="A610" t="inlineStr">
        <is>
          <t>Immobilisations financières</t>
        </is>
      </c>
      <c r="B610" t="inlineStr">
        <is>
          <t>280/1</t>
        </is>
      </c>
      <c r="C610" t="n">
        <v>84482</v>
      </c>
      <c r="D610" t="n">
        <v>882</v>
      </c>
    </row>
    <row r="611">
      <c r="A611" t="inlineStr">
        <is>
          <t>Participations</t>
        </is>
      </c>
      <c r="B611" t="n">
        <v>280</v>
      </c>
      <c r="C611" t="n">
        <v>84482</v>
      </c>
      <c r="D611" t="n">
        <v>882</v>
      </c>
    </row>
    <row r="612">
      <c r="A612" t="inlineStr">
        <is>
          <t>Créances subordonnées</t>
        </is>
      </c>
      <c r="B612" t="n">
        <v>9271</v>
      </c>
    </row>
    <row r="613">
      <c r="A613" t="inlineStr">
        <is>
          <t>Autres créances</t>
        </is>
      </c>
      <c r="B613" t="n">
        <v>9281</v>
      </c>
    </row>
    <row r="614">
      <c r="A614" t="inlineStr">
        <is>
          <t>Créances</t>
        </is>
      </c>
      <c r="B614" t="n">
        <v>9291</v>
      </c>
    </row>
    <row r="615">
      <c r="A615" t="inlineStr">
        <is>
          <t>A plus d'un an</t>
        </is>
      </c>
      <c r="B615" t="n">
        <v>9301</v>
      </c>
    </row>
    <row r="616">
      <c r="A616" t="inlineStr">
        <is>
          <t>A un an au plus</t>
        </is>
      </c>
      <c r="B616" t="n">
        <v>9311</v>
      </c>
    </row>
    <row r="617">
      <c r="A617" t="inlineStr">
        <is>
          <t>Placements de trésorerie</t>
        </is>
      </c>
      <c r="B617" t="n">
        <v>9321</v>
      </c>
    </row>
    <row r="618">
      <c r="A618" t="inlineStr">
        <is>
          <t>Actions</t>
        </is>
      </c>
      <c r="B618" t="n">
        <v>9331</v>
      </c>
    </row>
    <row r="619">
      <c r="A619" t="inlineStr">
        <is>
          <t>Créances</t>
        </is>
      </c>
      <c r="B619" t="n">
        <v>9341</v>
      </c>
    </row>
    <row r="620">
      <c r="A620" t="inlineStr">
        <is>
          <t>Dettes</t>
        </is>
      </c>
      <c r="B620" t="n">
        <v>9351</v>
      </c>
    </row>
    <row r="621">
      <c r="A621" t="inlineStr">
        <is>
          <t>A plus d'un an</t>
        </is>
      </c>
      <c r="B621" t="n">
        <v>9361</v>
      </c>
    </row>
    <row r="622">
      <c r="A622" t="inlineStr">
        <is>
          <t>A un an au plus</t>
        </is>
      </c>
      <c r="B622" t="n">
        <v>9371</v>
      </c>
    </row>
    <row r="623">
      <c r="A623" t="inlineStr">
        <is>
          <t>Garanties personnelles et réelles</t>
        </is>
      </c>
    </row>
    <row r="624">
      <c r="A624" t="inlineStr">
        <is>
          <t>Constituées ou irrévocablement promises par l'entreprise pour sûreté</t>
        </is>
      </c>
    </row>
    <row r="625">
      <c r="A625" t="inlineStr">
        <is>
          <t>de dettes ou d'engagements d'entreprises liées</t>
        </is>
      </c>
      <c r="B625" t="n">
        <v>9381</v>
      </c>
    </row>
    <row r="626">
      <c r="A626" t="inlineStr">
        <is>
          <t>Constituées ou irrévocablement promises par des entreprises liées</t>
        </is>
      </c>
    </row>
    <row r="627">
      <c r="A627" t="inlineStr">
        <is>
          <t>pour sûreté de dettes ou d'engagements de l'entreprise</t>
        </is>
      </c>
      <c r="B627" t="n">
        <v>9391</v>
      </c>
    </row>
    <row r="628">
      <c r="A628" t="inlineStr">
        <is>
          <t>Autres engagements financiers significatifs</t>
        </is>
      </c>
      <c r="B628" t="n">
        <v>9401</v>
      </c>
    </row>
    <row r="629">
      <c r="A629" t="inlineStr">
        <is>
          <t>Résultats financiers</t>
        </is>
      </c>
    </row>
    <row r="630">
      <c r="A630" t="inlineStr">
        <is>
          <t>Produits des immobilisations financières</t>
        </is>
      </c>
      <c r="B630" t="n">
        <v>9421</v>
      </c>
    </row>
    <row r="631">
      <c r="A631" t="inlineStr">
        <is>
          <t>Produits des actifs circulants</t>
        </is>
      </c>
      <c r="B631" t="n">
        <v>9431</v>
      </c>
    </row>
    <row r="632">
      <c r="A632" t="inlineStr">
        <is>
          <t>Autres produits financiers</t>
        </is>
      </c>
      <c r="B632" t="n">
        <v>9441</v>
      </c>
    </row>
    <row r="633">
      <c r="A633" t="inlineStr">
        <is>
          <t>Charges des dettes</t>
        </is>
      </c>
      <c r="B633" t="n">
        <v>9461</v>
      </c>
    </row>
    <row r="634">
      <c r="A634" t="inlineStr">
        <is>
          <t>Autres charges financières</t>
        </is>
      </c>
      <c r="B634" t="n">
        <v>9471</v>
      </c>
    </row>
    <row r="635">
      <c r="A635" t="inlineStr">
        <is>
          <t>Cessions d'actifs immobilisés</t>
        </is>
      </c>
    </row>
    <row r="636">
      <c r="A636" t="inlineStr">
        <is>
          <t>Plus-values réalisées</t>
        </is>
      </c>
      <c r="B636" t="n">
        <v>9481</v>
      </c>
    </row>
    <row r="637">
      <c r="A637" t="inlineStr">
        <is>
          <t>Moins-values réalisées</t>
        </is>
      </c>
      <c r="B637" t="n">
        <v>9491</v>
      </c>
    </row>
    <row r="638">
      <c r="A638" t="inlineStr">
        <is>
          <t>ENTREPRISES ASSOCIÉES</t>
        </is>
      </c>
    </row>
    <row r="639">
      <c r="A639" t="inlineStr">
        <is>
          <t>Immobilisations financières</t>
        </is>
      </c>
      <c r="B639" t="n">
        <v>9253</v>
      </c>
    </row>
    <row r="640">
      <c r="A640" t="inlineStr">
        <is>
          <t>Participations</t>
        </is>
      </c>
      <c r="B640" t="n">
        <v>9263</v>
      </c>
    </row>
    <row r="641">
      <c r="A641" t="inlineStr">
        <is>
          <t>Créances subordonnées</t>
        </is>
      </c>
      <c r="B641" t="n">
        <v>9273</v>
      </c>
    </row>
    <row r="642">
      <c r="A642" t="inlineStr">
        <is>
          <t>Autres créances</t>
        </is>
      </c>
      <c r="B642" t="n">
        <v>9283</v>
      </c>
    </row>
    <row r="643">
      <c r="A643" t="inlineStr">
        <is>
          <t>Créances</t>
        </is>
      </c>
      <c r="B643" t="n">
        <v>9293</v>
      </c>
    </row>
    <row r="644">
      <c r="A644" t="inlineStr">
        <is>
          <t>A plus d'un an</t>
        </is>
      </c>
      <c r="B644" t="n">
        <v>9303</v>
      </c>
    </row>
    <row r="645">
      <c r="A645" t="inlineStr">
        <is>
          <t>A un an au plus</t>
        </is>
      </c>
      <c r="B645" t="n">
        <v>9313</v>
      </c>
    </row>
    <row r="646">
      <c r="A646" t="inlineStr">
        <is>
          <t>Dettes</t>
        </is>
      </c>
      <c r="B646" t="n">
        <v>9353</v>
      </c>
    </row>
    <row r="647">
      <c r="A647" t="inlineStr">
        <is>
          <t>A plus d'un an</t>
        </is>
      </c>
      <c r="B647" t="n">
        <v>9363</v>
      </c>
    </row>
    <row r="648">
      <c r="A648" t="inlineStr">
        <is>
          <t>A un an au plus</t>
        </is>
      </c>
      <c r="B648" t="n">
        <v>9373</v>
      </c>
    </row>
    <row r="649">
      <c r="A649" t="inlineStr">
        <is>
          <t>Garanties personnelles et réelles</t>
        </is>
      </c>
    </row>
    <row r="650">
      <c r="A650" t="inlineStr">
        <is>
          <t>Constituées ou irrévocablement promises par l'entreprise pour sûreté</t>
        </is>
      </c>
    </row>
    <row r="651">
      <c r="A651" t="inlineStr">
        <is>
          <t>de dettes ou d'engagements d'entreprises associées</t>
        </is>
      </c>
      <c r="B651" t="n">
        <v>9383</v>
      </c>
    </row>
    <row r="652">
      <c r="A652" t="inlineStr">
        <is>
          <t>Constituées ou irrévocablement promises par des entreprises</t>
        </is>
      </c>
    </row>
    <row r="653">
      <c r="A653" t="inlineStr">
        <is>
          <t>associées pour sûreté de dettes ou d'engagements de l'entreprise</t>
        </is>
      </c>
      <c r="B653" t="n">
        <v>9393</v>
      </c>
    </row>
    <row r="654">
      <c r="A654" t="inlineStr">
        <is>
          <t>Autres engagements financiers significatifs</t>
        </is>
      </c>
      <c r="B654" t="n">
        <v>9403</v>
      </c>
    </row>
    <row r="655">
      <c r="A655" t="inlineStr">
        <is>
          <t>AUTRES ENTREPRISES AVEC UN LIEN DE PARTICIPATION</t>
        </is>
      </c>
    </row>
    <row r="656">
      <c r="A656" t="inlineStr">
        <is>
          <t>Immobilisations financières</t>
        </is>
      </c>
      <c r="B656" t="n">
        <v>9252</v>
      </c>
    </row>
    <row r="657">
      <c r="A657" t="inlineStr">
        <is>
          <t>Participations</t>
        </is>
      </c>
      <c r="B657" t="n">
        <v>9262</v>
      </c>
    </row>
    <row r="658">
      <c r="A658" t="inlineStr">
        <is>
          <t>Créances subordonnées</t>
        </is>
      </c>
      <c r="B658" t="n">
        <v>9272</v>
      </c>
    </row>
    <row r="659">
      <c r="A659" t="inlineStr">
        <is>
          <t>Autres créances</t>
        </is>
      </c>
      <c r="B659" t="n">
        <v>9282</v>
      </c>
    </row>
    <row r="660">
      <c r="A660" t="inlineStr">
        <is>
          <t>Créances</t>
        </is>
      </c>
      <c r="B660" t="n">
        <v>9292</v>
      </c>
    </row>
    <row r="661">
      <c r="A661" t="inlineStr">
        <is>
          <t>A plus d'un an</t>
        </is>
      </c>
      <c r="B661" t="n">
        <v>9302</v>
      </c>
    </row>
    <row r="662">
      <c r="A662" t="inlineStr">
        <is>
          <t>A un an au plus</t>
        </is>
      </c>
      <c r="B662" t="n">
        <v>9312</v>
      </c>
    </row>
    <row r="663">
      <c r="A663" t="inlineStr">
        <is>
          <t>Dettes</t>
        </is>
      </c>
      <c r="B663" t="n">
        <v>9352</v>
      </c>
    </row>
    <row r="664">
      <c r="A664" t="inlineStr">
        <is>
          <t>A plus d'un an</t>
        </is>
      </c>
      <c r="B664" t="n">
        <v>9362</v>
      </c>
    </row>
    <row r="665">
      <c r="A665" t="inlineStr">
        <is>
          <t>A un an au plus</t>
        </is>
      </c>
      <c r="B665" t="n">
        <v>9372</v>
      </c>
    </row>
    <row r="666">
      <c r="A666" t="inlineStr">
        <is>
          <t>N°</t>
        </is>
      </c>
      <c r="B666" t="inlineStr">
        <is>
          <t>BE 0478065191</t>
        </is>
      </c>
      <c r="C666" t="inlineStr">
        <is>
          <t>C 615</t>
        </is>
      </c>
    </row>
    <row r="667">
      <c r="A667" t="inlineStr">
        <is>
          <t>N°</t>
        </is>
      </c>
      <c r="B667" t="inlineStr">
        <is>
          <t>BE 0478065191</t>
        </is>
      </c>
      <c r="C667" t="inlineStr">
        <is>
          <t>C 616</t>
        </is>
      </c>
    </row>
    <row r="668">
      <c r="A668" t="inlineStr">
        <is>
          <t>Codes</t>
        </is>
      </c>
      <c r="B668" t="inlineStr">
        <is>
          <t>Exercice</t>
        </is>
      </c>
    </row>
    <row r="669">
      <c r="A669" t="inlineStr">
        <is>
          <t>LES ADMINISTRATEURS ET GÉRANTS, LES PERSONNES PHYSIQUES</t>
        </is>
      </c>
    </row>
    <row r="670">
      <c r="A670" t="inlineStr">
        <is>
          <t>OU MORALES QUI CONTRÔLENT DIRECTEMENT OU INDIRECTEMENT</t>
        </is>
      </c>
    </row>
    <row r="671">
      <c r="A671" t="inlineStr">
        <is>
          <t>L'ENTREPRISE SANS ÊTRE LIÉES À CELLE-CI OU LES AUTRES ENTREPRISES</t>
        </is>
      </c>
    </row>
    <row r="672">
      <c r="A672" t="inlineStr">
        <is>
          <t>CONTRÔLÉES DIRECTEMENT OU INDIRECTEMENT PAR CES PERSONNES</t>
        </is>
      </c>
    </row>
    <row r="673">
      <c r="A673" t="inlineStr">
        <is>
          <t>Créances sur les personnes précitées</t>
        </is>
      </c>
      <c r="B673" t="n">
        <v>9500</v>
      </c>
    </row>
    <row r="674">
      <c r="A674" t="inlineStr">
        <is>
          <t>Conditions principales des créances, taux d'intérêt, durée, montants éventuellement</t>
        </is>
      </c>
    </row>
    <row r="675">
      <c r="A675" t="inlineStr">
        <is>
          <t>remboursés, annulés ou auxquels il a été renoncé</t>
        </is>
      </c>
    </row>
    <row r="676">
      <c r="A676" t="inlineStr">
        <is>
          <t>Garanties constituées en leur faveur</t>
        </is>
      </c>
      <c r="B676" t="n">
        <v>9501</v>
      </c>
    </row>
    <row r="677">
      <c r="A677" t="inlineStr">
        <is>
          <t>Autres engagements significatifs souscrits en leur faveur</t>
        </is>
      </c>
      <c r="B677" t="n">
        <v>9502</v>
      </c>
    </row>
    <row r="678">
      <c r="A678" t="inlineStr">
        <is>
          <t>Rémunérations directes et indirectes et pensions attribuées, à charge du compte de</t>
        </is>
      </c>
    </row>
    <row r="679">
      <c r="A679" t="inlineStr">
        <is>
          <t>résultats, pour autant que cette mention ne porte pas à titre exclusif ou principal sur la</t>
        </is>
      </c>
    </row>
    <row r="680">
      <c r="A680" t="inlineStr">
        <is>
          <t>situation d'une seule personne identifiable</t>
        </is>
      </c>
    </row>
    <row r="681">
      <c r="A681" t="inlineStr">
        <is>
          <t>Aux administrateurs et gérants</t>
        </is>
      </c>
      <c r="B681" t="n">
        <v>9503</v>
      </c>
      <c r="C681" t="n">
        <v>11520182</v>
      </c>
    </row>
    <row r="682">
      <c r="A682" t="inlineStr">
        <is>
          <t>Aux anciens administrateurs et anciens gérants</t>
        </is>
      </c>
      <c r="B682" t="n">
        <v>9504</v>
      </c>
    </row>
    <row r="683">
      <c r="A683" t="inlineStr">
        <is>
          <t>Codes</t>
        </is>
      </c>
      <c r="B683" t="inlineStr">
        <is>
          <t>Exercice</t>
        </is>
      </c>
    </row>
    <row r="684">
      <c r="A684" t="inlineStr">
        <is>
          <t>LE(S) COMMISSAIRE(S) ET LES PERSONNES AVEC LESQUELLES IL EST LIÉ</t>
        </is>
      </c>
    </row>
    <row r="685">
      <c r="A685" t="inlineStr">
        <is>
          <t>(ILS SONT LIÉS)</t>
        </is>
      </c>
    </row>
    <row r="686">
      <c r="A686" t="inlineStr">
        <is>
          <t>Emoluments du (des) commissaire(s)</t>
        </is>
      </c>
      <c r="B686" t="n">
        <v>9505</v>
      </c>
      <c r="C686" t="n">
        <v>8142</v>
      </c>
    </row>
    <row r="687">
      <c r="A687" t="inlineStr">
        <is>
          <t>Emoluments pour prestations exceptionnelles ou missions particulières accomplies au</t>
        </is>
      </c>
    </row>
    <row r="688">
      <c r="A688" t="inlineStr">
        <is>
          <t>sein de la société par le(s) commissaire(s)</t>
        </is>
      </c>
    </row>
    <row r="689">
      <c r="A689" t="inlineStr">
        <is>
          <t>Autres missions d'attestation</t>
        </is>
      </c>
      <c r="B689" t="n">
        <v>95061</v>
      </c>
    </row>
    <row r="690">
      <c r="A690" t="inlineStr">
        <is>
          <t>Missions de conseils fiscaux</t>
        </is>
      </c>
      <c r="B690" t="n">
        <v>95062</v>
      </c>
    </row>
    <row r="691">
      <c r="A691" t="inlineStr">
        <is>
          <t>Autres missions extérieures à la mission révisorale</t>
        </is>
      </c>
      <c r="B691" t="n">
        <v>95063</v>
      </c>
    </row>
    <row r="692">
      <c r="A692" t="inlineStr">
        <is>
          <t>Emoluments pour prestations exceptionnelles ou missions particulières accomplies au</t>
        </is>
      </c>
    </row>
    <row r="693">
      <c r="A693" t="inlineStr">
        <is>
          <t>sein de la société par des personnes avec lesquelles le ou les commissaire(s) est lié (sont</t>
        </is>
      </c>
    </row>
    <row r="694">
      <c r="A694" t="inlineStr">
        <is>
          <t>liés)</t>
        </is>
      </c>
    </row>
    <row r="695">
      <c r="A695" t="inlineStr">
        <is>
          <t>Autres missions d'attestation</t>
        </is>
      </c>
      <c r="B695" t="n">
        <v>95081</v>
      </c>
    </row>
    <row r="696">
      <c r="A696" t="inlineStr">
        <is>
          <t>Missions de conseils fiscaux</t>
        </is>
      </c>
      <c r="B696" t="n">
        <v>95082</v>
      </c>
    </row>
    <row r="697">
      <c r="A697" t="inlineStr">
        <is>
          <t>Autres missions extérieures à la mission révisorale</t>
        </is>
      </c>
      <c r="B697" t="n">
        <v>95083</v>
      </c>
    </row>
    <row r="698">
      <c r="A698" t="inlineStr">
        <is>
          <t>N°</t>
        </is>
      </c>
      <c r="B698" t="inlineStr">
        <is>
          <t>BE 0478065191</t>
        </is>
      </c>
      <c r="C698" t="inlineStr">
        <is>
          <t>C 6181</t>
        </is>
      </c>
    </row>
    <row r="699">
      <c r="A699" t="inlineStr">
        <is>
          <t>N°</t>
        </is>
      </c>
      <c r="B699" t="inlineStr">
        <is>
          <t>BE 0478065191</t>
        </is>
      </c>
      <c r="C699" t="inlineStr">
        <is>
          <t>C 619</t>
        </is>
      </c>
    </row>
    <row r="700">
      <c r="A700" t="inlineStr">
        <is>
          <t>N°</t>
        </is>
      </c>
      <c r="B700" t="inlineStr">
        <is>
          <t>BE 0478065191</t>
        </is>
      </c>
      <c r="C700" t="inlineStr">
        <is>
          <t>C 10</t>
        </is>
      </c>
    </row>
    <row r="701">
      <c r="A701" t="inlineStr">
        <is>
          <t>Au cours de l'exercice</t>
        </is>
      </c>
      <c r="B701" t="inlineStr">
        <is>
          <t>Codes</t>
        </is>
      </c>
      <c r="C701" t="inlineStr">
        <is>
          <t>Total</t>
        </is>
      </c>
      <c r="D701" t="n">
        <v>1</v>
      </c>
      <c r="E701" t="inlineStr">
        <is>
          <t>Hommes</t>
        </is>
      </c>
      <c r="F701" t="n">
        <v>2</v>
      </c>
      <c r="G701" t="inlineStr">
        <is>
          <t>Femmes</t>
        </is>
      </c>
    </row>
    <row r="702">
      <c r="A702" t="inlineStr">
        <is>
          <t>Nombre moyen de travailleurs</t>
        </is>
      </c>
    </row>
    <row r="703">
      <c r="A703" t="inlineStr">
        <is>
          <t>Temps plein</t>
        </is>
      </c>
      <c r="B703" t="n">
        <v>1001</v>
      </c>
      <c r="C703" t="inlineStr">
        <is>
          <t>41,4</t>
        </is>
      </c>
      <c r="D703" t="inlineStr">
        <is>
          <t>14,9</t>
        </is>
      </c>
      <c r="E703" t="inlineStr">
        <is>
          <t>26,5</t>
        </is>
      </c>
    </row>
    <row r="704">
      <c r="A704" t="inlineStr">
        <is>
          <t>Temps partiel</t>
        </is>
      </c>
      <c r="B704" t="n">
        <v>1002</v>
      </c>
      <c r="C704" t="inlineStr">
        <is>
          <t>15,5</t>
        </is>
      </c>
      <c r="D704" t="inlineStr">
        <is>
          <t>2,6</t>
        </is>
      </c>
      <c r="E704" t="inlineStr">
        <is>
          <t>12,9</t>
        </is>
      </c>
    </row>
    <row r="705">
      <c r="A705" t="inlineStr">
        <is>
          <t>Total en équivalents temps plein (ETP)</t>
        </is>
      </c>
      <c r="B705" t="n">
        <v>1003</v>
      </c>
      <c r="C705" t="inlineStr">
        <is>
          <t>53,6</t>
        </is>
      </c>
      <c r="D705" t="inlineStr">
        <is>
          <t>17,1</t>
        </is>
      </c>
      <c r="E705" t="inlineStr">
        <is>
          <t>36,5</t>
        </is>
      </c>
    </row>
    <row r="706">
      <c r="A706" t="inlineStr">
        <is>
          <t>Nombre d'heures effectivement prestées</t>
        </is>
      </c>
    </row>
    <row r="707">
      <c r="A707" t="inlineStr">
        <is>
          <t>Temps plein</t>
        </is>
      </c>
      <c r="B707" t="n">
        <v>1011</v>
      </c>
      <c r="C707" t="n">
        <v>66604</v>
      </c>
      <c r="D707" t="n">
        <v>26108</v>
      </c>
      <c r="E707" t="n">
        <v>40496</v>
      </c>
    </row>
    <row r="708">
      <c r="A708" t="inlineStr">
        <is>
          <t>Temps partiel</t>
        </is>
      </c>
      <c r="B708" t="n">
        <v>1012</v>
      </c>
      <c r="C708" t="n">
        <v>17797</v>
      </c>
      <c r="D708" t="n">
        <v>3627</v>
      </c>
      <c r="E708" t="n">
        <v>14170</v>
      </c>
    </row>
    <row r="709">
      <c r="A709" t="inlineStr">
        <is>
          <t>Total</t>
        </is>
      </c>
      <c r="B709" t="n">
        <v>1013</v>
      </c>
      <c r="C709" t="n">
        <v>84401</v>
      </c>
      <c r="D709" t="n">
        <v>29735</v>
      </c>
      <c r="E709" t="n">
        <v>54666</v>
      </c>
    </row>
    <row r="710">
      <c r="A710" t="inlineStr">
        <is>
          <t>Frais de personnel</t>
        </is>
      </c>
    </row>
    <row r="711">
      <c r="A711" t="inlineStr">
        <is>
          <t>Temps plein</t>
        </is>
      </c>
      <c r="B711" t="n">
        <v>1021</v>
      </c>
      <c r="C711" t="n">
        <v>2722631</v>
      </c>
      <c r="D711" t="n">
        <v>979884</v>
      </c>
      <c r="E711" t="n">
        <v>1742747</v>
      </c>
    </row>
    <row r="712">
      <c r="A712" t="inlineStr">
        <is>
          <t>Temps partiel</t>
        </is>
      </c>
      <c r="B712" t="n">
        <v>1022</v>
      </c>
      <c r="C712" t="n">
        <v>802321</v>
      </c>
      <c r="D712" t="n">
        <v>134816</v>
      </c>
      <c r="E712" t="n">
        <v>667505</v>
      </c>
    </row>
    <row r="713">
      <c r="A713" t="inlineStr">
        <is>
          <t>Total</t>
        </is>
      </c>
      <c r="B713" t="n">
        <v>1023</v>
      </c>
      <c r="C713" t="n">
        <v>3524952</v>
      </c>
      <c r="D713" t="n">
        <v>1114700</v>
      </c>
      <c r="E713" t="n">
        <v>2410252</v>
      </c>
    </row>
    <row r="714">
      <c r="A714" t="inlineStr">
        <is>
          <t>Montant des avantages accordés en sus du</t>
        </is>
      </c>
    </row>
    <row r="715">
      <c r="A715" t="n">
        <v>1033</v>
      </c>
    </row>
    <row r="716">
      <c r="A716" t="inlineStr">
        <is>
          <t>salaire</t>
        </is>
      </c>
    </row>
    <row r="717">
      <c r="A717" t="inlineStr">
        <is>
          <t>Au cours de l'exercice précédent</t>
        </is>
      </c>
    </row>
    <row r="718">
      <c r="A718" t="inlineStr">
        <is>
          <t>Codes</t>
        </is>
      </c>
      <c r="B718" t="inlineStr">
        <is>
          <t>P</t>
        </is>
      </c>
      <c r="C718" t="inlineStr">
        <is>
          <t>Total</t>
        </is>
      </c>
      <c r="D718" t="inlineStr">
        <is>
          <t>1P</t>
        </is>
      </c>
      <c r="E718" t="inlineStr">
        <is>
          <t>Hommes</t>
        </is>
      </c>
      <c r="F718" t="inlineStr">
        <is>
          <t>2P Femmes</t>
        </is>
      </c>
    </row>
    <row r="719">
      <c r="A719" t="inlineStr">
        <is>
          <t>Nombre moyen de travailleurs en ETP</t>
        </is>
      </c>
      <c r="B719" t="n">
        <v>1003</v>
      </c>
      <c r="C719" t="inlineStr">
        <is>
          <t>52,4</t>
        </is>
      </c>
      <c r="D719" t="inlineStr">
        <is>
          <t>17,6</t>
        </is>
      </c>
      <c r="E719" t="inlineStr">
        <is>
          <t>34,8</t>
        </is>
      </c>
    </row>
    <row r="720">
      <c r="A720" t="inlineStr">
        <is>
          <t>Nombre d'heures effectivement prestées</t>
        </is>
      </c>
      <c r="B720" t="n">
        <v>1013</v>
      </c>
      <c r="C720" t="n">
        <v>84127</v>
      </c>
      <c r="D720" t="n">
        <v>30012</v>
      </c>
      <c r="E720" t="n">
        <v>54115</v>
      </c>
    </row>
    <row r="721">
      <c r="A721" t="inlineStr">
        <is>
          <t>Frais de personnel</t>
        </is>
      </c>
      <c r="B721" t="n">
        <v>1023</v>
      </c>
      <c r="C721" t="n">
        <v>3518861</v>
      </c>
      <c r="D721" t="n">
        <v>1191309</v>
      </c>
      <c r="E721" t="n">
        <v>2327552</v>
      </c>
    </row>
    <row r="722">
      <c r="A722" t="inlineStr">
        <is>
          <t>Montant des avantages accordés en sus du</t>
        </is>
      </c>
    </row>
    <row r="723">
      <c r="A723" t="n">
        <v>1033</v>
      </c>
    </row>
    <row r="724">
      <c r="A724" t="inlineStr">
        <is>
          <t>salaire</t>
        </is>
      </c>
    </row>
    <row r="725">
      <c r="A725" t="inlineStr">
        <is>
          <t>N°</t>
        </is>
      </c>
      <c r="B725" t="inlineStr">
        <is>
          <t>BE 0478065191</t>
        </is>
      </c>
      <c r="C725" t="inlineStr">
        <is>
          <t>C 10</t>
        </is>
      </c>
    </row>
    <row r="726">
      <c r="A726" t="inlineStr">
        <is>
          <t>A la date de clôture de l'exercice</t>
        </is>
      </c>
      <c r="B726" t="inlineStr">
        <is>
          <t>Codes</t>
        </is>
      </c>
      <c r="C726" t="n">
        <v>1</v>
      </c>
      <c r="D726" t="inlineStr">
        <is>
          <t>Temps plein</t>
        </is>
      </c>
      <c r="E726" t="n">
        <v>2</v>
      </c>
      <c r="F726" t="inlineStr">
        <is>
          <t>Temps partiel</t>
        </is>
      </c>
      <c r="G726" t="n">
        <v>3</v>
      </c>
      <c r="H726" t="inlineStr">
        <is>
          <t>Total en</t>
        </is>
      </c>
    </row>
    <row r="727">
      <c r="A727" t="inlineStr">
        <is>
          <t>équivalents</t>
        </is>
      </c>
    </row>
    <row r="728">
      <c r="A728" t="inlineStr">
        <is>
          <t>temps plein</t>
        </is>
      </c>
    </row>
    <row r="729">
      <c r="A729" t="inlineStr">
        <is>
          <t>Nombre de travailleurs</t>
        </is>
      </c>
      <c r="B729" t="n">
        <v>105</v>
      </c>
      <c r="C729" t="n">
        <v>43</v>
      </c>
      <c r="D729" t="n">
        <v>14</v>
      </c>
      <c r="E729" t="inlineStr">
        <is>
          <t>54,1</t>
        </is>
      </c>
    </row>
    <row r="730">
      <c r="A730" t="inlineStr">
        <is>
          <t>Par type de contrat de travail</t>
        </is>
      </c>
    </row>
    <row r="731">
      <c r="A731" t="inlineStr">
        <is>
          <t>Contrat à durée indéterminée</t>
        </is>
      </c>
      <c r="B731" t="n">
        <v>110</v>
      </c>
      <c r="C731" t="n">
        <v>41</v>
      </c>
      <c r="D731" t="n">
        <v>14</v>
      </c>
      <c r="E731" t="inlineStr">
        <is>
          <t>52,1</t>
        </is>
      </c>
    </row>
    <row r="732">
      <c r="A732" t="inlineStr">
        <is>
          <t>Contrat à durée déterminée</t>
        </is>
      </c>
      <c r="B732" t="n">
        <v>111</v>
      </c>
      <c r="C732" t="n">
        <v>2</v>
      </c>
      <c r="D732" t="n">
        <v>2</v>
      </c>
    </row>
    <row r="733">
      <c r="A733" t="inlineStr">
        <is>
          <t>Contrat pour l'exécution d'un travail nettement défini</t>
        </is>
      </c>
      <c r="B733" t="n">
        <v>112</v>
      </c>
    </row>
    <row r="734">
      <c r="A734" t="inlineStr">
        <is>
          <t>Contrat de remplacement</t>
        </is>
      </c>
      <c r="B734" t="n">
        <v>113</v>
      </c>
    </row>
    <row r="735">
      <c r="A735" t="inlineStr">
        <is>
          <t>Par sexe et niveau d'études</t>
        </is>
      </c>
    </row>
    <row r="736">
      <c r="A736" t="inlineStr">
        <is>
          <t>Hommes</t>
        </is>
      </c>
      <c r="B736" t="n">
        <v>120</v>
      </c>
      <c r="C736" t="n">
        <v>14</v>
      </c>
      <c r="D736" t="n">
        <v>3</v>
      </c>
      <c r="E736" t="inlineStr">
        <is>
          <t>16,5</t>
        </is>
      </c>
    </row>
    <row r="737">
      <c r="A737" t="inlineStr">
        <is>
          <t>de niveau primaire</t>
        </is>
      </c>
      <c r="B737" t="n">
        <v>1200</v>
      </c>
      <c r="C737" t="n">
        <v>1</v>
      </c>
      <c r="D737" t="n">
        <v>1</v>
      </c>
      <c r="E737" t="inlineStr">
        <is>
          <t>1,8</t>
        </is>
      </c>
    </row>
    <row r="738">
      <c r="A738" t="inlineStr">
        <is>
          <t>de niveau secondaire</t>
        </is>
      </c>
      <c r="B738" t="n">
        <v>1201</v>
      </c>
      <c r="C738" t="n">
        <v>5</v>
      </c>
      <c r="D738" t="n">
        <v>2</v>
      </c>
      <c r="E738" t="inlineStr">
        <is>
          <t>6,7</t>
        </is>
      </c>
    </row>
    <row r="739">
      <c r="A739" t="inlineStr">
        <is>
          <t>de niveau supérieur non universitaire</t>
        </is>
      </c>
      <c r="B739" t="n">
        <v>1202</v>
      </c>
      <c r="C739" t="n">
        <v>6</v>
      </c>
      <c r="D739" t="n">
        <v>6</v>
      </c>
    </row>
    <row r="740">
      <c r="A740" t="inlineStr">
        <is>
          <t>de niveau universitaire</t>
        </is>
      </c>
      <c r="B740" t="n">
        <v>1203</v>
      </c>
      <c r="C740" t="n">
        <v>2</v>
      </c>
      <c r="D740" t="n">
        <v>2</v>
      </c>
    </row>
    <row r="741">
      <c r="A741" t="inlineStr">
        <is>
          <t>Femmes</t>
        </is>
      </c>
      <c r="B741" t="n">
        <v>121</v>
      </c>
      <c r="C741" t="n">
        <v>29</v>
      </c>
      <c r="D741" t="n">
        <v>11</v>
      </c>
      <c r="E741" t="inlineStr">
        <is>
          <t>37,6</t>
        </is>
      </c>
    </row>
    <row r="742">
      <c r="A742" t="inlineStr">
        <is>
          <t>de niveau primaire</t>
        </is>
      </c>
      <c r="B742" t="n">
        <v>1210</v>
      </c>
    </row>
    <row r="743">
      <c r="A743" t="inlineStr">
        <is>
          <t>de niveau secondaire</t>
        </is>
      </c>
      <c r="B743" t="n">
        <v>1211</v>
      </c>
      <c r="C743" t="n">
        <v>7</v>
      </c>
      <c r="D743" t="n">
        <v>8</v>
      </c>
      <c r="E743" t="inlineStr">
        <is>
          <t>13,8</t>
        </is>
      </c>
    </row>
    <row r="744">
      <c r="A744" t="inlineStr">
        <is>
          <t>de niveau supérieur non universitaire</t>
        </is>
      </c>
      <c r="B744" t="n">
        <v>1212</v>
      </c>
      <c r="C744" t="n">
        <v>11</v>
      </c>
      <c r="D744" t="n">
        <v>3</v>
      </c>
      <c r="E744" t="inlineStr">
        <is>
          <t>12,8</t>
        </is>
      </c>
    </row>
    <row r="745">
      <c r="A745" t="inlineStr">
        <is>
          <t>de niveau universitaire</t>
        </is>
      </c>
      <c r="B745" t="n">
        <v>1213</v>
      </c>
      <c r="C745" t="n">
        <v>11</v>
      </c>
      <c r="D745" t="n">
        <v>11</v>
      </c>
    </row>
    <row r="746">
      <c r="A746" t="inlineStr">
        <is>
          <t>Par catégorie professionnelle</t>
        </is>
      </c>
    </row>
    <row r="747">
      <c r="A747" t="inlineStr">
        <is>
          <t>Personnel de direction</t>
        </is>
      </c>
      <c r="B747" t="n">
        <v>130</v>
      </c>
    </row>
    <row r="748">
      <c r="A748" t="inlineStr">
        <is>
          <t>Employés</t>
        </is>
      </c>
      <c r="B748" t="n">
        <v>134</v>
      </c>
      <c r="C748" t="n">
        <v>43</v>
      </c>
      <c r="D748" t="n">
        <v>14</v>
      </c>
      <c r="E748" t="inlineStr">
        <is>
          <t>54,1</t>
        </is>
      </c>
    </row>
    <row r="749">
      <c r="A749" t="inlineStr">
        <is>
          <t>Ouvriers</t>
        </is>
      </c>
      <c r="B749" t="n">
        <v>132</v>
      </c>
    </row>
    <row r="750">
      <c r="A750" t="inlineStr">
        <is>
          <t>Autres</t>
        </is>
      </c>
      <c r="B750" t="n">
        <v>133</v>
      </c>
    </row>
    <row r="751">
      <c r="A751" t="inlineStr">
        <is>
          <t>Codes</t>
        </is>
      </c>
      <c r="B751" t="n">
        <v>1</v>
      </c>
      <c r="C751" t="inlineStr">
        <is>
          <t>Personnel</t>
        </is>
      </c>
      <c r="D751" t="n">
        <v>2</v>
      </c>
      <c r="E751" t="inlineStr">
        <is>
          <t>Personnes</t>
        </is>
      </c>
    </row>
    <row r="752">
      <c r="A752" t="inlineStr">
        <is>
          <t>Au cours de l'exercice</t>
        </is>
      </c>
      <c r="B752" t="inlineStr">
        <is>
          <t>intérimaire</t>
        </is>
      </c>
      <c r="C752" t="inlineStr">
        <is>
          <t>mises à la</t>
        </is>
      </c>
    </row>
    <row r="753">
      <c r="A753" t="inlineStr">
        <is>
          <t>disposition de</t>
        </is>
      </c>
    </row>
    <row r="754">
      <c r="A754" t="inlineStr">
        <is>
          <t>l'entreprise</t>
        </is>
      </c>
    </row>
    <row r="755">
      <c r="A755" t="inlineStr">
        <is>
          <t>Nombre moyen de personnes occupées</t>
        </is>
      </c>
      <c r="B755" t="n">
        <v>150</v>
      </c>
      <c r="C755" t="inlineStr">
        <is>
          <t>1,6</t>
        </is>
      </c>
    </row>
    <row r="756">
      <c r="A756" t="inlineStr">
        <is>
          <t>Nombre d'heures effectivement prestées</t>
        </is>
      </c>
      <c r="B756" t="n">
        <v>151</v>
      </c>
      <c r="C756" t="n">
        <v>3239</v>
      </c>
    </row>
    <row r="757">
      <c r="A757" t="inlineStr">
        <is>
          <t>Frais pour l'entreprise</t>
        </is>
      </c>
      <c r="B757" t="n">
        <v>152</v>
      </c>
      <c r="C757" t="n">
        <v>152900</v>
      </c>
    </row>
    <row r="758">
      <c r="A758" t="inlineStr">
        <is>
          <t>N°</t>
        </is>
      </c>
      <c r="B758" t="inlineStr">
        <is>
          <t>BE 0478065191</t>
        </is>
      </c>
      <c r="C758" t="inlineStr">
        <is>
          <t>C 10</t>
        </is>
      </c>
    </row>
    <row r="759">
      <c r="A759" t="inlineStr">
        <is>
          <t>Entrées</t>
        </is>
      </c>
      <c r="B759" t="inlineStr">
        <is>
          <t>Codes</t>
        </is>
      </c>
      <c r="C759" t="n">
        <v>1</v>
      </c>
      <c r="D759" t="inlineStr">
        <is>
          <t>Temps plein</t>
        </is>
      </c>
      <c r="E759" t="n">
        <v>2</v>
      </c>
      <c r="F759" t="inlineStr">
        <is>
          <t>Temps</t>
        </is>
      </c>
      <c r="G759" t="n">
        <v>3</v>
      </c>
      <c r="H759" t="inlineStr">
        <is>
          <t>Total en</t>
        </is>
      </c>
    </row>
    <row r="760">
      <c r="A760" t="inlineStr">
        <is>
          <t>partiel</t>
        </is>
      </c>
      <c r="B760" t="inlineStr">
        <is>
          <t>équivalents</t>
        </is>
      </c>
    </row>
    <row r="761">
      <c r="A761" t="inlineStr">
        <is>
          <t>temps plein</t>
        </is>
      </c>
    </row>
    <row r="762">
      <c r="A762" t="inlineStr">
        <is>
          <t>Nombre de travailleurs pour lesquels l'entreprise a</t>
        </is>
      </c>
    </row>
    <row r="763">
      <c r="A763" t="inlineStr">
        <is>
          <t>introduit une déclaration DIMONA ou qui ont été inscrits</t>
        </is>
      </c>
    </row>
    <row r="764">
      <c r="A764" t="inlineStr">
        <is>
          <t>au registre général du personnel au cours de l'exercice</t>
        </is>
      </c>
      <c r="B764" t="n">
        <v>205</v>
      </c>
      <c r="C764" t="n">
        <v>44</v>
      </c>
      <c r="D764" t="n">
        <v>4</v>
      </c>
      <c r="E764" t="inlineStr">
        <is>
          <t>45,3</t>
        </is>
      </c>
    </row>
    <row r="765">
      <c r="A765" t="inlineStr">
        <is>
          <t>Par type de contrat de travail</t>
        </is>
      </c>
    </row>
    <row r="766">
      <c r="A766" t="inlineStr">
        <is>
          <t>Contrat à durée indéterminée</t>
        </is>
      </c>
      <c r="B766" t="n">
        <v>210</v>
      </c>
      <c r="C766" t="n">
        <v>13</v>
      </c>
      <c r="D766" t="n">
        <v>13</v>
      </c>
    </row>
    <row r="767">
      <c r="A767" t="inlineStr">
        <is>
          <t>Contrat à durée déterminée</t>
        </is>
      </c>
      <c r="B767" t="n">
        <v>211</v>
      </c>
      <c r="C767" t="n">
        <v>31</v>
      </c>
      <c r="D767" t="n">
        <v>4</v>
      </c>
      <c r="E767" t="inlineStr">
        <is>
          <t>32,3</t>
        </is>
      </c>
    </row>
    <row r="768">
      <c r="A768" t="inlineStr">
        <is>
          <t>Contrat pour l'exécution d'un travail nettement défini</t>
        </is>
      </c>
      <c r="B768" t="n">
        <v>212</v>
      </c>
    </row>
    <row r="769">
      <c r="A769" t="inlineStr">
        <is>
          <t>Contrat de remplacement</t>
        </is>
      </c>
      <c r="B769" t="n">
        <v>213</v>
      </c>
    </row>
    <row r="770">
      <c r="A770" t="inlineStr">
        <is>
          <t>général du personnel au cours de l'exercice</t>
        </is>
      </c>
      <c r="B770" t="n">
        <v>305</v>
      </c>
      <c r="C770" t="n">
        <v>39</v>
      </c>
      <c r="D770" t="n">
        <v>6</v>
      </c>
      <c r="E770" t="inlineStr">
        <is>
          <t>41,7</t>
        </is>
      </c>
    </row>
    <row r="771">
      <c r="A771" t="inlineStr">
        <is>
          <t>Par type de contrat de travail</t>
        </is>
      </c>
    </row>
    <row r="772">
      <c r="A772" t="inlineStr">
        <is>
          <t>Contrat à durée indéterminée</t>
        </is>
      </c>
      <c r="B772" t="n">
        <v>310</v>
      </c>
      <c r="C772" t="n">
        <v>9</v>
      </c>
      <c r="D772" t="n">
        <v>2</v>
      </c>
      <c r="E772" t="inlineStr">
        <is>
          <t>10,4</t>
        </is>
      </c>
    </row>
    <row r="773">
      <c r="A773" t="inlineStr">
        <is>
          <t>Contrat à durée déterminée</t>
        </is>
      </c>
      <c r="B773" t="n">
        <v>311</v>
      </c>
      <c r="C773" t="n">
        <v>30</v>
      </c>
      <c r="D773" t="n">
        <v>4</v>
      </c>
      <c r="E773" t="inlineStr">
        <is>
          <t>31,3</t>
        </is>
      </c>
    </row>
    <row r="774">
      <c r="A774" t="inlineStr">
        <is>
          <t>Contrat pour l'exécution d'un travail nettement défini</t>
        </is>
      </c>
      <c r="B774" t="n">
        <v>312</v>
      </c>
    </row>
    <row r="775">
      <c r="A775" t="inlineStr">
        <is>
          <t>Contrat de remplacement</t>
        </is>
      </c>
      <c r="B775" t="n">
        <v>313</v>
      </c>
    </row>
    <row r="776">
      <c r="A776" t="inlineStr">
        <is>
          <t>Par motif de fin de contrat</t>
        </is>
      </c>
    </row>
    <row r="777">
      <c r="A777" t="inlineStr">
        <is>
          <t>Pension</t>
        </is>
      </c>
      <c r="B777" t="n">
        <v>340</v>
      </c>
    </row>
    <row r="778">
      <c r="A778" t="inlineStr">
        <is>
          <t>Chômage avec complément d'entreprise</t>
        </is>
      </c>
      <c r="B778" t="n">
        <v>341</v>
      </c>
    </row>
    <row r="779">
      <c r="A779" t="inlineStr">
        <is>
          <t>Licenciement</t>
        </is>
      </c>
      <c r="B779" t="n">
        <v>342</v>
      </c>
    </row>
    <row r="780">
      <c r="A780" t="inlineStr">
        <is>
          <t>Autre motif</t>
        </is>
      </c>
      <c r="B780" t="n">
        <v>343</v>
      </c>
      <c r="C780" t="n">
        <v>39</v>
      </c>
      <c r="D780" t="n">
        <v>6</v>
      </c>
      <c r="E780" t="inlineStr">
        <is>
          <t>41,7</t>
        </is>
      </c>
    </row>
    <row r="781">
      <c r="A781" t="inlineStr">
        <is>
          <t>N°</t>
        </is>
      </c>
      <c r="B781" t="inlineStr">
        <is>
          <t>BE 0478065191</t>
        </is>
      </c>
      <c r="C781" t="inlineStr">
        <is>
          <t>C 10</t>
        </is>
      </c>
    </row>
    <row r="782">
      <c r="A782" t="inlineStr">
        <is>
          <t>Codes</t>
        </is>
      </c>
      <c r="B782" t="inlineStr">
        <is>
          <t>Hommes</t>
        </is>
      </c>
      <c r="C782" t="inlineStr">
        <is>
          <t>Codes</t>
        </is>
      </c>
      <c r="D782" t="inlineStr">
        <is>
          <t>Femmes</t>
        </is>
      </c>
    </row>
    <row r="783">
      <c r="A783" t="inlineStr">
        <is>
          <t>Initiatives en matière de formation professionnelle continue à caractère</t>
        </is>
      </c>
    </row>
    <row r="784">
      <c r="A784" t="inlineStr">
        <is>
          <t>formel à charge de l'employeur</t>
        </is>
      </c>
    </row>
    <row r="785">
      <c r="A785" t="inlineStr">
        <is>
          <t>Nombre de travailleurs concernés</t>
        </is>
      </c>
      <c r="B785" t="n">
        <v>5801</v>
      </c>
      <c r="C785" t="n">
        <v>5811</v>
      </c>
    </row>
    <row r="786">
      <c r="A786" t="inlineStr">
        <is>
          <t>Nombre d'heures de formation suivies</t>
        </is>
      </c>
      <c r="B786" t="n">
        <v>5802</v>
      </c>
      <c r="C786" t="n">
        <v>5812</v>
      </c>
    </row>
    <row r="787">
      <c r="A787" t="inlineStr">
        <is>
          <t>Coût net pour l'entreprise</t>
        </is>
      </c>
      <c r="B787" t="n">
        <v>5803</v>
      </c>
      <c r="C787" t="n">
        <v>5813</v>
      </c>
    </row>
    <row r="788">
      <c r="A788" t="inlineStr">
        <is>
          <t>dont coût brut directement lié aux formations</t>
        </is>
      </c>
      <c r="B788" t="n">
        <v>58031</v>
      </c>
      <c r="C788" t="n">
        <v>58131</v>
      </c>
    </row>
    <row r="789">
      <c r="A789" t="inlineStr">
        <is>
          <t>dont cotisations payées et versements à des fonds collectifs</t>
        </is>
      </c>
      <c r="B789" t="n">
        <v>58032</v>
      </c>
      <c r="C789" t="n">
        <v>58132</v>
      </c>
    </row>
    <row r="790">
      <c r="A790" t="inlineStr">
        <is>
          <t>dont subventions et autres avantages financiers reçus (à déduire)</t>
        </is>
      </c>
      <c r="B790" t="n">
        <v>58033</v>
      </c>
      <c r="C790" t="n">
        <v>58133</v>
      </c>
    </row>
    <row r="791">
      <c r="A791" t="inlineStr">
        <is>
          <t>Initiatives en matière de formation professionnelle continue à caractère</t>
        </is>
      </c>
    </row>
    <row r="792">
      <c r="A792" t="inlineStr">
        <is>
          <t>moins formel ou informel à charge de l'employeur</t>
        </is>
      </c>
    </row>
    <row r="793">
      <c r="A793" t="inlineStr">
        <is>
          <t>Nombre de travailleurs concernés</t>
        </is>
      </c>
      <c r="B793" t="n">
        <v>5821</v>
      </c>
      <c r="C793" t="n">
        <v>5831</v>
      </c>
    </row>
    <row r="794">
      <c r="A794" t="inlineStr">
        <is>
          <t>Nombre d'heures de formation suivies</t>
        </is>
      </c>
      <c r="B794" t="n">
        <v>5822</v>
      </c>
      <c r="C794" t="n">
        <v>5832</v>
      </c>
    </row>
    <row r="795">
      <c r="A795" t="inlineStr">
        <is>
          <t>Coût net pour l'entreprise</t>
        </is>
      </c>
      <c r="B795" t="n">
        <v>5823</v>
      </c>
      <c r="C795" t="n">
        <v>5833</v>
      </c>
    </row>
    <row r="796">
      <c r="A796" t="inlineStr">
        <is>
          <t>Initiatives en matière de formation professionnelle initiale à charge de</t>
        </is>
      </c>
    </row>
    <row r="797">
      <c r="A797" t="inlineStr">
        <is>
          <t>l'employeur</t>
        </is>
      </c>
    </row>
    <row r="798">
      <c r="A798" t="inlineStr">
        <is>
          <t>Nombre de travailleurs concernés</t>
        </is>
      </c>
      <c r="B798" t="n">
        <v>5841</v>
      </c>
      <c r="C798" t="n">
        <v>5851</v>
      </c>
    </row>
    <row r="799">
      <c r="A799" t="inlineStr">
        <is>
          <t>Nombre d'heures de formation suivies</t>
        </is>
      </c>
      <c r="B799" t="n">
        <v>5842</v>
      </c>
      <c r="C799" t="n">
        <v>5852</v>
      </c>
    </row>
    <row r="800">
      <c r="A800" t="inlineStr">
        <is>
          <t>Coût net pour l'entreprise</t>
        </is>
      </c>
      <c r="B800" t="n">
        <v>5843</v>
      </c>
      <c r="C800" t="n">
        <v>5853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95"/>
  <sheetViews>
    <sheetView workbookViewId="0">
      <selection activeCell="H20" sqref="H20"/>
    </sheetView>
  </sheetViews>
  <sheetFormatPr baseColWidth="8" defaultRowHeight="14.4"/>
  <sheetData>
    <row r="1">
      <c r="A1" t="n">
        <v>40</v>
      </c>
      <c r="B1" t="inlineStr">
        <is>
          <t>15/07/2021</t>
        </is>
      </c>
      <c r="C1" t="inlineStr">
        <is>
          <t>BE 0478065191</t>
        </is>
      </c>
      <c r="D1" t="n">
        <v>45</v>
      </c>
      <c r="E1" t="inlineStr">
        <is>
          <t>EUR</t>
        </is>
      </c>
    </row>
    <row r="2">
      <c r="A2" t="inlineStr">
        <is>
          <t>NAT</t>
        </is>
      </c>
      <c r="B2" t="inlineStr">
        <is>
          <t>Datum neerlegging</t>
        </is>
      </c>
      <c r="C2" t="inlineStr">
        <is>
          <t>Nr</t>
        </is>
      </c>
      <c r="D2" t="inlineStr">
        <is>
          <t>Blz</t>
        </is>
      </c>
      <c r="E2" t="inlineStr">
        <is>
          <t>D</t>
        </is>
      </c>
      <c r="F2" t="n">
        <v>2137200210</v>
      </c>
      <c r="G2" t="inlineStr">
        <is>
          <t>VOL-kap 11</t>
        </is>
      </c>
    </row>
    <row r="3">
      <c r="A3" t="inlineStr">
        <is>
          <t>Nr</t>
        </is>
      </c>
      <c r="B3" t="inlineStr">
        <is>
          <t>BE 0478065191</t>
        </is>
      </c>
      <c r="C3" t="inlineStr">
        <is>
          <t>VOL-kap 21</t>
        </is>
      </c>
    </row>
    <row r="4">
      <c r="A4" t="inlineStr">
        <is>
          <t>Nr</t>
        </is>
      </c>
      <c r="B4" t="inlineStr">
        <is>
          <t>BE 0478065191</t>
        </is>
      </c>
      <c r="C4" t="inlineStr">
        <is>
          <t>VOL-kap 21</t>
        </is>
      </c>
    </row>
    <row r="5">
      <c r="A5" t="inlineStr">
        <is>
          <t>Nr</t>
        </is>
      </c>
      <c r="B5" t="inlineStr">
        <is>
          <t>BE 0478065191</t>
        </is>
      </c>
      <c r="C5" t="inlineStr">
        <is>
          <t>VOL-kap 21</t>
        </is>
      </c>
    </row>
    <row r="6">
      <c r="A6" t="inlineStr">
        <is>
          <t>Nr</t>
        </is>
      </c>
      <c r="B6" t="inlineStr">
        <is>
          <t>BE 0478065191</t>
        </is>
      </c>
      <c r="C6" t="inlineStr">
        <is>
          <t>VOL-kap 21</t>
        </is>
      </c>
    </row>
    <row r="7">
      <c r="A7" t="inlineStr">
        <is>
          <t>Nr</t>
        </is>
      </c>
      <c r="B7" t="inlineStr">
        <is>
          <t>BE 0478065191</t>
        </is>
      </c>
      <c r="C7" t="inlineStr">
        <is>
          <t>VOL-kap 21</t>
        </is>
      </c>
    </row>
    <row r="8">
      <c r="A8" t="inlineStr">
        <is>
          <t>Nr</t>
        </is>
      </c>
      <c r="B8" t="inlineStr">
        <is>
          <t>BE 0478065191</t>
        </is>
      </c>
      <c r="C8" t="inlineStr">
        <is>
          <t>VOL-kap 21</t>
        </is>
      </c>
    </row>
    <row r="9">
      <c r="A9" t="inlineStr">
        <is>
          <t>Nr</t>
        </is>
      </c>
      <c r="B9" t="inlineStr">
        <is>
          <t>BE 0478065191</t>
        </is>
      </c>
      <c r="C9" t="inlineStr">
        <is>
          <t>VOL-kap 21</t>
        </is>
      </c>
    </row>
    <row r="10">
      <c r="A10" t="inlineStr">
        <is>
          <t>Nr</t>
        </is>
      </c>
      <c r="B10" t="inlineStr">
        <is>
          <t>BE 0478065191</t>
        </is>
      </c>
      <c r="C10" t="inlineStr">
        <is>
          <t>VOL-kap 22</t>
        </is>
      </c>
    </row>
    <row r="11">
      <c r="A11" t="inlineStr">
        <is>
          <t>Nr</t>
        </is>
      </c>
      <c r="B11" t="inlineStr">
        <is>
          <t>BE 0478065191</t>
        </is>
      </c>
      <c r="C11" t="inlineStr">
        <is>
          <t>VOL-kap 31</t>
        </is>
      </c>
    </row>
    <row r="12">
      <c r="A12" t="inlineStr">
        <is>
          <t>Toel</t>
        </is>
      </c>
      <c r="B12" t="inlineStr">
        <is>
          <t>Codes</t>
        </is>
      </c>
      <c r="C12" t="inlineStr">
        <is>
          <t>Boekjaar</t>
        </is>
      </c>
      <c r="D12" t="inlineStr">
        <is>
          <t>Vorig boekjaar</t>
        </is>
      </c>
    </row>
    <row r="13">
      <c r="A13" t="inlineStr">
        <is>
          <t>ACTIVA</t>
        </is>
      </c>
    </row>
    <row r="14">
      <c r="A14" t="inlineStr">
        <is>
          <t>OPRICHTINGSKOSTEN</t>
        </is>
      </c>
      <c r="B14" t="n">
        <v>61</v>
      </c>
      <c r="C14" t="n">
        <v>20</v>
      </c>
    </row>
    <row r="15">
      <c r="A15" t="inlineStr">
        <is>
          <t>VASTE ACTIVA</t>
        </is>
      </c>
      <c r="B15" t="inlineStr">
        <is>
          <t>21/28</t>
        </is>
      </c>
      <c r="C15" t="n">
        <v>3423013</v>
      </c>
      <c r="D15" t="n">
        <v>4480277</v>
      </c>
    </row>
    <row r="16">
      <c r="A16" t="inlineStr">
        <is>
          <t>Immateriële vaste activa</t>
        </is>
      </c>
      <c r="B16" t="n">
        <v>62</v>
      </c>
      <c r="C16" t="n">
        <v>21</v>
      </c>
    </row>
    <row r="17">
      <c r="A17" t="inlineStr">
        <is>
          <t>Materiële vaste activa</t>
        </is>
      </c>
      <c r="B17" t="n">
        <v>63</v>
      </c>
      <c r="C17" t="inlineStr">
        <is>
          <t>22/27</t>
        </is>
      </c>
      <c r="D17" t="n">
        <v>3414369</v>
      </c>
      <c r="E17" t="n">
        <v>4387834</v>
      </c>
    </row>
    <row r="18">
      <c r="A18" t="inlineStr">
        <is>
          <t>Terreinen en gebouwen</t>
        </is>
      </c>
      <c r="B18" t="n">
        <v>22</v>
      </c>
    </row>
    <row r="19">
      <c r="A19" t="inlineStr">
        <is>
          <t>Installaties, machines en uitrusting</t>
        </is>
      </c>
      <c r="B19" t="n">
        <v>23</v>
      </c>
      <c r="C19" t="n">
        <v>3207099</v>
      </c>
      <c r="D19" t="n">
        <v>3635838</v>
      </c>
    </row>
    <row r="20">
      <c r="A20" t="inlineStr">
        <is>
          <t>Meubilair en rollend materieel</t>
        </is>
      </c>
      <c r="B20" t="n">
        <v>24</v>
      </c>
      <c r="C20" t="n">
        <v>207270</v>
      </c>
      <c r="D20" t="n">
        <v>715808</v>
      </c>
    </row>
    <row r="21">
      <c r="A21" t="inlineStr">
        <is>
          <t>Leasing en soortgelijke rechten</t>
        </is>
      </c>
      <c r="B21" t="n">
        <v>25</v>
      </c>
    </row>
    <row r="22">
      <c r="A22" t="inlineStr">
        <is>
          <t>Overige materiële vaste activa</t>
        </is>
      </c>
      <c r="B22" t="n">
        <v>26</v>
      </c>
    </row>
    <row r="23">
      <c r="A23" t="inlineStr">
        <is>
          <t>Activa in aanbouw en vooruitbetalingen</t>
        </is>
      </c>
      <c r="B23" t="n">
        <v>27</v>
      </c>
      <c r="C23" t="n">
        <v>36188</v>
      </c>
    </row>
    <row r="24">
      <c r="A24" t="inlineStr">
        <is>
          <t>Financiële vaste activa</t>
        </is>
      </c>
      <c r="B24" t="inlineStr">
        <is>
          <t>64/651</t>
        </is>
      </c>
      <c r="C24" t="n">
        <v>28</v>
      </c>
      <c r="D24" t="n">
        <v>8644</v>
      </c>
      <c r="E24" t="n">
        <v>92443</v>
      </c>
    </row>
    <row r="25">
      <c r="A25" t="inlineStr">
        <is>
          <t>Verbonden ondernemingen</t>
        </is>
      </c>
      <c r="B25" t="n">
        <v>615</v>
      </c>
      <c r="C25" t="inlineStr">
        <is>
          <t>280/1</t>
        </is>
      </c>
      <c r="D25" t="n">
        <v>882</v>
      </c>
      <c r="E25" t="n">
        <v>84482</v>
      </c>
    </row>
    <row r="26">
      <c r="A26" t="inlineStr">
        <is>
          <t>Deelnemingen</t>
        </is>
      </c>
      <c r="B26" t="n">
        <v>280</v>
      </c>
      <c r="C26" t="n">
        <v>882</v>
      </c>
      <c r="D26" t="n">
        <v>84482</v>
      </c>
    </row>
    <row r="27">
      <c r="A27" t="inlineStr">
        <is>
          <t>Vorderingen</t>
        </is>
      </c>
      <c r="B27" t="n">
        <v>281</v>
      </c>
    </row>
    <row r="28">
      <c r="A28" t="inlineStr">
        <is>
          <t>Ondernemingen waarmee een</t>
        </is>
      </c>
    </row>
    <row r="29">
      <c r="A29" t="inlineStr">
        <is>
          <t>deelnemingsverhouding bestaat</t>
        </is>
      </c>
      <c r="B29" t="n">
        <v>615</v>
      </c>
      <c r="C29" t="inlineStr">
        <is>
          <t>282/3</t>
        </is>
      </c>
    </row>
    <row r="30">
      <c r="A30" t="inlineStr">
        <is>
          <t>Deelnemingen</t>
        </is>
      </c>
      <c r="B30" t="n">
        <v>282</v>
      </c>
    </row>
    <row r="31">
      <c r="A31" t="inlineStr">
        <is>
          <t>Vorderingen</t>
        </is>
      </c>
      <c r="B31" t="n">
        <v>283</v>
      </c>
    </row>
    <row r="32">
      <c r="A32" t="inlineStr">
        <is>
          <t>Andere financiële vaste activa</t>
        </is>
      </c>
      <c r="B32" t="inlineStr">
        <is>
          <t>284/8</t>
        </is>
      </c>
      <c r="C32" t="n">
        <v>7762</v>
      </c>
      <c r="D32" t="n">
        <v>7961</v>
      </c>
    </row>
    <row r="33">
      <c r="A33" t="inlineStr">
        <is>
          <t>Aandelen</t>
        </is>
      </c>
      <c r="B33" t="n">
        <v>284</v>
      </c>
    </row>
    <row r="34">
      <c r="A34" t="inlineStr">
        <is>
          <t>Vorderingen en borgtochten in contanten</t>
        </is>
      </c>
      <c r="B34" t="inlineStr">
        <is>
          <t>285/8</t>
        </is>
      </c>
      <c r="C34" t="n">
        <v>7762</v>
      </c>
      <c r="D34" t="n">
        <v>7961</v>
      </c>
    </row>
    <row r="35">
      <c r="A35" t="inlineStr">
        <is>
          <t>VLOTTENDE ACTIVA</t>
        </is>
      </c>
      <c r="B35" t="inlineStr">
        <is>
          <t>29/58</t>
        </is>
      </c>
      <c r="C35" t="n">
        <v>17791270</v>
      </c>
      <c r="D35" t="n">
        <v>16725595</v>
      </c>
    </row>
    <row r="36">
      <c r="A36" t="inlineStr">
        <is>
          <t>Vorderingen op meer dan één jaar</t>
        </is>
      </c>
      <c r="B36" t="n">
        <v>29</v>
      </c>
      <c r="C36" t="n">
        <v>33409</v>
      </c>
      <c r="D36" t="n">
        <v>50075</v>
      </c>
    </row>
    <row r="37">
      <c r="A37" t="inlineStr">
        <is>
          <t>Handelsvorderingen</t>
        </is>
      </c>
      <c r="B37" t="n">
        <v>290</v>
      </c>
    </row>
    <row r="38">
      <c r="A38" t="inlineStr">
        <is>
          <t>Overige vorderingen</t>
        </is>
      </c>
      <c r="B38" t="n">
        <v>291</v>
      </c>
      <c r="C38" t="n">
        <v>33409</v>
      </c>
      <c r="D38" t="n">
        <v>50075</v>
      </c>
    </row>
    <row r="39">
      <c r="A39" t="inlineStr">
        <is>
          <t>Voorraden en bestellingen in uitvoering</t>
        </is>
      </c>
      <c r="B39" t="n">
        <v>3</v>
      </c>
      <c r="C39" t="n">
        <v>3269394</v>
      </c>
      <c r="D39" t="n">
        <v>2623321</v>
      </c>
    </row>
    <row r="40">
      <c r="A40" t="inlineStr">
        <is>
          <t>Voorraden</t>
        </is>
      </c>
      <c r="B40" t="inlineStr">
        <is>
          <t>30/36</t>
        </is>
      </c>
      <c r="C40" t="n">
        <v>3269394</v>
      </c>
      <c r="D40" t="n">
        <v>2623321</v>
      </c>
    </row>
    <row r="41">
      <c r="A41" t="inlineStr">
        <is>
          <t>Grond- en hulpstoffen</t>
        </is>
      </c>
      <c r="B41" t="inlineStr">
        <is>
          <t>30/31</t>
        </is>
      </c>
      <c r="C41" t="n">
        <v>2479</v>
      </c>
    </row>
    <row r="42">
      <c r="A42" t="inlineStr">
        <is>
          <t>Goederen in bewerking</t>
        </is>
      </c>
      <c r="B42" t="n">
        <v>32</v>
      </c>
      <c r="C42" t="n">
        <v>3269394</v>
      </c>
      <c r="D42" t="n">
        <v>2620842</v>
      </c>
    </row>
    <row r="43">
      <c r="A43" t="inlineStr">
        <is>
          <t>Gereed product</t>
        </is>
      </c>
      <c r="B43" t="n">
        <v>33</v>
      </c>
    </row>
    <row r="44">
      <c r="A44" t="inlineStr">
        <is>
          <t>Handelsgoederen</t>
        </is>
      </c>
      <c r="B44" t="n">
        <v>34</v>
      </c>
    </row>
    <row r="45">
      <c r="A45" t="inlineStr">
        <is>
          <t>Onroerende goederen bestemd voor verkoop</t>
        </is>
      </c>
      <c r="B45" t="n">
        <v>35</v>
      </c>
    </row>
    <row r="46">
      <c r="A46" t="inlineStr">
        <is>
          <t>Vooruitbetalingen</t>
        </is>
      </c>
      <c r="B46" t="n">
        <v>36</v>
      </c>
    </row>
    <row r="47">
      <c r="A47" t="inlineStr">
        <is>
          <t>Bestellingen in uitvoering</t>
        </is>
      </c>
      <c r="B47" t="n">
        <v>37</v>
      </c>
    </row>
    <row r="48">
      <c r="A48" t="inlineStr">
        <is>
          <t>Vorderingen op ten hoogste één jaar</t>
        </is>
      </c>
      <c r="B48" t="inlineStr">
        <is>
          <t>40/41</t>
        </is>
      </c>
      <c r="C48" t="n">
        <v>11311642</v>
      </c>
      <c r="D48" t="n">
        <v>12825375</v>
      </c>
    </row>
    <row r="49">
      <c r="A49" t="inlineStr">
        <is>
          <t>Handelsvorderingen</t>
        </is>
      </c>
      <c r="B49" t="n">
        <v>40</v>
      </c>
      <c r="C49" t="n">
        <v>10651820</v>
      </c>
      <c r="D49" t="n">
        <v>12216121</v>
      </c>
    </row>
    <row r="50">
      <c r="A50" t="inlineStr">
        <is>
          <t>Overige vorderingen</t>
        </is>
      </c>
      <c r="B50" t="n">
        <v>41</v>
      </c>
      <c r="C50" t="n">
        <v>659822</v>
      </c>
      <c r="D50" t="n">
        <v>609254</v>
      </c>
    </row>
    <row r="51">
      <c r="A51" t="inlineStr">
        <is>
          <t>Geldbeleggingen</t>
        </is>
      </c>
      <c r="B51" t="inlineStr">
        <is>
          <t>651/66</t>
        </is>
      </c>
      <c r="C51" t="inlineStr">
        <is>
          <t>50/53</t>
        </is>
      </c>
    </row>
    <row r="52">
      <c r="A52" t="inlineStr">
        <is>
          <t>Eigen aandelen</t>
        </is>
      </c>
      <c r="B52" t="n">
        <v>50</v>
      </c>
    </row>
    <row r="53">
      <c r="A53" t="inlineStr">
        <is>
          <t>Overige beleggingen</t>
        </is>
      </c>
      <c r="B53" t="inlineStr">
        <is>
          <t>51/53</t>
        </is>
      </c>
    </row>
    <row r="54">
      <c r="A54" t="inlineStr">
        <is>
          <t>Liquide middelen</t>
        </is>
      </c>
      <c r="B54" t="inlineStr">
        <is>
          <t>54/58</t>
        </is>
      </c>
      <c r="C54" t="n">
        <v>2775357</v>
      </c>
      <c r="D54" t="n">
        <v>867837</v>
      </c>
    </row>
    <row r="55">
      <c r="A55" t="inlineStr">
        <is>
          <t>Overlopende rekeningen</t>
        </is>
      </c>
      <c r="B55" t="n">
        <v>66</v>
      </c>
      <c r="C55" t="inlineStr">
        <is>
          <t>490/1</t>
        </is>
      </c>
      <c r="D55" t="n">
        <v>401468</v>
      </c>
      <c r="E55" t="n">
        <v>358987</v>
      </c>
    </row>
    <row r="56">
      <c r="A56" t="inlineStr">
        <is>
          <t>TOTAAL VAN DE ACTIVA</t>
        </is>
      </c>
      <c r="B56" t="inlineStr">
        <is>
          <t>20/58</t>
        </is>
      </c>
      <c r="C56" t="n">
        <v>21214283</v>
      </c>
      <c r="D56" t="n">
        <v>21205872</v>
      </c>
    </row>
    <row r="57">
      <c r="A57" t="inlineStr">
        <is>
          <t>Nr</t>
        </is>
      </c>
      <c r="B57" t="inlineStr">
        <is>
          <t>BE 0478065191</t>
        </is>
      </c>
      <c r="C57" t="inlineStr">
        <is>
          <t>VOL-kap 32</t>
        </is>
      </c>
    </row>
    <row r="58">
      <c r="A58" t="inlineStr">
        <is>
          <t>Nr</t>
        </is>
      </c>
      <c r="B58" t="inlineStr">
        <is>
          <t>BE 0478065191</t>
        </is>
      </c>
      <c r="C58" t="inlineStr">
        <is>
          <t>VOL-kap 32</t>
        </is>
      </c>
    </row>
    <row r="59">
      <c r="A59" t="inlineStr">
        <is>
          <t>Toel</t>
        </is>
      </c>
      <c r="B59" t="inlineStr">
        <is>
          <t>Codes</t>
        </is>
      </c>
      <c r="C59" t="inlineStr">
        <is>
          <t>Boekjaar</t>
        </is>
      </c>
      <c r="D59" t="inlineStr">
        <is>
          <t>Vorig boekjaar</t>
        </is>
      </c>
    </row>
    <row r="60">
      <c r="A60" t="inlineStr">
        <is>
          <t>TOTAAL VAN DE PASSIVA</t>
        </is>
      </c>
      <c r="B60" t="inlineStr">
        <is>
          <t>10/49</t>
        </is>
      </c>
      <c r="C60" t="n">
        <v>21214283</v>
      </c>
      <c r="D60" t="n">
        <v>21205872</v>
      </c>
    </row>
    <row r="61">
      <c r="A61" t="inlineStr">
        <is>
          <t>Nr</t>
        </is>
      </c>
      <c r="B61" t="inlineStr">
        <is>
          <t>BE 0478065191</t>
        </is>
      </c>
      <c r="C61" t="inlineStr">
        <is>
          <t>VOL-kap 4</t>
        </is>
      </c>
    </row>
    <row r="62">
      <c r="A62" t="inlineStr">
        <is>
          <t>Toel</t>
        </is>
      </c>
      <c r="B62" t="inlineStr">
        <is>
          <t>Codes</t>
        </is>
      </c>
      <c r="C62" t="inlineStr">
        <is>
          <t>Boekjaar</t>
        </is>
      </c>
      <c r="D62" t="inlineStr">
        <is>
          <t>Vorig boekjaar</t>
        </is>
      </c>
    </row>
    <row r="63">
      <c r="A63" t="inlineStr">
        <is>
          <t>Bedrijfsopbrengsten</t>
        </is>
      </c>
      <c r="B63" t="inlineStr">
        <is>
          <t>70/76A</t>
        </is>
      </c>
      <c r="C63" t="n">
        <v>33458600</v>
      </c>
      <c r="D63" t="n">
        <v>33741063</v>
      </c>
    </row>
    <row r="64">
      <c r="A64" t="inlineStr">
        <is>
          <t>Omzet</t>
        </is>
      </c>
      <c r="B64" t="n">
        <v>610</v>
      </c>
      <c r="C64" t="n">
        <v>70</v>
      </c>
      <c r="D64" t="n">
        <v>31949900</v>
      </c>
      <c r="E64" t="n">
        <v>33104967</v>
      </c>
    </row>
    <row r="65">
      <c r="A65" t="inlineStr">
        <is>
          <t>Voorraad goederen in bewerking en gereed product</t>
        </is>
      </c>
    </row>
    <row r="66">
      <c r="A66" t="inlineStr">
        <is>
          <t>en bestellingen in uitvoering: toename (afname) (+)/(-)</t>
        </is>
      </c>
      <c r="B66" t="n">
        <v>71</v>
      </c>
      <c r="C66" t="n">
        <v>648552</v>
      </c>
      <c r="D66" t="n">
        <v>-117928</v>
      </c>
    </row>
    <row r="67">
      <c r="A67" t="inlineStr">
        <is>
          <t>Geproduceerde vaste activa</t>
        </is>
      </c>
      <c r="B67" t="n">
        <v>72</v>
      </c>
    </row>
    <row r="68">
      <c r="A68" t="inlineStr">
        <is>
          <t>Andere bedrijfsopbrengsten</t>
        </is>
      </c>
      <c r="B68" t="n">
        <v>610</v>
      </c>
      <c r="C68" t="n">
        <v>74</v>
      </c>
      <c r="D68" t="n">
        <v>538217</v>
      </c>
      <c r="E68" t="n">
        <v>393005</v>
      </c>
    </row>
    <row r="69">
      <c r="A69" t="inlineStr">
        <is>
          <t>Niet-recurrente bedrijfsopbrengsten</t>
        </is>
      </c>
      <c r="B69" t="n">
        <v>612</v>
      </c>
      <c r="C69" t="inlineStr">
        <is>
          <t>76A</t>
        </is>
      </c>
      <c r="D69" t="n">
        <v>321931</v>
      </c>
      <c r="E69" t="n">
        <v>361019</v>
      </c>
    </row>
    <row r="70">
      <c r="A70" t="inlineStr">
        <is>
          <t>Bedrijfskosten</t>
        </is>
      </c>
      <c r="B70" t="inlineStr">
        <is>
          <t>60/66A</t>
        </is>
      </c>
      <c r="C70" t="n">
        <v>33369147</v>
      </c>
      <c r="D70" t="n">
        <v>33597663</v>
      </c>
    </row>
    <row r="71">
      <c r="A71" t="inlineStr">
        <is>
          <t>Handelsgoederen, grond- en hulpstoffen</t>
        </is>
      </c>
      <c r="B71" t="n">
        <v>60</v>
      </c>
      <c r="C71" t="n">
        <v>2479</v>
      </c>
    </row>
    <row r="72">
      <c r="A72" t="inlineStr">
        <is>
          <t>Aankopen</t>
        </is>
      </c>
      <c r="B72" t="inlineStr">
        <is>
          <t>600/8</t>
        </is>
      </c>
    </row>
    <row r="73">
      <c r="A73" t="inlineStr">
        <is>
          <t>Voorraad: afname (toename) (+)/(-)</t>
        </is>
      </c>
      <c r="B73" t="n">
        <v>609</v>
      </c>
      <c r="C73" t="n">
        <v>2479</v>
      </c>
    </row>
    <row r="74">
      <c r="A74" t="inlineStr">
        <is>
          <t>Diensten en diverse goederen</t>
        </is>
      </c>
      <c r="B74" t="n">
        <v>61</v>
      </c>
      <c r="C74" t="n">
        <v>28680977</v>
      </c>
      <c r="D74" t="n">
        <v>28232188</v>
      </c>
    </row>
    <row r="75">
      <c r="A75" t="inlineStr">
        <is>
          <t>Bezoldigingen, sociale lasten en pensioenen (+)/(-)</t>
        </is>
      </c>
      <c r="B75" t="n">
        <v>610</v>
      </c>
      <c r="C75" t="n">
        <v>62</v>
      </c>
      <c r="D75" t="n">
        <v>3308252</v>
      </c>
      <c r="E75" t="n">
        <v>3524952</v>
      </c>
    </row>
    <row r="76">
      <c r="A76" t="inlineStr">
        <is>
          <t>Afschrijvingen en waardeverminderingen op</t>
        </is>
      </c>
    </row>
    <row r="77">
      <c r="A77" t="inlineStr">
        <is>
          <t>oprichtingskosten, op immateriële en materiële vaste</t>
        </is>
      </c>
    </row>
    <row r="78">
      <c r="A78" t="inlineStr">
        <is>
          <t>activa</t>
        </is>
      </c>
      <c r="B78" t="n">
        <v>630</v>
      </c>
      <c r="C78" t="n">
        <v>1053818</v>
      </c>
      <c r="D78" t="n">
        <v>848934</v>
      </c>
    </row>
    <row r="79">
      <c r="A79" t="inlineStr">
        <is>
          <t>Waardeverminderingen op voorraden, op bestellingen</t>
        </is>
      </c>
    </row>
    <row r="80">
      <c r="A80" t="inlineStr">
        <is>
          <t>in uitvoering en op handelsvorderingen: toevoegingen</t>
        </is>
      </c>
    </row>
    <row r="81">
      <c r="A81" t="inlineStr">
        <is>
          <t>(terugnemingen) (+)/(-)</t>
        </is>
      </c>
      <c r="B81" t="n">
        <v>610</v>
      </c>
      <c r="C81" t="inlineStr">
        <is>
          <t>631/4</t>
        </is>
      </c>
      <c r="D81" t="n">
        <v>120927</v>
      </c>
      <c r="E81" t="n">
        <v>176471</v>
      </c>
    </row>
    <row r="82">
      <c r="A82" t="inlineStr">
        <is>
          <t>Voorzieningen voor risico's en kosten: toevoegingen</t>
        </is>
      </c>
    </row>
    <row r="83">
      <c r="A83" t="inlineStr">
        <is>
          <t>(bestedingen en terugnemingen) (+)/(-)</t>
        </is>
      </c>
      <c r="B83" t="n">
        <v>610</v>
      </c>
      <c r="C83" t="inlineStr">
        <is>
          <t>635/8</t>
        </is>
      </c>
      <c r="D83" t="n">
        <v>-126334</v>
      </c>
      <c r="E83" t="n">
        <v>652000</v>
      </c>
    </row>
    <row r="84">
      <c r="A84" t="inlineStr">
        <is>
          <t>Andere bedrijfskosten</t>
        </is>
      </c>
      <c r="B84" t="n">
        <v>610</v>
      </c>
      <c r="C84" t="inlineStr">
        <is>
          <t>640/8</t>
        </is>
      </c>
      <c r="D84" t="n">
        <v>126815</v>
      </c>
      <c r="E84" t="n">
        <v>161290</v>
      </c>
    </row>
    <row r="85">
      <c r="A85" t="inlineStr">
        <is>
          <t>Als herstructureringskosten geactiveerde</t>
        </is>
      </c>
    </row>
    <row r="86">
      <c r="A86" t="inlineStr">
        <is>
          <t>bedrijfskosten (-)</t>
        </is>
      </c>
      <c r="B86" t="n">
        <v>649</v>
      </c>
    </row>
    <row r="87">
      <c r="A87" t="inlineStr">
        <is>
          <t>Niet-recurrente bedrijfskosten</t>
        </is>
      </c>
      <c r="B87" t="n">
        <v>612</v>
      </c>
      <c r="C87" t="inlineStr">
        <is>
          <t>66A</t>
        </is>
      </c>
      <c r="D87" t="n">
        <v>202213</v>
      </c>
      <c r="E87" t="n">
        <v>1828</v>
      </c>
    </row>
    <row r="88">
      <c r="A88" t="inlineStr">
        <is>
          <t>Bedrijfswinst (Bedrijfsverlies) (+)/(-)</t>
        </is>
      </c>
      <c r="B88" t="n">
        <v>9901</v>
      </c>
      <c r="C88" t="n">
        <v>89453</v>
      </c>
      <c r="D88" t="n">
        <v>143400</v>
      </c>
    </row>
    <row r="89">
      <c r="A89" t="inlineStr">
        <is>
          <t>Financiële opbrengsten</t>
        </is>
      </c>
      <c r="B89" t="inlineStr">
        <is>
          <t>75/76B</t>
        </is>
      </c>
      <c r="C89" t="n">
        <v>3689</v>
      </c>
      <c r="D89" t="n">
        <v>4778</v>
      </c>
    </row>
    <row r="90">
      <c r="A90" t="inlineStr">
        <is>
          <t>Recurrente financiële opbrengsten</t>
        </is>
      </c>
      <c r="B90" t="n">
        <v>75</v>
      </c>
      <c r="C90" t="n">
        <v>3689</v>
      </c>
      <c r="D90" t="n">
        <v>4778</v>
      </c>
    </row>
    <row r="91">
      <c r="A91" t="inlineStr">
        <is>
          <t>Opbrengsten uit financiële vaste activa</t>
        </is>
      </c>
      <c r="B91" t="n">
        <v>750</v>
      </c>
    </row>
    <row r="92">
      <c r="A92" t="inlineStr">
        <is>
          <t>Opbrengsten uit vlottende activa</t>
        </is>
      </c>
      <c r="B92" t="n">
        <v>751</v>
      </c>
      <c r="C92" t="n">
        <v>9</v>
      </c>
      <c r="D92" t="n">
        <v>14</v>
      </c>
    </row>
    <row r="93">
      <c r="A93" t="inlineStr">
        <is>
          <t>Andere financiële opbrengsten</t>
        </is>
      </c>
      <c r="B93" t="n">
        <v>611</v>
      </c>
      <c r="C93" t="inlineStr">
        <is>
          <t>752/9</t>
        </is>
      </c>
      <c r="D93" t="n">
        <v>3680</v>
      </c>
      <c r="E93" t="n">
        <v>4764</v>
      </c>
    </row>
    <row r="94">
      <c r="A94" t="inlineStr">
        <is>
          <t>Niet-recurrente financiële opbrengsten</t>
        </is>
      </c>
      <c r="B94" t="n">
        <v>612</v>
      </c>
      <c r="C94" t="inlineStr">
        <is>
          <t>76B</t>
        </is>
      </c>
    </row>
    <row r="95">
      <c r="A95" t="inlineStr">
        <is>
          <t>Financiële kosten</t>
        </is>
      </c>
      <c r="B95" t="inlineStr">
        <is>
          <t>65/66B</t>
        </is>
      </c>
      <c r="C95" t="n">
        <v>27876</v>
      </c>
      <c r="D95" t="n">
        <v>39954</v>
      </c>
    </row>
    <row r="96">
      <c r="A96" t="inlineStr">
        <is>
          <t>Recurrente financiële kosten</t>
        </is>
      </c>
      <c r="B96" t="n">
        <v>611</v>
      </c>
      <c r="C96" t="n">
        <v>65</v>
      </c>
      <c r="D96" t="n">
        <v>27876</v>
      </c>
      <c r="E96" t="n">
        <v>39954</v>
      </c>
    </row>
    <row r="97">
      <c r="A97" t="inlineStr">
        <is>
          <t>Kosten van schulden</t>
        </is>
      </c>
      <c r="B97" t="n">
        <v>650</v>
      </c>
      <c r="C97" t="n">
        <v>20527</v>
      </c>
      <c r="D97" t="n">
        <v>32369</v>
      </c>
    </row>
    <row r="98">
      <c r="A98" t="inlineStr">
        <is>
          <t>Waardeverminderingen op vlottende activa</t>
        </is>
      </c>
    </row>
    <row r="99">
      <c r="A99" t="inlineStr">
        <is>
          <t>andere dan voorraden, bestellingen in</t>
        </is>
      </c>
    </row>
    <row r="100">
      <c r="A100" t="inlineStr">
        <is>
          <t>uitvoering en handelsvorderingen: toevoegingen</t>
        </is>
      </c>
    </row>
    <row r="101">
      <c r="A101" t="inlineStr">
        <is>
          <t>(terugnemingen) (+)/(-)</t>
        </is>
      </c>
      <c r="B101" t="n">
        <v>651</v>
      </c>
    </row>
    <row r="102">
      <c r="A102" t="inlineStr">
        <is>
          <t>Andere financiële kosten</t>
        </is>
      </c>
      <c r="B102" t="inlineStr">
        <is>
          <t>652/9</t>
        </is>
      </c>
      <c r="C102" t="n">
        <v>7349</v>
      </c>
      <c r="D102" t="n">
        <v>7585</v>
      </c>
    </row>
    <row r="103">
      <c r="A103" t="inlineStr">
        <is>
          <t>Niet-recurrente financiële kosten</t>
        </is>
      </c>
      <c r="B103" t="n">
        <v>612</v>
      </c>
      <c r="C103" t="inlineStr">
        <is>
          <t>66B</t>
        </is>
      </c>
    </row>
    <row r="104">
      <c r="A104" t="inlineStr">
        <is>
          <t>Winst (Verlies) van het boekjaar vóór belasting (+)/(-)</t>
        </is>
      </c>
      <c r="B104" t="n">
        <v>9903</v>
      </c>
      <c r="C104" t="n">
        <v>65266</v>
      </c>
      <c r="D104" t="n">
        <v>108224</v>
      </c>
    </row>
    <row r="105">
      <c r="A105" t="inlineStr">
        <is>
          <t>Onttrekking aan de uitgestelde belastingen</t>
        </is>
      </c>
      <c r="B105" t="n">
        <v>780</v>
      </c>
    </row>
    <row r="106">
      <c r="A106" t="inlineStr">
        <is>
          <t>Overboeking naar de uitgestelde belastingen</t>
        </is>
      </c>
      <c r="B106" t="n">
        <v>680</v>
      </c>
    </row>
    <row r="107">
      <c r="A107" t="inlineStr">
        <is>
          <t>Belastingen op het resultaat (+)/(-)</t>
        </is>
      </c>
      <c r="B107" t="n">
        <v>613</v>
      </c>
      <c r="C107" t="inlineStr">
        <is>
          <t>67/77</t>
        </is>
      </c>
      <c r="D107" t="n">
        <v>52766</v>
      </c>
      <c r="E107" t="n">
        <v>95724</v>
      </c>
    </row>
    <row r="108">
      <c r="A108" t="inlineStr">
        <is>
          <t>Belastingen</t>
        </is>
      </c>
      <c r="B108" t="inlineStr">
        <is>
          <t>670/3</t>
        </is>
      </c>
      <c r="C108" t="n">
        <v>52766</v>
      </c>
      <c r="D108" t="n">
        <v>95724</v>
      </c>
    </row>
    <row r="109">
      <c r="A109" t="inlineStr">
        <is>
          <t>Regularisering van belastingen en terugneming van</t>
        </is>
      </c>
    </row>
    <row r="110">
      <c r="A110" t="inlineStr">
        <is>
          <t>voorzieningen voor belastingen</t>
        </is>
      </c>
      <c r="B110" t="n">
        <v>77</v>
      </c>
    </row>
    <row r="111">
      <c r="A111" t="inlineStr">
        <is>
          <t>Winst (Verlies) van het boekjaar (+)/(-)</t>
        </is>
      </c>
      <c r="B111" t="n">
        <v>9904</v>
      </c>
      <c r="C111" t="n">
        <v>12500</v>
      </c>
      <c r="D111" t="n">
        <v>12500</v>
      </c>
    </row>
    <row r="112">
      <c r="A112" t="inlineStr">
        <is>
          <t>Onttrekking aan de belastingvrije reserves</t>
        </is>
      </c>
      <c r="B112" t="n">
        <v>789</v>
      </c>
    </row>
    <row r="113">
      <c r="A113" t="inlineStr">
        <is>
          <t>Overboeking naar de belastingvrije reserves</t>
        </is>
      </c>
      <c r="B113" t="n">
        <v>689</v>
      </c>
    </row>
    <row r="114">
      <c r="A114" t="inlineStr">
        <is>
          <t>Te bestemmen winst (verlies) van het boekjaar (+)/(-)</t>
        </is>
      </c>
      <c r="B114" t="n">
        <v>9905</v>
      </c>
      <c r="C114" t="n">
        <v>12500</v>
      </c>
      <c r="D114" t="n">
        <v>12500</v>
      </c>
    </row>
    <row r="115">
      <c r="A115" t="inlineStr">
        <is>
          <t>Nr</t>
        </is>
      </c>
      <c r="B115" t="inlineStr">
        <is>
          <t>BE 0478065191</t>
        </is>
      </c>
      <c r="C115" t="inlineStr">
        <is>
          <t>VOL-kap 5</t>
        </is>
      </c>
    </row>
    <row r="116">
      <c r="A116" t="inlineStr">
        <is>
          <t>Codes</t>
        </is>
      </c>
      <c r="B116" t="inlineStr">
        <is>
          <t>Boekjaar</t>
        </is>
      </c>
      <c r="C116" t="inlineStr">
        <is>
          <t>Vorig boekjaar</t>
        </is>
      </c>
    </row>
    <row r="117">
      <c r="A117" t="inlineStr">
        <is>
          <t>Te bestemmen winst (verlies)</t>
        </is>
      </c>
      <c r="B117" t="inlineStr">
        <is>
          <t>(+)/(-)</t>
        </is>
      </c>
      <c r="C117" t="n">
        <v>9906</v>
      </c>
      <c r="D117" t="n">
        <v>479016</v>
      </c>
      <c r="E117" t="n">
        <v>466516</v>
      </c>
    </row>
    <row r="118">
      <c r="A118" t="inlineStr">
        <is>
          <t>Te bestemmen winst (verlies) van het boekjaar</t>
        </is>
      </c>
      <c r="B118" t="inlineStr">
        <is>
          <t>(+)/(-)</t>
        </is>
      </c>
      <c r="C118" t="n">
        <v>9905</v>
      </c>
      <c r="D118" t="n">
        <v>12500</v>
      </c>
      <c r="E118" t="n">
        <v>12500</v>
      </c>
    </row>
    <row r="119">
      <c r="A119" t="inlineStr">
        <is>
          <t>Overgedragen winst (verlies) van het vorige boekjaar</t>
        </is>
      </c>
      <c r="B119" t="inlineStr">
        <is>
          <t>(+)/(-)</t>
        </is>
      </c>
      <c r="C119" t="inlineStr">
        <is>
          <t>14P</t>
        </is>
      </c>
      <c r="D119" t="n">
        <v>466516</v>
      </c>
      <c r="E119" t="n">
        <v>454016</v>
      </c>
    </row>
    <row r="120">
      <c r="A120" t="inlineStr">
        <is>
          <t>Onttrekking aan het eigen vermogen</t>
        </is>
      </c>
      <c r="B120" t="inlineStr">
        <is>
          <t>791/2</t>
        </is>
      </c>
    </row>
    <row r="121">
      <c r="A121" t="inlineStr">
        <is>
          <t>aan de inbreng</t>
        </is>
      </c>
      <c r="B121" t="n">
        <v>791</v>
      </c>
    </row>
    <row r="122">
      <c r="A122" t="inlineStr">
        <is>
          <t>aan de reserves</t>
        </is>
      </c>
      <c r="B122" t="n">
        <v>792</v>
      </c>
    </row>
    <row r="123">
      <c r="A123" t="inlineStr">
        <is>
          <t>Toevoeging aan het eigen vermogen</t>
        </is>
      </c>
      <c r="B123" t="inlineStr">
        <is>
          <t>691/2</t>
        </is>
      </c>
    </row>
    <row r="124">
      <c r="A124" t="inlineStr">
        <is>
          <t>aan de inbreng</t>
        </is>
      </c>
      <c r="B124" t="n">
        <v>691</v>
      </c>
    </row>
    <row r="125">
      <c r="A125" t="inlineStr">
        <is>
          <t>aan de wettelijke reserve</t>
        </is>
      </c>
      <c r="B125" t="n">
        <v>6920</v>
      </c>
    </row>
    <row r="126">
      <c r="A126" t="inlineStr">
        <is>
          <t>aan de overige reserves</t>
        </is>
      </c>
      <c r="B126" t="n">
        <v>6921</v>
      </c>
    </row>
    <row r="127">
      <c r="A127" t="inlineStr">
        <is>
          <t>Over te dragen winst (verlies)</t>
        </is>
      </c>
      <c r="B127" t="inlineStr">
        <is>
          <t>(+)/(-)</t>
        </is>
      </c>
      <c r="C127" t="n">
        <v>14</v>
      </c>
      <c r="D127" t="n">
        <v>479016</v>
      </c>
      <c r="E127" t="n">
        <v>466516</v>
      </c>
    </row>
    <row r="128">
      <c r="A128" t="inlineStr">
        <is>
          <t>Tussenkomst van de vennoten in het verlies</t>
        </is>
      </c>
      <c r="B128" t="n">
        <v>794</v>
      </c>
    </row>
    <row r="129">
      <c r="A129" t="inlineStr">
        <is>
          <t>Uit te keren winst</t>
        </is>
      </c>
      <c r="B129" t="inlineStr">
        <is>
          <t>694/7</t>
        </is>
      </c>
    </row>
    <row r="130">
      <c r="A130" t="inlineStr">
        <is>
          <t>Vergoeding van de inbreng</t>
        </is>
      </c>
      <c r="B130" t="n">
        <v>694</v>
      </c>
    </row>
    <row r="131">
      <c r="A131" t="inlineStr">
        <is>
          <t>Bestuurders of zaakvoerders</t>
        </is>
      </c>
      <c r="B131" t="n">
        <v>695</v>
      </c>
    </row>
    <row r="132">
      <c r="A132" t="inlineStr">
        <is>
          <t>Werknemers</t>
        </is>
      </c>
      <c r="B132" t="n">
        <v>696</v>
      </c>
    </row>
    <row r="133">
      <c r="A133" t="inlineStr">
        <is>
          <t>Andere rechthebbenden</t>
        </is>
      </c>
      <c r="B133" t="n">
        <v>697</v>
      </c>
    </row>
    <row r="134">
      <c r="A134" t="inlineStr">
        <is>
          <t>Nr</t>
        </is>
      </c>
      <c r="B134" t="inlineStr">
        <is>
          <t>BE 0478065191</t>
        </is>
      </c>
      <c r="C134" t="inlineStr">
        <is>
          <t>VOL-kap 632</t>
        </is>
      </c>
    </row>
    <row r="135">
      <c r="A135" t="inlineStr">
        <is>
          <t>Codes</t>
        </is>
      </c>
      <c r="B135" t="inlineStr">
        <is>
          <t>Boekjaar</t>
        </is>
      </c>
      <c r="C135" t="inlineStr">
        <is>
          <t>Vorig boekjaar</t>
        </is>
      </c>
    </row>
    <row r="136">
      <c r="A136" t="inlineStr">
        <is>
          <t>INSTALLATIES, MACHINES EN UITRUSTING</t>
        </is>
      </c>
    </row>
    <row r="137">
      <c r="A137" t="inlineStr">
        <is>
          <t>Aanschaffingswaarde per einde van het boekjaar</t>
        </is>
      </c>
      <c r="B137" t="inlineStr">
        <is>
          <t>8192P</t>
        </is>
      </c>
      <c r="C137" t="inlineStr">
        <is>
          <t>XXXXXXXXXX</t>
        </is>
      </c>
      <c r="D137" t="n">
        <v>6055522</v>
      </c>
    </row>
    <row r="138">
      <c r="A138" t="inlineStr">
        <is>
          <t>Mutaties tijdens het boekjaar</t>
        </is>
      </c>
    </row>
    <row r="139">
      <c r="A139" t="inlineStr">
        <is>
          <t>Aanschaffingen, met inbegrip van de geproduceerde vaste activa</t>
        </is>
      </c>
      <c r="B139" t="n">
        <v>8162</v>
      </c>
      <c r="C139" t="n">
        <v>734</v>
      </c>
    </row>
    <row r="140">
      <c r="A140" t="inlineStr">
        <is>
          <t>Overdrachten en buitengebruikstellingen</t>
        </is>
      </c>
      <c r="B140" t="n">
        <v>8172</v>
      </c>
    </row>
    <row r="141">
      <c r="A141" t="inlineStr">
        <is>
          <t>Overboekingen van een post naar een andere (+)/(-)</t>
        </is>
      </c>
      <c r="B141" t="n">
        <v>8182</v>
      </c>
    </row>
    <row r="142">
      <c r="A142" t="inlineStr">
        <is>
          <t>Aanschaffingswaarde per einde van het boekjaar</t>
        </is>
      </c>
      <c r="B142" t="n">
        <v>8192</v>
      </c>
      <c r="C142" t="n">
        <v>6056256</v>
      </c>
    </row>
    <row r="143">
      <c r="A143" t="inlineStr">
        <is>
          <t>Meerwaarden per einde van het boekjaar</t>
        </is>
      </c>
      <c r="B143" t="inlineStr">
        <is>
          <t>8252P</t>
        </is>
      </c>
      <c r="C143" t="inlineStr">
        <is>
          <t>XXXXXXXXXX</t>
        </is>
      </c>
    </row>
    <row r="144">
      <c r="A144" t="inlineStr">
        <is>
          <t>Mutaties tijdens het boekjaar</t>
        </is>
      </c>
    </row>
    <row r="145">
      <c r="A145" t="inlineStr">
        <is>
          <t>Geboekt</t>
        </is>
      </c>
      <c r="B145" t="n">
        <v>8212</v>
      </c>
    </row>
    <row r="146">
      <c r="A146" t="inlineStr">
        <is>
          <t>Verworven van derden</t>
        </is>
      </c>
      <c r="B146" t="n">
        <v>8222</v>
      </c>
    </row>
    <row r="147">
      <c r="A147" t="inlineStr">
        <is>
          <t>Afgeboekt</t>
        </is>
      </c>
      <c r="B147" t="n">
        <v>8232</v>
      </c>
    </row>
    <row r="148">
      <c r="A148" t="inlineStr">
        <is>
          <t>Overgeboekt van een post naar een andere (+)/(-)</t>
        </is>
      </c>
      <c r="B148" t="n">
        <v>8242</v>
      </c>
    </row>
    <row r="149">
      <c r="A149" t="inlineStr">
        <is>
          <t>Meerwaarden per einde van het boekjaar</t>
        </is>
      </c>
      <c r="B149" t="n">
        <v>8252</v>
      </c>
    </row>
    <row r="150">
      <c r="A150" t="inlineStr">
        <is>
          <t>Afschrijvingen en waardeverminderingen per einde van het</t>
        </is>
      </c>
    </row>
    <row r="151">
      <c r="A151" t="inlineStr">
        <is>
          <t>boekjaar</t>
        </is>
      </c>
      <c r="B151" t="inlineStr">
        <is>
          <t>8322P</t>
        </is>
      </c>
      <c r="C151" t="inlineStr">
        <is>
          <t>XXXXXXXXXX</t>
        </is>
      </c>
      <c r="D151" t="n">
        <v>2419684</v>
      </c>
    </row>
    <row r="152">
      <c r="A152" t="inlineStr">
        <is>
          <t>Mutaties tijdens het boekjaar</t>
        </is>
      </c>
    </row>
    <row r="153">
      <c r="A153" t="inlineStr">
        <is>
          <t>Geboekt</t>
        </is>
      </c>
      <c r="B153" t="n">
        <v>8272</v>
      </c>
      <c r="C153" t="n">
        <v>429473</v>
      </c>
    </row>
    <row r="154">
      <c r="A154" t="inlineStr">
        <is>
          <t>Teruggenomen</t>
        </is>
      </c>
      <c r="B154" t="n">
        <v>8282</v>
      </c>
    </row>
    <row r="155">
      <c r="A155" t="inlineStr">
        <is>
          <t>Verworven van derden</t>
        </is>
      </c>
      <c r="B155" t="n">
        <v>8292</v>
      </c>
    </row>
    <row r="156">
      <c r="A156" t="inlineStr">
        <is>
          <t>Afgeboekt na overdrachten en buitengebruikstellingen</t>
        </is>
      </c>
      <c r="B156" t="n">
        <v>8302</v>
      </c>
    </row>
    <row r="157">
      <c r="A157" t="inlineStr">
        <is>
          <t>Overgeboekt van een post naar een andere (+)/(-)</t>
        </is>
      </c>
      <c r="B157" t="n">
        <v>8312</v>
      </c>
    </row>
    <row r="158">
      <c r="A158" t="inlineStr">
        <is>
          <t>Afschrijvingen en waardeverminderingen per einde van het</t>
        </is>
      </c>
    </row>
    <row r="159">
      <c r="A159" t="inlineStr">
        <is>
          <t>boekjaar</t>
        </is>
      </c>
      <c r="B159" t="n">
        <v>8322</v>
      </c>
      <c r="C159" t="n">
        <v>2849157</v>
      </c>
    </row>
    <row r="160">
      <c r="A160" t="inlineStr">
        <is>
          <t>NETTOBOEKWAARDE PER EINDE VAN HET BOEKJAAR</t>
        </is>
      </c>
      <c r="B160" t="n">
        <v>23</v>
      </c>
      <c r="C160" t="n">
        <v>3207099</v>
      </c>
    </row>
    <row r="161">
      <c r="A161" t="inlineStr">
        <is>
          <t>Nr</t>
        </is>
      </c>
      <c r="B161" t="inlineStr">
        <is>
          <t>BE 0478065191</t>
        </is>
      </c>
      <c r="C161" t="inlineStr">
        <is>
          <t>VOL-kap 633</t>
        </is>
      </c>
    </row>
    <row r="162">
      <c r="A162" t="inlineStr">
        <is>
          <t>Codes</t>
        </is>
      </c>
      <c r="B162" t="inlineStr">
        <is>
          <t>Boekjaar</t>
        </is>
      </c>
      <c r="C162" t="inlineStr">
        <is>
          <t>Vorig boekjaar</t>
        </is>
      </c>
    </row>
    <row r="163">
      <c r="A163" t="inlineStr">
        <is>
          <t>MEUBILAIR EN ROLLEND MATERIEEL</t>
        </is>
      </c>
    </row>
    <row r="164">
      <c r="A164" t="inlineStr">
        <is>
          <t>Aanschaffingswaarde per einde van het boekjaar</t>
        </is>
      </c>
      <c r="B164" t="inlineStr">
        <is>
          <t>8193P</t>
        </is>
      </c>
      <c r="C164" t="inlineStr">
        <is>
          <t>XXXXXXXXXX</t>
        </is>
      </c>
      <c r="D164" t="n">
        <v>5409177</v>
      </c>
    </row>
    <row r="165">
      <c r="A165" t="inlineStr">
        <is>
          <t>Mutaties tijdens het boekjaar</t>
        </is>
      </c>
    </row>
    <row r="166">
      <c r="A166" t="inlineStr">
        <is>
          <t>Aanschaffingen, met inbegrip van de geproduceerde vaste activa</t>
        </is>
      </c>
      <c r="B166" t="n">
        <v>8163</v>
      </c>
      <c r="C166" t="n">
        <v>115807</v>
      </c>
    </row>
    <row r="167">
      <c r="A167" t="inlineStr">
        <is>
          <t>Overdrachten en buitengebruikstellingen</t>
        </is>
      </c>
      <c r="B167" t="n">
        <v>8173</v>
      </c>
    </row>
    <row r="168">
      <c r="A168" t="inlineStr">
        <is>
          <t>Overboekingen van een post naar een andere (+)/(-)</t>
        </is>
      </c>
      <c r="B168" t="n">
        <v>8183</v>
      </c>
    </row>
    <row r="169">
      <c r="A169" t="inlineStr">
        <is>
          <t>Aanschaffingswaarde per einde van het boekjaar</t>
        </is>
      </c>
      <c r="B169" t="n">
        <v>8193</v>
      </c>
      <c r="C169" t="n">
        <v>5524984</v>
      </c>
    </row>
    <row r="170">
      <c r="A170" t="inlineStr">
        <is>
          <t>Meerwaarden per einde van het boekjaar</t>
        </is>
      </c>
      <c r="B170" t="inlineStr">
        <is>
          <t>8253P</t>
        </is>
      </c>
      <c r="C170" t="inlineStr">
        <is>
          <t>XXXXXXXXXX</t>
        </is>
      </c>
    </row>
    <row r="171">
      <c r="A171" t="inlineStr">
        <is>
          <t>Mutaties tijdens het boekjaar</t>
        </is>
      </c>
    </row>
    <row r="172">
      <c r="A172" t="inlineStr">
        <is>
          <t>Geboekt</t>
        </is>
      </c>
      <c r="B172" t="n">
        <v>8213</v>
      </c>
    </row>
    <row r="173">
      <c r="A173" t="inlineStr">
        <is>
          <t>Verworven van derden</t>
        </is>
      </c>
      <c r="B173" t="n">
        <v>8223</v>
      </c>
    </row>
    <row r="174">
      <c r="A174" t="inlineStr">
        <is>
          <t>Afgeboekt</t>
        </is>
      </c>
      <c r="B174" t="n">
        <v>8233</v>
      </c>
    </row>
    <row r="175">
      <c r="A175" t="inlineStr">
        <is>
          <t>Overgeboekt van een post naar een andere (+)/(-)</t>
        </is>
      </c>
      <c r="B175" t="n">
        <v>8243</v>
      </c>
    </row>
    <row r="176">
      <c r="A176" t="inlineStr">
        <is>
          <t>Meerwaarden per einde van het boekjaar</t>
        </is>
      </c>
      <c r="B176" t="n">
        <v>8253</v>
      </c>
    </row>
    <row r="177">
      <c r="A177" t="inlineStr">
        <is>
          <t>Afschrijvingen en waardeverminderingen per einde van het</t>
        </is>
      </c>
    </row>
    <row r="178">
      <c r="A178" t="inlineStr">
        <is>
          <t>boekjaar</t>
        </is>
      </c>
      <c r="B178" t="inlineStr">
        <is>
          <t>8323P</t>
        </is>
      </c>
      <c r="C178" t="inlineStr">
        <is>
          <t>XXXXXXXXXX</t>
        </is>
      </c>
      <c r="D178" t="n">
        <v>4693369</v>
      </c>
    </row>
    <row r="179">
      <c r="A179" t="inlineStr">
        <is>
          <t>Mutaties tijdens het boekjaar</t>
        </is>
      </c>
    </row>
    <row r="180">
      <c r="A180" t="inlineStr">
        <is>
          <t>Geboekt</t>
        </is>
      </c>
      <c r="B180" t="n">
        <v>8273</v>
      </c>
      <c r="C180" t="n">
        <v>624345</v>
      </c>
    </row>
    <row r="181">
      <c r="A181" t="inlineStr">
        <is>
          <t>Teruggenomen</t>
        </is>
      </c>
      <c r="B181" t="n">
        <v>8283</v>
      </c>
    </row>
    <row r="182">
      <c r="A182" t="inlineStr">
        <is>
          <t>Verworven van derden</t>
        </is>
      </c>
      <c r="B182" t="n">
        <v>8293</v>
      </c>
    </row>
    <row r="183">
      <c r="A183" t="inlineStr">
        <is>
          <t>Afgeboekt na overdrachten en buitengebruikstellingen</t>
        </is>
      </c>
      <c r="B183" t="n">
        <v>8303</v>
      </c>
    </row>
    <row r="184">
      <c r="A184" t="inlineStr">
        <is>
          <t>Overgeboekt van een post naar een andere (+)/(-)</t>
        </is>
      </c>
      <c r="B184" t="n">
        <v>8313</v>
      </c>
    </row>
    <row r="185">
      <c r="A185" t="inlineStr">
        <is>
          <t>Afschrijvingen en waardeverminderingen per einde van het</t>
        </is>
      </c>
    </row>
    <row r="186">
      <c r="A186" t="inlineStr">
        <is>
          <t>boekjaar</t>
        </is>
      </c>
      <c r="B186" t="n">
        <v>8323</v>
      </c>
      <c r="C186" t="n">
        <v>5317714</v>
      </c>
    </row>
    <row r="187">
      <c r="A187" t="inlineStr">
        <is>
          <t>NETTOBOEKWAARDE PER EINDE VAN HET BOEKJAAR</t>
        </is>
      </c>
      <c r="B187" t="n">
        <v>24</v>
      </c>
      <c r="C187" t="n">
        <v>207270</v>
      </c>
    </row>
    <row r="188">
      <c r="A188" t="inlineStr">
        <is>
          <t>Nr</t>
        </is>
      </c>
      <c r="B188" t="inlineStr">
        <is>
          <t>BE 0478065191</t>
        </is>
      </c>
      <c r="C188" t="inlineStr">
        <is>
          <t>VOL-kap 636</t>
        </is>
      </c>
    </row>
    <row r="189">
      <c r="A189" t="inlineStr">
        <is>
          <t>Codes</t>
        </is>
      </c>
      <c r="B189" t="inlineStr">
        <is>
          <t>Boekjaar</t>
        </is>
      </c>
      <c r="C189" t="inlineStr">
        <is>
          <t>Vorig boekjaar</t>
        </is>
      </c>
    </row>
    <row r="190">
      <c r="A190" t="inlineStr">
        <is>
          <t>ACTIVA IN AANBOUW EN VOORUITBETALINGEN</t>
        </is>
      </c>
    </row>
    <row r="191">
      <c r="A191" t="inlineStr">
        <is>
          <t>Aanschaffingswaarde per einde van het boekjaar</t>
        </is>
      </c>
      <c r="B191" t="inlineStr">
        <is>
          <t>8196P</t>
        </is>
      </c>
      <c r="C191" t="inlineStr">
        <is>
          <t>XXXXXXXXXX</t>
        </is>
      </c>
      <c r="D191" t="n">
        <v>36188</v>
      </c>
    </row>
    <row r="192">
      <c r="A192" t="inlineStr">
        <is>
          <t>Mutaties tijdens het boekjaar</t>
        </is>
      </c>
    </row>
    <row r="193">
      <c r="A193" t="inlineStr">
        <is>
          <t>Aanschaffingen, met inbegrip van de geproduceerde vaste activa</t>
        </is>
      </c>
      <c r="B193" t="n">
        <v>8166</v>
      </c>
    </row>
    <row r="194">
      <c r="A194" t="inlineStr">
        <is>
          <t>Overdrachten en buitengebruikstellingen</t>
        </is>
      </c>
      <c r="B194" t="n">
        <v>8176</v>
      </c>
      <c r="C194" t="n">
        <v>36188</v>
      </c>
    </row>
    <row r="195">
      <c r="A195" t="inlineStr">
        <is>
          <t>Overboekingen van een post naar een andere (+)/(-)</t>
        </is>
      </c>
      <c r="B195" t="n">
        <v>8186</v>
      </c>
    </row>
    <row r="196">
      <c r="A196" t="inlineStr">
        <is>
          <t>Aanschaffingswaarde per einde van het boekjaar</t>
        </is>
      </c>
      <c r="B196" t="n">
        <v>8196</v>
      </c>
    </row>
    <row r="197">
      <c r="A197" t="inlineStr">
        <is>
          <t>Meerwaarden per einde van het boekjaar</t>
        </is>
      </c>
      <c r="B197" t="inlineStr">
        <is>
          <t>8256P</t>
        </is>
      </c>
      <c r="C197" t="inlineStr">
        <is>
          <t>XXXXXXXXXX</t>
        </is>
      </c>
    </row>
    <row r="198">
      <c r="A198" t="inlineStr">
        <is>
          <t>Mutaties tijdens het boekjaar</t>
        </is>
      </c>
    </row>
    <row r="199">
      <c r="A199" t="inlineStr">
        <is>
          <t>Geboekt</t>
        </is>
      </c>
      <c r="B199" t="n">
        <v>8216</v>
      </c>
    </row>
    <row r="200">
      <c r="A200" t="inlineStr">
        <is>
          <t>Verworven van derden</t>
        </is>
      </c>
      <c r="B200" t="n">
        <v>8226</v>
      </c>
    </row>
    <row r="201">
      <c r="A201" t="inlineStr">
        <is>
          <t>Afgeboekt</t>
        </is>
      </c>
      <c r="B201" t="n">
        <v>8236</v>
      </c>
    </row>
    <row r="202">
      <c r="A202" t="inlineStr">
        <is>
          <t>Overgeboekt van een post naar een andere (+)/(-)</t>
        </is>
      </c>
      <c r="B202" t="n">
        <v>8246</v>
      </c>
    </row>
    <row r="203">
      <c r="A203" t="inlineStr">
        <is>
          <t>Meerwaarden per einde van het boekjaar</t>
        </is>
      </c>
      <c r="B203" t="n">
        <v>8256</v>
      </c>
    </row>
    <row r="204">
      <c r="A204" t="inlineStr">
        <is>
          <t>Afschrijvingen en waardeverminderingen per einde van het</t>
        </is>
      </c>
    </row>
    <row r="205">
      <c r="A205" t="inlineStr">
        <is>
          <t>boekjaar</t>
        </is>
      </c>
      <c r="B205" t="inlineStr">
        <is>
          <t>8326P</t>
        </is>
      </c>
      <c r="C205" t="inlineStr">
        <is>
          <t>XXXXXXXXXX</t>
        </is>
      </c>
    </row>
    <row r="206">
      <c r="A206" t="inlineStr">
        <is>
          <t>Mutaties tijdens het boekjaar</t>
        </is>
      </c>
    </row>
    <row r="207">
      <c r="A207" t="inlineStr">
        <is>
          <t>Geboekt</t>
        </is>
      </c>
      <c r="B207" t="n">
        <v>8276</v>
      </c>
    </row>
    <row r="208">
      <c r="A208" t="inlineStr">
        <is>
          <t>Teruggenomen</t>
        </is>
      </c>
      <c r="B208" t="n">
        <v>8286</v>
      </c>
    </row>
    <row r="209">
      <c r="A209" t="inlineStr">
        <is>
          <t>Verworven van derden</t>
        </is>
      </c>
      <c r="B209" t="n">
        <v>8296</v>
      </c>
    </row>
    <row r="210">
      <c r="A210" t="inlineStr">
        <is>
          <t>Afgeboekt na overdrachten en buitengebruikstellingen</t>
        </is>
      </c>
      <c r="B210" t="n">
        <v>8306</v>
      </c>
    </row>
    <row r="211">
      <c r="A211" t="inlineStr">
        <is>
          <t>Overgeboekt van een post naar een andere (+)/(-)</t>
        </is>
      </c>
      <c r="B211" t="n">
        <v>8316</v>
      </c>
    </row>
    <row r="212">
      <c r="A212" t="inlineStr">
        <is>
          <t>Afschrijvingen en waardeverminderingen per einde van het</t>
        </is>
      </c>
    </row>
    <row r="213">
      <c r="A213" t="inlineStr">
        <is>
          <t>boekjaar</t>
        </is>
      </c>
      <c r="B213" t="n">
        <v>8326</v>
      </c>
    </row>
    <row r="214">
      <c r="A214" t="inlineStr">
        <is>
          <t>NETTOBOEKWAARDE PER EINDE VAN HET BOEKJAAR</t>
        </is>
      </c>
      <c r="B214" t="n">
        <v>27</v>
      </c>
    </row>
    <row r="215">
      <c r="A215" t="inlineStr">
        <is>
          <t>Nr</t>
        </is>
      </c>
      <c r="B215" t="inlineStr">
        <is>
          <t>BE 0478065191</t>
        </is>
      </c>
      <c r="C215" t="inlineStr">
        <is>
          <t>VOL-kap 641</t>
        </is>
      </c>
    </row>
    <row r="216">
      <c r="A216" t="inlineStr">
        <is>
          <t>Codes</t>
        </is>
      </c>
      <c r="B216" t="inlineStr">
        <is>
          <t>Boekjaar</t>
        </is>
      </c>
      <c r="C216" t="inlineStr">
        <is>
          <t>Vorig boekjaar</t>
        </is>
      </c>
    </row>
    <row r="217">
      <c r="A217" t="inlineStr">
        <is>
          <t>VERBONDEN ONDERNEMINGEN - DEELNEMINGEN EN</t>
        </is>
      </c>
    </row>
    <row r="218">
      <c r="A218" t="inlineStr">
        <is>
          <t>AANDELEN</t>
        </is>
      </c>
    </row>
    <row r="219">
      <c r="A219" t="inlineStr">
        <is>
          <t>Aanschaffingswaarde per einde van het boekjaar</t>
        </is>
      </c>
      <c r="B219" t="inlineStr">
        <is>
          <t>8391P</t>
        </is>
      </c>
      <c r="C219" t="inlineStr">
        <is>
          <t>XXXXXXXXXX</t>
        </is>
      </c>
      <c r="D219" t="n">
        <v>84482</v>
      </c>
    </row>
    <row r="220">
      <c r="A220" t="inlineStr">
        <is>
          <t>Mutaties tijdens het boekjaar</t>
        </is>
      </c>
    </row>
    <row r="221">
      <c r="A221" t="inlineStr">
        <is>
          <t>Aanschaffingen</t>
        </is>
      </c>
      <c r="B221" t="n">
        <v>8361</v>
      </c>
    </row>
    <row r="222">
      <c r="A222" t="inlineStr">
        <is>
          <t>Overdrachten en buitengebruikstellingen</t>
        </is>
      </c>
      <c r="B222" t="n">
        <v>8371</v>
      </c>
      <c r="C222" t="n">
        <v>83600</v>
      </c>
    </row>
    <row r="223">
      <c r="A223" t="inlineStr">
        <is>
          <t>Overboekingen van een post naar een andere (+)/(-)</t>
        </is>
      </c>
      <c r="B223" t="n">
        <v>8381</v>
      </c>
    </row>
    <row r="224">
      <c r="A224" t="inlineStr">
        <is>
          <t>Aanschaffingswaarde per einde van het boekjaar</t>
        </is>
      </c>
      <c r="B224" t="n">
        <v>8391</v>
      </c>
      <c r="C224" t="n">
        <v>882</v>
      </c>
    </row>
    <row r="225">
      <c r="A225" t="inlineStr">
        <is>
          <t>Meerwaarden per einde van het boekjaar</t>
        </is>
      </c>
      <c r="B225" t="inlineStr">
        <is>
          <t>8451P</t>
        </is>
      </c>
      <c r="C225" t="inlineStr">
        <is>
          <t>XXXXXXXXXX</t>
        </is>
      </c>
    </row>
    <row r="226">
      <c r="A226" t="inlineStr">
        <is>
          <t>Mutaties tijdens het boekjaar</t>
        </is>
      </c>
    </row>
    <row r="227">
      <c r="A227" t="inlineStr">
        <is>
          <t>Geboekt</t>
        </is>
      </c>
      <c r="B227" t="n">
        <v>8411</v>
      </c>
    </row>
    <row r="228">
      <c r="A228" t="inlineStr">
        <is>
          <t>Verworven van derden</t>
        </is>
      </c>
      <c r="B228" t="n">
        <v>8421</v>
      </c>
    </row>
    <row r="229">
      <c r="A229" t="inlineStr">
        <is>
          <t>Afgeboekt</t>
        </is>
      </c>
      <c r="B229" t="n">
        <v>8431</v>
      </c>
    </row>
    <row r="230">
      <c r="A230" t="inlineStr">
        <is>
          <t>Overgeboekt van een post naar een andere (+)/(-)</t>
        </is>
      </c>
      <c r="B230" t="n">
        <v>8441</v>
      </c>
    </row>
    <row r="231">
      <c r="A231" t="inlineStr">
        <is>
          <t>Meerwaarden per einde van het boekjaar</t>
        </is>
      </c>
      <c r="B231" t="n">
        <v>8451</v>
      </c>
    </row>
    <row r="232">
      <c r="A232" t="inlineStr">
        <is>
          <t>Waardeverminderingen per einde van het boekjaar</t>
        </is>
      </c>
      <c r="B232" t="inlineStr">
        <is>
          <t>8521P</t>
        </is>
      </c>
      <c r="C232" t="inlineStr">
        <is>
          <t>XXXXXXXXXX</t>
        </is>
      </c>
    </row>
    <row r="233">
      <c r="A233" t="inlineStr">
        <is>
          <t>Mutaties tijdens het boekjaar</t>
        </is>
      </c>
    </row>
    <row r="234">
      <c r="A234" t="inlineStr">
        <is>
          <t>Geboekt</t>
        </is>
      </c>
      <c r="B234" t="n">
        <v>8471</v>
      </c>
    </row>
    <row r="235">
      <c r="A235" t="inlineStr">
        <is>
          <t>Teruggenomen</t>
        </is>
      </c>
      <c r="B235" t="n">
        <v>8481</v>
      </c>
    </row>
    <row r="236">
      <c r="A236" t="inlineStr">
        <is>
          <t>Verworven van derden</t>
        </is>
      </c>
      <c r="B236" t="n">
        <v>8491</v>
      </c>
    </row>
    <row r="237">
      <c r="A237" t="inlineStr">
        <is>
          <t>Afgeboekt na overdrachten en buitengebruikstellingen</t>
        </is>
      </c>
      <c r="B237" t="n">
        <v>8501</v>
      </c>
    </row>
    <row r="238">
      <c r="A238" t="inlineStr">
        <is>
          <t>Overgeboekt van een post naar een andere (+)/(-)</t>
        </is>
      </c>
      <c r="B238" t="n">
        <v>8511</v>
      </c>
    </row>
    <row r="239">
      <c r="A239" t="inlineStr">
        <is>
          <t>Waardeverminderingen per einde van het boekjaar</t>
        </is>
      </c>
      <c r="B239" t="n">
        <v>8521</v>
      </c>
    </row>
    <row r="240">
      <c r="A240" t="inlineStr">
        <is>
          <t>Niet-opgevraagde bedragen per einde van het boekjaar</t>
        </is>
      </c>
      <c r="B240" t="inlineStr">
        <is>
          <t>8551P</t>
        </is>
      </c>
      <c r="C240" t="inlineStr">
        <is>
          <t>XXXXXXXXXX</t>
        </is>
      </c>
    </row>
    <row r="241">
      <c r="A241" t="inlineStr">
        <is>
          <t>Mutaties tijdens het boekjaar (+)/(-)</t>
        </is>
      </c>
      <c r="B241" t="n">
        <v>8541</v>
      </c>
    </row>
    <row r="242">
      <c r="A242" t="inlineStr">
        <is>
          <t>Niet-opgevraagde bedragen per einde van het boekjaar</t>
        </is>
      </c>
      <c r="B242" t="n">
        <v>8551</v>
      </c>
    </row>
    <row r="243">
      <c r="A243" t="inlineStr">
        <is>
          <t>NETTOBOEKWAARDE PER EINDE VAN HET BOEKJAAR</t>
        </is>
      </c>
      <c r="B243" t="n">
        <v>280</v>
      </c>
      <c r="C243" t="n">
        <v>882</v>
      </c>
    </row>
    <row r="244">
      <c r="A244" t="inlineStr">
        <is>
          <t>VERBONDEN ONDERNEMINGEN - VORDERINGEN</t>
        </is>
      </c>
    </row>
    <row r="245">
      <c r="A245" t="inlineStr">
        <is>
          <t>NETTOBOEKWAARDE PER EINDE VAN HET BOEKJAAR</t>
        </is>
      </c>
      <c r="B245" t="inlineStr">
        <is>
          <t>281P</t>
        </is>
      </c>
      <c r="C245" t="inlineStr">
        <is>
          <t>XXXXXXXXXX</t>
        </is>
      </c>
    </row>
    <row r="246">
      <c r="A246" t="inlineStr">
        <is>
          <t>Mutaties tijdens het boekjaar</t>
        </is>
      </c>
    </row>
    <row r="247">
      <c r="A247" t="inlineStr">
        <is>
          <t>Toevoegingen</t>
        </is>
      </c>
      <c r="B247" t="n">
        <v>8581</v>
      </c>
    </row>
    <row r="248">
      <c r="A248" t="inlineStr">
        <is>
          <t>Terugbetalingen</t>
        </is>
      </c>
      <c r="B248" t="n">
        <v>8591</v>
      </c>
    </row>
    <row r="249">
      <c r="A249" t="inlineStr">
        <is>
          <t>Geboekte waardeverminderingen</t>
        </is>
      </c>
      <c r="B249" t="n">
        <v>8601</v>
      </c>
    </row>
    <row r="250">
      <c r="A250" t="inlineStr">
        <is>
          <t>Teruggenomen waardeverminderingen</t>
        </is>
      </c>
      <c r="B250" t="n">
        <v>8611</v>
      </c>
    </row>
    <row r="251">
      <c r="A251" t="inlineStr">
        <is>
          <t>Wisselkoersverschillen (+)/(-)</t>
        </is>
      </c>
      <c r="B251" t="n">
        <v>8621</v>
      </c>
    </row>
    <row r="252">
      <c r="A252" t="inlineStr">
        <is>
          <t>Overige mutaties (+)/(-)</t>
        </is>
      </c>
      <c r="B252" t="n">
        <v>8631</v>
      </c>
    </row>
    <row r="253">
      <c r="A253" t="inlineStr">
        <is>
          <t>NETTOBOEKWAARDE PER EINDE VAN HET BOEKJAAR</t>
        </is>
      </c>
      <c r="B253" t="n">
        <v>281</v>
      </c>
    </row>
    <row r="254">
      <c r="A254" t="inlineStr">
        <is>
          <t>GECUMULEERDE WAARDEVERMINDERINGEN OP</t>
        </is>
      </c>
    </row>
    <row r="255">
      <c r="A255" t="inlineStr">
        <is>
          <t>VORDERINGEN PER EINDE BOEKJAAR</t>
        </is>
      </c>
      <c r="B255" t="n">
        <v>8651</v>
      </c>
    </row>
    <row r="256">
      <c r="A256" t="inlineStr">
        <is>
          <t>Nr</t>
        </is>
      </c>
      <c r="B256" t="inlineStr">
        <is>
          <t>BE 0478065191</t>
        </is>
      </c>
      <c r="C256" t="inlineStr">
        <is>
          <t>VOL-kap 643</t>
        </is>
      </c>
    </row>
    <row r="257">
      <c r="A257" t="inlineStr">
        <is>
          <t>Codes</t>
        </is>
      </c>
      <c r="B257" t="inlineStr">
        <is>
          <t>Boekjaar</t>
        </is>
      </c>
      <c r="C257" t="inlineStr">
        <is>
          <t>Vorig boekjaar</t>
        </is>
      </c>
    </row>
    <row r="258">
      <c r="A258" t="inlineStr">
        <is>
          <t>ANDERE ONDERNEMINGEN - DEELNEMINGEN EN</t>
        </is>
      </c>
    </row>
    <row r="259">
      <c r="A259" t="inlineStr">
        <is>
          <t>AANDELEN</t>
        </is>
      </c>
    </row>
    <row r="260">
      <c r="A260" t="inlineStr">
        <is>
          <t>Aanschaffingswaarde per einde van het boekjaar</t>
        </is>
      </c>
      <c r="B260" t="inlineStr">
        <is>
          <t>8393P</t>
        </is>
      </c>
      <c r="C260" t="inlineStr">
        <is>
          <t>XXXXXXXXXX</t>
        </is>
      </c>
    </row>
    <row r="261">
      <c r="A261" t="inlineStr">
        <is>
          <t>Mutaties tijdens het boekjaar</t>
        </is>
      </c>
    </row>
    <row r="262">
      <c r="A262" t="inlineStr">
        <is>
          <t>Aanschaffingen</t>
        </is>
      </c>
      <c r="B262" t="n">
        <v>8363</v>
      </c>
    </row>
    <row r="263">
      <c r="A263" t="inlineStr">
        <is>
          <t>Overdrachten en buitengebruikstellingen</t>
        </is>
      </c>
      <c r="B263" t="n">
        <v>8373</v>
      </c>
    </row>
    <row r="264">
      <c r="A264" t="inlineStr">
        <is>
          <t>Overboekingen van een post naar een andere (+)/(-)</t>
        </is>
      </c>
      <c r="B264" t="n">
        <v>8383</v>
      </c>
    </row>
    <row r="265">
      <c r="A265" t="inlineStr">
        <is>
          <t>Aanschaffingswaarde per einde van het boekjaar</t>
        </is>
      </c>
      <c r="B265" t="n">
        <v>8393</v>
      </c>
    </row>
    <row r="266">
      <c r="A266" t="inlineStr">
        <is>
          <t>Meerwaarden per einde van het boekjaar</t>
        </is>
      </c>
      <c r="B266" t="inlineStr">
        <is>
          <t>8453P</t>
        </is>
      </c>
      <c r="C266" t="inlineStr">
        <is>
          <t>XXXXXXXXXX</t>
        </is>
      </c>
    </row>
    <row r="267">
      <c r="A267" t="inlineStr">
        <is>
          <t>Mutaties tijdens het boekjaar</t>
        </is>
      </c>
    </row>
    <row r="268">
      <c r="A268" t="inlineStr">
        <is>
          <t>Geboekt</t>
        </is>
      </c>
      <c r="B268" t="n">
        <v>8413</v>
      </c>
    </row>
    <row r="269">
      <c r="A269" t="inlineStr">
        <is>
          <t>Verworven van derden</t>
        </is>
      </c>
      <c r="B269" t="n">
        <v>8423</v>
      </c>
    </row>
    <row r="270">
      <c r="A270" t="inlineStr">
        <is>
          <t>Afgeboekt</t>
        </is>
      </c>
      <c r="B270" t="n">
        <v>8433</v>
      </c>
    </row>
    <row r="271">
      <c r="A271" t="inlineStr">
        <is>
          <t>Overgeboekt van een post naar een andere (+)/(-)</t>
        </is>
      </c>
      <c r="B271" t="n">
        <v>8443</v>
      </c>
    </row>
    <row r="272">
      <c r="A272" t="inlineStr">
        <is>
          <t>Meerwaarden per einde van het boekjaar</t>
        </is>
      </c>
      <c r="B272" t="n">
        <v>8453</v>
      </c>
    </row>
    <row r="273">
      <c r="A273" t="inlineStr">
        <is>
          <t>Waardeverminderingen per einde van het boekjaar</t>
        </is>
      </c>
      <c r="B273" t="inlineStr">
        <is>
          <t>8523P</t>
        </is>
      </c>
      <c r="C273" t="inlineStr">
        <is>
          <t>XXXXXXXXXX</t>
        </is>
      </c>
    </row>
    <row r="274">
      <c r="A274" t="inlineStr">
        <is>
          <t>Mutaties tijdens het boekjaar</t>
        </is>
      </c>
    </row>
    <row r="275">
      <c r="A275" t="inlineStr">
        <is>
          <t>Geboekt</t>
        </is>
      </c>
      <c r="B275" t="n">
        <v>8473</v>
      </c>
    </row>
    <row r="276">
      <c r="A276" t="inlineStr">
        <is>
          <t>Teruggenomen</t>
        </is>
      </c>
      <c r="B276" t="n">
        <v>8483</v>
      </c>
    </row>
    <row r="277">
      <c r="A277" t="inlineStr">
        <is>
          <t>Verworven van derden</t>
        </is>
      </c>
      <c r="B277" t="n">
        <v>8493</v>
      </c>
    </row>
    <row r="278">
      <c r="A278" t="inlineStr">
        <is>
          <t>Afgeboekt na overdrachten en buitengebruikstellingen</t>
        </is>
      </c>
      <c r="B278" t="n">
        <v>8503</v>
      </c>
    </row>
    <row r="279">
      <c r="A279" t="inlineStr">
        <is>
          <t>Overgeboekt van een post naar een andere (+)/(-)</t>
        </is>
      </c>
      <c r="B279" t="n">
        <v>8513</v>
      </c>
    </row>
    <row r="280">
      <c r="A280" t="inlineStr">
        <is>
          <t>Waardeverminderingen per einde van het boekjaar</t>
        </is>
      </c>
      <c r="B280" t="n">
        <v>8523</v>
      </c>
    </row>
    <row r="281">
      <c r="A281" t="inlineStr">
        <is>
          <t>Niet-opgevraagde bedragen per einde van het boekjaar</t>
        </is>
      </c>
      <c r="B281" t="inlineStr">
        <is>
          <t>8553P</t>
        </is>
      </c>
      <c r="C281" t="inlineStr">
        <is>
          <t>XXXXXXXXXX</t>
        </is>
      </c>
    </row>
    <row r="282">
      <c r="A282" t="inlineStr">
        <is>
          <t>Mutaties tijdens het boekjaar (+)/(-)</t>
        </is>
      </c>
      <c r="B282" t="n">
        <v>8543</v>
      </c>
    </row>
    <row r="283">
      <c r="A283" t="inlineStr">
        <is>
          <t>Niet-opgevraagde bedragen per einde van het boekjaar</t>
        </is>
      </c>
      <c r="B283" t="n">
        <v>8553</v>
      </c>
    </row>
    <row r="284">
      <c r="A284" t="inlineStr">
        <is>
          <t>NETTOBOEKWAARDE PER EINDE VAN HET BOEKJAAR</t>
        </is>
      </c>
      <c r="B284" t="n">
        <v>284</v>
      </c>
    </row>
    <row r="285">
      <c r="A285" t="inlineStr">
        <is>
          <t>ANDERE ONDERNEMINGEN - VORDERINGEN</t>
        </is>
      </c>
    </row>
    <row r="286">
      <c r="A286" t="inlineStr">
        <is>
          <t>NETTOBOEKWAARDE PER EINDE VAN HET BOEKJAAR</t>
        </is>
      </c>
      <c r="B286" t="inlineStr">
        <is>
          <t>285/8P</t>
        </is>
      </c>
      <c r="C286" t="inlineStr">
        <is>
          <t>XXXXXXXXXX</t>
        </is>
      </c>
      <c r="D286" t="n">
        <v>7961</v>
      </c>
    </row>
    <row r="287">
      <c r="A287" t="inlineStr">
        <is>
          <t>Mutaties tijdens het boekjaar</t>
        </is>
      </c>
    </row>
    <row r="288">
      <c r="A288" t="inlineStr">
        <is>
          <t>Toevoegingen</t>
        </is>
      </c>
      <c r="B288" t="n">
        <v>8583</v>
      </c>
    </row>
    <row r="289">
      <c r="A289" t="inlineStr">
        <is>
          <t>Terugbetalingen</t>
        </is>
      </c>
      <c r="B289" t="n">
        <v>8593</v>
      </c>
      <c r="C289" t="n">
        <v>199</v>
      </c>
    </row>
    <row r="290">
      <c r="A290" t="inlineStr">
        <is>
          <t>Geboekte waardeverminderingen</t>
        </is>
      </c>
      <c r="B290" t="n">
        <v>8603</v>
      </c>
    </row>
    <row r="291">
      <c r="A291" t="inlineStr">
        <is>
          <t>Teruggenomen waardeverminderingen</t>
        </is>
      </c>
      <c r="B291" t="n">
        <v>8613</v>
      </c>
    </row>
    <row r="292">
      <c r="A292" t="inlineStr">
        <is>
          <t>Wisselkoersverschillen (+)/(-)</t>
        </is>
      </c>
      <c r="B292" t="n">
        <v>8623</v>
      </c>
    </row>
    <row r="293">
      <c r="A293" t="inlineStr">
        <is>
          <t>Overige mutaties (+)/(-)</t>
        </is>
      </c>
      <c r="B293" t="n">
        <v>8633</v>
      </c>
    </row>
    <row r="294">
      <c r="A294" t="inlineStr">
        <is>
          <t>NETTOBOEKWAARDE PER EINDE VAN HET BOEKJAAR</t>
        </is>
      </c>
      <c r="B294" t="inlineStr">
        <is>
          <t>285/8</t>
        </is>
      </c>
      <c r="C294" t="n">
        <v>7762</v>
      </c>
    </row>
    <row r="295">
      <c r="A295" t="inlineStr">
        <is>
          <t>GECUMULEERDE WAARDEVERMINDERINGEN OP</t>
        </is>
      </c>
    </row>
    <row r="296">
      <c r="A296" t="inlineStr">
        <is>
          <t>VORDERINGEN PER EINDE BOEKJAAR</t>
        </is>
      </c>
      <c r="B296" t="n">
        <v>8653</v>
      </c>
    </row>
    <row r="297">
      <c r="A297" t="inlineStr">
        <is>
          <t>Nr</t>
        </is>
      </c>
      <c r="B297" t="inlineStr">
        <is>
          <t>BE 0478065191</t>
        </is>
      </c>
      <c r="C297" t="inlineStr">
        <is>
          <t>VOL-kap 651</t>
        </is>
      </c>
    </row>
    <row r="298">
      <c r="A298" t="inlineStr">
        <is>
          <t>Aangehouden maatschappelijke rechten</t>
        </is>
      </c>
      <c r="B298" t="inlineStr">
        <is>
          <t>Gegevens geput uit de laatst beschikbare jaarrekening</t>
        </is>
      </c>
    </row>
    <row r="299">
      <c r="A299" t="inlineStr">
        <is>
          <t>NAAM, volledig adres van de</t>
        </is>
      </c>
      <c r="B299" t="inlineStr">
        <is>
          <t>doch-</t>
        </is>
      </c>
    </row>
    <row r="300">
      <c r="A300" t="inlineStr">
        <is>
          <t>rechtstreeks</t>
        </is>
      </c>
      <c r="B300" t="inlineStr">
        <is>
          <t>Eigen vermogen Nettoresultaat</t>
        </is>
      </c>
    </row>
    <row r="301">
      <c r="A301" t="inlineStr">
        <is>
          <t>ZETEL en, zo het een onderneming</t>
        </is>
      </c>
      <c r="B301" t="inlineStr">
        <is>
          <t>ters</t>
        </is>
      </c>
    </row>
    <row r="302">
      <c r="A302" t="inlineStr">
        <is>
          <t>naar Belgisch recht betreft, het</t>
        </is>
      </c>
      <c r="B302" t="inlineStr">
        <is>
          <t>Jaarrekening Munt-</t>
        </is>
      </c>
    </row>
    <row r="303">
      <c r="A303" t="inlineStr">
        <is>
          <t>Aard</t>
        </is>
      </c>
    </row>
    <row r="304">
      <c r="A304" t="inlineStr">
        <is>
          <t>ONDERNEMINGSNUMMER</t>
        </is>
      </c>
      <c r="B304" t="inlineStr">
        <is>
          <t>per code</t>
        </is>
      </c>
    </row>
    <row r="305">
      <c r="A305" t="inlineStr">
        <is>
          <t>Aantal % %</t>
        </is>
      </c>
      <c r="B305" t="inlineStr">
        <is>
          <t>(+) of (-)</t>
        </is>
      </c>
    </row>
    <row r="306">
      <c r="A306" t="inlineStr">
        <is>
          <t>(in eenheden)</t>
        </is>
      </c>
    </row>
    <row r="307">
      <c r="A307" t="inlineStr">
        <is>
          <t>LIEDEKERKE AFRICA  SASU</t>
        </is>
      </c>
      <c r="B307" t="inlineStr">
        <is>
          <t>31-12-2020 CDF 1</t>
        </is>
      </c>
      <c r="C307" t="n">
        <v>1</v>
      </c>
    </row>
    <row r="308">
      <c r="A308" t="inlineStr">
        <is>
          <t>Geen rechtsvorm</t>
        </is>
      </c>
    </row>
    <row r="309">
      <c r="A309" t="inlineStr">
        <is>
          <t>Avenue Batetela 70</t>
        </is>
      </c>
    </row>
    <row r="310">
      <c r="A310" t="inlineStr">
        <is>
          <t>Gombe- Kinshasa</t>
        </is>
      </c>
    </row>
    <row r="311">
      <c r="A311" t="inlineStr">
        <is>
          <t>CONGO (DEM REP)</t>
        </is>
      </c>
    </row>
    <row r="312">
      <c r="A312" t="inlineStr">
        <is>
          <t>-</t>
        </is>
      </c>
      <c r="B312" t="inlineStr">
        <is>
          <t>100 100</t>
        </is>
      </c>
    </row>
    <row r="313">
      <c r="A313" t="inlineStr">
        <is>
          <t>LIEDEKERKE GREAT LAKES</t>
        </is>
      </c>
      <c r="B313" t="inlineStr">
        <is>
          <t>31-12-2020 RWF 1</t>
        </is>
      </c>
      <c r="C313" t="n">
        <v>1</v>
      </c>
    </row>
    <row r="314">
      <c r="A314" t="inlineStr">
        <is>
          <t>LIMITED</t>
        </is>
      </c>
    </row>
    <row r="315">
      <c r="A315" t="inlineStr">
        <is>
          <t>Geen rechtsvorm</t>
        </is>
      </c>
    </row>
    <row r="316">
      <c r="A316" t="inlineStr">
        <is>
          <t>Career Center Building 6th Floor</t>
        </is>
      </c>
    </row>
    <row r="317">
      <c r="A317" t="inlineStr">
        <is>
          <t>KG541St Kigali</t>
        </is>
      </c>
    </row>
    <row r="318">
      <c r="A318" t="inlineStr">
        <is>
          <t>RWANDA</t>
        </is>
      </c>
    </row>
    <row r="319">
      <c r="A319" t="inlineStr">
        <is>
          <t>-</t>
        </is>
      </c>
      <c r="B319" t="inlineStr">
        <is>
          <t>100 100</t>
        </is>
      </c>
    </row>
    <row r="320">
      <c r="A320" t="inlineStr">
        <is>
          <t>Nr</t>
        </is>
      </c>
      <c r="B320" t="inlineStr">
        <is>
          <t>BE 0478065191</t>
        </is>
      </c>
      <c r="C320" t="inlineStr">
        <is>
          <t>VOL-kap 66</t>
        </is>
      </c>
    </row>
    <row r="321">
      <c r="A321" t="inlineStr">
        <is>
          <t>Codes</t>
        </is>
      </c>
      <c r="B321" t="inlineStr">
        <is>
          <t>Boekjaar</t>
        </is>
      </c>
      <c r="C321" t="inlineStr">
        <is>
          <t>Vorig boekjaar</t>
        </is>
      </c>
    </row>
    <row r="322">
      <c r="A322" t="inlineStr">
        <is>
          <t>OVERIGE GELDBELEGGINGEN</t>
        </is>
      </c>
    </row>
    <row r="323">
      <c r="A323" t="inlineStr">
        <is>
          <t>Aandelen en geldbeleggingen andere dan vastrentende</t>
        </is>
      </c>
    </row>
    <row r="324">
      <c r="A324" t="inlineStr">
        <is>
          <t>beleggingen</t>
        </is>
      </c>
      <c r="B324" t="n">
        <v>51</v>
      </c>
    </row>
    <row r="325">
      <c r="A325" t="inlineStr">
        <is>
          <t>Aandelen - Boekwaarde verhoogd met het niet-opgevraagde bedrag</t>
        </is>
      </c>
      <c r="B325" t="n">
        <v>8681</v>
      </c>
    </row>
    <row r="326">
      <c r="A326" t="inlineStr">
        <is>
          <t>Aandelen - Niet-opgevraagd bedrag</t>
        </is>
      </c>
      <c r="B326" t="n">
        <v>8682</v>
      </c>
    </row>
    <row r="327">
      <c r="A327" t="inlineStr">
        <is>
          <t>Edele metalen en kunstwerken</t>
        </is>
      </c>
      <c r="B327" t="n">
        <v>8683</v>
      </c>
    </row>
    <row r="328">
      <c r="A328" t="inlineStr">
        <is>
          <t>Vastrentende effecten</t>
        </is>
      </c>
      <c r="B328" t="n">
        <v>52</v>
      </c>
    </row>
    <row r="329">
      <c r="A329" t="inlineStr">
        <is>
          <t>Vastrentende effecten uitgegeven door kredietinstellingen</t>
        </is>
      </c>
      <c r="B329" t="n">
        <v>8684</v>
      </c>
    </row>
    <row r="330">
      <c r="A330" t="inlineStr">
        <is>
          <t>Termijnrekeningen bij kredietinstellingen</t>
        </is>
      </c>
      <c r="B330" t="n">
        <v>53</v>
      </c>
    </row>
    <row r="331">
      <c r="A331" t="inlineStr">
        <is>
          <t>Met een resterende looptijd of opzegtermijn van</t>
        </is>
      </c>
    </row>
    <row r="332">
      <c r="A332" t="inlineStr">
        <is>
          <t>hoogstens één maand</t>
        </is>
      </c>
      <c r="B332" t="n">
        <v>8686</v>
      </c>
    </row>
    <row r="333">
      <c r="A333" t="inlineStr">
        <is>
          <t>meer dan één maand en hoogstens één jaar</t>
        </is>
      </c>
      <c r="B333" t="n">
        <v>8687</v>
      </c>
    </row>
    <row r="334">
      <c r="A334" t="inlineStr">
        <is>
          <t>meer dan één jaar</t>
        </is>
      </c>
      <c r="B334" t="n">
        <v>8688</v>
      </c>
    </row>
    <row r="335">
      <c r="A335" t="inlineStr">
        <is>
          <t>Hierboven niet-opgenomen overige geldbeleggingen</t>
        </is>
      </c>
      <c r="B335" t="n">
        <v>8689</v>
      </c>
    </row>
    <row r="336">
      <c r="A336" t="inlineStr">
        <is>
          <t>Nr</t>
        </is>
      </c>
      <c r="B336" t="inlineStr">
        <is>
          <t>BE 0478065191</t>
        </is>
      </c>
      <c r="C336" t="inlineStr">
        <is>
          <t>VOL-kap 671</t>
        </is>
      </c>
    </row>
    <row r="337">
      <c r="A337" t="inlineStr">
        <is>
          <t>Codes</t>
        </is>
      </c>
      <c r="B337" t="inlineStr">
        <is>
          <t>Boekjaar</t>
        </is>
      </c>
      <c r="C337" t="inlineStr">
        <is>
          <t>Vorig boekjaar</t>
        </is>
      </c>
    </row>
    <row r="338">
      <c r="A338" t="inlineStr">
        <is>
          <t>AAT VAN HET KAPITAAL</t>
        </is>
      </c>
    </row>
    <row r="339">
      <c r="A339" t="inlineStr">
        <is>
          <t>pitaal</t>
        </is>
      </c>
    </row>
    <row r="340">
      <c r="A340" t="inlineStr">
        <is>
          <t>Geplaatst kapitaal per einde van het boekjaar</t>
        </is>
      </c>
      <c r="B340" t="inlineStr">
        <is>
          <t>100P</t>
        </is>
      </c>
      <c r="C340" t="inlineStr">
        <is>
          <t>XXXXXXXXXX</t>
        </is>
      </c>
      <c r="D340" t="n">
        <v>62469</v>
      </c>
    </row>
    <row r="341">
      <c r="A341" t="inlineStr">
        <is>
          <t>Geplaatst kapitaal per einde van het boekjaar</t>
        </is>
      </c>
      <c r="B341" t="n">
        <v>100</v>
      </c>
      <c r="C341" t="n">
        <v>62469</v>
      </c>
    </row>
    <row r="342">
      <c r="A342" t="inlineStr">
        <is>
          <t>Codes</t>
        </is>
      </c>
      <c r="B342" t="inlineStr">
        <is>
          <t>Bedragen</t>
        </is>
      </c>
      <c r="C342" t="inlineStr">
        <is>
          <t>Aantal aandelen</t>
        </is>
      </c>
    </row>
    <row r="343">
      <c r="A343" t="inlineStr">
        <is>
          <t>Wijzigingen tijdens het boekjaar</t>
        </is>
      </c>
    </row>
    <row r="344">
      <c r="A344" t="inlineStr">
        <is>
          <t>Samenstelling van het kapitaal</t>
        </is>
      </c>
    </row>
    <row r="345">
      <c r="A345" t="inlineStr">
        <is>
          <t>Soorten aandelen</t>
        </is>
      </c>
    </row>
    <row r="346">
      <c r="A346" t="inlineStr">
        <is>
          <t>Aandelen op naam</t>
        </is>
      </c>
      <c r="B346" t="n">
        <v>62469</v>
      </c>
      <c r="C346" t="n">
        <v>24</v>
      </c>
    </row>
    <row r="347">
      <c r="A347" t="inlineStr">
        <is>
          <t>Aandelen op naam</t>
        </is>
      </c>
      <c r="B347" t="n">
        <v>8702</v>
      </c>
      <c r="C347" t="inlineStr">
        <is>
          <t>XXXXXXXXXX</t>
        </is>
      </c>
      <c r="D347" t="n">
        <v>24</v>
      </c>
    </row>
    <row r="348">
      <c r="A348" t="inlineStr">
        <is>
          <t>Gedematerialiseerde aandelen</t>
        </is>
      </c>
      <c r="B348" t="n">
        <v>8703</v>
      </c>
      <c r="C348" t="inlineStr">
        <is>
          <t>XXXXXXXXXX</t>
        </is>
      </c>
    </row>
    <row r="349">
      <c r="A349" t="inlineStr">
        <is>
          <t>Codes</t>
        </is>
      </c>
      <c r="B349" t="inlineStr">
        <is>
          <t>Niet-opgevraagd bedrag</t>
        </is>
      </c>
      <c r="C349" t="inlineStr">
        <is>
          <t>Opgevraagd, niet-</t>
        </is>
      </c>
    </row>
    <row r="350">
      <c r="A350" t="inlineStr">
        <is>
          <t>gestort bedrag</t>
        </is>
      </c>
    </row>
    <row r="351">
      <c r="A351" t="inlineStr">
        <is>
          <t>t-gestort kapitaal</t>
        </is>
      </c>
    </row>
    <row r="352">
      <c r="A352" t="inlineStr">
        <is>
          <t>Niet-opgevraagd kapitaal</t>
        </is>
      </c>
      <c r="B352" t="n">
        <v>101</v>
      </c>
      <c r="C352" t="inlineStr">
        <is>
          <t>XXXXXXXXXX</t>
        </is>
      </c>
    </row>
    <row r="353">
      <c r="A353" t="inlineStr">
        <is>
          <t>Opgevraagd, niet-gestort kapitaal</t>
        </is>
      </c>
      <c r="B353" t="n">
        <v>8712</v>
      </c>
      <c r="C353" t="inlineStr">
        <is>
          <t>XXXXXXXXXX</t>
        </is>
      </c>
    </row>
    <row r="354">
      <c r="A354" t="inlineStr">
        <is>
          <t>Aandeelhouders die nog moeten volstorten</t>
        </is>
      </c>
    </row>
    <row r="355">
      <c r="A355" t="inlineStr">
        <is>
          <t>Codes</t>
        </is>
      </c>
      <c r="B355" t="inlineStr">
        <is>
          <t>Boekjaar</t>
        </is>
      </c>
    </row>
    <row r="356">
      <c r="A356" t="inlineStr">
        <is>
          <t>Eigen aandelen</t>
        </is>
      </c>
    </row>
    <row r="357">
      <c r="A357" t="inlineStr">
        <is>
          <t>Gehouden door de vennootschap zelf</t>
        </is>
      </c>
    </row>
    <row r="358">
      <c r="A358" t="inlineStr">
        <is>
          <t>Kapitaalbedrag</t>
        </is>
      </c>
      <c r="B358" t="n">
        <v>8721</v>
      </c>
    </row>
    <row r="359">
      <c r="A359" t="inlineStr">
        <is>
          <t>Aantal aandelen</t>
        </is>
      </c>
      <c r="B359" t="n">
        <v>8722</v>
      </c>
    </row>
    <row r="360">
      <c r="A360" t="inlineStr">
        <is>
          <t>Gehouden door haar dochters</t>
        </is>
      </c>
    </row>
    <row r="361">
      <c r="A361" t="inlineStr">
        <is>
          <t>Kapitaalbedrag</t>
        </is>
      </c>
      <c r="B361" t="n">
        <v>8731</v>
      </c>
    </row>
    <row r="362">
      <c r="A362" t="inlineStr">
        <is>
          <t>Aantal aandelen</t>
        </is>
      </c>
      <c r="B362" t="n">
        <v>8732</v>
      </c>
    </row>
    <row r="363">
      <c r="A363" t="inlineStr">
        <is>
          <t>Verplichtingen tot uitgifte van aandelen</t>
        </is>
      </c>
    </row>
    <row r="364">
      <c r="A364" t="inlineStr">
        <is>
          <t>Als gevolg van de uitoefening van conversierechten</t>
        </is>
      </c>
    </row>
    <row r="365">
      <c r="A365" t="inlineStr">
        <is>
          <t>Bedrag van de lopende converteerbare leningen</t>
        </is>
      </c>
      <c r="B365" t="n">
        <v>8740</v>
      </c>
    </row>
    <row r="366">
      <c r="A366" t="inlineStr">
        <is>
          <t>Bedrag van het te plaatsen kapitaal</t>
        </is>
      </c>
      <c r="B366" t="n">
        <v>8741</v>
      </c>
    </row>
    <row r="367">
      <c r="A367" t="inlineStr">
        <is>
          <t>Maximum aantal uit te geven aandelen</t>
        </is>
      </c>
      <c r="B367" t="n">
        <v>8742</v>
      </c>
    </row>
    <row r="368">
      <c r="A368" t="inlineStr">
        <is>
          <t>Als gevolg van de uitoefening van inschrijvingsrechten</t>
        </is>
      </c>
    </row>
    <row r="369">
      <c r="A369" t="inlineStr">
        <is>
          <t>Aantal inschrijvingsrechten in omloop</t>
        </is>
      </c>
      <c r="B369" t="n">
        <v>8745</v>
      </c>
    </row>
    <row r="370">
      <c r="A370" t="inlineStr">
        <is>
          <t>Bedrag van het te plaatsen kapitaal</t>
        </is>
      </c>
      <c r="B370" t="n">
        <v>8746</v>
      </c>
    </row>
    <row r="371">
      <c r="A371" t="inlineStr">
        <is>
          <t>Maximum aantal uit te geven aandelen</t>
        </is>
      </c>
      <c r="B371" t="n">
        <v>8747</v>
      </c>
    </row>
    <row r="372">
      <c r="A372" t="inlineStr">
        <is>
          <t>Toegestaan, niet-geplaatst kapitaal</t>
        </is>
      </c>
      <c r="B372" t="n">
        <v>8751</v>
      </c>
    </row>
    <row r="373">
      <c r="A373" t="inlineStr">
        <is>
          <t>Nr</t>
        </is>
      </c>
      <c r="B373" t="inlineStr">
        <is>
          <t>BE 0478065191</t>
        </is>
      </c>
      <c r="C373" t="inlineStr">
        <is>
          <t>VOL-kap 671</t>
        </is>
      </c>
    </row>
    <row r="374">
      <c r="A374" t="inlineStr">
        <is>
          <t>Codes</t>
        </is>
      </c>
      <c r="B374" t="inlineStr">
        <is>
          <t>Boekjaar</t>
        </is>
      </c>
    </row>
    <row r="375">
      <c r="A375" t="inlineStr">
        <is>
          <t>Aantal aandelen gehouden door haar dochters</t>
        </is>
      </c>
      <c r="B375" t="n">
        <v>8781</v>
      </c>
    </row>
    <row r="376">
      <c r="A376" t="inlineStr">
        <is>
          <t>Nr</t>
        </is>
      </c>
      <c r="B376" t="inlineStr">
        <is>
          <t>BE 0478065191</t>
        </is>
      </c>
      <c r="C376" t="inlineStr">
        <is>
          <t>VOL-kap 69</t>
        </is>
      </c>
    </row>
    <row r="377">
      <c r="A377" t="inlineStr">
        <is>
          <t>Codes</t>
        </is>
      </c>
      <c r="B377" t="inlineStr">
        <is>
          <t>Boekjaar</t>
        </is>
      </c>
    </row>
    <row r="378">
      <c r="A378" t="inlineStr">
        <is>
          <t>UITSPLITSING VAN DE SCHULDEN MET EEN OORSPRONKELIJKE LOOPTIJD</t>
        </is>
      </c>
    </row>
    <row r="379">
      <c r="A379" t="inlineStr">
        <is>
          <t>VAN MEER DAN ÉÉN JAAR, NAARGELANG HUN RESTERENDE LOOPTIJD</t>
        </is>
      </c>
    </row>
    <row r="380">
      <c r="A380" t="inlineStr">
        <is>
          <t>Schulden op meer dan één jaar die binnen het jaar vervallen</t>
        </is>
      </c>
    </row>
    <row r="381">
      <c r="A381" t="inlineStr">
        <is>
          <t>Financiële schulden</t>
        </is>
      </c>
      <c r="B381" t="n">
        <v>8801</v>
      </c>
      <c r="C381" t="n">
        <v>170990</v>
      </c>
    </row>
    <row r="382">
      <c r="A382" t="inlineStr">
        <is>
          <t>Achtergestelde leningen</t>
        </is>
      </c>
      <c r="B382" t="n">
        <v>8811</v>
      </c>
    </row>
    <row r="383">
      <c r="A383" t="inlineStr">
        <is>
          <t>Niet-achtergestelde obligatieleningen</t>
        </is>
      </c>
      <c r="B383" t="n">
        <v>8821</v>
      </c>
    </row>
    <row r="384">
      <c r="A384" t="inlineStr">
        <is>
          <t>Leasingschulden en soortgelijke schulden</t>
        </is>
      </c>
      <c r="B384" t="n">
        <v>8831</v>
      </c>
    </row>
    <row r="385">
      <c r="A385" t="inlineStr">
        <is>
          <t>Kredietinstellingen</t>
        </is>
      </c>
      <c r="B385" t="n">
        <v>8841</v>
      </c>
      <c r="C385" t="n">
        <v>170990</v>
      </c>
    </row>
    <row r="386">
      <c r="A386" t="inlineStr">
        <is>
          <t>Overige leningen</t>
        </is>
      </c>
      <c r="B386" t="n">
        <v>8851</v>
      </c>
    </row>
    <row r="387">
      <c r="A387" t="inlineStr">
        <is>
          <t>Handelsschulden</t>
        </is>
      </c>
      <c r="B387" t="n">
        <v>8861</v>
      </c>
    </row>
    <row r="388">
      <c r="A388" t="inlineStr">
        <is>
          <t>Leveranciers</t>
        </is>
      </c>
      <c r="B388" t="n">
        <v>8871</v>
      </c>
    </row>
    <row r="389">
      <c r="A389" t="inlineStr">
        <is>
          <t>Te betalen wissels</t>
        </is>
      </c>
      <c r="B389" t="n">
        <v>8881</v>
      </c>
    </row>
    <row r="390">
      <c r="A390" t="inlineStr">
        <is>
          <t>Vooruitbetalingen op bestellingen</t>
        </is>
      </c>
      <c r="B390" t="n">
        <v>8891</v>
      </c>
    </row>
    <row r="391">
      <c r="A391" t="inlineStr">
        <is>
          <t>Overige schulden</t>
        </is>
      </c>
      <c r="B391" t="n">
        <v>8901</v>
      </c>
    </row>
    <row r="392">
      <c r="A392" t="inlineStr">
        <is>
          <t>Totaal der schulden op meer dan één jaar die binnen het jaar vervallen</t>
        </is>
      </c>
      <c r="B392" t="n">
        <v>42</v>
      </c>
      <c r="C392" t="n">
        <v>170990</v>
      </c>
    </row>
    <row r="393">
      <c r="A393" t="inlineStr">
        <is>
          <t>Schulden met een resterende looptijd van meer dan één jaar doch hoogstens 5 jaar</t>
        </is>
      </c>
    </row>
    <row r="394">
      <c r="A394" t="inlineStr">
        <is>
          <t>Financiële schulden</t>
        </is>
      </c>
      <c r="B394" t="n">
        <v>8802</v>
      </c>
      <c r="C394" t="n">
        <v>523694</v>
      </c>
    </row>
    <row r="395">
      <c r="A395" t="inlineStr">
        <is>
          <t>Achtergestelde leningen</t>
        </is>
      </c>
      <c r="B395" t="n">
        <v>8812</v>
      </c>
    </row>
    <row r="396">
      <c r="A396" t="inlineStr">
        <is>
          <t>Niet-achtergestelde obligatieleningen</t>
        </is>
      </c>
      <c r="B396" t="n">
        <v>8822</v>
      </c>
    </row>
    <row r="397">
      <c r="A397" t="inlineStr">
        <is>
          <t>Leasingschulden en soortgelijke schulden</t>
        </is>
      </c>
      <c r="B397" t="n">
        <v>8832</v>
      </c>
    </row>
    <row r="398">
      <c r="A398" t="inlineStr">
        <is>
          <t>Kredietinstellingen</t>
        </is>
      </c>
      <c r="B398" t="n">
        <v>8842</v>
      </c>
      <c r="C398" t="n">
        <v>523694</v>
      </c>
    </row>
    <row r="399">
      <c r="A399" t="inlineStr">
        <is>
          <t>Overige leningen</t>
        </is>
      </c>
      <c r="B399" t="n">
        <v>8852</v>
      </c>
    </row>
    <row r="400">
      <c r="A400" t="inlineStr">
        <is>
          <t>Handelsschulden</t>
        </is>
      </c>
      <c r="B400" t="n">
        <v>8862</v>
      </c>
    </row>
    <row r="401">
      <c r="A401" t="inlineStr">
        <is>
          <t>Leveranciers</t>
        </is>
      </c>
      <c r="B401" t="n">
        <v>8872</v>
      </c>
    </row>
    <row r="402">
      <c r="A402" t="inlineStr">
        <is>
          <t>Te betalen wissels</t>
        </is>
      </c>
      <c r="B402" t="n">
        <v>8882</v>
      </c>
    </row>
    <row r="403">
      <c r="A403" t="inlineStr">
        <is>
          <t>Vooruitbetalingen op bestellingen</t>
        </is>
      </c>
      <c r="B403" t="n">
        <v>8892</v>
      </c>
    </row>
    <row r="404">
      <c r="A404" t="inlineStr">
        <is>
          <t>Overige schulden</t>
        </is>
      </c>
      <c r="B404" t="n">
        <v>8902</v>
      </c>
    </row>
    <row r="405">
      <c r="A405" t="inlineStr">
        <is>
          <t>Totaal der schulden met een resterende looptijd van meer dan één jaar doch hoogstens 5</t>
        </is>
      </c>
    </row>
    <row r="406">
      <c r="A406" t="inlineStr">
        <is>
          <t>jaar</t>
        </is>
      </c>
      <c r="B406" t="n">
        <v>8912</v>
      </c>
      <c r="C406" t="n">
        <v>523694</v>
      </c>
    </row>
    <row r="407">
      <c r="A407" t="inlineStr">
        <is>
          <t>Schulden met een resterende looptijd van meer dan 5 jaar</t>
        </is>
      </c>
    </row>
    <row r="408">
      <c r="A408" t="inlineStr">
        <is>
          <t>Financiële schulden</t>
        </is>
      </c>
      <c r="B408" t="n">
        <v>8803</v>
      </c>
    </row>
    <row r="409">
      <c r="A409" t="inlineStr">
        <is>
          <t>Achtergestelde leningen</t>
        </is>
      </c>
      <c r="B409" t="n">
        <v>8813</v>
      </c>
    </row>
    <row r="410">
      <c r="A410" t="inlineStr">
        <is>
          <t>Niet-achtergestelde obligatieleningen</t>
        </is>
      </c>
      <c r="B410" t="n">
        <v>8823</v>
      </c>
    </row>
    <row r="411">
      <c r="A411" t="inlineStr">
        <is>
          <t>Leasingschulden en soortgelijke schulden</t>
        </is>
      </c>
      <c r="B411" t="n">
        <v>8833</v>
      </c>
    </row>
    <row r="412">
      <c r="A412" t="inlineStr">
        <is>
          <t>Kredietinstellingen</t>
        </is>
      </c>
      <c r="B412" t="n">
        <v>8843</v>
      </c>
    </row>
    <row r="413">
      <c r="A413" t="inlineStr">
        <is>
          <t>Overige leningen</t>
        </is>
      </c>
      <c r="B413" t="n">
        <v>8853</v>
      </c>
    </row>
    <row r="414">
      <c r="A414" t="inlineStr">
        <is>
          <t>Handelsschulden</t>
        </is>
      </c>
      <c r="B414" t="n">
        <v>8863</v>
      </c>
    </row>
    <row r="415">
      <c r="A415" t="inlineStr">
        <is>
          <t>Leveranciers</t>
        </is>
      </c>
      <c r="B415" t="n">
        <v>8873</v>
      </c>
    </row>
    <row r="416">
      <c r="A416" t="inlineStr">
        <is>
          <t>Te betalen wissels</t>
        </is>
      </c>
      <c r="B416" t="n">
        <v>8883</v>
      </c>
    </row>
    <row r="417">
      <c r="A417" t="inlineStr">
        <is>
          <t>Vooruitbetalingen op bestellingen</t>
        </is>
      </c>
      <c r="B417" t="n">
        <v>8893</v>
      </c>
    </row>
    <row r="418">
      <c r="A418" t="inlineStr">
        <is>
          <t>Overige schulden</t>
        </is>
      </c>
      <c r="B418" t="n">
        <v>8903</v>
      </c>
    </row>
    <row r="419">
      <c r="A419" t="inlineStr">
        <is>
          <t>Totaal der schulden met een resterende looptijd van meer dan 5 jaar</t>
        </is>
      </c>
      <c r="B419" t="n">
        <v>8913</v>
      </c>
    </row>
    <row r="420">
      <c r="A420" t="inlineStr">
        <is>
          <t>Nr</t>
        </is>
      </c>
      <c r="B420" t="inlineStr">
        <is>
          <t>BE 0478065191</t>
        </is>
      </c>
      <c r="C420" t="inlineStr">
        <is>
          <t>VOL-kap 69</t>
        </is>
      </c>
    </row>
    <row r="421">
      <c r="A421" t="inlineStr">
        <is>
          <t>Codes</t>
        </is>
      </c>
      <c r="B421" t="inlineStr">
        <is>
          <t>Boekjaar</t>
        </is>
      </c>
    </row>
    <row r="422">
      <c r="A422" t="inlineStr">
        <is>
          <t>Totaal van de door Belgische overheidsinstellingen gewaarborgde schulden</t>
        </is>
      </c>
      <c r="B422" t="n">
        <v>9061</v>
      </c>
    </row>
    <row r="423">
      <c r="A423" t="inlineStr">
        <is>
          <t>Schulden gewaarborgd door zakelijke zekerheden gesteld of onherroepelijk beloofd op</t>
        </is>
      </c>
    </row>
    <row r="424">
      <c r="A424" t="inlineStr">
        <is>
          <t>activa van de vennootschap</t>
        </is>
      </c>
    </row>
    <row r="425">
      <c r="A425" t="inlineStr">
        <is>
          <t>Financiële schulden</t>
        </is>
      </c>
      <c r="B425" t="n">
        <v>8922</v>
      </c>
    </row>
    <row r="426">
      <c r="A426" t="inlineStr">
        <is>
          <t>Achtergestelde leningen</t>
        </is>
      </c>
      <c r="B426" t="n">
        <v>8932</v>
      </c>
    </row>
    <row r="427">
      <c r="A427" t="inlineStr">
        <is>
          <t>Niet-achtergestelde obligatieleningen</t>
        </is>
      </c>
      <c r="B427" t="n">
        <v>8942</v>
      </c>
    </row>
    <row r="428">
      <c r="A428" t="inlineStr">
        <is>
          <t>Leasingschulden en soortgelijke schulden</t>
        </is>
      </c>
      <c r="B428" t="n">
        <v>8952</v>
      </c>
    </row>
    <row r="429">
      <c r="A429" t="inlineStr">
        <is>
          <t>Kredietinstellingen</t>
        </is>
      </c>
      <c r="B429" t="n">
        <v>8962</v>
      </c>
    </row>
    <row r="430">
      <c r="A430" t="inlineStr">
        <is>
          <t>Overige leningen</t>
        </is>
      </c>
      <c r="B430" t="n">
        <v>8972</v>
      </c>
    </row>
    <row r="431">
      <c r="A431" t="inlineStr">
        <is>
          <t>Handelsschulden</t>
        </is>
      </c>
      <c r="B431" t="n">
        <v>8982</v>
      </c>
    </row>
    <row r="432">
      <c r="A432" t="inlineStr">
        <is>
          <t>Leveranciers</t>
        </is>
      </c>
      <c r="B432" t="n">
        <v>8992</v>
      </c>
    </row>
    <row r="433">
      <c r="A433" t="inlineStr">
        <is>
          <t>Te betalen wissels</t>
        </is>
      </c>
      <c r="B433" t="n">
        <v>9002</v>
      </c>
    </row>
    <row r="434">
      <c r="A434" t="inlineStr">
        <is>
          <t>Vooruitbetalingen op bestellingen</t>
        </is>
      </c>
      <c r="B434" t="n">
        <v>9012</v>
      </c>
    </row>
    <row r="435">
      <c r="A435" t="inlineStr">
        <is>
          <t>Schulden met betrekking tot belastingen, bezoldigingen en sociale lasten</t>
        </is>
      </c>
      <c r="B435" t="n">
        <v>9022</v>
      </c>
    </row>
    <row r="436">
      <c r="A436" t="inlineStr">
        <is>
          <t>Belastingen</t>
        </is>
      </c>
      <c r="B436" t="n">
        <v>9032</v>
      </c>
    </row>
    <row r="437">
      <c r="A437" t="inlineStr">
        <is>
          <t>Bezoldigingen en sociale lasten</t>
        </is>
      </c>
      <c r="B437" t="n">
        <v>9042</v>
      </c>
    </row>
    <row r="438">
      <c r="A438" t="inlineStr">
        <is>
          <t>Overige schulden</t>
        </is>
      </c>
      <c r="B438" t="n">
        <v>9052</v>
      </c>
    </row>
    <row r="439">
      <c r="A439" t="inlineStr">
        <is>
          <t>Totaal der schulden gewaarborgd door zakelijke zekerheden gesteld of onherroepelijk</t>
        </is>
      </c>
    </row>
    <row r="440">
      <c r="A440" t="inlineStr">
        <is>
          <t>beloofd op activa van de vennootschap</t>
        </is>
      </c>
      <c r="B440" t="n">
        <v>9062</v>
      </c>
    </row>
    <row r="441">
      <c r="A441" t="inlineStr">
        <is>
          <t>Codes</t>
        </is>
      </c>
      <c r="B441" t="inlineStr">
        <is>
          <t>Boekjaar</t>
        </is>
      </c>
    </row>
    <row r="442">
      <c r="A442" t="inlineStr">
        <is>
          <t>SCHULDEN MET BETREKKING TOT BELASTINGEN, BEZOLDIGINGEN EN</t>
        </is>
      </c>
    </row>
    <row r="443">
      <c r="A443" t="inlineStr">
        <is>
          <t>SOCIALE LASTEN</t>
        </is>
      </c>
    </row>
    <row r="444">
      <c r="A444" t="inlineStr">
        <is>
          <t>Belastingen</t>
        </is>
      </c>
    </row>
    <row r="445">
      <c r="A445" t="inlineStr">
        <is>
          <t>Vervallen belastingschulden</t>
        </is>
      </c>
      <c r="B445" t="n">
        <v>9072</v>
      </c>
    </row>
    <row r="446">
      <c r="A446" t="inlineStr">
        <is>
          <t>Niet-vervallen belastingschulden</t>
        </is>
      </c>
      <c r="B446" t="n">
        <v>9073</v>
      </c>
    </row>
    <row r="447">
      <c r="A447" t="inlineStr">
        <is>
          <t>Geraamde belastingschulden</t>
        </is>
      </c>
      <c r="B447" t="n">
        <v>450</v>
      </c>
      <c r="C447" t="n">
        <v>13319</v>
      </c>
    </row>
    <row r="448">
      <c r="A448" t="inlineStr">
        <is>
          <t>Bezoldigingen en sociale lasten</t>
        </is>
      </c>
    </row>
    <row r="449">
      <c r="A449" t="inlineStr">
        <is>
          <t>Vervallen schulden ten aanzien van de Rijksdienst voor Sociale Zekerheid</t>
        </is>
      </c>
      <c r="B449" t="n">
        <v>9076</v>
      </c>
    </row>
    <row r="450">
      <c r="A450" t="inlineStr">
        <is>
          <t>Andere schulden met betrekking tot bezoldigingen en sociale lasten</t>
        </is>
      </c>
      <c r="B450" t="n">
        <v>9077</v>
      </c>
      <c r="C450" t="n">
        <v>10437757</v>
      </c>
    </row>
    <row r="451">
      <c r="A451" t="inlineStr">
        <is>
          <t>Nr</t>
        </is>
      </c>
      <c r="B451" t="inlineStr">
        <is>
          <t>BE 0478065191</t>
        </is>
      </c>
      <c r="C451" t="inlineStr">
        <is>
          <t>VOL-kap 610</t>
        </is>
      </c>
    </row>
    <row r="452">
      <c r="A452" t="inlineStr">
        <is>
          <t>Codes</t>
        </is>
      </c>
      <c r="B452" t="inlineStr">
        <is>
          <t>Boekjaar</t>
        </is>
      </c>
      <c r="C452" t="inlineStr">
        <is>
          <t>Vorig boekjaar</t>
        </is>
      </c>
    </row>
    <row r="453">
      <c r="A453" t="inlineStr">
        <is>
          <t>BEDRIJFSOPBRENGSTEN</t>
        </is>
      </c>
    </row>
    <row r="454">
      <c r="A454" t="inlineStr">
        <is>
          <t>Netto-omzet</t>
        </is>
      </c>
    </row>
    <row r="455">
      <c r="A455" t="inlineStr">
        <is>
          <t>Uitsplitsing per bedrijfscategorie</t>
        </is>
      </c>
    </row>
    <row r="456">
      <c r="A456" t="inlineStr">
        <is>
          <t>Juridische dienstverlening</t>
        </is>
      </c>
      <c r="B456" t="n">
        <v>31949900</v>
      </c>
      <c r="C456" t="n">
        <v>33104967</v>
      </c>
    </row>
    <row r="457">
      <c r="A457" t="inlineStr">
        <is>
          <t>Uitsplitsing per geografische markt</t>
        </is>
      </c>
    </row>
    <row r="458">
      <c r="A458" t="inlineStr">
        <is>
          <t>Omzet in België</t>
        </is>
      </c>
      <c r="B458" t="n">
        <v>18892223</v>
      </c>
      <c r="C458" t="n">
        <v>19133584</v>
      </c>
    </row>
    <row r="459">
      <c r="A459" t="inlineStr">
        <is>
          <t>Omzet in het buitenland</t>
        </is>
      </c>
      <c r="B459" t="n">
        <v>13057677</v>
      </c>
      <c r="C459" t="n">
        <v>13971383</v>
      </c>
    </row>
    <row r="460">
      <c r="A460" t="inlineStr">
        <is>
          <t>Andere bedrijfsopbrengsten</t>
        </is>
      </c>
    </row>
    <row r="461">
      <c r="A461" t="inlineStr">
        <is>
          <t>Exploitatiesubsidies en vanwege de overheid ontvangen</t>
        </is>
      </c>
    </row>
    <row r="462">
      <c r="A462" t="inlineStr">
        <is>
          <t>compenserende bedragen</t>
        </is>
      </c>
      <c r="B462" t="n">
        <v>740</v>
      </c>
    </row>
    <row r="463">
      <c r="A463" t="inlineStr">
        <is>
          <t>BEDRIJFSKOSTEN</t>
        </is>
      </c>
    </row>
    <row r="464">
      <c r="A464" t="inlineStr">
        <is>
          <t>Werknemers waarvoor de vennootschap een DIMONA-verklaring</t>
        </is>
      </c>
    </row>
    <row r="465">
      <c r="A465" t="inlineStr">
        <is>
          <t>heeft ingediend of die zijn ingeschreven in het algemeen</t>
        </is>
      </c>
    </row>
    <row r="466">
      <c r="A466" t="inlineStr">
        <is>
          <t>personeelsregister</t>
        </is>
      </c>
    </row>
    <row r="467">
      <c r="A467" t="inlineStr">
        <is>
          <t>Totaal aantal op de afsluitingsdatum</t>
        </is>
      </c>
      <c r="B467" t="n">
        <v>9086</v>
      </c>
      <c r="C467" t="n">
        <v>52</v>
      </c>
      <c r="D467" t="n">
        <v>57</v>
      </c>
    </row>
    <row r="468">
      <c r="A468" t="inlineStr">
        <is>
          <t>Gemiddeld personeelsbestand berekend in voltijdse equivalenten</t>
        </is>
      </c>
      <c r="B468" t="n">
        <v>9087</v>
      </c>
      <c r="C468" t="inlineStr">
        <is>
          <t>49,5</t>
        </is>
      </c>
      <c r="D468" t="inlineStr">
        <is>
          <t>53,6</t>
        </is>
      </c>
    </row>
    <row r="469">
      <c r="A469" t="inlineStr">
        <is>
          <t>Aantal daadwerkelijk gepresteerde uren</t>
        </is>
      </c>
      <c r="B469" t="n">
        <v>9088</v>
      </c>
      <c r="C469" t="n">
        <v>76896</v>
      </c>
      <c r="D469" t="n">
        <v>84401</v>
      </c>
    </row>
    <row r="470">
      <c r="A470" t="inlineStr">
        <is>
          <t>Personeelskosten</t>
        </is>
      </c>
    </row>
    <row r="471">
      <c r="A471" t="inlineStr">
        <is>
          <t>Bezoldigingen en rechtstreekse sociale voordelen</t>
        </is>
      </c>
      <c r="B471" t="n">
        <v>620</v>
      </c>
      <c r="C471" t="n">
        <v>2425523</v>
      </c>
      <c r="D471" t="n">
        <v>2667478</v>
      </c>
    </row>
    <row r="472">
      <c r="A472" t="inlineStr">
        <is>
          <t>Werkgeversbijdragen voor sociale verzekeringen</t>
        </is>
      </c>
      <c r="B472" t="n">
        <v>621</v>
      </c>
      <c r="C472" t="n">
        <v>677678</v>
      </c>
      <c r="D472" t="n">
        <v>645380</v>
      </c>
    </row>
    <row r="473">
      <c r="A473" t="inlineStr">
        <is>
          <t>Werkgeverspremies voor bovenwettelijke verzekeringen</t>
        </is>
      </c>
      <c r="B473" t="n">
        <v>622</v>
      </c>
      <c r="C473" t="n">
        <v>94400</v>
      </c>
      <c r="D473" t="n">
        <v>101941</v>
      </c>
    </row>
    <row r="474">
      <c r="A474" t="inlineStr">
        <is>
          <t>Andere personeelskosten</t>
        </is>
      </c>
      <c r="B474" t="n">
        <v>623</v>
      </c>
      <c r="C474" t="n">
        <v>110651</v>
      </c>
      <c r="D474" t="n">
        <v>110153</v>
      </c>
    </row>
    <row r="475">
      <c r="A475" t="inlineStr">
        <is>
          <t>Ouderdoms- en overlevingspensioenen</t>
        </is>
      </c>
      <c r="B475" t="n">
        <v>624</v>
      </c>
    </row>
    <row r="476">
      <c r="A476" t="inlineStr">
        <is>
          <t>Voorzieningen voor pensioenen en soortgelijke verplichtingen</t>
        </is>
      </c>
    </row>
    <row r="477">
      <c r="A477" t="inlineStr">
        <is>
          <t>Toevoegingen (bestedingen en terugnemingen) (+)/(-)</t>
        </is>
      </c>
      <c r="B477" t="n">
        <v>635</v>
      </c>
    </row>
    <row r="478">
      <c r="A478" t="inlineStr">
        <is>
          <t>Waardeverminderingen</t>
        </is>
      </c>
    </row>
    <row r="479">
      <c r="A479" t="inlineStr">
        <is>
          <t>Op voorraden en bestellingen in uitvoering</t>
        </is>
      </c>
    </row>
    <row r="480">
      <c r="A480" t="inlineStr">
        <is>
          <t>Geboekt</t>
        </is>
      </c>
      <c r="B480" t="n">
        <v>9110</v>
      </c>
    </row>
    <row r="481">
      <c r="A481" t="inlineStr">
        <is>
          <t>Teruggenomen</t>
        </is>
      </c>
      <c r="B481" t="n">
        <v>9111</v>
      </c>
    </row>
    <row r="482">
      <c r="A482" t="inlineStr">
        <is>
          <t>Op handelsvorderingen</t>
        </is>
      </c>
    </row>
    <row r="483">
      <c r="A483" t="inlineStr">
        <is>
          <t>Geboekt</t>
        </is>
      </c>
      <c r="B483" t="n">
        <v>9112</v>
      </c>
      <c r="C483" t="n">
        <v>125337</v>
      </c>
      <c r="D483" t="n">
        <v>176471</v>
      </c>
    </row>
    <row r="484">
      <c r="A484" t="inlineStr">
        <is>
          <t>Teruggenomen</t>
        </is>
      </c>
      <c r="B484" t="n">
        <v>9113</v>
      </c>
      <c r="C484" t="n">
        <v>4410</v>
      </c>
    </row>
    <row r="485">
      <c r="A485" t="inlineStr">
        <is>
          <t>Voorzieningen voor risico's en kosten</t>
        </is>
      </c>
    </row>
    <row r="486">
      <c r="A486" t="inlineStr">
        <is>
          <t>Toevoegingen</t>
        </is>
      </c>
      <c r="B486" t="n">
        <v>9115</v>
      </c>
      <c r="C486" t="n">
        <v>123666</v>
      </c>
      <c r="D486" t="n">
        <v>652000</v>
      </c>
    </row>
    <row r="487">
      <c r="A487" t="inlineStr">
        <is>
          <t>Bestedingen en terugnemingen</t>
        </is>
      </c>
      <c r="B487" t="n">
        <v>9116</v>
      </c>
      <c r="C487" t="n">
        <v>250000</v>
      </c>
    </row>
    <row r="488">
      <c r="A488" t="inlineStr">
        <is>
          <t>Andere bedrijfskosten</t>
        </is>
      </c>
    </row>
    <row r="489">
      <c r="A489" t="inlineStr">
        <is>
          <t>Bedrijfsbelastingen en -taksen</t>
        </is>
      </c>
      <c r="B489" t="n">
        <v>640</v>
      </c>
      <c r="C489" t="n">
        <v>126815</v>
      </c>
      <c r="D489" t="n">
        <v>161290</v>
      </c>
    </row>
    <row r="490">
      <c r="A490" t="inlineStr">
        <is>
          <t>Andere</t>
        </is>
      </c>
      <c r="B490" t="inlineStr">
        <is>
          <t>641/8</t>
        </is>
      </c>
    </row>
    <row r="491">
      <c r="A491" t="inlineStr">
        <is>
          <t>Uitzendkrachten en ter beschikking van de vennootschap gestelde</t>
        </is>
      </c>
    </row>
    <row r="492">
      <c r="A492" t="inlineStr">
        <is>
          <t>personen</t>
        </is>
      </c>
    </row>
    <row r="493">
      <c r="A493" t="inlineStr">
        <is>
          <t>Totaal aantal op de afsluitingsdatum</t>
        </is>
      </c>
      <c r="B493" t="n">
        <v>9096</v>
      </c>
    </row>
    <row r="494">
      <c r="A494" t="inlineStr">
        <is>
          <t>Gemiddeld aantal berekend in voltijdse equivalenten</t>
        </is>
      </c>
      <c r="B494" t="n">
        <v>9097</v>
      </c>
      <c r="C494" t="inlineStr">
        <is>
          <t>0,1</t>
        </is>
      </c>
      <c r="D494" t="inlineStr">
        <is>
          <t>1,6</t>
        </is>
      </c>
    </row>
    <row r="495">
      <c r="A495" t="inlineStr">
        <is>
          <t>Aantal daadwerkelijk gepresteerde uren</t>
        </is>
      </c>
      <c r="B495" t="n">
        <v>9098</v>
      </c>
      <c r="C495" t="n">
        <v>171</v>
      </c>
      <c r="D495" t="n">
        <v>3239</v>
      </c>
    </row>
    <row r="496">
      <c r="A496" t="inlineStr">
        <is>
          <t>Kosten voor de vennootschap</t>
        </is>
      </c>
      <c r="B496" t="n">
        <v>617</v>
      </c>
      <c r="C496" t="n">
        <v>22167</v>
      </c>
      <c r="D496" t="n">
        <v>152900</v>
      </c>
    </row>
    <row r="497">
      <c r="A497" t="inlineStr">
        <is>
          <t>Nr</t>
        </is>
      </c>
      <c r="B497" t="inlineStr">
        <is>
          <t>BE 0478065191</t>
        </is>
      </c>
      <c r="C497" t="inlineStr">
        <is>
          <t>VOL-kap 612</t>
        </is>
      </c>
    </row>
    <row r="498">
      <c r="A498" t="inlineStr">
        <is>
          <t>Codes</t>
        </is>
      </c>
      <c r="B498" t="inlineStr">
        <is>
          <t>Boekjaar</t>
        </is>
      </c>
      <c r="C498" t="inlineStr">
        <is>
          <t>Vorig boekjaar</t>
        </is>
      </c>
    </row>
    <row r="499">
      <c r="A499" t="inlineStr">
        <is>
          <t>NIET-RECURRENTE OPBRENGSTEN</t>
        </is>
      </c>
      <c r="B499" t="n">
        <v>76</v>
      </c>
      <c r="C499" t="n">
        <v>321931</v>
      </c>
      <c r="D499" t="n">
        <v>361019</v>
      </c>
    </row>
    <row r="500">
      <c r="A500" t="inlineStr">
        <is>
          <t>Niet-recurrente bedrijfsopbrengsten</t>
        </is>
      </c>
      <c r="B500" t="inlineStr">
        <is>
          <t>76A</t>
        </is>
      </c>
      <c r="C500" t="n">
        <v>321931</v>
      </c>
      <c r="D500" t="n">
        <v>361019</v>
      </c>
    </row>
    <row r="501">
      <c r="A501" t="inlineStr">
        <is>
          <t>Terugneming van afschrijvingen en van waardeverminderingen op</t>
        </is>
      </c>
    </row>
    <row r="502">
      <c r="A502" t="inlineStr">
        <is>
          <t>immateriële en materiële vaste activa</t>
        </is>
      </c>
      <c r="B502" t="n">
        <v>760</v>
      </c>
    </row>
    <row r="503">
      <c r="A503" t="inlineStr">
        <is>
          <t>Terugneming van voorzieningen voor niet-recurrente bedrijfsrisico's</t>
        </is>
      </c>
    </row>
    <row r="504">
      <c r="A504" t="inlineStr">
        <is>
          <t>en -kosten</t>
        </is>
      </c>
      <c r="B504" t="n">
        <v>7620</v>
      </c>
    </row>
    <row r="505">
      <c r="A505" t="inlineStr">
        <is>
          <t>Meerwaarden bij de realisatie van immateriële en materiële vaste</t>
        </is>
      </c>
    </row>
    <row r="506">
      <c r="A506" t="inlineStr">
        <is>
          <t>activa</t>
        </is>
      </c>
      <c r="B506" t="n">
        <v>7630</v>
      </c>
    </row>
    <row r="507">
      <c r="A507" t="inlineStr">
        <is>
          <t>Andere niet-recurrente bedrijfsopbrengsten</t>
        </is>
      </c>
      <c r="B507" t="inlineStr">
        <is>
          <t>764/8</t>
        </is>
      </c>
      <c r="C507" t="n">
        <v>321931</v>
      </c>
      <c r="D507" t="n">
        <v>361019</v>
      </c>
    </row>
    <row r="508">
      <c r="A508" t="inlineStr">
        <is>
          <t>Niet-recurrente financiële opbrengsten</t>
        </is>
      </c>
      <c r="B508" t="inlineStr">
        <is>
          <t>76B</t>
        </is>
      </c>
    </row>
    <row r="509">
      <c r="A509" t="inlineStr">
        <is>
          <t>Terugneming van waardeverminderingen op financiële vaste activa</t>
        </is>
      </c>
      <c r="B509" t="n">
        <v>761</v>
      </c>
    </row>
    <row r="510">
      <c r="A510" t="inlineStr">
        <is>
          <t>Terugneming van voorzieningen voor niet-recurrente financiële risico's</t>
        </is>
      </c>
    </row>
    <row r="511">
      <c r="A511" t="inlineStr">
        <is>
          <t>en kosten</t>
        </is>
      </c>
      <c r="B511" t="n">
        <v>7621</v>
      </c>
    </row>
    <row r="512">
      <c r="A512" t="inlineStr">
        <is>
          <t>Meerwaarden bij de realisatie van financiële vaste activa</t>
        </is>
      </c>
      <c r="B512" t="n">
        <v>7631</v>
      </c>
    </row>
    <row r="513">
      <c r="A513" t="inlineStr">
        <is>
          <t>Andere niet-recurrente financiële opbrengsten</t>
        </is>
      </c>
      <c r="B513" t="n">
        <v>769</v>
      </c>
    </row>
    <row r="514">
      <c r="A514" t="inlineStr">
        <is>
          <t>NIET-RECURRENTE KOSTEN</t>
        </is>
      </c>
      <c r="B514" t="n">
        <v>66</v>
      </c>
      <c r="C514" t="n">
        <v>202213</v>
      </c>
      <c r="D514" t="n">
        <v>1828</v>
      </c>
    </row>
    <row r="515">
      <c r="A515" t="inlineStr">
        <is>
          <t>Niet-recurrente bedrijfskosten</t>
        </is>
      </c>
      <c r="B515" t="inlineStr">
        <is>
          <t>66A</t>
        </is>
      </c>
      <c r="C515" t="n">
        <v>202213</v>
      </c>
      <c r="D515" t="n">
        <v>1828</v>
      </c>
    </row>
    <row r="516">
      <c r="A516" t="inlineStr">
        <is>
          <t>Niet-recurrente afschrijvingen en waardeverminderingen op</t>
        </is>
      </c>
    </row>
    <row r="517">
      <c r="A517" t="inlineStr">
        <is>
          <t>oprichtingskosten, op immateriële en materiële vaste activa</t>
        </is>
      </c>
      <c r="B517" t="n">
        <v>660</v>
      </c>
    </row>
    <row r="518">
      <c r="A518" t="inlineStr">
        <is>
          <t>Voorzieningen voor niet-recurrente bedrijfsrisico's en -kosten:</t>
        </is>
      </c>
    </row>
    <row r="519">
      <c r="A519" t="inlineStr">
        <is>
          <t>toevoegingen (bestedingen) (+)/(-)</t>
        </is>
      </c>
      <c r="B519" t="n">
        <v>6620</v>
      </c>
    </row>
    <row r="520">
      <c r="A520" t="inlineStr">
        <is>
          <t>Minderwaarden bij de realisatie van immateriële en materiële vaste</t>
        </is>
      </c>
    </row>
    <row r="521">
      <c r="A521" t="inlineStr">
        <is>
          <t>activa</t>
        </is>
      </c>
      <c r="B521" t="n">
        <v>6630</v>
      </c>
    </row>
    <row r="522">
      <c r="A522" t="inlineStr">
        <is>
          <t>Andere niet-recurrente bedrijfskosten</t>
        </is>
      </c>
      <c r="B522" t="inlineStr">
        <is>
          <t>664/7</t>
        </is>
      </c>
      <c r="C522" t="n">
        <v>202213</v>
      </c>
      <c r="D522" t="n">
        <v>1828</v>
      </c>
    </row>
    <row r="523">
      <c r="A523" t="inlineStr">
        <is>
          <t>Als herstructureringskosten geactiveerde niet-recurrente</t>
        </is>
      </c>
    </row>
    <row r="524">
      <c r="A524" t="inlineStr">
        <is>
          <t>bedrijfskosten (-)</t>
        </is>
      </c>
      <c r="B524" t="n">
        <v>6690</v>
      </c>
    </row>
    <row r="525">
      <c r="A525" t="inlineStr">
        <is>
          <t>Niet-recurrente financiële kosten</t>
        </is>
      </c>
      <c r="B525" t="inlineStr">
        <is>
          <t>66B</t>
        </is>
      </c>
    </row>
    <row r="526">
      <c r="A526" t="inlineStr">
        <is>
          <t>Waardeverminderingen op financiële vaste activa</t>
        </is>
      </c>
      <c r="B526" t="n">
        <v>661</v>
      </c>
    </row>
    <row r="527">
      <c r="A527" t="inlineStr">
        <is>
          <t>Voorzieningen voor niet-recurrente financiële risico's en kosten:</t>
        </is>
      </c>
    </row>
    <row r="528">
      <c r="A528" t="inlineStr">
        <is>
          <t>toevoegingen (bestedingen) (+)/(-)</t>
        </is>
      </c>
      <c r="B528" t="n">
        <v>6621</v>
      </c>
    </row>
    <row r="529">
      <c r="A529" t="inlineStr">
        <is>
          <t>Minderwaarden bij de realisatie van financiële vaste activa</t>
        </is>
      </c>
      <c r="B529" t="n">
        <v>6631</v>
      </c>
    </row>
    <row r="530">
      <c r="A530" t="inlineStr">
        <is>
          <t>Andere niet-recurrente financiële kosten</t>
        </is>
      </c>
      <c r="B530" t="n">
        <v>668</v>
      </c>
    </row>
    <row r="531">
      <c r="A531" t="inlineStr">
        <is>
          <t>Als herstructureringskosten geactiveerde niet-recurrente financiële</t>
        </is>
      </c>
    </row>
    <row r="532">
      <c r="A532" t="inlineStr">
        <is>
          <t>kosten (-)</t>
        </is>
      </c>
      <c r="B532" t="n">
        <v>6691</v>
      </c>
    </row>
    <row r="533">
      <c r="A533" t="inlineStr">
        <is>
          <t>Nr</t>
        </is>
      </c>
      <c r="B533" t="inlineStr">
        <is>
          <t>BE 0478065191</t>
        </is>
      </c>
      <c r="C533" t="inlineStr">
        <is>
          <t>VOL-kap 613</t>
        </is>
      </c>
    </row>
    <row r="534">
      <c r="A534" t="inlineStr">
        <is>
          <t>Codes</t>
        </is>
      </c>
      <c r="B534" t="inlineStr">
        <is>
          <t>Boekjaar</t>
        </is>
      </c>
    </row>
    <row r="535">
      <c r="A535" t="inlineStr">
        <is>
          <t>BELASTINGEN OP HET RESULTAAT</t>
        </is>
      </c>
    </row>
    <row r="536">
      <c r="A536" t="inlineStr">
        <is>
          <t>Belastingen op het resultaat van het boekjaar</t>
        </is>
      </c>
      <c r="B536" t="n">
        <v>9134</v>
      </c>
      <c r="C536" t="n">
        <v>52766</v>
      </c>
    </row>
    <row r="537">
      <c r="A537" t="inlineStr">
        <is>
          <t>Verschuldigde of betaalde belastingen en voorheffingen</t>
        </is>
      </c>
      <c r="B537" t="n">
        <v>9135</v>
      </c>
      <c r="C537" t="n">
        <v>81314</v>
      </c>
    </row>
    <row r="538">
      <c r="A538" t="inlineStr">
        <is>
          <t>Geactiveerde overschotten van betaalde belastingen en voorheffingen</t>
        </is>
      </c>
      <c r="B538" t="n">
        <v>9136</v>
      </c>
      <c r="C538" t="n">
        <v>28548</v>
      </c>
    </row>
    <row r="539">
      <c r="A539" t="inlineStr">
        <is>
          <t>Geraamde belastingsupplementen</t>
        </is>
      </c>
      <c r="B539" t="n">
        <v>9137</v>
      </c>
    </row>
    <row r="540">
      <c r="A540" t="inlineStr">
        <is>
          <t>Belastingen op het resultaat van vorige boekjaren</t>
        </is>
      </c>
      <c r="B540" t="n">
        <v>9138</v>
      </c>
    </row>
    <row r="541">
      <c r="A541" t="inlineStr">
        <is>
          <t>Verschuldigde of betaalde belastingsupplementen</t>
        </is>
      </c>
      <c r="B541" t="n">
        <v>9139</v>
      </c>
    </row>
    <row r="542">
      <c r="A542" t="inlineStr">
        <is>
          <t>Geraamde belastingsupplementen of belastingen waarvoor een voorziening werd gevormd</t>
        </is>
      </c>
      <c r="B542" t="n">
        <v>9140</v>
      </c>
    </row>
    <row r="543">
      <c r="A543" t="inlineStr">
        <is>
          <t>Belangrijkste oorzaken van de verschillen tussen de winst vóór belastingen, zoals die blijkt</t>
        </is>
      </c>
    </row>
    <row r="544">
      <c r="A544" t="inlineStr">
        <is>
          <t>uit de jaarrekening, en de geraamde belastbare winst</t>
        </is>
      </c>
    </row>
    <row r="545">
      <c r="A545" t="inlineStr">
        <is>
          <t>Codes</t>
        </is>
      </c>
      <c r="B545" t="inlineStr">
        <is>
          <t>Boekjaar</t>
        </is>
      </c>
    </row>
    <row r="546">
      <c r="A546" t="inlineStr">
        <is>
          <t>nnen van belastinglatenties</t>
        </is>
      </c>
    </row>
    <row r="547">
      <c r="A547" t="inlineStr">
        <is>
          <t>Actieve latenties</t>
        </is>
      </c>
      <c r="B547" t="n">
        <v>9141</v>
      </c>
    </row>
    <row r="548">
      <c r="A548" t="inlineStr">
        <is>
          <t>Gecumuleerde fiscale verliezen die aftrekbaar zijn van latere belastbare winsten</t>
        </is>
      </c>
      <c r="B548" t="n">
        <v>9142</v>
      </c>
    </row>
    <row r="549">
      <c r="A549" t="inlineStr">
        <is>
          <t>Andere actieve latenties</t>
        </is>
      </c>
    </row>
    <row r="550">
      <c r="A550" t="inlineStr">
        <is>
          <t>Passieve latenties</t>
        </is>
      </c>
      <c r="B550" t="n">
        <v>9144</v>
      </c>
    </row>
    <row r="551">
      <c r="A551" t="inlineStr">
        <is>
          <t>Uitsplitsing van de passieve latenties</t>
        </is>
      </c>
    </row>
    <row r="552">
      <c r="A552" t="inlineStr">
        <is>
          <t>Codes</t>
        </is>
      </c>
      <c r="B552" t="inlineStr">
        <is>
          <t>Boekjaar</t>
        </is>
      </c>
      <c r="C552" t="inlineStr">
        <is>
          <t>Vorig boekjaar</t>
        </is>
      </c>
    </row>
    <row r="553">
      <c r="A553" t="inlineStr">
        <is>
          <t>BELASTING OP DE TOEGEVOEGDE WAARDE EN</t>
        </is>
      </c>
    </row>
    <row r="554">
      <c r="A554" t="inlineStr">
        <is>
          <t>BELASTINGEN TEN LASTE VAN DERDEN</t>
        </is>
      </c>
    </row>
    <row r="555">
      <c r="A555" t="inlineStr">
        <is>
          <t>In rekening gebrachte belasting op de toegevoegde waarde</t>
        </is>
      </c>
    </row>
    <row r="556">
      <c r="A556" t="inlineStr">
        <is>
          <t>Aan de vennootschap (aftrekbaar)</t>
        </is>
      </c>
      <c r="B556" t="n">
        <v>9145</v>
      </c>
      <c r="C556" t="n">
        <v>5032502</v>
      </c>
      <c r="D556" t="n">
        <v>5456019</v>
      </c>
    </row>
    <row r="557">
      <c r="A557" t="inlineStr">
        <is>
          <t>Door de vennootschap</t>
        </is>
      </c>
      <c r="B557" t="n">
        <v>9146</v>
      </c>
      <c r="C557" t="n">
        <v>5063599</v>
      </c>
      <c r="D557" t="n">
        <v>5381574</v>
      </c>
    </row>
    <row r="558">
      <c r="A558" t="inlineStr">
        <is>
          <t>Ingehouden bedragen ten laste van derden bij wijze van</t>
        </is>
      </c>
    </row>
    <row r="559">
      <c r="A559" t="inlineStr">
        <is>
          <t>Bedrijfsvoorheffing</t>
        </is>
      </c>
      <c r="B559" t="n">
        <v>9147</v>
      </c>
      <c r="C559" t="n">
        <v>1019714</v>
      </c>
      <c r="D559" t="n">
        <v>1162881</v>
      </c>
    </row>
    <row r="560">
      <c r="A560" t="inlineStr">
        <is>
          <t>Roerende voorheffing</t>
        </is>
      </c>
      <c r="B560" t="n">
        <v>9148</v>
      </c>
    </row>
    <row r="561">
      <c r="A561" t="inlineStr">
        <is>
          <t>Nr</t>
        </is>
      </c>
      <c r="B561" t="inlineStr">
        <is>
          <t>BE 0478065191</t>
        </is>
      </c>
      <c r="C561" t="inlineStr">
        <is>
          <t>VOL-kap 615</t>
        </is>
      </c>
    </row>
    <row r="562">
      <c r="A562" t="inlineStr">
        <is>
          <t>Nr</t>
        </is>
      </c>
      <c r="B562" t="inlineStr">
        <is>
          <t>BE 0478065191</t>
        </is>
      </c>
      <c r="C562" t="inlineStr">
        <is>
          <t>VOL-kap 615</t>
        </is>
      </c>
    </row>
    <row r="563">
      <c r="A563" t="inlineStr">
        <is>
          <t>Codes</t>
        </is>
      </c>
      <c r="B563" t="inlineStr">
        <is>
          <t>Boekjaar</t>
        </is>
      </c>
      <c r="C563" t="inlineStr">
        <is>
          <t>Vorig boekjaar</t>
        </is>
      </c>
    </row>
    <row r="564">
      <c r="A564" t="inlineStr">
        <is>
          <t>Op hoogstens één jaar</t>
        </is>
      </c>
      <c r="B564" t="n">
        <v>9372</v>
      </c>
    </row>
    <row r="565">
      <c r="A565" t="inlineStr">
        <is>
          <t>Nr</t>
        </is>
      </c>
      <c r="B565" t="inlineStr">
        <is>
          <t>BE 0478065191</t>
        </is>
      </c>
      <c r="C565" t="inlineStr">
        <is>
          <t>VOL-kap 616</t>
        </is>
      </c>
    </row>
    <row r="566">
      <c r="A566" t="inlineStr">
        <is>
          <t>Codes</t>
        </is>
      </c>
      <c r="B566" t="inlineStr">
        <is>
          <t>Boekjaar</t>
        </is>
      </c>
    </row>
    <row r="567">
      <c r="A567" t="inlineStr">
        <is>
          <t>BESTUURDERS EN ZAAKVOERDERS, NATUURLIJKE OF RECHTSPERSONEN</t>
        </is>
      </c>
    </row>
    <row r="568">
      <c r="A568" t="inlineStr">
        <is>
          <t>DIE DE VENNOOTSCHAP RECHTSTREEKS OF ONRECHTSTREEKS</t>
        </is>
      </c>
    </row>
    <row r="569">
      <c r="A569" t="inlineStr">
        <is>
          <t>CONTROLEREN ZONDER VERBONDEN ONDERNEMINGEN TE ZIJN, OF</t>
        </is>
      </c>
    </row>
    <row r="570">
      <c r="A570" t="inlineStr">
        <is>
          <t>ANDERE ONDERNEMINGEN DIE DOOR DEZE PERSONEN RECHTSTREEKS OF</t>
        </is>
      </c>
    </row>
    <row r="571">
      <c r="A571" t="inlineStr">
        <is>
          <t>ONRECHTSTREEKS GECONTROLEERD WORDEN</t>
        </is>
      </c>
    </row>
    <row r="572">
      <c r="A572" t="inlineStr">
        <is>
          <t>Uitstaande vorderingen op deze personen</t>
        </is>
      </c>
      <c r="B572" t="n">
        <v>9500</v>
      </c>
    </row>
    <row r="573">
      <c r="A573" t="inlineStr">
        <is>
          <t>Voornaamste voorwaarden betreffende de vorderingen, interestvoet, looptijd, eventueel</t>
        </is>
      </c>
    </row>
    <row r="574">
      <c r="A574" t="inlineStr">
        <is>
          <t>afgeloste of afgeschreven bedragen of bedragen waarvan werd afgezien</t>
        </is>
      </c>
    </row>
    <row r="575">
      <c r="A575" t="inlineStr">
        <is>
          <t>Waarborgen toegestaan in hun voordeel</t>
        </is>
      </c>
      <c r="B575" t="n">
        <v>9501</v>
      </c>
    </row>
    <row r="576">
      <c r="A576" t="inlineStr">
        <is>
          <t>Andere betekenisvolle verplichtingen aangegaan in hun voordeel</t>
        </is>
      </c>
      <c r="B576" t="n">
        <v>9502</v>
      </c>
    </row>
    <row r="577">
      <c r="A577" t="inlineStr">
        <is>
          <t>Rechtstreekse en onrechtstreekse bezoldigingen en ten laste van de resultatenrekening</t>
        </is>
      </c>
    </row>
    <row r="578">
      <c r="A578" t="inlineStr">
        <is>
          <t>toegekende pensioenen, voor zover deze vermelding niet uitsluitend of hoofdzakelijk</t>
        </is>
      </c>
    </row>
    <row r="579">
      <c r="A579" t="inlineStr">
        <is>
          <t>betrekking heeft op de toestand van een enkel identificeerbaar persoon</t>
        </is>
      </c>
    </row>
    <row r="580">
      <c r="A580" t="inlineStr">
        <is>
          <t>Aan bestuurders en zaakvoerders</t>
        </is>
      </c>
      <c r="B580" t="n">
        <v>9503</v>
      </c>
      <c r="C580" t="n">
        <v>13851981</v>
      </c>
    </row>
    <row r="581">
      <c r="A581" t="inlineStr">
        <is>
          <t>Aan oud-bestuurders en oud-zaakvoerders</t>
        </is>
      </c>
      <c r="B581" t="n">
        <v>9504</v>
      </c>
    </row>
    <row r="582">
      <c r="A582" t="inlineStr">
        <is>
          <t>Codes</t>
        </is>
      </c>
      <c r="B582" t="inlineStr">
        <is>
          <t>Boekjaar</t>
        </is>
      </c>
    </row>
    <row r="583">
      <c r="A583" t="inlineStr">
        <is>
          <t>DE COMMISSARIS(SEN) EN DE PERSONEN MET WIE HIJ (ZIJ) VERBONDEN IS</t>
        </is>
      </c>
    </row>
    <row r="584">
      <c r="A584" t="inlineStr">
        <is>
          <t>(ZIJN)</t>
        </is>
      </c>
    </row>
    <row r="585">
      <c r="A585" t="inlineStr">
        <is>
          <t>Bezoldiging van de commissaris(sen)</t>
        </is>
      </c>
      <c r="B585" t="n">
        <v>9505</v>
      </c>
      <c r="C585" t="n">
        <v>8470</v>
      </c>
    </row>
    <row r="586">
      <c r="A586" t="inlineStr">
        <is>
          <t>Bezoldiging voor uitzonderlijke werkzaamheden of bijzondere opdrachten uitgevoerd</t>
        </is>
      </c>
    </row>
    <row r="587">
      <c r="A587" t="inlineStr">
        <is>
          <t>binnen de vennootschap door de commissaris(sen)</t>
        </is>
      </c>
    </row>
    <row r="588">
      <c r="A588" t="inlineStr">
        <is>
          <t>Andere controleopdrachten</t>
        </is>
      </c>
      <c r="B588" t="n">
        <v>95061</v>
      </c>
    </row>
    <row r="589">
      <c r="A589" t="inlineStr">
        <is>
          <t>Belastingadviesopdrachten</t>
        </is>
      </c>
      <c r="B589" t="n">
        <v>95062</v>
      </c>
    </row>
    <row r="590">
      <c r="A590" t="inlineStr">
        <is>
          <t>Andere opdrachten buiten de revisorale opdrachten</t>
        </is>
      </c>
      <c r="B590" t="n">
        <v>95063</v>
      </c>
    </row>
    <row r="591">
      <c r="A591" t="inlineStr">
        <is>
          <t>Bezoldiging voor uitzonderlijke werkzaamheden of bijzondere opdrachten uitgevoerd</t>
        </is>
      </c>
    </row>
    <row r="592">
      <c r="A592" t="inlineStr">
        <is>
          <t>binnen de vennootschap door personen met wie de commissaris(sen) verbonden is (zijn)</t>
        </is>
      </c>
    </row>
    <row r="593">
      <c r="A593" t="inlineStr">
        <is>
          <t>Andere controleopdrachten</t>
        </is>
      </c>
      <c r="B593" t="n">
        <v>95081</v>
      </c>
    </row>
    <row r="594">
      <c r="A594" t="inlineStr">
        <is>
          <t>Belastingadviesopdrachten</t>
        </is>
      </c>
      <c r="B594" t="n">
        <v>95082</v>
      </c>
    </row>
    <row r="595">
      <c r="A595" t="inlineStr">
        <is>
          <t>Andere opdrachten buiten de revisorale opdrachten</t>
        </is>
      </c>
      <c r="B595" t="n">
        <v>95083</v>
      </c>
    </row>
    <row r="596">
      <c r="A596" t="inlineStr">
        <is>
          <t>Nr</t>
        </is>
      </c>
      <c r="B596" t="inlineStr">
        <is>
          <t>BE 0478065191</t>
        </is>
      </c>
      <c r="C596" t="inlineStr">
        <is>
          <t>VOL-kap 6181</t>
        </is>
      </c>
    </row>
    <row r="597">
      <c r="A597" t="inlineStr">
        <is>
          <t>Nr</t>
        </is>
      </c>
      <c r="B597" t="inlineStr">
        <is>
          <t>BE 0478065191</t>
        </is>
      </c>
      <c r="C597" t="inlineStr">
        <is>
          <t>VOL-kap 619</t>
        </is>
      </c>
    </row>
    <row r="598">
      <c r="A598" t="inlineStr">
        <is>
          <t>Nr</t>
        </is>
      </c>
      <c r="B598" t="inlineStr">
        <is>
          <t>BE 0478065191</t>
        </is>
      </c>
      <c r="C598" t="inlineStr">
        <is>
          <t>VOL-kap 10</t>
        </is>
      </c>
    </row>
    <row r="599">
      <c r="A599" t="inlineStr">
        <is>
          <t>Tijdens het boekjaar</t>
        </is>
      </c>
      <c r="B599" t="inlineStr">
        <is>
          <t>Codes</t>
        </is>
      </c>
      <c r="C599" t="inlineStr">
        <is>
          <t>Totaal</t>
        </is>
      </c>
      <c r="D599" t="n">
        <v>1</v>
      </c>
      <c r="E599" t="inlineStr">
        <is>
          <t>Mannen</t>
        </is>
      </c>
      <c r="F599" t="n">
        <v>2</v>
      </c>
      <c r="G599" t="inlineStr">
        <is>
          <t>Vrouwen</t>
        </is>
      </c>
    </row>
    <row r="600">
      <c r="A600" t="inlineStr">
        <is>
          <t>Gemiddeld aantal werknemers</t>
        </is>
      </c>
    </row>
    <row r="601">
      <c r="A601" t="inlineStr">
        <is>
          <t>Voltijds</t>
        </is>
      </c>
      <c r="B601" t="n">
        <v>1001</v>
      </c>
      <c r="C601" t="inlineStr">
        <is>
          <t>39,6</t>
        </is>
      </c>
      <c r="D601" t="inlineStr">
        <is>
          <t>16,9</t>
        </is>
      </c>
      <c r="E601" t="inlineStr">
        <is>
          <t>22,7</t>
        </is>
      </c>
    </row>
    <row r="602">
      <c r="A602" t="inlineStr">
        <is>
          <t>Deeltijds</t>
        </is>
      </c>
      <c r="B602" t="n">
        <v>1002</v>
      </c>
      <c r="C602" t="inlineStr">
        <is>
          <t>12,3</t>
        </is>
      </c>
      <c r="D602" t="n">
        <v>2</v>
      </c>
      <c r="E602" t="inlineStr">
        <is>
          <t>10,3</t>
        </is>
      </c>
    </row>
    <row r="603">
      <c r="A603" t="inlineStr">
        <is>
          <t>Totaal in voltijdse equivalenten (VTE)</t>
        </is>
      </c>
      <c r="B603" t="n">
        <v>1003</v>
      </c>
      <c r="C603" t="inlineStr">
        <is>
          <t>49,5</t>
        </is>
      </c>
      <c r="D603" t="inlineStr">
        <is>
          <t>18,6</t>
        </is>
      </c>
      <c r="E603" t="inlineStr">
        <is>
          <t>30,9</t>
        </is>
      </c>
    </row>
    <row r="604">
      <c r="A604" t="inlineStr">
        <is>
          <t>Aantal daadwerkelijk gepresteerde uren</t>
        </is>
      </c>
    </row>
    <row r="605">
      <c r="A605" t="inlineStr">
        <is>
          <t>Voltijds</t>
        </is>
      </c>
      <c r="B605" t="n">
        <v>1011</v>
      </c>
      <c r="C605" t="n">
        <v>62610</v>
      </c>
      <c r="D605" t="n">
        <v>29369</v>
      </c>
      <c r="E605" t="n">
        <v>33241</v>
      </c>
    </row>
    <row r="606">
      <c r="A606" t="inlineStr">
        <is>
          <t>Deeltijds</t>
        </is>
      </c>
      <c r="B606" t="n">
        <v>1012</v>
      </c>
      <c r="C606" t="n">
        <v>14286</v>
      </c>
      <c r="D606" t="n">
        <v>2910</v>
      </c>
      <c r="E606" t="n">
        <v>11376</v>
      </c>
    </row>
    <row r="607">
      <c r="A607" t="inlineStr">
        <is>
          <t>Totaal</t>
        </is>
      </c>
      <c r="B607" t="n">
        <v>1013</v>
      </c>
      <c r="C607" t="n">
        <v>76896</v>
      </c>
      <c r="D607" t="n">
        <v>32279</v>
      </c>
      <c r="E607" t="n">
        <v>44617</v>
      </c>
    </row>
    <row r="608">
      <c r="A608" t="inlineStr">
        <is>
          <t>Personeelskosten</t>
        </is>
      </c>
    </row>
    <row r="609">
      <c r="A609" t="inlineStr">
        <is>
          <t>Voltijds</t>
        </is>
      </c>
      <c r="B609" t="n">
        <v>1021</v>
      </c>
      <c r="C609" t="n">
        <v>2646602</v>
      </c>
      <c r="D609" t="n">
        <v>1129484</v>
      </c>
      <c r="E609" t="n">
        <v>1517118</v>
      </c>
    </row>
    <row r="610">
      <c r="A610" t="inlineStr">
        <is>
          <t>Deeltijds</t>
        </is>
      </c>
      <c r="B610" t="n">
        <v>1022</v>
      </c>
      <c r="C610" t="n">
        <v>661650</v>
      </c>
      <c r="D610" t="n">
        <v>106933</v>
      </c>
      <c r="E610" t="n">
        <v>554717</v>
      </c>
    </row>
    <row r="611">
      <c r="A611" t="inlineStr">
        <is>
          <t>Totaal</t>
        </is>
      </c>
      <c r="B611" t="n">
        <v>1023</v>
      </c>
      <c r="C611" t="n">
        <v>3308252</v>
      </c>
      <c r="D611" t="n">
        <v>1236417</v>
      </c>
      <c r="E611" t="n">
        <v>2071835</v>
      </c>
    </row>
    <row r="612">
      <c r="A612" t="inlineStr">
        <is>
          <t>Bedrag van de voordelen bovenop het loon</t>
        </is>
      </c>
      <c r="B612" t="n">
        <v>1033</v>
      </c>
    </row>
    <row r="613">
      <c r="A613" t="inlineStr">
        <is>
          <t>Tijdens het vorige boekjaar</t>
        </is>
      </c>
    </row>
    <row r="614">
      <c r="A614" t="inlineStr">
        <is>
          <t>Codes</t>
        </is>
      </c>
      <c r="B614" t="inlineStr">
        <is>
          <t>P</t>
        </is>
      </c>
      <c r="C614" t="inlineStr">
        <is>
          <t>Totaal</t>
        </is>
      </c>
      <c r="D614" t="inlineStr">
        <is>
          <t>1P</t>
        </is>
      </c>
      <c r="E614" t="inlineStr">
        <is>
          <t>Mannen</t>
        </is>
      </c>
      <c r="F614" t="inlineStr">
        <is>
          <t>2P Vrouwen</t>
        </is>
      </c>
    </row>
    <row r="615">
      <c r="A615" t="inlineStr">
        <is>
          <t>Gemiddeld aantal werknemers in VTE</t>
        </is>
      </c>
      <c r="B615" t="n">
        <v>1003</v>
      </c>
      <c r="C615" t="inlineStr">
        <is>
          <t>53,6</t>
        </is>
      </c>
      <c r="D615" t="inlineStr">
        <is>
          <t>17,1</t>
        </is>
      </c>
      <c r="E615" t="inlineStr">
        <is>
          <t>36,5</t>
        </is>
      </c>
    </row>
    <row r="616">
      <c r="A616" t="inlineStr">
        <is>
          <t>Aantal daadwerkelijk gepresteerde uren</t>
        </is>
      </c>
      <c r="B616" t="n">
        <v>1013</v>
      </c>
      <c r="C616" t="n">
        <v>84401</v>
      </c>
      <c r="D616" t="n">
        <v>29735</v>
      </c>
      <c r="E616" t="n">
        <v>54666</v>
      </c>
    </row>
    <row r="617">
      <c r="A617" t="inlineStr">
        <is>
          <t>Personeelskosten</t>
        </is>
      </c>
      <c r="B617" t="n">
        <v>1023</v>
      </c>
      <c r="C617" t="n">
        <v>3524952</v>
      </c>
      <c r="D617" t="n">
        <v>1114700</v>
      </c>
      <c r="E617" t="n">
        <v>2410252</v>
      </c>
    </row>
    <row r="618">
      <c r="A618" t="inlineStr">
        <is>
          <t>Bedrag van de voordelen bovenop het loon</t>
        </is>
      </c>
      <c r="B618" t="n">
        <v>1033</v>
      </c>
    </row>
    <row r="619">
      <c r="A619" t="inlineStr">
        <is>
          <t>Nr</t>
        </is>
      </c>
      <c r="B619" t="inlineStr">
        <is>
          <t>BE 0478065191</t>
        </is>
      </c>
      <c r="C619" t="inlineStr">
        <is>
          <t>VOL-kap 10</t>
        </is>
      </c>
    </row>
    <row r="620">
      <c r="A620" t="inlineStr">
        <is>
          <t>Op de afsluitingsdatum van het boekjaar</t>
        </is>
      </c>
      <c r="B620" t="inlineStr">
        <is>
          <t>Codes</t>
        </is>
      </c>
      <c r="C620" t="n">
        <v>1</v>
      </c>
      <c r="D620" t="inlineStr">
        <is>
          <t>Voltijds</t>
        </is>
      </c>
      <c r="E620" t="n">
        <v>2</v>
      </c>
      <c r="F620" t="inlineStr">
        <is>
          <t>Deeltijds</t>
        </is>
      </c>
      <c r="G620" t="n">
        <v>3</v>
      </c>
      <c r="H620" t="inlineStr">
        <is>
          <t>Totaal in</t>
        </is>
      </c>
    </row>
    <row r="621">
      <c r="A621" t="inlineStr">
        <is>
          <t>voltijdse</t>
        </is>
      </c>
    </row>
    <row r="622">
      <c r="A622" t="inlineStr">
        <is>
          <t>equivalenten</t>
        </is>
      </c>
    </row>
    <row r="623">
      <c r="A623" t="inlineStr">
        <is>
          <t>Aantal werknemers</t>
        </is>
      </c>
      <c r="B623" t="n">
        <v>105</v>
      </c>
      <c r="C623" t="n">
        <v>38</v>
      </c>
      <c r="D623" t="n">
        <v>14</v>
      </c>
      <c r="E623" t="inlineStr">
        <is>
          <t>49,1</t>
        </is>
      </c>
    </row>
    <row r="624">
      <c r="A624" t="inlineStr">
        <is>
          <t>Volgens de aard van de arbeidsovereenkomst</t>
        </is>
      </c>
    </row>
    <row r="625">
      <c r="A625" t="inlineStr">
        <is>
          <t>Overeenkomst voor een onbepaalde tijd</t>
        </is>
      </c>
      <c r="B625" t="n">
        <v>110</v>
      </c>
      <c r="C625" t="n">
        <v>37</v>
      </c>
      <c r="D625" t="n">
        <v>13</v>
      </c>
      <c r="E625" t="inlineStr">
        <is>
          <t>47,6</t>
        </is>
      </c>
    </row>
    <row r="626">
      <c r="A626" t="inlineStr">
        <is>
          <t>Overeenkomst voor een bepaalde tijd</t>
        </is>
      </c>
      <c r="B626" t="n">
        <v>111</v>
      </c>
      <c r="C626" t="n">
        <v>1</v>
      </c>
      <c r="D626" t="n">
        <v>1</v>
      </c>
      <c r="E626" t="inlineStr">
        <is>
          <t>1,5</t>
        </is>
      </c>
    </row>
    <row r="627">
      <c r="A627" t="inlineStr">
        <is>
          <t>Overeenkomst voor een duidelijk omschreven werk</t>
        </is>
      </c>
      <c r="B627" t="n">
        <v>112</v>
      </c>
    </row>
    <row r="628">
      <c r="A628" t="inlineStr">
        <is>
          <t>Vervangingsovereenkomst</t>
        </is>
      </c>
      <c r="B628" t="n">
        <v>113</v>
      </c>
    </row>
    <row r="629">
      <c r="A629" t="inlineStr">
        <is>
          <t>Volgens het geslacht en het studieniveau</t>
        </is>
      </c>
    </row>
    <row r="630">
      <c r="A630" t="inlineStr">
        <is>
          <t>Mannen</t>
        </is>
      </c>
      <c r="B630" t="n">
        <v>120</v>
      </c>
      <c r="C630" t="n">
        <v>17</v>
      </c>
      <c r="D630" t="n">
        <v>2</v>
      </c>
      <c r="E630" t="inlineStr">
        <is>
          <t>18,7</t>
        </is>
      </c>
    </row>
    <row r="631">
      <c r="A631" t="inlineStr">
        <is>
          <t>lager onderwijs</t>
        </is>
      </c>
      <c r="B631" t="n">
        <v>1200</v>
      </c>
      <c r="C631" t="n">
        <v>1</v>
      </c>
      <c r="D631" t="n">
        <v>1</v>
      </c>
    </row>
    <row r="632">
      <c r="A632" t="inlineStr">
        <is>
          <t>secundair onderwijs</t>
        </is>
      </c>
      <c r="B632" t="n">
        <v>1201</v>
      </c>
      <c r="C632" t="n">
        <v>5</v>
      </c>
      <c r="D632" t="n">
        <v>2</v>
      </c>
      <c r="E632" t="inlineStr">
        <is>
          <t>6,7</t>
        </is>
      </c>
    </row>
    <row r="633">
      <c r="A633" t="inlineStr">
        <is>
          <t>hoger niet-universitair onderwijs</t>
        </is>
      </c>
      <c r="B633" t="n">
        <v>1202</v>
      </c>
      <c r="C633" t="n">
        <v>9</v>
      </c>
      <c r="D633" t="n">
        <v>9</v>
      </c>
    </row>
    <row r="634">
      <c r="A634" t="inlineStr">
        <is>
          <t>universitair onderwijs</t>
        </is>
      </c>
      <c r="B634" t="n">
        <v>1203</v>
      </c>
      <c r="C634" t="n">
        <v>2</v>
      </c>
      <c r="D634" t="n">
        <v>2</v>
      </c>
    </row>
    <row r="635">
      <c r="A635" t="inlineStr">
        <is>
          <t>Vrouwen</t>
        </is>
      </c>
      <c r="B635" t="n">
        <v>121</v>
      </c>
      <c r="C635" t="n">
        <v>21</v>
      </c>
      <c r="D635" t="n">
        <v>12</v>
      </c>
      <c r="E635" t="inlineStr">
        <is>
          <t>30,4</t>
        </is>
      </c>
    </row>
    <row r="636">
      <c r="A636" t="inlineStr">
        <is>
          <t>lager onderwijs</t>
        </is>
      </c>
      <c r="B636" t="n">
        <v>1210</v>
      </c>
    </row>
    <row r="637">
      <c r="A637" t="inlineStr">
        <is>
          <t>secundair onderwijs</t>
        </is>
      </c>
      <c r="B637" t="n">
        <v>1211</v>
      </c>
      <c r="C637" t="n">
        <v>4</v>
      </c>
      <c r="D637" t="n">
        <v>7</v>
      </c>
      <c r="E637" t="inlineStr">
        <is>
          <t>9,5</t>
        </is>
      </c>
    </row>
    <row r="638">
      <c r="A638" t="inlineStr">
        <is>
          <t>hoger niet-universitair onderwijs</t>
        </is>
      </c>
      <c r="B638" t="n">
        <v>1212</v>
      </c>
      <c r="C638" t="n">
        <v>8</v>
      </c>
      <c r="D638" t="n">
        <v>5</v>
      </c>
      <c r="E638" t="inlineStr">
        <is>
          <t>11,9</t>
        </is>
      </c>
    </row>
    <row r="639">
      <c r="A639" t="inlineStr">
        <is>
          <t>universitair onderwijs</t>
        </is>
      </c>
      <c r="B639" t="n">
        <v>1213</v>
      </c>
      <c r="C639" t="n">
        <v>9</v>
      </c>
      <c r="D639" t="n">
        <v>9</v>
      </c>
    </row>
    <row r="640">
      <c r="A640" t="inlineStr">
        <is>
          <t>Volgens de beroepscategorie</t>
        </is>
      </c>
    </row>
    <row r="641">
      <c r="A641" t="inlineStr">
        <is>
          <t>Directiepersoneel</t>
        </is>
      </c>
      <c r="B641" t="n">
        <v>130</v>
      </c>
    </row>
    <row r="642">
      <c r="A642" t="inlineStr">
        <is>
          <t>Bedienden</t>
        </is>
      </c>
      <c r="B642" t="n">
        <v>134</v>
      </c>
      <c r="C642" t="n">
        <v>38</v>
      </c>
      <c r="D642" t="n">
        <v>14</v>
      </c>
      <c r="E642" t="inlineStr">
        <is>
          <t>49,1</t>
        </is>
      </c>
    </row>
    <row r="643">
      <c r="A643" t="inlineStr">
        <is>
          <t>Arbeiders</t>
        </is>
      </c>
      <c r="B643" t="n">
        <v>132</v>
      </c>
    </row>
    <row r="644">
      <c r="A644" t="inlineStr">
        <is>
          <t>Andere</t>
        </is>
      </c>
      <c r="B644" t="n">
        <v>133</v>
      </c>
    </row>
    <row r="645">
      <c r="A645" t="inlineStr">
        <is>
          <t>Codes</t>
        </is>
      </c>
      <c r="B645" t="n">
        <v>1</v>
      </c>
      <c r="C645" t="inlineStr">
        <is>
          <t>Uitzendkrachten</t>
        </is>
      </c>
      <c r="D645" t="n">
        <v>2</v>
      </c>
      <c r="E645" t="inlineStr">
        <is>
          <t>Ter beschikking</t>
        </is>
      </c>
    </row>
    <row r="646">
      <c r="A646" t="inlineStr">
        <is>
          <t>Tijdens het boekjaar</t>
        </is>
      </c>
      <c r="B646" t="inlineStr">
        <is>
          <t>van de</t>
        </is>
      </c>
    </row>
    <row r="647">
      <c r="A647" t="inlineStr">
        <is>
          <t>vennootschap</t>
        </is>
      </c>
    </row>
    <row r="648">
      <c r="A648" t="inlineStr">
        <is>
          <t>gestelde personen</t>
        </is>
      </c>
    </row>
    <row r="649">
      <c r="A649" t="inlineStr">
        <is>
          <t>Gemiddeld aantal tewerkgestelde personen</t>
        </is>
      </c>
      <c r="B649" t="n">
        <v>150</v>
      </c>
      <c r="C649" t="inlineStr">
        <is>
          <t>0,1</t>
        </is>
      </c>
    </row>
    <row r="650">
      <c r="A650" t="inlineStr">
        <is>
          <t>Aantal daadwerkelijk gepresteerde uren</t>
        </is>
      </c>
      <c r="B650" t="n">
        <v>151</v>
      </c>
      <c r="C650" t="n">
        <v>171</v>
      </c>
    </row>
    <row r="651">
      <c r="A651" t="inlineStr">
        <is>
          <t>Kosten voor de vennootschap</t>
        </is>
      </c>
      <c r="B651" t="n">
        <v>152</v>
      </c>
      <c r="C651" t="n">
        <v>22167</v>
      </c>
    </row>
    <row r="652">
      <c r="A652" t="inlineStr">
        <is>
          <t>Nr</t>
        </is>
      </c>
      <c r="B652" t="inlineStr">
        <is>
          <t>BE 0478065191</t>
        </is>
      </c>
      <c r="C652" t="inlineStr">
        <is>
          <t>VOL-kap 10</t>
        </is>
      </c>
    </row>
    <row r="653">
      <c r="A653" t="inlineStr">
        <is>
          <t>INGETREDEN</t>
        </is>
      </c>
      <c r="B653" t="inlineStr">
        <is>
          <t>Codes</t>
        </is>
      </c>
      <c r="C653" t="n">
        <v>1</v>
      </c>
      <c r="D653" t="inlineStr">
        <is>
          <t>Voltijds</t>
        </is>
      </c>
      <c r="E653" t="n">
        <v>2</v>
      </c>
      <c r="F653" t="inlineStr">
        <is>
          <t>Deeltijds</t>
        </is>
      </c>
      <c r="G653" t="n">
        <v>3</v>
      </c>
      <c r="H653" t="inlineStr">
        <is>
          <t>Totaal in</t>
        </is>
      </c>
    </row>
    <row r="654">
      <c r="A654" t="inlineStr">
        <is>
          <t>voltijdse</t>
        </is>
      </c>
    </row>
    <row r="655">
      <c r="A655" t="inlineStr">
        <is>
          <t>equivalenten</t>
        </is>
      </c>
    </row>
    <row r="656">
      <c r="A656" t="inlineStr">
        <is>
          <t>Aantal werknemers waarvoor de vennootschap tijdens</t>
        </is>
      </c>
    </row>
    <row r="657">
      <c r="A657" t="inlineStr">
        <is>
          <t>het boekjaar een DIMONA-verklaring heeft ingediend</t>
        </is>
      </c>
    </row>
    <row r="658">
      <c r="A658" t="inlineStr">
        <is>
          <t>of die tijdens het boekjaar werden ingeschreven in het</t>
        </is>
      </c>
    </row>
    <row r="659">
      <c r="A659" t="inlineStr">
        <is>
          <t>algemeen personeelsregister</t>
        </is>
      </c>
      <c r="B659" t="n">
        <v>205</v>
      </c>
      <c r="C659" t="n">
        <v>27</v>
      </c>
      <c r="D659" t="n">
        <v>2</v>
      </c>
      <c r="E659" t="inlineStr">
        <is>
          <t>28,4</t>
        </is>
      </c>
    </row>
    <row r="660">
      <c r="A660" t="inlineStr">
        <is>
          <t>Volgens de aard van de arbeidsovereenkomst</t>
        </is>
      </c>
    </row>
    <row r="661">
      <c r="A661" t="inlineStr">
        <is>
          <t>Overeenkomst voor een onbepaalde tijd</t>
        </is>
      </c>
      <c r="B661" t="n">
        <v>210</v>
      </c>
      <c r="C661" t="n">
        <v>10</v>
      </c>
      <c r="D661" t="n">
        <v>10</v>
      </c>
    </row>
    <row r="662">
      <c r="A662" t="inlineStr">
        <is>
          <t>Overeenkomst voor een bepaalde tijd</t>
        </is>
      </c>
      <c r="B662" t="n">
        <v>211</v>
      </c>
      <c r="C662" t="n">
        <v>17</v>
      </c>
      <c r="D662" t="n">
        <v>2</v>
      </c>
      <c r="E662" t="inlineStr">
        <is>
          <t>18,4</t>
        </is>
      </c>
    </row>
    <row r="663">
      <c r="A663" t="inlineStr">
        <is>
          <t>Overeenkomst voor een duidelijk omschreven werk</t>
        </is>
      </c>
      <c r="B663" t="n">
        <v>212</v>
      </c>
    </row>
    <row r="664">
      <c r="A664" t="inlineStr">
        <is>
          <t>Vervangingsovereenkomst</t>
        </is>
      </c>
      <c r="B664" t="n">
        <v>213</v>
      </c>
    </row>
    <row r="665">
      <c r="A665" t="inlineStr">
        <is>
          <t>het boekjaar een einde nam</t>
        </is>
      </c>
      <c r="B665" t="n">
        <v>305</v>
      </c>
      <c r="C665" t="n">
        <v>30</v>
      </c>
      <c r="D665" t="n">
        <v>4</v>
      </c>
      <c r="E665" t="inlineStr">
        <is>
          <t>33,5</t>
        </is>
      </c>
    </row>
    <row r="666">
      <c r="A666" t="inlineStr">
        <is>
          <t>Volgens de aard van de arbeidsovereenkomst</t>
        </is>
      </c>
    </row>
    <row r="667">
      <c r="A667" t="inlineStr">
        <is>
          <t>Overeenkomst voor een onbepaalde tijd</t>
        </is>
      </c>
      <c r="B667" t="n">
        <v>310</v>
      </c>
      <c r="C667" t="n">
        <v>12</v>
      </c>
      <c r="D667" t="n">
        <v>3</v>
      </c>
      <c r="E667" t="inlineStr">
        <is>
          <t>14,6</t>
        </is>
      </c>
    </row>
    <row r="668">
      <c r="A668" t="inlineStr">
        <is>
          <t>Overeenkomst voor een bepaalde tijd</t>
        </is>
      </c>
      <c r="B668" t="n">
        <v>311</v>
      </c>
      <c r="C668" t="n">
        <v>18</v>
      </c>
      <c r="D668" t="n">
        <v>1</v>
      </c>
      <c r="E668" t="inlineStr">
        <is>
          <t>18,9</t>
        </is>
      </c>
    </row>
    <row r="669">
      <c r="A669" t="inlineStr">
        <is>
          <t>Overeenkomst voor een duidelijk omschreven werk</t>
        </is>
      </c>
      <c r="B669" t="n">
        <v>312</v>
      </c>
    </row>
    <row r="670">
      <c r="A670" t="inlineStr">
        <is>
          <t>Vervangingsovereenkomst</t>
        </is>
      </c>
      <c r="B670" t="n">
        <v>313</v>
      </c>
    </row>
    <row r="671">
      <c r="A671" t="inlineStr">
        <is>
          <t>Volgens de reden van beëindiging van de overeenkomst</t>
        </is>
      </c>
    </row>
    <row r="672">
      <c r="A672" t="inlineStr">
        <is>
          <t>Pensioen</t>
        </is>
      </c>
      <c r="B672" t="n">
        <v>340</v>
      </c>
    </row>
    <row r="673">
      <c r="A673" t="inlineStr">
        <is>
          <t>Werkloosheid met bedrijfstoeslag</t>
        </is>
      </c>
      <c r="B673" t="n">
        <v>341</v>
      </c>
    </row>
    <row r="674">
      <c r="A674" t="inlineStr">
        <is>
          <t>Afdanking</t>
        </is>
      </c>
      <c r="B674" t="n">
        <v>342</v>
      </c>
    </row>
    <row r="675">
      <c r="A675" t="inlineStr">
        <is>
          <t>Andere reden</t>
        </is>
      </c>
      <c r="B675" t="n">
        <v>343</v>
      </c>
      <c r="C675" t="n">
        <v>30</v>
      </c>
      <c r="D675" t="n">
        <v>4</v>
      </c>
      <c r="E675" t="inlineStr">
        <is>
          <t>33,5</t>
        </is>
      </c>
    </row>
    <row r="676">
      <c r="A676" t="inlineStr">
        <is>
          <t>Nr</t>
        </is>
      </c>
      <c r="B676" t="inlineStr">
        <is>
          <t>BE 0478065191</t>
        </is>
      </c>
      <c r="C676" t="inlineStr">
        <is>
          <t>VOL-kap 10</t>
        </is>
      </c>
    </row>
    <row r="677">
      <c r="A677" t="inlineStr">
        <is>
          <t>Codes</t>
        </is>
      </c>
      <c r="B677" t="inlineStr">
        <is>
          <t>Mannen</t>
        </is>
      </c>
      <c r="C677" t="inlineStr">
        <is>
          <t>Codes</t>
        </is>
      </c>
      <c r="D677" t="inlineStr">
        <is>
          <t>Vrouwen</t>
        </is>
      </c>
    </row>
    <row r="678">
      <c r="A678" t="inlineStr">
        <is>
          <t>Totaal van de formele voortgezette beroepsopleidingsinitiatieven ten</t>
        </is>
      </c>
    </row>
    <row r="679">
      <c r="A679" t="inlineStr">
        <is>
          <t>laste van de werkgever</t>
        </is>
      </c>
    </row>
    <row r="680">
      <c r="A680" t="inlineStr">
        <is>
          <t>Aantal betrokken werknemers</t>
        </is>
      </c>
      <c r="B680" t="n">
        <v>5801</v>
      </c>
      <c r="C680" t="n">
        <v>5811</v>
      </c>
    </row>
    <row r="681">
      <c r="A681" t="inlineStr">
        <is>
          <t>Aantal gevolgde opleidingsuren</t>
        </is>
      </c>
      <c r="B681" t="n">
        <v>5802</v>
      </c>
      <c r="C681" t="n">
        <v>5812</v>
      </c>
    </row>
    <row r="682">
      <c r="A682" t="inlineStr">
        <is>
          <t>Nettokosten voor de vennootschap</t>
        </is>
      </c>
      <c r="B682" t="n">
        <v>5803</v>
      </c>
      <c r="C682" t="n">
        <v>5813</v>
      </c>
    </row>
    <row r="683">
      <c r="A683" t="inlineStr">
        <is>
          <t>waarvan brutokosten rechtstreeks verbonden met de opleiding</t>
        </is>
      </c>
      <c r="B683" t="n">
        <v>58031</v>
      </c>
      <c r="C683" t="n">
        <v>58131</v>
      </c>
    </row>
    <row r="684">
      <c r="A684" t="inlineStr">
        <is>
          <t>waarvan betaalde bijdragen en stortingen aan collectieve fondsen</t>
        </is>
      </c>
      <c r="B684" t="n">
        <v>58032</v>
      </c>
      <c r="C684" t="n">
        <v>58132</v>
      </c>
    </row>
    <row r="685">
      <c r="A685" t="inlineStr">
        <is>
          <t>waarvan ontvangen tegemoetkomingen (in mindering)</t>
        </is>
      </c>
      <c r="B685" t="n">
        <v>58033</v>
      </c>
      <c r="C685" t="n">
        <v>58133</v>
      </c>
    </row>
    <row r="686">
      <c r="A686" t="inlineStr">
        <is>
          <t>Totaal van de minder formele en informele voortgezette</t>
        </is>
      </c>
    </row>
    <row r="687">
      <c r="A687" t="inlineStr">
        <is>
          <t>beroepsopleidingsinitiatieven ten laste van de werkgever</t>
        </is>
      </c>
    </row>
    <row r="688">
      <c r="A688" t="inlineStr">
        <is>
          <t>Aantal betrokken werknemers</t>
        </is>
      </c>
      <c r="B688" t="n">
        <v>5821</v>
      </c>
      <c r="C688" t="n">
        <v>5831</v>
      </c>
    </row>
    <row r="689">
      <c r="A689" t="inlineStr">
        <is>
          <t>Aantal gevolgde opleidingsuren</t>
        </is>
      </c>
      <c r="B689" t="n">
        <v>5822</v>
      </c>
      <c r="C689" t="n">
        <v>5832</v>
      </c>
    </row>
    <row r="690">
      <c r="A690" t="inlineStr">
        <is>
          <t>Nettokosten voor de vennootschap</t>
        </is>
      </c>
      <c r="B690" t="n">
        <v>5823</v>
      </c>
      <c r="C690" t="n">
        <v>5833</v>
      </c>
    </row>
    <row r="691">
      <c r="A691" t="inlineStr">
        <is>
          <t>Totaal van de initiële beroepsopleidingsinitiatieven ten laste van de</t>
        </is>
      </c>
    </row>
    <row r="692">
      <c r="A692" t="inlineStr">
        <is>
          <t>werkgever</t>
        </is>
      </c>
    </row>
    <row r="693">
      <c r="A693" t="inlineStr">
        <is>
          <t>Aantal betrokken werknemers</t>
        </is>
      </c>
      <c r="B693" t="n">
        <v>5841</v>
      </c>
      <c r="C693" t="n">
        <v>5851</v>
      </c>
    </row>
    <row r="694">
      <c r="A694" t="inlineStr">
        <is>
          <t>Aantal gevolgde opleidingsuren</t>
        </is>
      </c>
      <c r="B694" t="n">
        <v>5842</v>
      </c>
      <c r="C694" t="n">
        <v>5852</v>
      </c>
    </row>
    <row r="695">
      <c r="A695" t="inlineStr">
        <is>
          <t>Nettokosten voor de vennootschap</t>
        </is>
      </c>
      <c r="B695" t="n">
        <v>5843</v>
      </c>
      <c r="C695" t="n">
        <v>5853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Waterzooi</dc:creator>
  <dcterms:created xmlns:dcterms="http://purl.org/dc/terms/" xmlns:xsi="http://www.w3.org/2001/XMLSchema-instance" xsi:type="dcterms:W3CDTF">2021-10-26T15:01:19Z</dcterms:created>
  <dcterms:modified xmlns:dcterms="http://purl.org/dc/terms/" xmlns:xsi="http://www.w3.org/2001/XMLSchema-instance" xsi:type="dcterms:W3CDTF">2022-02-25T10:42:21Z</dcterms:modified>
  <cp:lastModifiedBy>Flying Edy</cp:lastModifiedBy>
</cp:coreProperties>
</file>