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S\Test Projects\Test eQuest Automation\Make INP\"/>
    </mc:Choice>
  </mc:AlternateContent>
  <xr:revisionPtr revIDLastSave="0" documentId="13_ncr:1_{A7671C38-5C41-451D-BBE9-293D74FD1D84}" xr6:coauthVersionLast="47" xr6:coauthVersionMax="47" xr10:uidLastSave="{00000000-0000-0000-0000-000000000000}"/>
  <bookViews>
    <workbookView xWindow="-108" yWindow="-108" windowWidth="23256" windowHeight="12456" xr2:uid="{218168A4-8F30-49AA-B65E-95898020CB36}"/>
  </bookViews>
  <sheets>
    <sheet name="Materials" sheetId="1" r:id="rId1"/>
    <sheet name="Lay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E2" i="1"/>
  <c r="N10" i="1"/>
</calcChain>
</file>

<file path=xl/sharedStrings.xml><?xml version="1.0" encoding="utf-8"?>
<sst xmlns="http://schemas.openxmlformats.org/spreadsheetml/2006/main" count="78" uniqueCount="71">
  <si>
    <t>Name</t>
  </si>
  <si>
    <t>Code</t>
  </si>
  <si>
    <t>Type</t>
  </si>
  <si>
    <t>Properties</t>
  </si>
  <si>
    <t>Thickness</t>
  </si>
  <si>
    <t>Conductivity</t>
  </si>
  <si>
    <t>Specific Heat</t>
  </si>
  <si>
    <t>Density</t>
  </si>
  <si>
    <t>ML-Cement-Plaster</t>
  </si>
  <si>
    <t>ML_CP</t>
  </si>
  <si>
    <t>Layers</t>
  </si>
  <si>
    <t>Mat_1</t>
  </si>
  <si>
    <t>Mat_2</t>
  </si>
  <si>
    <t>INSIDE-FILM-RES</t>
  </si>
  <si>
    <t>Mat_3</t>
  </si>
  <si>
    <t>Mat_4</t>
  </si>
  <si>
    <t>Mat_5</t>
  </si>
  <si>
    <t>Mat_6</t>
  </si>
  <si>
    <t>Solid_Burnt_Brick-230[ENS]</t>
  </si>
  <si>
    <t>ML_SBB230</t>
  </si>
  <si>
    <t>ML_SBB</t>
  </si>
  <si>
    <t>Material</t>
  </si>
  <si>
    <t>"ML_SBB230"=LAYERS
MATERIAL=("ML_CP", "ML_SBB","ML_CP")
THICKNESS=(0.2,0.75,0.2)
..</t>
  </si>
  <si>
    <t>Conductivity
(W/mK)</t>
  </si>
  <si>
    <t>Sp Heat 
(J/kgK)</t>
  </si>
  <si>
    <r>
      <t>Density
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</si>
  <si>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Solid burnt clay brick</t>
  </si>
  <si>
    <t>AC sheet</t>
  </si>
  <si>
    <t>Aerated autoclaved concrete (AAC) block</t>
  </si>
  <si>
    <t>Brick tile</t>
  </si>
  <si>
    <t>Cellular concrete</t>
  </si>
  <si>
    <t>Cement fibreboard</t>
  </si>
  <si>
    <t>Cement mortar</t>
  </si>
  <si>
    <t>Cement mortar, dry</t>
  </si>
  <si>
    <t>Cement plaster</t>
  </si>
  <si>
    <t>Cement stabilized soil block (CSEB) - High density</t>
  </si>
  <si>
    <t>Cement stabilized soil block (CSEB) - Low density</t>
  </si>
  <si>
    <t>Cement stabilized soil block (CSEB) - Med density</t>
  </si>
  <si>
    <t>Common earth</t>
  </si>
  <si>
    <t>Dense Concrete</t>
  </si>
  <si>
    <t>Dry ceramic tiles</t>
  </si>
  <si>
    <t>Fired Clay Brick (Hi Den)</t>
  </si>
  <si>
    <t>Fired Clay Brick (Low Den)</t>
  </si>
  <si>
    <t>Fly ash brick</t>
  </si>
  <si>
    <t>Gl sheet</t>
  </si>
  <si>
    <t>Glass</t>
  </si>
  <si>
    <t>Gypsum plaster</t>
  </si>
  <si>
    <t>Heavyweight concrete block</t>
  </si>
  <si>
    <t>Heavyweight masonry</t>
  </si>
  <si>
    <t>Lightweight concrete block</t>
  </si>
  <si>
    <t>Lightweight masonry</t>
  </si>
  <si>
    <t>Lime concrete</t>
  </si>
  <si>
    <t>Mineral fibreboard</t>
  </si>
  <si>
    <t>Mud phuska</t>
  </si>
  <si>
    <t>NA</t>
  </si>
  <si>
    <t>Plywood</t>
  </si>
  <si>
    <t>Polyurethane foam</t>
  </si>
  <si>
    <t>Reinforced cement concrete (RCC)</t>
  </si>
  <si>
    <t>Resource efficient (hollow) brick</t>
  </si>
  <si>
    <t>Solid concrete block 25/50</t>
  </si>
  <si>
    <t>Solid concrete block 30/60</t>
  </si>
  <si>
    <t>Solid Glass</t>
  </si>
  <si>
    <t>Steel</t>
  </si>
  <si>
    <t>Timber</t>
  </si>
  <si>
    <t>Extruded Polystyrene (XPS)</t>
  </si>
  <si>
    <t>Expanded Polystryrene (EPS)</t>
  </si>
  <si>
    <t>Polyurethane foam (PUF)</t>
  </si>
  <si>
    <t>Reinforced cement concrete (RCC) - Wall</t>
  </si>
  <si>
    <t>Polyurethane foam (PUF) - Roof</t>
  </si>
  <si>
    <t>Absorptance</t>
  </si>
  <si>
    <t>Roughness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</si>
</sst>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3" borderId="1" xfId="0" applyFont="1" applyFill="1" applyBorder="1" applyAlignment="1">
      <alignment vertical="top" textRotation="90" wrapText="1"/>
    </xf>
    <xf numFmtId="0" fontId="0" fillId="4" borderId="2" xfId="0" applyFill="1" applyBorder="1"/>
    <xf numFmtId="0" fontId="1" fillId="3" borderId="3" xfId="0" applyFont="1" applyFill="1" applyBorder="1" applyAlignment="1">
      <alignment vertical="top" wrapText="1"/>
    </xf>
    <xf numFmtId="0" fontId="2" fillId="4" borderId="3" xfId="0" applyFont="1" applyFill="1" applyBorder="1"/>
    <xf numFmtId="0" fontId="0" fillId="0" borderId="3" xfId="0" applyBorder="1"/>
    <xf numFmtId="0" fontId="0" fillId="0" borderId="2" xfId="0" applyBorder="1"/>
    <xf numFmtId="0" fontId="2" fillId="0" borderId="3" xfId="0" applyFont="1" applyBorder="1"/>
    <xf numFmtId="0" fontId="0" fillId="4" borderId="3" xfId="0" applyFill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CFF5-0C6E-4009-B607-BD91B6A84DDD}">
  <dimension ref="A1:Q45"/>
  <sheetViews>
    <sheetView tabSelected="1" workbookViewId="0">
      <selection activeCell="G11" sqref="G11"/>
    </sheetView>
  </sheetViews>
  <sheetFormatPr defaultRowHeight="14.4" x14ac:dyDescent="0.3"/>
  <cols>
    <col min="1" max="1" width="21.44140625" bestFit="1" customWidth="1"/>
    <col min="2" max="2" width="7.6640625" bestFit="1" customWidth="1"/>
    <col min="7" max="7" width="11.5546875" bestFit="1" customWidth="1"/>
    <col min="12" max="12" width="42" bestFit="1" customWidth="1"/>
    <col min="13" max="13" width="8.6640625" bestFit="1" customWidth="1"/>
  </cols>
  <sheetData>
    <row r="1" spans="1:17" ht="63.6" thickBot="1" x14ac:dyDescent="0.35">
      <c r="A1" t="s">
        <v>0</v>
      </c>
      <c r="B1" t="s">
        <v>1</v>
      </c>
      <c r="C1" t="s">
        <v>2</v>
      </c>
      <c r="D1" s="2" t="s">
        <v>4</v>
      </c>
      <c r="E1" t="s">
        <v>5</v>
      </c>
      <c r="F1" t="s">
        <v>7</v>
      </c>
      <c r="G1" t="s">
        <v>6</v>
      </c>
      <c r="L1" s="5" t="s">
        <v>21</v>
      </c>
      <c r="M1" s="3" t="s">
        <v>23</v>
      </c>
      <c r="N1" s="3" t="s">
        <v>24</v>
      </c>
      <c r="O1" s="3" t="s">
        <v>25</v>
      </c>
      <c r="P1" s="3" t="s">
        <v>69</v>
      </c>
      <c r="Q1" s="3" t="s">
        <v>70</v>
      </c>
    </row>
    <row r="2" spans="1:17" x14ac:dyDescent="0.3">
      <c r="A2" t="str">
        <f>CONCATENATE("ML-",L2)</f>
        <v>ML-Solid burnt clay brick</v>
      </c>
      <c r="B2" t="s">
        <v>20</v>
      </c>
      <c r="C2" t="s">
        <v>3</v>
      </c>
      <c r="D2">
        <v>1</v>
      </c>
      <c r="E2">
        <f>M2*0.577789</f>
        <v>0.56623321999999998</v>
      </c>
      <c r="L2" s="6" t="s">
        <v>26</v>
      </c>
      <c r="M2" s="4">
        <v>0.98</v>
      </c>
      <c r="N2" s="4">
        <v>800</v>
      </c>
      <c r="O2" s="4">
        <v>1920</v>
      </c>
      <c r="P2" s="4"/>
      <c r="Q2" s="4"/>
    </row>
    <row r="3" spans="1:17" x14ac:dyDescent="0.3">
      <c r="A3" t="s">
        <v>8</v>
      </c>
      <c r="B3" t="s">
        <v>9</v>
      </c>
      <c r="C3" t="s">
        <v>3</v>
      </c>
      <c r="D3">
        <v>1</v>
      </c>
      <c r="L3" s="7" t="s">
        <v>27</v>
      </c>
      <c r="M3" s="8">
        <v>0.245</v>
      </c>
      <c r="N3" s="8">
        <v>840</v>
      </c>
      <c r="O3" s="8">
        <v>1520</v>
      </c>
      <c r="P3" s="8"/>
      <c r="Q3" s="8"/>
    </row>
    <row r="4" spans="1:17" x14ac:dyDescent="0.3">
      <c r="L4" s="6" t="s">
        <v>28</v>
      </c>
      <c r="M4" s="4">
        <v>0.184</v>
      </c>
      <c r="N4" s="4">
        <v>1240</v>
      </c>
      <c r="O4" s="4">
        <v>642</v>
      </c>
      <c r="P4" s="4"/>
      <c r="Q4" s="4"/>
    </row>
    <row r="5" spans="1:17" x14ac:dyDescent="0.3">
      <c r="L5" s="9" t="s">
        <v>29</v>
      </c>
      <c r="M5" s="8">
        <v>0.79800000000000004</v>
      </c>
      <c r="N5" s="8">
        <v>880</v>
      </c>
      <c r="O5" s="8">
        <v>1892</v>
      </c>
      <c r="P5" s="8"/>
      <c r="Q5" s="8"/>
    </row>
    <row r="6" spans="1:17" x14ac:dyDescent="0.3">
      <c r="L6" s="10" t="s">
        <v>30</v>
      </c>
      <c r="M6" s="4">
        <v>0.188</v>
      </c>
      <c r="N6" s="4">
        <v>1050</v>
      </c>
      <c r="O6" s="4">
        <v>704</v>
      </c>
      <c r="P6" s="4"/>
      <c r="Q6" s="4"/>
    </row>
    <row r="7" spans="1:17" x14ac:dyDescent="0.3">
      <c r="L7" s="7" t="s">
        <v>31</v>
      </c>
      <c r="M7" s="8">
        <v>8.2000000000000003E-2</v>
      </c>
      <c r="N7" s="8">
        <v>1300</v>
      </c>
      <c r="O7" s="8">
        <v>350</v>
      </c>
      <c r="P7" s="8"/>
      <c r="Q7" s="8"/>
    </row>
    <row r="8" spans="1:17" x14ac:dyDescent="0.3">
      <c r="L8" s="10" t="s">
        <v>32</v>
      </c>
      <c r="M8" s="4">
        <v>0.71899999999999997</v>
      </c>
      <c r="N8" s="4">
        <v>920</v>
      </c>
      <c r="O8" s="4">
        <v>1648</v>
      </c>
      <c r="P8" s="4"/>
      <c r="Q8" s="4"/>
    </row>
    <row r="9" spans="1:17" x14ac:dyDescent="0.3">
      <c r="L9" s="7" t="s">
        <v>33</v>
      </c>
      <c r="M9" s="8">
        <v>0.93</v>
      </c>
      <c r="N9" s="8">
        <v>840</v>
      </c>
      <c r="O9" s="8">
        <v>1900</v>
      </c>
      <c r="P9" s="8"/>
      <c r="Q9" s="8"/>
    </row>
    <row r="10" spans="1:17" x14ac:dyDescent="0.3">
      <c r="L10" s="6" t="s">
        <v>34</v>
      </c>
      <c r="M10" s="4">
        <v>0.72099999999999997</v>
      </c>
      <c r="N10" s="4">
        <f>1000*0.84</f>
        <v>840</v>
      </c>
      <c r="O10" s="4">
        <v>1762</v>
      </c>
      <c r="P10" s="4"/>
      <c r="Q10" s="4"/>
    </row>
    <row r="11" spans="1:17" x14ac:dyDescent="0.3">
      <c r="L11" s="7" t="s">
        <v>35</v>
      </c>
      <c r="M11" s="8">
        <v>1.3029999999999999</v>
      </c>
      <c r="N11" s="8">
        <v>1070</v>
      </c>
      <c r="O11" s="8">
        <v>1900</v>
      </c>
      <c r="P11" s="8"/>
      <c r="Q11" s="8"/>
    </row>
    <row r="12" spans="1:17" x14ac:dyDescent="0.3">
      <c r="L12" s="10" t="s">
        <v>36</v>
      </c>
      <c r="M12" s="4">
        <v>1.026</v>
      </c>
      <c r="N12" s="4">
        <v>1030</v>
      </c>
      <c r="O12" s="4">
        <v>1700</v>
      </c>
      <c r="P12" s="4"/>
      <c r="Q12" s="4"/>
    </row>
    <row r="13" spans="1:17" x14ac:dyDescent="0.3">
      <c r="L13" s="7" t="s">
        <v>37</v>
      </c>
      <c r="M13" s="8">
        <v>1.2010000000000001</v>
      </c>
      <c r="N13" s="8">
        <v>1070</v>
      </c>
      <c r="O13" s="8">
        <v>1800</v>
      </c>
      <c r="P13" s="8"/>
      <c r="Q13" s="8"/>
    </row>
    <row r="14" spans="1:17" x14ac:dyDescent="0.3">
      <c r="L14" s="10" t="s">
        <v>38</v>
      </c>
      <c r="M14" s="4">
        <v>1.28</v>
      </c>
      <c r="N14" s="4">
        <v>880</v>
      </c>
      <c r="O14" s="4">
        <v>1460</v>
      </c>
      <c r="P14" s="4"/>
      <c r="Q14" s="4"/>
    </row>
    <row r="15" spans="1:17" x14ac:dyDescent="0.3">
      <c r="L15" s="7" t="s">
        <v>39</v>
      </c>
      <c r="M15" s="8">
        <v>1.74</v>
      </c>
      <c r="N15" s="8">
        <v>880</v>
      </c>
      <c r="O15" s="8">
        <v>2410</v>
      </c>
      <c r="P15" s="8"/>
      <c r="Q15" s="8"/>
    </row>
    <row r="16" spans="1:17" x14ac:dyDescent="0.3">
      <c r="L16" s="10" t="s">
        <v>40</v>
      </c>
      <c r="M16" s="4">
        <v>1.2</v>
      </c>
      <c r="N16" s="4">
        <v>850</v>
      </c>
      <c r="O16" s="4">
        <v>2000</v>
      </c>
      <c r="P16" s="4"/>
      <c r="Q16" s="4"/>
    </row>
    <row r="17" spans="12:17" x14ac:dyDescent="0.3">
      <c r="L17" s="7" t="s">
        <v>41</v>
      </c>
      <c r="M17" s="8">
        <v>1.119</v>
      </c>
      <c r="N17" s="8">
        <v>955.2</v>
      </c>
      <c r="O17" s="8">
        <v>2028</v>
      </c>
      <c r="P17" s="8"/>
      <c r="Q17" s="8"/>
    </row>
    <row r="18" spans="12:17" x14ac:dyDescent="0.3">
      <c r="L18" s="10" t="s">
        <v>42</v>
      </c>
      <c r="M18" s="4">
        <v>0.37569999999999998</v>
      </c>
      <c r="N18" s="4">
        <v>927.8</v>
      </c>
      <c r="O18" s="4">
        <v>1264</v>
      </c>
      <c r="P18" s="4"/>
      <c r="Q18" s="4"/>
    </row>
    <row r="19" spans="12:17" x14ac:dyDescent="0.3">
      <c r="L19" s="9" t="s">
        <v>43</v>
      </c>
      <c r="M19" s="8">
        <v>0.85599999999999998</v>
      </c>
      <c r="N19" s="8">
        <v>930</v>
      </c>
      <c r="O19" s="8">
        <v>1650</v>
      </c>
      <c r="P19" s="8"/>
      <c r="Q19" s="8"/>
    </row>
    <row r="20" spans="12:17" x14ac:dyDescent="0.3">
      <c r="L20" s="10" t="s">
        <v>44</v>
      </c>
      <c r="M20" s="4">
        <v>61.06</v>
      </c>
      <c r="N20" s="4">
        <v>500</v>
      </c>
      <c r="O20" s="4">
        <v>7520</v>
      </c>
      <c r="P20" s="4"/>
      <c r="Q20" s="4"/>
    </row>
    <row r="21" spans="12:17" x14ac:dyDescent="0.3">
      <c r="L21" s="7" t="s">
        <v>45</v>
      </c>
      <c r="M21" s="8">
        <v>0.81399999999999995</v>
      </c>
      <c r="N21" s="8">
        <v>880</v>
      </c>
      <c r="O21" s="8">
        <v>2350</v>
      </c>
      <c r="P21" s="8"/>
      <c r="Q21" s="8"/>
    </row>
    <row r="22" spans="12:17" x14ac:dyDescent="0.3">
      <c r="L22" s="10" t="s">
        <v>46</v>
      </c>
      <c r="M22" s="4">
        <v>0.51200000000000001</v>
      </c>
      <c r="N22" s="4">
        <v>960</v>
      </c>
      <c r="O22" s="4">
        <v>1120</v>
      </c>
      <c r="P22" s="4"/>
      <c r="Q22" s="4"/>
    </row>
    <row r="23" spans="12:17" x14ac:dyDescent="0.3">
      <c r="L23" s="7" t="s">
        <v>47</v>
      </c>
      <c r="M23" s="8">
        <v>1.31</v>
      </c>
      <c r="N23" s="8">
        <v>840</v>
      </c>
      <c r="O23" s="8">
        <v>2240</v>
      </c>
      <c r="P23" s="8"/>
      <c r="Q23" s="8"/>
    </row>
    <row r="24" spans="12:17" x14ac:dyDescent="0.3">
      <c r="L24" s="10" t="s">
        <v>48</v>
      </c>
      <c r="M24" s="4">
        <v>0.9</v>
      </c>
      <c r="N24" s="4">
        <v>840</v>
      </c>
      <c r="O24" s="4">
        <v>1850</v>
      </c>
      <c r="P24" s="4"/>
      <c r="Q24" s="4"/>
    </row>
    <row r="25" spans="12:17" x14ac:dyDescent="0.3">
      <c r="L25" s="7" t="s">
        <v>49</v>
      </c>
      <c r="M25" s="8">
        <v>0.73</v>
      </c>
      <c r="N25" s="8">
        <v>840</v>
      </c>
      <c r="O25" s="8">
        <v>1800</v>
      </c>
      <c r="P25" s="8"/>
      <c r="Q25" s="8"/>
    </row>
    <row r="26" spans="12:17" x14ac:dyDescent="0.3">
      <c r="L26" s="10" t="s">
        <v>50</v>
      </c>
      <c r="M26" s="4">
        <v>0.22</v>
      </c>
      <c r="N26" s="4">
        <v>840</v>
      </c>
      <c r="O26" s="4">
        <v>570</v>
      </c>
      <c r="P26" s="4"/>
      <c r="Q26" s="4"/>
    </row>
    <row r="27" spans="12:17" x14ac:dyDescent="0.3">
      <c r="L27" s="7" t="s">
        <v>51</v>
      </c>
      <c r="M27" s="8">
        <v>0.73</v>
      </c>
      <c r="N27" s="8">
        <v>880</v>
      </c>
      <c r="O27" s="8">
        <v>1646</v>
      </c>
      <c r="P27" s="8"/>
      <c r="Q27" s="8"/>
    </row>
    <row r="28" spans="12:17" x14ac:dyDescent="0.3">
      <c r="L28" s="10" t="s">
        <v>52</v>
      </c>
      <c r="M28" s="4">
        <v>4.2000000000000003E-2</v>
      </c>
      <c r="N28" s="4">
        <v>760</v>
      </c>
      <c r="O28" s="4">
        <v>240</v>
      </c>
      <c r="P28" s="4"/>
      <c r="Q28" s="4"/>
    </row>
    <row r="29" spans="12:17" x14ac:dyDescent="0.3">
      <c r="L29" s="7" t="s">
        <v>53</v>
      </c>
      <c r="M29" s="8">
        <v>0.51900000000000002</v>
      </c>
      <c r="N29" s="8">
        <v>880</v>
      </c>
      <c r="O29" s="8">
        <v>1622</v>
      </c>
      <c r="P29" s="8"/>
      <c r="Q29" s="8"/>
    </row>
    <row r="30" spans="12:17" x14ac:dyDescent="0.3">
      <c r="L30" s="10" t="s">
        <v>54</v>
      </c>
      <c r="M30" s="4"/>
      <c r="N30" s="4"/>
      <c r="O30" s="4"/>
      <c r="P30" s="4"/>
      <c r="Q30" s="4"/>
    </row>
    <row r="31" spans="12:17" x14ac:dyDescent="0.3">
      <c r="L31" s="7" t="s">
        <v>55</v>
      </c>
      <c r="M31" s="8">
        <v>0.17399999999999999</v>
      </c>
      <c r="N31" s="8">
        <v>1760</v>
      </c>
      <c r="O31" s="8">
        <v>640</v>
      </c>
      <c r="P31" s="8"/>
      <c r="Q31" s="8"/>
    </row>
    <row r="32" spans="12:17" x14ac:dyDescent="0.3">
      <c r="L32" s="10" t="s">
        <v>56</v>
      </c>
      <c r="M32" s="4">
        <v>2.8000000000000001E-2</v>
      </c>
      <c r="N32" s="4">
        <v>1470</v>
      </c>
      <c r="O32" s="4">
        <v>30</v>
      </c>
      <c r="P32" s="4"/>
      <c r="Q32" s="4"/>
    </row>
    <row r="33" spans="12:17" x14ac:dyDescent="0.3">
      <c r="L33" s="9" t="s">
        <v>57</v>
      </c>
      <c r="M33" s="8">
        <v>1.58</v>
      </c>
      <c r="N33" s="8">
        <v>880</v>
      </c>
      <c r="O33" s="8">
        <v>2288</v>
      </c>
      <c r="P33" s="8"/>
      <c r="Q33" s="8"/>
    </row>
    <row r="34" spans="12:17" x14ac:dyDescent="0.3">
      <c r="L34" s="10" t="s">
        <v>58</v>
      </c>
      <c r="M34" s="4">
        <v>0.63100000000000001</v>
      </c>
      <c r="N34" s="4">
        <v>650</v>
      </c>
      <c r="O34" s="4">
        <v>1520</v>
      </c>
      <c r="P34" s="4"/>
      <c r="Q34" s="4"/>
    </row>
    <row r="35" spans="12:17" x14ac:dyDescent="0.3">
      <c r="L35" s="7" t="s">
        <v>59</v>
      </c>
      <c r="M35" s="8">
        <v>1.3959999999999999</v>
      </c>
      <c r="N35" s="8">
        <v>200</v>
      </c>
      <c r="O35" s="8">
        <v>2427</v>
      </c>
      <c r="P35" s="8"/>
      <c r="Q35" s="8"/>
    </row>
    <row r="36" spans="12:17" x14ac:dyDescent="0.3">
      <c r="L36" s="6" t="s">
        <v>60</v>
      </c>
      <c r="M36" s="4">
        <v>1.411</v>
      </c>
      <c r="N36" s="4">
        <v>300</v>
      </c>
      <c r="O36" s="4">
        <v>2349</v>
      </c>
      <c r="P36" s="4"/>
      <c r="Q36" s="4"/>
    </row>
    <row r="37" spans="12:17" x14ac:dyDescent="0.3">
      <c r="L37" s="7" t="s">
        <v>61</v>
      </c>
      <c r="M37" s="8">
        <v>1.05</v>
      </c>
      <c r="N37" s="8">
        <v>840</v>
      </c>
      <c r="O37" s="8">
        <v>2500</v>
      </c>
      <c r="P37" s="8"/>
      <c r="Q37" s="8"/>
    </row>
    <row r="38" spans="12:17" x14ac:dyDescent="0.3">
      <c r="L38" s="10" t="s">
        <v>62</v>
      </c>
      <c r="M38" s="4">
        <v>45</v>
      </c>
      <c r="N38" s="4">
        <v>480</v>
      </c>
      <c r="O38" s="4">
        <v>7800</v>
      </c>
      <c r="P38" s="4"/>
      <c r="Q38" s="4"/>
    </row>
    <row r="39" spans="12:17" x14ac:dyDescent="0.3">
      <c r="L39" s="7" t="s">
        <v>63</v>
      </c>
      <c r="M39" s="8">
        <v>7.1999999999999995E-2</v>
      </c>
      <c r="N39" s="8">
        <v>1680</v>
      </c>
      <c r="O39" s="8">
        <v>480</v>
      </c>
      <c r="P39" s="8"/>
      <c r="Q39" s="8"/>
    </row>
    <row r="40" spans="12:17" x14ac:dyDescent="0.3">
      <c r="L40" s="10" t="s">
        <v>63</v>
      </c>
      <c r="M40" s="4">
        <v>0.14399999999999999</v>
      </c>
      <c r="N40" s="4">
        <v>1680</v>
      </c>
      <c r="O40" s="4">
        <v>720</v>
      </c>
      <c r="P40" s="4"/>
      <c r="Q40" s="4"/>
    </row>
    <row r="41" spans="12:17" x14ac:dyDescent="0.3">
      <c r="L41" s="9" t="s">
        <v>64</v>
      </c>
      <c r="M41" s="8">
        <v>2.8000000000000001E-2</v>
      </c>
      <c r="N41" s="8">
        <v>1213</v>
      </c>
      <c r="O41" s="8">
        <v>35</v>
      </c>
      <c r="P41" s="8"/>
      <c r="Q41" s="8"/>
    </row>
    <row r="42" spans="12:17" x14ac:dyDescent="0.3">
      <c r="L42" s="6" t="s">
        <v>65</v>
      </c>
      <c r="M42" s="4">
        <v>3.7999999999999999E-2</v>
      </c>
      <c r="N42" s="4">
        <v>1213</v>
      </c>
      <c r="O42" s="4">
        <v>28</v>
      </c>
      <c r="P42" s="4"/>
      <c r="Q42" s="4"/>
    </row>
    <row r="43" spans="12:17" x14ac:dyDescent="0.3">
      <c r="L43" s="9" t="s">
        <v>66</v>
      </c>
      <c r="M43" s="8">
        <v>2.5999999999999999E-2</v>
      </c>
      <c r="N43" s="8">
        <v>1590</v>
      </c>
      <c r="O43" s="8">
        <v>40</v>
      </c>
      <c r="P43" s="8"/>
      <c r="Q43" s="8"/>
    </row>
    <row r="44" spans="12:17" x14ac:dyDescent="0.3">
      <c r="L44" s="6" t="s">
        <v>67</v>
      </c>
      <c r="M44" s="4">
        <v>1.58</v>
      </c>
      <c r="N44" s="4">
        <v>880</v>
      </c>
      <c r="O44" s="4">
        <v>2288</v>
      </c>
      <c r="P44" s="4"/>
      <c r="Q44" s="4"/>
    </row>
    <row r="45" spans="12:17" x14ac:dyDescent="0.3">
      <c r="L45" s="9" t="s">
        <v>68</v>
      </c>
      <c r="M45" s="8">
        <v>2.5999999999999999E-2</v>
      </c>
      <c r="N45" s="8">
        <v>1590</v>
      </c>
      <c r="O45" s="8">
        <v>40</v>
      </c>
      <c r="P45" s="8"/>
      <c r="Q45" s="8"/>
    </row>
  </sheetData>
  <conditionalFormatting sqref="N2:N45">
    <cfRule type="cellIs" dxfId="0" priority="1" operator="equal">
      <formula>"'=Table2[@[KJ/kgK]]*1000'"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8924-FD87-4702-888F-90AEB4F3253E}">
  <dimension ref="A1:M2"/>
  <sheetViews>
    <sheetView workbookViewId="0">
      <selection activeCell="H13" sqref="H13"/>
    </sheetView>
  </sheetViews>
  <sheetFormatPr defaultRowHeight="14.4" x14ac:dyDescent="0.3"/>
  <cols>
    <col min="2" max="2" width="23.77734375" bestFit="1" customWidth="1"/>
    <col min="3" max="3" width="10.44140625" bestFit="1" customWidth="1"/>
    <col min="4" max="4" width="9.77734375" bestFit="1" customWidth="1"/>
    <col min="12" max="12" width="14.77734375" bestFit="1" customWidth="1"/>
    <col min="13" max="13" width="54.109375" customWidth="1"/>
  </cols>
  <sheetData>
    <row r="1" spans="1:13" x14ac:dyDescent="0.3">
      <c r="B1" t="s">
        <v>0</v>
      </c>
      <c r="C1" t="s">
        <v>1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L1" t="s">
        <v>13</v>
      </c>
    </row>
    <row r="2" spans="1:13" ht="57.6" x14ac:dyDescent="0.3">
      <c r="A2" t="s">
        <v>10</v>
      </c>
      <c r="B2" t="s">
        <v>18</v>
      </c>
      <c r="C2" t="s">
        <v>19</v>
      </c>
      <c r="D2" t="s">
        <v>9</v>
      </c>
      <c r="E2" t="s">
        <v>20</v>
      </c>
      <c r="F2" t="s">
        <v>9</v>
      </c>
      <c r="L2">
        <v>0.68</v>
      </c>
      <c r="M2" s="1" t="s">
        <v>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Varma</dc:creator>
  <cp:lastModifiedBy>Rajeev Kumar</cp:lastModifiedBy>
  <dcterms:created xsi:type="dcterms:W3CDTF">2024-03-19T05:40:38Z</dcterms:created>
  <dcterms:modified xsi:type="dcterms:W3CDTF">2024-03-20T05:00:04Z</dcterms:modified>
</cp:coreProperties>
</file>