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uar\Google Drive\Sistemas IFTM\Lógica Programação\Trabalho02\"/>
    </mc:Choice>
  </mc:AlternateContent>
  <bookViews>
    <workbookView xWindow="0" yWindow="0" windowWidth="20490" windowHeight="78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I14" i="1"/>
  <c r="K10" i="1"/>
  <c r="K9" i="1"/>
  <c r="K8" i="1"/>
  <c r="K7" i="1"/>
  <c r="K6" i="1"/>
  <c r="K5" i="1"/>
  <c r="K4" i="1"/>
  <c r="J10" i="1"/>
  <c r="J9" i="1"/>
  <c r="J8" i="1"/>
  <c r="J7" i="1"/>
  <c r="J6" i="1"/>
  <c r="J5" i="1"/>
  <c r="J4" i="1"/>
  <c r="I5" i="1"/>
  <c r="I6" i="1"/>
  <c r="I7" i="1"/>
  <c r="I8" i="1"/>
  <c r="I9" i="1"/>
  <c r="I10" i="1"/>
  <c r="I4" i="1"/>
  <c r="H5" i="1"/>
  <c r="H6" i="1"/>
  <c r="H7" i="1"/>
  <c r="H8" i="1"/>
  <c r="L8" i="1" s="1"/>
  <c r="H9" i="1"/>
  <c r="H10" i="1"/>
  <c r="H4" i="1"/>
  <c r="L10" i="1"/>
  <c r="L9" i="1"/>
  <c r="L7" i="1"/>
  <c r="N7" i="1" s="1"/>
  <c r="L6" i="1"/>
  <c r="L5" i="1"/>
  <c r="N4" i="1"/>
  <c r="L4" i="1"/>
  <c r="N9" i="1" l="1"/>
  <c r="N5" i="1"/>
  <c r="N10" i="1"/>
  <c r="N6" i="1"/>
  <c r="N8" i="1"/>
</calcChain>
</file>

<file path=xl/sharedStrings.xml><?xml version="1.0" encoding="utf-8"?>
<sst xmlns="http://schemas.openxmlformats.org/spreadsheetml/2006/main" count="59" uniqueCount="48">
  <si>
    <t>RELATÓRIO DE CLIENTES</t>
  </si>
  <si>
    <t>A</t>
  </si>
  <si>
    <t>B</t>
  </si>
  <si>
    <t>C</t>
  </si>
  <si>
    <t>D</t>
  </si>
  <si>
    <t>E</t>
  </si>
  <si>
    <t>NOME</t>
  </si>
  <si>
    <t>TELEFONE</t>
  </si>
  <si>
    <t>TIPO</t>
  </si>
  <si>
    <t>MINUTOS</t>
  </si>
  <si>
    <t>Indiana Jones</t>
  </si>
  <si>
    <t>99235-6798</t>
  </si>
  <si>
    <t>Ferris Builler</t>
  </si>
  <si>
    <t>99854-7642</t>
  </si>
  <si>
    <t>John Nash</t>
  </si>
  <si>
    <t>99846-1256</t>
  </si>
  <si>
    <t>Tony Stark</t>
  </si>
  <si>
    <t>99934-1767</t>
  </si>
  <si>
    <t xml:space="preserve">Peter Parker </t>
  </si>
  <si>
    <t>99657-0654</t>
  </si>
  <si>
    <t>James Raynor</t>
  </si>
  <si>
    <t>99978-1260</t>
  </si>
  <si>
    <t>Sara Connor</t>
  </si>
  <si>
    <t>99921-1265</t>
  </si>
  <si>
    <t>ASSINATURA</t>
  </si>
  <si>
    <t>EXCEDENTE</t>
  </si>
  <si>
    <t>&lt;= 90 min.</t>
  </si>
  <si>
    <t>&gt; 90 min.</t>
  </si>
  <si>
    <t>CÁLCULO DO VALOR TOTAL DA CONTA</t>
  </si>
  <si>
    <t>ASSINAT.</t>
  </si>
  <si>
    <t>TARIFA</t>
  </si>
  <si>
    <t>EXCED.</t>
  </si>
  <si>
    <t>VALOR TOTAL</t>
  </si>
  <si>
    <t>TOTAL</t>
  </si>
  <si>
    <t>1)</t>
  </si>
  <si>
    <t>Receita:</t>
  </si>
  <si>
    <t>2)</t>
  </si>
  <si>
    <t>Cliente com a conta mais barata:</t>
  </si>
  <si>
    <t>3)</t>
  </si>
  <si>
    <t>Média dos minutos conta tipo 1:</t>
  </si>
  <si>
    <t>4)</t>
  </si>
  <si>
    <t>Clientes sem minutos excedentes:</t>
  </si>
  <si>
    <t>TARIFAS (matriz M)</t>
  </si>
  <si>
    <t>5)</t>
  </si>
  <si>
    <t>6)</t>
  </si>
  <si>
    <t>Quantidade de clientes com conusmo superior a 120 min:  2</t>
  </si>
  <si>
    <t>Porcentagem de cliente com conta tipo 2:   28,57%</t>
  </si>
  <si>
    <t>Resultados esperados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</si>
</sst>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R$&quot;\ #,##0.0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Fill="1" applyAlignment="1">
      <alignment horizontal="right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5" xfId="0" applyBorder="1"/>
    <xf numFmtId="164" fontId="0" fillId="0" borderId="0" xfId="0" applyNumberFormat="1" applyBorder="1" applyAlignment="1">
      <alignment horizontal="left"/>
    </xf>
    <xf numFmtId="165" fontId="0" fillId="0" borderId="0" xfId="1" applyNumberFormat="1" applyFont="1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6</xdr:row>
      <xdr:rowOff>76202</xdr:rowOff>
    </xdr:from>
    <xdr:to>
      <xdr:col>5</xdr:col>
      <xdr:colOff>1628775</xdr:colOff>
      <xdr:row>11</xdr:row>
      <xdr:rowOff>123825</xdr:rowOff>
    </xdr:to>
    <xdr:cxnSp macro="">
      <xdr:nvCxnSpPr>
        <xdr:cNvPr id="5" name="Conector Angulado 4"/>
        <xdr:cNvCxnSpPr/>
      </xdr:nvCxnSpPr>
      <xdr:spPr>
        <a:xfrm flipV="1">
          <a:off x="3590925" y="1219202"/>
          <a:ext cx="1314450" cy="1000123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showGridLines="0" tabSelected="1" workbookViewId="0">
      <selection activeCell="P15" sqref="P15"/>
    </sheetView>
  </sheetViews>
  <sheetFormatPr defaultRowHeight="15" x14ac:dyDescent="0.25"/>
  <cols>
    <col min="1" max="1" width="3.28515625" customWidth="1"/>
    <col min="2" max="2" width="13.140625" bestFit="1" customWidth="1"/>
    <col min="3" max="3" width="12.28515625" bestFit="1" customWidth="1"/>
    <col min="4" max="4" width="11" bestFit="1" customWidth="1"/>
    <col min="5" max="5" width="9.42578125" bestFit="1" customWidth="1"/>
    <col min="6" max="6" width="27.140625" customWidth="1"/>
    <col min="7" max="7" width="2.85546875" customWidth="1"/>
    <col min="8" max="8" width="9.42578125" bestFit="1" customWidth="1"/>
    <col min="9" max="9" width="13.28515625" customWidth="1"/>
    <col min="10" max="10" width="9.7109375" customWidth="1"/>
    <col min="11" max="11" width="13.140625" bestFit="1" customWidth="1"/>
    <col min="12" max="12" width="15" customWidth="1"/>
    <col min="13" max="13" width="3" customWidth="1"/>
    <col min="14" max="14" width="13.7109375" bestFit="1" customWidth="1"/>
  </cols>
  <sheetData>
    <row r="1" spans="1:14" x14ac:dyDescent="0.25">
      <c r="B1" s="39" t="s">
        <v>0</v>
      </c>
      <c r="C1" s="39"/>
      <c r="D1" s="39"/>
      <c r="E1" s="39"/>
      <c r="H1" s="40" t="s">
        <v>28</v>
      </c>
      <c r="I1" s="40"/>
      <c r="J1" s="40"/>
      <c r="K1" s="40"/>
      <c r="L1" s="40"/>
      <c r="N1" s="26" t="s">
        <v>32</v>
      </c>
    </row>
    <row r="2" spans="1:14" x14ac:dyDescent="0.25">
      <c r="B2" s="31" t="s">
        <v>1</v>
      </c>
      <c r="C2" s="31" t="s">
        <v>2</v>
      </c>
      <c r="D2" s="31" t="s">
        <v>3</v>
      </c>
      <c r="E2" s="31" t="s">
        <v>4</v>
      </c>
      <c r="H2" s="22"/>
      <c r="I2" s="22"/>
      <c r="J2" s="22"/>
      <c r="K2" s="22"/>
      <c r="L2" s="22"/>
      <c r="N2" s="31" t="s">
        <v>5</v>
      </c>
    </row>
    <row r="3" spans="1:14" x14ac:dyDescent="0.25">
      <c r="B3" s="2" t="s">
        <v>6</v>
      </c>
      <c r="C3" s="3" t="s">
        <v>7</v>
      </c>
      <c r="D3" s="3" t="s">
        <v>8</v>
      </c>
      <c r="E3" s="4" t="s">
        <v>9</v>
      </c>
      <c r="H3" s="23" t="s">
        <v>9</v>
      </c>
      <c r="I3" s="24" t="s">
        <v>8</v>
      </c>
      <c r="J3" s="24" t="s">
        <v>29</v>
      </c>
      <c r="K3" s="24" t="s">
        <v>30</v>
      </c>
      <c r="L3" s="25" t="s">
        <v>31</v>
      </c>
      <c r="N3" s="27" t="s">
        <v>33</v>
      </c>
    </row>
    <row r="4" spans="1:14" x14ac:dyDescent="0.25">
      <c r="A4" s="5">
        <v>1</v>
      </c>
      <c r="B4" s="6" t="s">
        <v>10</v>
      </c>
      <c r="C4" s="7" t="s">
        <v>11</v>
      </c>
      <c r="D4" s="7">
        <v>2</v>
      </c>
      <c r="E4" s="16">
        <v>121</v>
      </c>
      <c r="G4">
        <v>1</v>
      </c>
      <c r="H4" s="6">
        <f>E4</f>
        <v>121</v>
      </c>
      <c r="I4" s="7">
        <f>D4</f>
        <v>2</v>
      </c>
      <c r="J4" s="17">
        <f>IF(I4=0,C17,IF(I4=1,C18,C19))</f>
        <v>90</v>
      </c>
      <c r="K4" s="17">
        <f>IF(I4=0,D17,IF(I4=1,D18,D19))</f>
        <v>0.12</v>
      </c>
      <c r="L4" s="18">
        <f t="shared" ref="L4:L10" si="0">IF(H4&gt;90,(H4-90)*K4,0)</f>
        <v>3.7199999999999998</v>
      </c>
      <c r="N4" s="28">
        <f t="shared" ref="N4:N10" si="1">J4+L4</f>
        <v>93.72</v>
      </c>
    </row>
    <row r="5" spans="1:14" x14ac:dyDescent="0.25">
      <c r="A5" s="8">
        <v>2</v>
      </c>
      <c r="B5" s="6" t="s">
        <v>12</v>
      </c>
      <c r="C5" s="7" t="s">
        <v>13</v>
      </c>
      <c r="D5" s="7">
        <v>0</v>
      </c>
      <c r="E5" s="16">
        <v>115</v>
      </c>
      <c r="G5">
        <v>2</v>
      </c>
      <c r="H5" s="6">
        <f t="shared" ref="H5:H10" si="2">E5</f>
        <v>115</v>
      </c>
      <c r="I5" s="7">
        <f t="shared" ref="I5:I10" si="3">D5</f>
        <v>0</v>
      </c>
      <c r="J5" s="17">
        <f>IF(I5=0,C17,IF(I5=1,C17,C19))</f>
        <v>40</v>
      </c>
      <c r="K5" s="17">
        <f>IF(I5=0,D17,IF(I5=1,D18,D19))</f>
        <v>0.2</v>
      </c>
      <c r="L5" s="18">
        <f t="shared" si="0"/>
        <v>5</v>
      </c>
      <c r="N5" s="28">
        <f t="shared" si="1"/>
        <v>45</v>
      </c>
    </row>
    <row r="6" spans="1:14" x14ac:dyDescent="0.25">
      <c r="A6" s="9">
        <v>3</v>
      </c>
      <c r="B6" s="6" t="s">
        <v>14</v>
      </c>
      <c r="C6" s="7" t="s">
        <v>15</v>
      </c>
      <c r="D6" s="7">
        <v>1</v>
      </c>
      <c r="E6" s="16">
        <v>69</v>
      </c>
      <c r="G6">
        <v>3</v>
      </c>
      <c r="H6" s="6">
        <f t="shared" si="2"/>
        <v>69</v>
      </c>
      <c r="I6" s="7">
        <f t="shared" si="3"/>
        <v>1</v>
      </c>
      <c r="J6" s="17">
        <f>IF(I6=0,C17,IF(I6=1,C18,C19))</f>
        <v>60</v>
      </c>
      <c r="K6" s="17">
        <f>IF(I6=0,D17,IF(I6=1,D18,D19))</f>
        <v>0.16</v>
      </c>
      <c r="L6" s="18">
        <f t="shared" si="0"/>
        <v>0</v>
      </c>
      <c r="N6" s="28">
        <f t="shared" si="1"/>
        <v>60</v>
      </c>
    </row>
    <row r="7" spans="1:14" x14ac:dyDescent="0.25">
      <c r="A7" s="9">
        <v>4</v>
      </c>
      <c r="B7" s="6" t="s">
        <v>16</v>
      </c>
      <c r="C7" s="7" t="s">
        <v>17</v>
      </c>
      <c r="D7" s="7">
        <v>0</v>
      </c>
      <c r="E7" s="16">
        <v>147</v>
      </c>
      <c r="G7">
        <v>4</v>
      </c>
      <c r="H7" s="6">
        <f t="shared" si="2"/>
        <v>147</v>
      </c>
      <c r="I7" s="7">
        <f t="shared" si="3"/>
        <v>0</v>
      </c>
      <c r="J7" s="17">
        <f>IF(I7=0,C17,IF(I7=1,C18,C19))</f>
        <v>40</v>
      </c>
      <c r="K7" s="17">
        <f>IF(I7=0,D17,IF(I7=1,D18,D19))</f>
        <v>0.2</v>
      </c>
      <c r="L7" s="18">
        <f t="shared" si="0"/>
        <v>11.4</v>
      </c>
      <c r="N7" s="28">
        <f t="shared" si="1"/>
        <v>51.4</v>
      </c>
    </row>
    <row r="8" spans="1:14" x14ac:dyDescent="0.25">
      <c r="A8" s="9">
        <v>5</v>
      </c>
      <c r="B8" s="6" t="s">
        <v>18</v>
      </c>
      <c r="C8" s="7" t="s">
        <v>19</v>
      </c>
      <c r="D8" s="7">
        <v>1</v>
      </c>
      <c r="E8" s="16">
        <v>90</v>
      </c>
      <c r="G8">
        <v>5</v>
      </c>
      <c r="H8" s="6">
        <f t="shared" si="2"/>
        <v>90</v>
      </c>
      <c r="I8" s="7">
        <f t="shared" si="3"/>
        <v>1</v>
      </c>
      <c r="J8" s="17">
        <f>IF(I8=0,C17,IF(I8=1,C18,C19))</f>
        <v>60</v>
      </c>
      <c r="K8" s="17">
        <f>IF(I8=0,D17,IF(I8=1,D18,D19))</f>
        <v>0.16</v>
      </c>
      <c r="L8" s="18">
        <f t="shared" si="0"/>
        <v>0</v>
      </c>
      <c r="N8" s="28">
        <f t="shared" si="1"/>
        <v>60</v>
      </c>
    </row>
    <row r="9" spans="1:14" x14ac:dyDescent="0.25">
      <c r="A9" s="9">
        <v>6</v>
      </c>
      <c r="B9" s="6" t="s">
        <v>20</v>
      </c>
      <c r="C9" s="7" t="s">
        <v>21</v>
      </c>
      <c r="D9" s="7">
        <v>1</v>
      </c>
      <c r="E9" s="16">
        <v>91</v>
      </c>
      <c r="G9">
        <v>6</v>
      </c>
      <c r="H9" s="6">
        <f t="shared" si="2"/>
        <v>91</v>
      </c>
      <c r="I9" s="7">
        <f t="shared" si="3"/>
        <v>1</v>
      </c>
      <c r="J9" s="17">
        <f>IF(I9=0,C17,IF(I9=1,C18,C19))</f>
        <v>60</v>
      </c>
      <c r="K9" s="17">
        <f>IF(I9=0,D17,IF(I9=1,D18,D19))</f>
        <v>0.16</v>
      </c>
      <c r="L9" s="18">
        <f t="shared" si="0"/>
        <v>0.16</v>
      </c>
      <c r="N9" s="28">
        <f t="shared" si="1"/>
        <v>60.16</v>
      </c>
    </row>
    <row r="10" spans="1:14" x14ac:dyDescent="0.25">
      <c r="A10" s="9">
        <v>7</v>
      </c>
      <c r="B10" s="10" t="s">
        <v>22</v>
      </c>
      <c r="C10" s="11" t="s">
        <v>23</v>
      </c>
      <c r="D10" s="11">
        <v>2</v>
      </c>
      <c r="E10" s="21">
        <v>47</v>
      </c>
      <c r="G10">
        <v>7</v>
      </c>
      <c r="H10" s="10">
        <f t="shared" si="2"/>
        <v>47</v>
      </c>
      <c r="I10" s="11">
        <f t="shared" si="3"/>
        <v>2</v>
      </c>
      <c r="J10" s="19">
        <f>IF(I10=0,C17,IF(I10=1,C18,C19))</f>
        <v>90</v>
      </c>
      <c r="K10" s="19">
        <f>IF(I10=0,D17,IF(I10=1,D19,D10))</f>
        <v>2</v>
      </c>
      <c r="L10" s="20">
        <f t="shared" si="0"/>
        <v>0</v>
      </c>
      <c r="N10" s="29">
        <f t="shared" si="1"/>
        <v>90</v>
      </c>
    </row>
    <row r="12" spans="1:14" x14ac:dyDescent="0.25">
      <c r="B12" s="39" t="s">
        <v>42</v>
      </c>
      <c r="C12" s="39"/>
      <c r="D12" s="39"/>
      <c r="G12" s="32"/>
      <c r="H12" s="42" t="s">
        <v>47</v>
      </c>
      <c r="I12" s="42"/>
      <c r="J12" s="42"/>
      <c r="K12" s="42"/>
      <c r="L12" s="43"/>
    </row>
    <row r="13" spans="1:14" x14ac:dyDescent="0.25">
      <c r="B13" s="1"/>
      <c r="C13" s="1"/>
      <c r="D13" s="1"/>
      <c r="G13" s="15"/>
      <c r="H13" s="33"/>
      <c r="I13" s="33"/>
      <c r="J13" s="33"/>
      <c r="K13" s="33"/>
      <c r="L13" s="34"/>
    </row>
    <row r="14" spans="1:14" x14ac:dyDescent="0.25">
      <c r="B14" s="2" t="s">
        <v>8</v>
      </c>
      <c r="C14" s="3" t="s">
        <v>24</v>
      </c>
      <c r="D14" s="4" t="s">
        <v>25</v>
      </c>
      <c r="G14" s="6" t="s">
        <v>34</v>
      </c>
      <c r="H14" s="33" t="s">
        <v>35</v>
      </c>
      <c r="I14" s="35">
        <f>SUM(N4:N10)</f>
        <v>460.28</v>
      </c>
      <c r="J14" s="33"/>
      <c r="K14" s="33"/>
      <c r="L14" s="34"/>
    </row>
    <row r="15" spans="1:14" x14ac:dyDescent="0.25">
      <c r="B15" s="12"/>
      <c r="C15" s="13" t="s">
        <v>26</v>
      </c>
      <c r="D15" s="14" t="s">
        <v>27</v>
      </c>
      <c r="G15" s="12" t="s">
        <v>36</v>
      </c>
      <c r="H15" s="41" t="s">
        <v>37</v>
      </c>
      <c r="I15" s="41"/>
      <c r="J15" s="41"/>
      <c r="K15" s="30" t="s">
        <v>12</v>
      </c>
      <c r="L15" s="16" t="s">
        <v>13</v>
      </c>
    </row>
    <row r="16" spans="1:14" x14ac:dyDescent="0.25">
      <c r="B16" s="15"/>
      <c r="C16" s="7">
        <v>0</v>
      </c>
      <c r="D16" s="16">
        <v>1</v>
      </c>
      <c r="G16" s="6" t="s">
        <v>38</v>
      </c>
      <c r="H16" s="33" t="s">
        <v>39</v>
      </c>
      <c r="I16" s="33"/>
      <c r="J16" s="33"/>
      <c r="K16" s="36">
        <f>((H6+H8+H9) / 3) / 100</f>
        <v>0.83333333333333326</v>
      </c>
      <c r="L16" s="34"/>
    </row>
    <row r="17" spans="2:12" x14ac:dyDescent="0.25">
      <c r="B17" s="6">
        <v>0</v>
      </c>
      <c r="C17" s="17">
        <v>40</v>
      </c>
      <c r="D17" s="18">
        <v>0.2</v>
      </c>
      <c r="G17" s="6" t="s">
        <v>40</v>
      </c>
      <c r="H17" s="33" t="s">
        <v>41</v>
      </c>
      <c r="I17" s="33"/>
      <c r="J17" s="33"/>
      <c r="K17" s="30" t="s">
        <v>14</v>
      </c>
      <c r="L17" s="16" t="s">
        <v>15</v>
      </c>
    </row>
    <row r="18" spans="2:12" x14ac:dyDescent="0.25">
      <c r="B18" s="6">
        <v>1</v>
      </c>
      <c r="C18" s="17">
        <v>60</v>
      </c>
      <c r="D18" s="18">
        <v>0.16</v>
      </c>
      <c r="G18" s="6"/>
      <c r="H18" s="33"/>
      <c r="I18" s="33"/>
      <c r="J18" s="33"/>
      <c r="K18" s="30" t="s">
        <v>18</v>
      </c>
      <c r="L18" s="16" t="s">
        <v>19</v>
      </c>
    </row>
    <row r="19" spans="2:12" x14ac:dyDescent="0.25">
      <c r="B19" s="10">
        <v>2</v>
      </c>
      <c r="C19" s="19">
        <v>90</v>
      </c>
      <c r="D19" s="20">
        <v>0.12</v>
      </c>
      <c r="G19" s="6"/>
      <c r="H19" s="33"/>
      <c r="I19" s="33"/>
      <c r="J19" s="33"/>
      <c r="K19" s="30" t="s">
        <v>22</v>
      </c>
      <c r="L19" s="16" t="s">
        <v>23</v>
      </c>
    </row>
    <row r="20" spans="2:12" x14ac:dyDescent="0.25">
      <c r="G20" s="6"/>
      <c r="H20" s="33"/>
      <c r="I20" s="33"/>
      <c r="J20" s="33"/>
      <c r="K20" s="33"/>
      <c r="L20" s="34"/>
    </row>
    <row r="21" spans="2:12" x14ac:dyDescent="0.25">
      <c r="G21" s="6" t="s">
        <v>43</v>
      </c>
      <c r="H21" s="33" t="s">
        <v>45</v>
      </c>
      <c r="I21" s="33"/>
      <c r="J21" s="33"/>
      <c r="K21" s="33"/>
      <c r="L21" s="34"/>
    </row>
    <row r="22" spans="2:12" x14ac:dyDescent="0.25">
      <c r="G22" s="10" t="s">
        <v>44</v>
      </c>
      <c r="H22" s="37" t="s">
        <v>46</v>
      </c>
      <c r="I22" s="37"/>
      <c r="J22" s="37"/>
      <c r="K22" s="37"/>
      <c r="L22" s="38"/>
    </row>
  </sheetData>
  <mergeCells count="5">
    <mergeCell ref="B1:E1"/>
    <mergeCell ref="B12:D12"/>
    <mergeCell ref="H1:L1"/>
    <mergeCell ref="H15:J15"/>
    <mergeCell ref="H12:L1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 e Eduardo</dc:creator>
  <cp:lastModifiedBy>Renata e Eduardo</cp:lastModifiedBy>
  <dcterms:created xsi:type="dcterms:W3CDTF">2016-05-18T22:44:24Z</dcterms:created>
  <dcterms:modified xsi:type="dcterms:W3CDTF">2016-05-25T21:59:30Z</dcterms:modified>
</cp:coreProperties>
</file>