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stemas IFTM\workspace\Trabalho1\"/>
    </mc:Choice>
  </mc:AlternateContent>
  <bookViews>
    <workbookView xWindow="0" yWindow="0" windowWidth="20460" windowHeight="7770" activeTab="1"/>
  </bookViews>
  <sheets>
    <sheet name="ITEM 1" sheetId="1" r:id="rId1"/>
    <sheet name="ITEM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O15" i="2"/>
  <c r="P6" i="2"/>
  <c r="L6" i="2"/>
  <c r="O12" i="2"/>
  <c r="P7" i="2"/>
  <c r="P5" i="2"/>
  <c r="K12" i="2"/>
  <c r="L7" i="2"/>
  <c r="L5" i="2"/>
  <c r="L8" i="2" s="1"/>
  <c r="G13" i="2"/>
  <c r="G12" i="2"/>
  <c r="H8" i="2"/>
  <c r="H7" i="2"/>
  <c r="H5" i="2"/>
  <c r="E9" i="1"/>
  <c r="J9" i="1"/>
  <c r="L9" i="1" s="1"/>
  <c r="O8" i="1"/>
  <c r="O7" i="1"/>
  <c r="O6" i="1"/>
  <c r="O5" i="1"/>
  <c r="J8" i="1"/>
  <c r="J7" i="1"/>
  <c r="J6" i="1"/>
  <c r="J5" i="1"/>
  <c r="L5" i="1" s="1"/>
  <c r="Q9" i="1"/>
  <c r="Q5" i="1"/>
  <c r="G7" i="1"/>
  <c r="L7" i="1" s="1"/>
  <c r="Q7" i="1" s="1"/>
  <c r="G9" i="1"/>
  <c r="E8" i="1"/>
  <c r="G8" i="1" s="1"/>
  <c r="L8" i="1" s="1"/>
  <c r="Q8" i="1" s="1"/>
  <c r="E7" i="1"/>
  <c r="E6" i="1"/>
  <c r="G6" i="1" s="1"/>
  <c r="L6" i="1" s="1"/>
  <c r="Q6" i="1" s="1"/>
  <c r="E5" i="1"/>
  <c r="G5" i="1" s="1"/>
  <c r="P8" i="2" l="1"/>
  <c r="O13" i="2" s="1"/>
  <c r="K13" i="2"/>
  <c r="K15" i="2" s="1"/>
  <c r="Q10" i="1"/>
  <c r="Q11" i="1" s="1"/>
  <c r="L10" i="1"/>
  <c r="L11" i="1" s="1"/>
  <c r="G10" i="1"/>
  <c r="G11" i="1" s="1"/>
</calcChain>
</file>

<file path=xl/sharedStrings.xml><?xml version="1.0" encoding="utf-8"?>
<sst xmlns="http://schemas.openxmlformats.org/spreadsheetml/2006/main" count="104" uniqueCount="59">
  <si>
    <t>Homem</t>
  </si>
  <si>
    <t>Mulher</t>
  </si>
  <si>
    <t>COUVERT</t>
  </si>
  <si>
    <t>Cerveja</t>
  </si>
  <si>
    <t>Refrigerante</t>
  </si>
  <si>
    <t>Espetinho</t>
  </si>
  <si>
    <t>ENTRADA</t>
  </si>
  <si>
    <t>TESTE 1 - HOMEM</t>
  </si>
  <si>
    <t>CERVEJA</t>
  </si>
  <si>
    <t>ESPETINHO</t>
  </si>
  <si>
    <t>REFRIG.</t>
  </si>
  <si>
    <t>Qtde</t>
  </si>
  <si>
    <t>Isento</t>
  </si>
  <si>
    <t>Rend. Bancário:</t>
  </si>
  <si>
    <t>Rend. Salarial:</t>
  </si>
  <si>
    <t>Outros Rend.:</t>
  </si>
  <si>
    <t>DE</t>
  </si>
  <si>
    <t>Lógicas de Programação: Trabalho 01  - Estrutura sequencial e condicional</t>
  </si>
  <si>
    <t>Taxa Serviço</t>
  </si>
  <si>
    <t>TABELA PREÇO</t>
  </si>
  <si>
    <t>Até  R$15</t>
  </si>
  <si>
    <t>Acima de R$15</t>
  </si>
  <si>
    <t>Consumação</t>
  </si>
  <si>
    <t>Custo</t>
  </si>
  <si>
    <t>Sub-total</t>
  </si>
  <si>
    <t>Total:</t>
  </si>
  <si>
    <t>TESTE 2 - MULHER</t>
  </si>
  <si>
    <t>TESTE 3 - MULHER</t>
  </si>
  <si>
    <t>% serviço</t>
  </si>
  <si>
    <t>(Consumação &lt; R$15)</t>
  </si>
  <si>
    <t>(Consumação = R$15)</t>
  </si>
  <si>
    <t>(Consumação &gt; R$15)</t>
  </si>
  <si>
    <t>...</t>
  </si>
  <si>
    <t>ATÉ</t>
  </si>
  <si>
    <t>IMPOSTO</t>
  </si>
  <si>
    <t>1ª</t>
  </si>
  <si>
    <t>2ª</t>
  </si>
  <si>
    <t xml:space="preserve">3ª </t>
  </si>
  <si>
    <t>FAIXA</t>
  </si>
  <si>
    <t>TESTE 1:  1ª FAIXA</t>
  </si>
  <si>
    <t>TABELA DE CÁLCULO DO IR SALARIAL</t>
  </si>
  <si>
    <t>Proventos</t>
  </si>
  <si>
    <t>Serviço Médico:</t>
  </si>
  <si>
    <t>Serviço Educacional:</t>
  </si>
  <si>
    <t>Abatimento Máximo:</t>
  </si>
  <si>
    <t/>
  </si>
  <si>
    <t>Imposto:</t>
  </si>
  <si>
    <t>TESTE 2:  2ª FAIXA</t>
  </si>
  <si>
    <t>TESTE 3:  3ª FAIXA</t>
  </si>
  <si>
    <t>Possível abatimento:</t>
  </si>
  <si>
    <t>Serviço educacional:</t>
  </si>
  <si>
    <t>Serviço médico:</t>
  </si>
  <si>
    <t>Desconto</t>
  </si>
  <si>
    <t>ITEM 1</t>
  </si>
  <si>
    <t>ITEM 2</t>
  </si>
  <si>
    <t>RENDIMENTO BANCÁRIO: 20%</t>
  </si>
  <si>
    <t>OUTROS RENDIMENTOS: 10%</t>
  </si>
  <si>
    <t>ABATIMENTO MÁXIMO: 30%</t>
  </si>
  <si>
    <t>Imposto bruto: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</si>
</sst>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2" fillId="0" borderId="0" xfId="0" applyFont="1" applyFill="1"/>
    <xf numFmtId="0" fontId="0" fillId="0" borderId="0" xfId="0" applyBorder="1" applyAlignment="1">
      <alignment horizontal="center"/>
    </xf>
    <xf numFmtId="44" fontId="0" fillId="0" borderId="0" xfId="1" applyFont="1" applyBorder="1"/>
    <xf numFmtId="0" fontId="0" fillId="0" borderId="0" xfId="0" applyBorder="1" applyAlignment="1"/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right"/>
    </xf>
    <xf numFmtId="44" fontId="0" fillId="0" borderId="0" xfId="0" applyNumberFormat="1" applyBorder="1"/>
    <xf numFmtId="9" fontId="0" fillId="0" borderId="0" xfId="0" applyNumberFormat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/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quotePrefix="1"/>
    <xf numFmtId="164" fontId="5" fillId="0" borderId="0" xfId="0" applyNumberFormat="1" applyFont="1" applyAlignment="1">
      <alignment horizontal="center"/>
    </xf>
    <xf numFmtId="0" fontId="5" fillId="0" borderId="9" xfId="0" applyFont="1" applyBorder="1"/>
    <xf numFmtId="0" fontId="5" fillId="2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8" fillId="5" borderId="4" xfId="0" applyFont="1" applyFill="1" applyBorder="1"/>
    <xf numFmtId="164" fontId="8" fillId="5" borderId="5" xfId="0" applyNumberFormat="1" applyFont="1" applyFill="1" applyBorder="1" applyAlignment="1">
      <alignment horizontal="center"/>
    </xf>
    <xf numFmtId="164" fontId="8" fillId="5" borderId="5" xfId="1" applyNumberFormat="1" applyFont="1" applyFill="1" applyBorder="1" applyAlignment="1">
      <alignment horizontal="center"/>
    </xf>
    <xf numFmtId="9" fontId="8" fillId="5" borderId="5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1" applyNumberFormat="1" applyFont="1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0" fillId="5" borderId="0" xfId="1" applyNumberFormat="1" applyFont="1" applyFill="1" applyBorder="1" applyAlignment="1">
      <alignment horizontal="center"/>
    </xf>
    <xf numFmtId="9" fontId="0" fillId="5" borderId="5" xfId="0" applyNumberForma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9" fontId="0" fillId="0" borderId="0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4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D21" sqref="D21"/>
    </sheetView>
  </sheetViews>
  <sheetFormatPr defaultRowHeight="15" x14ac:dyDescent="0.25"/>
  <cols>
    <col min="1" max="2" width="14.85546875" customWidth="1"/>
    <col min="3" max="3" width="2.5703125" customWidth="1"/>
    <col min="4" max="4" width="14.85546875" customWidth="1"/>
    <col min="6" max="6" width="9.28515625" bestFit="1" customWidth="1"/>
    <col min="8" max="8" width="2.42578125" customWidth="1"/>
    <col min="9" max="9" width="10.85546875" bestFit="1" customWidth="1"/>
    <col min="11" max="11" width="9.28515625" bestFit="1" customWidth="1"/>
    <col min="13" max="13" width="2.5703125" customWidth="1"/>
    <col min="14" max="14" width="10.85546875" bestFit="1" customWidth="1"/>
    <col min="16" max="16" width="9.28515625" bestFit="1" customWidth="1"/>
  </cols>
  <sheetData>
    <row r="1" spans="1:17" ht="18.75" x14ac:dyDescent="0.3">
      <c r="A1" s="56" t="s">
        <v>17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17" ht="15.75" x14ac:dyDescent="0.25">
      <c r="A2" s="60" t="s">
        <v>53</v>
      </c>
      <c r="B2" s="61"/>
    </row>
    <row r="3" spans="1:17" x14ac:dyDescent="0.25">
      <c r="A3" s="58" t="s">
        <v>19</v>
      </c>
      <c r="B3" s="59"/>
      <c r="D3" s="62" t="s">
        <v>7</v>
      </c>
      <c r="E3" s="62"/>
      <c r="F3" s="62"/>
      <c r="G3" s="62"/>
      <c r="I3" s="62" t="s">
        <v>26</v>
      </c>
      <c r="J3" s="62"/>
      <c r="K3" s="62"/>
      <c r="L3" s="62"/>
      <c r="N3" s="62" t="s">
        <v>27</v>
      </c>
      <c r="O3" s="62"/>
      <c r="P3" s="62"/>
      <c r="Q3" s="62"/>
    </row>
    <row r="4" spans="1:17" x14ac:dyDescent="0.25">
      <c r="A4" s="33" t="s">
        <v>0</v>
      </c>
      <c r="B4" s="34">
        <v>10</v>
      </c>
      <c r="D4" s="1"/>
      <c r="E4" s="32" t="s">
        <v>23</v>
      </c>
      <c r="F4" s="32" t="s">
        <v>11</v>
      </c>
      <c r="G4" s="32" t="s">
        <v>24</v>
      </c>
      <c r="I4" s="1"/>
      <c r="J4" s="32" t="s">
        <v>23</v>
      </c>
      <c r="K4" s="32" t="s">
        <v>11</v>
      </c>
      <c r="L4" s="32" t="s">
        <v>24</v>
      </c>
      <c r="N4" s="1"/>
      <c r="O4" s="32" t="s">
        <v>23</v>
      </c>
      <c r="P4" s="32" t="s">
        <v>11</v>
      </c>
      <c r="Q4" s="32" t="s">
        <v>24</v>
      </c>
    </row>
    <row r="5" spans="1:17" x14ac:dyDescent="0.25">
      <c r="A5" s="33" t="s">
        <v>1</v>
      </c>
      <c r="B5" s="34">
        <v>8</v>
      </c>
      <c r="D5" s="29" t="s">
        <v>6</v>
      </c>
      <c r="E5" s="13">
        <f>B4</f>
        <v>10</v>
      </c>
      <c r="F5" s="2">
        <v>1</v>
      </c>
      <c r="G5" s="14">
        <f>F5*E5</f>
        <v>10</v>
      </c>
      <c r="I5" s="29" t="s">
        <v>6</v>
      </c>
      <c r="J5" s="13">
        <f>B5</f>
        <v>8</v>
      </c>
      <c r="K5" s="2">
        <v>1</v>
      </c>
      <c r="L5" s="14">
        <f>K5*J5</f>
        <v>8</v>
      </c>
      <c r="N5" s="29" t="s">
        <v>6</v>
      </c>
      <c r="O5" s="13">
        <f>B5</f>
        <v>8</v>
      </c>
      <c r="P5" s="2">
        <v>1</v>
      </c>
      <c r="Q5" s="14">
        <f>P5*O5</f>
        <v>8</v>
      </c>
    </row>
    <row r="6" spans="1:17" x14ac:dyDescent="0.25">
      <c r="A6" s="33" t="s">
        <v>3</v>
      </c>
      <c r="B6" s="35">
        <v>2.5</v>
      </c>
      <c r="D6" s="30" t="s">
        <v>8</v>
      </c>
      <c r="E6" s="18">
        <f>B6</f>
        <v>2.5</v>
      </c>
      <c r="F6" s="19">
        <v>2</v>
      </c>
      <c r="G6" s="20">
        <f t="shared" ref="G6:G9" si="0">F6*E6</f>
        <v>5</v>
      </c>
      <c r="I6" s="30" t="s">
        <v>8</v>
      </c>
      <c r="J6" s="18">
        <f>B6</f>
        <v>2.5</v>
      </c>
      <c r="K6" s="19">
        <v>2</v>
      </c>
      <c r="L6" s="20">
        <f t="shared" ref="L6:L9" si="1">K6*J6</f>
        <v>5</v>
      </c>
      <c r="N6" s="30" t="s">
        <v>8</v>
      </c>
      <c r="O6" s="18">
        <f>B6</f>
        <v>2.5</v>
      </c>
      <c r="P6" s="19">
        <v>2</v>
      </c>
      <c r="Q6" s="20">
        <f t="shared" ref="Q6:Q9" si="2">P6*O6</f>
        <v>5</v>
      </c>
    </row>
    <row r="7" spans="1:17" x14ac:dyDescent="0.25">
      <c r="A7" s="33" t="s">
        <v>4</v>
      </c>
      <c r="B7" s="35">
        <v>2</v>
      </c>
      <c r="D7" s="30" t="s">
        <v>10</v>
      </c>
      <c r="E7" s="18">
        <f>B7</f>
        <v>2</v>
      </c>
      <c r="F7" s="19">
        <v>0</v>
      </c>
      <c r="G7" s="20">
        <f t="shared" si="0"/>
        <v>0</v>
      </c>
      <c r="I7" s="30" t="s">
        <v>10</v>
      </c>
      <c r="J7" s="18">
        <f>B7</f>
        <v>2</v>
      </c>
      <c r="K7" s="19">
        <v>3</v>
      </c>
      <c r="L7" s="20">
        <f t="shared" si="1"/>
        <v>6</v>
      </c>
      <c r="N7" s="30" t="s">
        <v>10</v>
      </c>
      <c r="O7" s="18">
        <f>B7</f>
        <v>2</v>
      </c>
      <c r="P7" s="19">
        <v>2</v>
      </c>
      <c r="Q7" s="20">
        <f t="shared" si="2"/>
        <v>4</v>
      </c>
    </row>
    <row r="8" spans="1:17" x14ac:dyDescent="0.25">
      <c r="A8" s="33" t="s">
        <v>5</v>
      </c>
      <c r="B8" s="35">
        <v>4</v>
      </c>
      <c r="D8" s="30" t="s">
        <v>9</v>
      </c>
      <c r="E8" s="18">
        <f>B8</f>
        <v>4</v>
      </c>
      <c r="F8" s="19">
        <v>1</v>
      </c>
      <c r="G8" s="20">
        <f t="shared" si="0"/>
        <v>4</v>
      </c>
      <c r="I8" s="30" t="s">
        <v>9</v>
      </c>
      <c r="J8" s="18">
        <f>B8</f>
        <v>4</v>
      </c>
      <c r="K8" s="19">
        <v>1</v>
      </c>
      <c r="L8" s="20">
        <f t="shared" si="1"/>
        <v>4</v>
      </c>
      <c r="N8" s="30" t="s">
        <v>9</v>
      </c>
      <c r="O8" s="18">
        <f>B8</f>
        <v>4</v>
      </c>
      <c r="P8" s="19">
        <v>2</v>
      </c>
      <c r="Q8" s="20">
        <f t="shared" si="2"/>
        <v>8</v>
      </c>
    </row>
    <row r="9" spans="1:17" x14ac:dyDescent="0.25">
      <c r="A9" s="33" t="s">
        <v>18</v>
      </c>
      <c r="B9" s="36">
        <v>0.1</v>
      </c>
      <c r="D9" s="31" t="s">
        <v>2</v>
      </c>
      <c r="E9" s="14">
        <f>B12</f>
        <v>3</v>
      </c>
      <c r="F9" s="2">
        <v>1</v>
      </c>
      <c r="G9" s="14">
        <f t="shared" si="0"/>
        <v>3</v>
      </c>
      <c r="I9" s="31" t="s">
        <v>2</v>
      </c>
      <c r="J9" s="13">
        <f>B12</f>
        <v>3</v>
      </c>
      <c r="K9" s="2">
        <v>1</v>
      </c>
      <c r="L9" s="14">
        <f t="shared" si="1"/>
        <v>3</v>
      </c>
      <c r="N9" s="31" t="s">
        <v>2</v>
      </c>
      <c r="O9" s="1"/>
      <c r="P9" s="1"/>
      <c r="Q9" s="14">
        <f t="shared" si="2"/>
        <v>0</v>
      </c>
    </row>
    <row r="10" spans="1:17" x14ac:dyDescent="0.25">
      <c r="A10" s="58" t="s">
        <v>2</v>
      </c>
      <c r="B10" s="59"/>
      <c r="F10" s="15" t="s">
        <v>25</v>
      </c>
      <c r="G10" s="14">
        <f>SUM(G5:G9)</f>
        <v>22</v>
      </c>
      <c r="K10" s="15" t="s">
        <v>25</v>
      </c>
      <c r="L10" s="14">
        <f>SUM(L5:L9)</f>
        <v>26</v>
      </c>
      <c r="P10" s="15" t="s">
        <v>25</v>
      </c>
      <c r="Q10" s="14">
        <f>SUM(Q5:Q9)</f>
        <v>25</v>
      </c>
    </row>
    <row r="11" spans="1:17" x14ac:dyDescent="0.25">
      <c r="A11" s="37" t="s">
        <v>22</v>
      </c>
      <c r="B11" s="38" t="s">
        <v>23</v>
      </c>
      <c r="F11" s="15" t="s">
        <v>28</v>
      </c>
      <c r="G11" s="14">
        <f>G10*0.1+G10</f>
        <v>24.2</v>
      </c>
      <c r="K11" s="15" t="s">
        <v>28</v>
      </c>
      <c r="L11" s="14">
        <f>L10*0.1+L10</f>
        <v>28.6</v>
      </c>
      <c r="P11" s="15" t="s">
        <v>28</v>
      </c>
      <c r="Q11" s="14">
        <f>Q10*0.1+Q10</f>
        <v>27.5</v>
      </c>
    </row>
    <row r="12" spans="1:17" x14ac:dyDescent="0.25">
      <c r="A12" s="37" t="s">
        <v>20</v>
      </c>
      <c r="B12" s="34">
        <v>3</v>
      </c>
    </row>
    <row r="13" spans="1:17" x14ac:dyDescent="0.25">
      <c r="A13" s="39" t="s">
        <v>21</v>
      </c>
      <c r="B13" s="40" t="s">
        <v>12</v>
      </c>
      <c r="D13" s="57" t="s">
        <v>29</v>
      </c>
      <c r="E13" s="57"/>
      <c r="F13" s="57"/>
      <c r="G13" s="57"/>
      <c r="I13" s="57" t="s">
        <v>30</v>
      </c>
      <c r="J13" s="57"/>
      <c r="K13" s="57"/>
      <c r="L13" s="57"/>
      <c r="N13" s="57" t="s">
        <v>31</v>
      </c>
      <c r="O13" s="57"/>
      <c r="P13" s="57"/>
      <c r="Q13" s="57"/>
    </row>
    <row r="19" spans="1:15" x14ac:dyDescent="0.25">
      <c r="A19" s="4"/>
    </row>
    <row r="21" spans="1:15" x14ac:dyDescent="0.25">
      <c r="A21" s="8"/>
      <c r="B21" s="8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8"/>
    </row>
    <row r="22" spans="1:15" x14ac:dyDescent="0.25">
      <c r="A22" s="8"/>
      <c r="B22" s="8"/>
      <c r="C22" s="8"/>
      <c r="D22" s="5"/>
      <c r="E22" s="3"/>
      <c r="F22" s="5"/>
      <c r="G22" s="5"/>
      <c r="H22" s="3"/>
      <c r="I22" s="5"/>
      <c r="J22" s="5"/>
      <c r="K22" s="3"/>
      <c r="L22" s="5"/>
      <c r="M22" s="5"/>
      <c r="N22" s="3"/>
      <c r="O22" s="8"/>
    </row>
    <row r="23" spans="1:15" x14ac:dyDescent="0.25">
      <c r="A23" s="8"/>
      <c r="B23" s="8"/>
      <c r="C23" s="8"/>
      <c r="D23" s="5"/>
      <c r="E23" s="3"/>
      <c r="F23" s="5"/>
      <c r="G23" s="5"/>
      <c r="H23" s="3"/>
      <c r="I23" s="5"/>
      <c r="J23" s="5"/>
      <c r="K23" s="5"/>
      <c r="L23" s="5"/>
      <c r="M23" s="5"/>
      <c r="N23" s="9"/>
      <c r="O23" s="8"/>
    </row>
    <row r="24" spans="1:15" x14ac:dyDescent="0.25">
      <c r="A24" s="8"/>
      <c r="B24" s="5"/>
      <c r="C24" s="5"/>
      <c r="D24" s="5"/>
      <c r="E24" s="8"/>
      <c r="F24" s="8"/>
      <c r="G24" s="5"/>
      <c r="H24" s="5"/>
      <c r="I24" s="5"/>
      <c r="J24" s="8"/>
      <c r="K24" s="8"/>
      <c r="L24" s="5"/>
      <c r="M24" s="5"/>
      <c r="N24" s="5"/>
      <c r="O24" s="8"/>
    </row>
    <row r="25" spans="1:15" x14ac:dyDescent="0.25">
      <c r="A25" s="8"/>
      <c r="B25" s="5"/>
      <c r="C25" s="6"/>
      <c r="D25" s="6"/>
      <c r="E25" s="8"/>
      <c r="F25" s="8"/>
      <c r="G25" s="5"/>
      <c r="H25" s="6"/>
      <c r="I25" s="16"/>
      <c r="J25" s="8"/>
      <c r="K25" s="8"/>
      <c r="L25" s="5"/>
      <c r="M25" s="6"/>
      <c r="N25" s="16"/>
      <c r="O25" s="8"/>
    </row>
    <row r="26" spans="1:15" x14ac:dyDescent="0.25">
      <c r="A26" s="8"/>
      <c r="B26" s="5"/>
      <c r="C26" s="6"/>
      <c r="D26" s="6"/>
      <c r="E26" s="8"/>
      <c r="F26" s="8"/>
      <c r="G26" s="5"/>
      <c r="H26" s="6"/>
      <c r="I26" s="16"/>
      <c r="J26" s="8"/>
      <c r="K26" s="8"/>
      <c r="L26" s="5"/>
      <c r="M26" s="6"/>
      <c r="N26" s="16"/>
      <c r="O26" s="8"/>
    </row>
    <row r="27" spans="1:15" x14ac:dyDescent="0.25">
      <c r="A27" s="8"/>
      <c r="B27" s="5"/>
      <c r="C27" s="6"/>
      <c r="D27" s="6"/>
      <c r="E27" s="8"/>
      <c r="F27" s="8"/>
      <c r="G27" s="5"/>
      <c r="H27" s="6"/>
      <c r="I27" s="16"/>
      <c r="J27" s="8"/>
      <c r="K27" s="8"/>
      <c r="L27" s="5"/>
      <c r="M27" s="6"/>
      <c r="N27" s="16"/>
      <c r="O27" s="8"/>
    </row>
    <row r="28" spans="1:15" x14ac:dyDescent="0.25">
      <c r="A28" s="8"/>
      <c r="B28" s="5"/>
      <c r="C28" s="6"/>
      <c r="D28" s="6"/>
      <c r="E28" s="8"/>
      <c r="F28" s="8"/>
      <c r="G28" s="5"/>
      <c r="H28" s="6"/>
      <c r="I28" s="16"/>
      <c r="J28" s="8"/>
      <c r="K28" s="8"/>
      <c r="L28" s="5"/>
      <c r="M28" s="6"/>
      <c r="N28" s="16"/>
      <c r="O28" s="8"/>
    </row>
    <row r="29" spans="1:15" x14ac:dyDescent="0.25">
      <c r="A29" s="8"/>
      <c r="B29" s="5"/>
      <c r="C29" s="6"/>
      <c r="D29" s="6"/>
      <c r="E29" s="8"/>
      <c r="F29" s="8"/>
      <c r="G29" s="5"/>
      <c r="H29" s="6"/>
      <c r="I29" s="16"/>
      <c r="J29" s="8"/>
      <c r="K29" s="8"/>
      <c r="L29" s="5"/>
      <c r="M29" s="6"/>
      <c r="N29" s="16"/>
      <c r="O29" s="8"/>
    </row>
    <row r="30" spans="1:15" x14ac:dyDescent="0.25">
      <c r="A30" s="8"/>
      <c r="B30" s="8"/>
      <c r="C30" s="8"/>
      <c r="D30" s="6"/>
      <c r="E30" s="8"/>
      <c r="F30" s="8"/>
      <c r="G30" s="8"/>
      <c r="H30" s="8"/>
      <c r="I30" s="16"/>
      <c r="J30" s="8"/>
      <c r="K30" s="8"/>
      <c r="L30" s="8"/>
      <c r="M30" s="8"/>
      <c r="N30" s="16"/>
      <c r="O30" s="8"/>
    </row>
    <row r="31" spans="1:15" x14ac:dyDescent="0.25">
      <c r="A31" s="8"/>
      <c r="B31" s="8"/>
      <c r="C31" s="17"/>
      <c r="D31" s="16"/>
      <c r="E31" s="8"/>
      <c r="F31" s="8"/>
      <c r="G31" s="8"/>
      <c r="H31" s="17"/>
      <c r="I31" s="16"/>
      <c r="J31" s="8"/>
      <c r="K31" s="8"/>
      <c r="L31" s="8"/>
      <c r="M31" s="17"/>
      <c r="N31" s="16"/>
      <c r="O31" s="8"/>
    </row>
    <row r="32" spans="1:1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</sheetData>
  <mergeCells count="10">
    <mergeCell ref="A1:Q1"/>
    <mergeCell ref="D13:G13"/>
    <mergeCell ref="I13:L13"/>
    <mergeCell ref="N13:Q13"/>
    <mergeCell ref="A10:B10"/>
    <mergeCell ref="A2:B2"/>
    <mergeCell ref="A3:B3"/>
    <mergeCell ref="D3:G3"/>
    <mergeCell ref="I3:L3"/>
    <mergeCell ref="N3:Q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M14" sqref="M14"/>
    </sheetView>
  </sheetViews>
  <sheetFormatPr defaultRowHeight="15" x14ac:dyDescent="0.25"/>
  <cols>
    <col min="1" max="1" width="9.140625" customWidth="1"/>
    <col min="2" max="2" width="14.140625" customWidth="1"/>
    <col min="3" max="3" width="13.28515625" bestFit="1" customWidth="1"/>
    <col min="4" max="4" width="11.140625" customWidth="1"/>
    <col min="5" max="5" width="1.85546875" customWidth="1"/>
    <col min="6" max="6" width="18.7109375" bestFit="1" customWidth="1"/>
    <col min="7" max="7" width="10.7109375" bestFit="1" customWidth="1"/>
    <col min="8" max="8" width="11.140625" style="21" customWidth="1"/>
    <col min="9" max="9" width="2.5703125" customWidth="1"/>
    <col min="10" max="10" width="20" bestFit="1" customWidth="1"/>
    <col min="11" max="12" width="11.7109375" bestFit="1" customWidth="1"/>
    <col min="13" max="13" width="2.5703125" customWidth="1"/>
    <col min="14" max="14" width="20" bestFit="1" customWidth="1"/>
    <col min="15" max="15" width="11.7109375" bestFit="1" customWidth="1"/>
    <col min="16" max="16" width="10.7109375" bestFit="1" customWidth="1"/>
  </cols>
  <sheetData>
    <row r="1" spans="1:16" ht="18.75" x14ac:dyDescent="0.3">
      <c r="A1" s="56" t="s">
        <v>17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3" spans="1:16" ht="15.75" x14ac:dyDescent="0.25">
      <c r="A3" s="66" t="s">
        <v>54</v>
      </c>
      <c r="B3" s="67"/>
      <c r="C3" s="67"/>
      <c r="D3" s="68"/>
      <c r="E3" s="10"/>
      <c r="F3" s="62" t="s">
        <v>39</v>
      </c>
      <c r="G3" s="62"/>
      <c r="H3" s="62"/>
      <c r="J3" s="62" t="s">
        <v>47</v>
      </c>
      <c r="K3" s="62"/>
      <c r="L3" s="62"/>
      <c r="N3" s="62" t="s">
        <v>48</v>
      </c>
      <c r="O3" s="62"/>
      <c r="P3" s="62"/>
    </row>
    <row r="4" spans="1:16" x14ac:dyDescent="0.25">
      <c r="A4" s="72" t="s">
        <v>40</v>
      </c>
      <c r="B4" s="73"/>
      <c r="C4" s="73"/>
      <c r="D4" s="74"/>
      <c r="E4" s="8"/>
      <c r="F4" s="1"/>
      <c r="G4" s="22" t="s">
        <v>41</v>
      </c>
      <c r="H4" s="23" t="s">
        <v>52</v>
      </c>
      <c r="J4" s="1"/>
      <c r="K4" s="22" t="s">
        <v>41</v>
      </c>
      <c r="L4" s="23" t="s">
        <v>52</v>
      </c>
      <c r="N4" s="1"/>
      <c r="O4" s="22" t="s">
        <v>41</v>
      </c>
      <c r="P4" s="23" t="s">
        <v>52</v>
      </c>
    </row>
    <row r="5" spans="1:16" x14ac:dyDescent="0.25">
      <c r="A5" s="42" t="s">
        <v>38</v>
      </c>
      <c r="B5" s="42" t="s">
        <v>16</v>
      </c>
      <c r="C5" s="42" t="s">
        <v>33</v>
      </c>
      <c r="D5" s="42" t="s">
        <v>34</v>
      </c>
      <c r="E5" s="7"/>
      <c r="F5" s="51" t="s">
        <v>13</v>
      </c>
      <c r="G5" s="24">
        <v>1000</v>
      </c>
      <c r="H5" s="50">
        <f>G5*0.2</f>
        <v>200</v>
      </c>
      <c r="J5" s="51" t="s">
        <v>13</v>
      </c>
      <c r="K5" s="24">
        <v>1200</v>
      </c>
      <c r="L5" s="50">
        <f>K5*0.2</f>
        <v>240</v>
      </c>
      <c r="N5" s="51" t="s">
        <v>13</v>
      </c>
      <c r="O5" s="24">
        <v>4000</v>
      </c>
      <c r="P5" s="50">
        <f>O5*0.2</f>
        <v>800</v>
      </c>
    </row>
    <row r="6" spans="1:16" x14ac:dyDescent="0.25">
      <c r="A6" s="42" t="s">
        <v>35</v>
      </c>
      <c r="B6" s="43">
        <v>0</v>
      </c>
      <c r="C6" s="43">
        <v>8000</v>
      </c>
      <c r="D6" s="42" t="s">
        <v>12</v>
      </c>
      <c r="E6" s="6"/>
      <c r="F6" s="51" t="s">
        <v>14</v>
      </c>
      <c r="G6" s="24">
        <v>7500</v>
      </c>
      <c r="H6" s="2" t="s">
        <v>12</v>
      </c>
      <c r="J6" s="51" t="s">
        <v>14</v>
      </c>
      <c r="K6" s="24">
        <v>20000</v>
      </c>
      <c r="L6" s="50">
        <f>K6*0.15</f>
        <v>3000</v>
      </c>
      <c r="N6" s="51" t="s">
        <v>14</v>
      </c>
      <c r="O6" s="24">
        <v>32000</v>
      </c>
      <c r="P6" s="50">
        <f>O6*0.2</f>
        <v>6400</v>
      </c>
    </row>
    <row r="7" spans="1:16" x14ac:dyDescent="0.25">
      <c r="A7" s="42" t="s">
        <v>36</v>
      </c>
      <c r="B7" s="43">
        <v>8000.01</v>
      </c>
      <c r="C7" s="44">
        <v>24000</v>
      </c>
      <c r="D7" s="45">
        <v>0.15</v>
      </c>
      <c r="E7" s="6"/>
      <c r="F7" s="76" t="s">
        <v>15</v>
      </c>
      <c r="G7" s="25">
        <v>800</v>
      </c>
      <c r="H7" s="50">
        <f>G7*0.1</f>
        <v>80</v>
      </c>
      <c r="J7" s="51" t="s">
        <v>15</v>
      </c>
      <c r="K7" s="25">
        <v>1500</v>
      </c>
      <c r="L7" s="50">
        <f>K7*0.1</f>
        <v>150</v>
      </c>
      <c r="N7" s="51" t="s">
        <v>15</v>
      </c>
      <c r="O7" s="25">
        <v>2500</v>
      </c>
      <c r="P7" s="50">
        <f>O7*0.1</f>
        <v>250</v>
      </c>
    </row>
    <row r="8" spans="1:16" x14ac:dyDescent="0.25">
      <c r="A8" s="42" t="s">
        <v>37</v>
      </c>
      <c r="B8" s="43">
        <v>24000.01</v>
      </c>
      <c r="C8" s="44" t="s">
        <v>32</v>
      </c>
      <c r="D8" s="45">
        <v>0.2</v>
      </c>
      <c r="E8" s="6"/>
      <c r="F8" s="77" t="s">
        <v>58</v>
      </c>
      <c r="G8" s="78"/>
      <c r="H8" s="75">
        <f>SUM(H5:H7)</f>
        <v>280</v>
      </c>
      <c r="J8" s="77" t="s">
        <v>58</v>
      </c>
      <c r="K8" s="78"/>
      <c r="L8" s="50">
        <f>SUM(L5:L7)</f>
        <v>3390</v>
      </c>
      <c r="N8" s="77" t="s">
        <v>58</v>
      </c>
      <c r="O8" s="78"/>
      <c r="P8" s="50">
        <f>SUM(P5:P7)</f>
        <v>7450</v>
      </c>
    </row>
    <row r="9" spans="1:16" x14ac:dyDescent="0.25">
      <c r="A9" s="46"/>
      <c r="B9" s="47"/>
      <c r="C9" s="48"/>
      <c r="D9" s="49"/>
      <c r="E9" s="8"/>
      <c r="F9" s="9"/>
      <c r="G9" s="26"/>
      <c r="J9" s="9"/>
      <c r="K9" s="26"/>
      <c r="L9" s="21"/>
      <c r="N9" s="52"/>
      <c r="O9" s="26"/>
      <c r="P9" s="21"/>
    </row>
    <row r="10" spans="1:16" x14ac:dyDescent="0.25">
      <c r="A10" s="69" t="s">
        <v>55</v>
      </c>
      <c r="B10" s="70"/>
      <c r="C10" s="70"/>
      <c r="D10" s="71"/>
      <c r="E10" s="8"/>
      <c r="F10" s="12" t="s">
        <v>51</v>
      </c>
      <c r="G10" s="53">
        <v>300</v>
      </c>
      <c r="J10" s="12" t="s">
        <v>51</v>
      </c>
      <c r="K10" s="53">
        <v>400</v>
      </c>
      <c r="L10" s="21"/>
      <c r="N10" s="12" t="s">
        <v>42</v>
      </c>
      <c r="O10" s="53">
        <v>200</v>
      </c>
      <c r="P10" s="21"/>
    </row>
    <row r="11" spans="1:16" x14ac:dyDescent="0.25">
      <c r="A11" s="69" t="s">
        <v>56</v>
      </c>
      <c r="B11" s="70"/>
      <c r="C11" s="70"/>
      <c r="D11" s="71"/>
      <c r="F11" s="12" t="s">
        <v>50</v>
      </c>
      <c r="G11" s="53">
        <v>400</v>
      </c>
      <c r="J11" s="12" t="s">
        <v>50</v>
      </c>
      <c r="K11" s="53">
        <v>2400</v>
      </c>
      <c r="L11" s="21"/>
      <c r="N11" s="12" t="s">
        <v>43</v>
      </c>
      <c r="O11" s="53">
        <v>1100</v>
      </c>
      <c r="P11" s="21"/>
    </row>
    <row r="12" spans="1:16" x14ac:dyDescent="0.25">
      <c r="A12" s="63" t="s">
        <v>57</v>
      </c>
      <c r="B12" s="64"/>
      <c r="C12" s="64"/>
      <c r="D12" s="65"/>
      <c r="F12" t="s">
        <v>49</v>
      </c>
      <c r="G12" s="53">
        <f>SUM(G10:G11)</f>
        <v>700</v>
      </c>
      <c r="J12" s="12" t="s">
        <v>49</v>
      </c>
      <c r="K12" s="53">
        <f>SUM(K10:K11)</f>
        <v>2800</v>
      </c>
      <c r="L12" s="21"/>
      <c r="N12" s="12" t="s">
        <v>49</v>
      </c>
      <c r="O12" s="55">
        <f>SUM(O10:O11)</f>
        <v>1300</v>
      </c>
      <c r="P12" s="21"/>
    </row>
    <row r="13" spans="1:16" x14ac:dyDescent="0.25">
      <c r="F13" t="s">
        <v>44</v>
      </c>
      <c r="G13" s="54">
        <f>H8*0.3</f>
        <v>84</v>
      </c>
      <c r="J13" t="s">
        <v>44</v>
      </c>
      <c r="K13" s="54">
        <f>L8*0.3</f>
        <v>1017</v>
      </c>
      <c r="L13" s="21"/>
      <c r="N13" t="s">
        <v>44</v>
      </c>
      <c r="O13" s="11">
        <f>P8*0.3</f>
        <v>2235</v>
      </c>
      <c r="P13" s="21"/>
    </row>
    <row r="14" spans="1:16" x14ac:dyDescent="0.25">
      <c r="L14" s="21"/>
      <c r="P14" s="21"/>
    </row>
    <row r="15" spans="1:16" x14ac:dyDescent="0.25">
      <c r="F15" s="41" t="s">
        <v>46</v>
      </c>
      <c r="G15" s="28">
        <f>H8-G13</f>
        <v>196</v>
      </c>
      <c r="J15" s="41" t="s">
        <v>46</v>
      </c>
      <c r="K15" s="28">
        <f>L8-K13</f>
        <v>2373</v>
      </c>
      <c r="L15" s="21"/>
      <c r="N15" s="41" t="s">
        <v>46</v>
      </c>
      <c r="O15" s="28">
        <f>P8-O12</f>
        <v>6150</v>
      </c>
      <c r="P15" s="21"/>
    </row>
    <row r="16" spans="1:16" x14ac:dyDescent="0.25">
      <c r="F16" s="27" t="s">
        <v>45</v>
      </c>
    </row>
  </sheetData>
  <mergeCells count="12">
    <mergeCell ref="A12:D12"/>
    <mergeCell ref="A1:P1"/>
    <mergeCell ref="A3:D3"/>
    <mergeCell ref="A10:D10"/>
    <mergeCell ref="A11:D11"/>
    <mergeCell ref="F8:G8"/>
    <mergeCell ref="J3:L3"/>
    <mergeCell ref="J8:K8"/>
    <mergeCell ref="N3:P3"/>
    <mergeCell ref="N8:O8"/>
    <mergeCell ref="A4:D4"/>
    <mergeCell ref="F3:H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ITEM 1</vt:lpstr>
      <vt:lpstr>ITEM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e Eduardo</dc:creator>
  <cp:lastModifiedBy>Renata e Eduardo</cp:lastModifiedBy>
  <dcterms:created xsi:type="dcterms:W3CDTF">2016-03-02T02:58:14Z</dcterms:created>
  <dcterms:modified xsi:type="dcterms:W3CDTF">2016-03-04T06:25:27Z</dcterms:modified>
</cp:coreProperties>
</file>