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lientes Nui\IMMERMEX SA DE CV 122027\IMMERMEX\AHA\2025\cobranza getel\0925\"/>
    </mc:Choice>
  </mc:AlternateContent>
  <xr:revisionPtr revIDLastSave="0" documentId="13_ncr:1_{EABF83BE-6EFD-4C8F-BCB8-59A3C14BA96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facturacion" sheetId="2" r:id="rId1"/>
    <sheet name="cobranza" sheetId="3" r:id="rId2"/>
    <sheet name="cfdi relacionados" sheetId="4" r:id="rId3"/>
    <sheet name="1-21 0925" sheetId="1" r:id="rId4"/>
  </sheets>
  <definedNames>
    <definedName name="_xlnm._FilterDatabase" localSheetId="3" hidden="1">'1-21 0925'!$A$7:$V$7</definedName>
    <definedName name="_xlnm._FilterDatabase" localSheetId="2" hidden="1">'cfdi relacionados'!$A$1:$AJ$1</definedName>
    <definedName name="_xlnm._FilterDatabase" localSheetId="0" hidden="1">facturacion!$A$3:$N$3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2" i="3" l="1"/>
  <c r="K93" i="3"/>
  <c r="K91" i="3"/>
  <c r="E130" i="2"/>
  <c r="E132" i="2" s="1"/>
  <c r="D498" i="1"/>
  <c r="F498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</calcChain>
</file>

<file path=xl/sharedStrings.xml><?xml version="1.0" encoding="utf-8"?>
<sst xmlns="http://schemas.openxmlformats.org/spreadsheetml/2006/main" count="3977" uniqueCount="1226">
  <si>
    <t>MERCX0000001I</t>
  </si>
  <si>
    <t>PT.52507010065IM251920/1</t>
  </si>
  <si>
    <t>PT.22506170028IM251920/1</t>
  </si>
  <si>
    <t>PT.22505070084IM251920/1</t>
  </si>
  <si>
    <t>PT.22505070077IM251920/1</t>
  </si>
  <si>
    <t>PT.12505100041IM251920/1</t>
  </si>
  <si>
    <t>PT.525051007IM251904/1</t>
  </si>
  <si>
    <t>PT.22503110044IM251903/1</t>
  </si>
  <si>
    <t>PT.22505080031IM251901/1</t>
  </si>
  <si>
    <t>PT.2050304010IM251882/1</t>
  </si>
  <si>
    <t>PT.202507034002IM251850/1</t>
  </si>
  <si>
    <t>PT.202506124021IM251849/1</t>
  </si>
  <si>
    <t>PT.202506124019IM251849/1</t>
  </si>
  <si>
    <t>PT.202506124013IM251849/1</t>
  </si>
  <si>
    <t>PT.202506124005IM251849/1</t>
  </si>
  <si>
    <t>PT.202506124001IM251849/1</t>
  </si>
  <si>
    <t>PT.202504284023IM251846/1</t>
  </si>
  <si>
    <t>PT.202504284004IM251846/1</t>
  </si>
  <si>
    <t>PT.250301001083IM251840/1</t>
  </si>
  <si>
    <t>PT.202501094039IM241828/1</t>
  </si>
  <si>
    <t>PT.202501094035IM241828/1</t>
  </si>
  <si>
    <t>PT.802994389IM241816/1</t>
  </si>
  <si>
    <t>PT.7017108106IM241811/1</t>
  </si>
  <si>
    <t>PT.701710807IM241811/1</t>
  </si>
  <si>
    <t>PT.202410224014IM241808/1</t>
  </si>
  <si>
    <t>PT.8029518925IM241790/1</t>
  </si>
  <si>
    <t>PT.202407241005IM241770/1</t>
  </si>
  <si>
    <t>PT.202403175013IM241731/1</t>
  </si>
  <si>
    <t>PT.202304064023IM231620/1</t>
  </si>
  <si>
    <t>PT.K2246552IM221577/1</t>
  </si>
  <si>
    <t>PT.798315IM221527/1</t>
  </si>
  <si>
    <t>RBS002001203</t>
  </si>
  <si>
    <t>PT.202412231201IM241820/24</t>
  </si>
  <si>
    <t>PT.202412061107IM241820/12</t>
  </si>
  <si>
    <t>PT.202405216207IM241756/9</t>
  </si>
  <si>
    <t>PT.202405216206IM241756/6</t>
  </si>
  <si>
    <t>PT.203091969204IM231669/6</t>
  </si>
  <si>
    <t>PT.202308206007IM231660/9</t>
  </si>
  <si>
    <t>PT.202305104030IM231631/6</t>
  </si>
  <si>
    <t>PT.202304068119IM231615/10</t>
  </si>
  <si>
    <t>PT.202304068114IM231615/7</t>
  </si>
  <si>
    <t>PT.202304068114IM231615/6</t>
  </si>
  <si>
    <t>PT.202304068106IM231615/7</t>
  </si>
  <si>
    <t>RADH151000B3</t>
  </si>
  <si>
    <t>PT.174IM211324/20</t>
  </si>
  <si>
    <t>PT.173IM211324/20</t>
  </si>
  <si>
    <t>PT.172IM211324/20</t>
  </si>
  <si>
    <t>RBS005003803</t>
  </si>
  <si>
    <t>PT.202507034002IM251850/6</t>
  </si>
  <si>
    <t>RBM002010503</t>
  </si>
  <si>
    <t>PT.8030264021IM241830/1</t>
  </si>
  <si>
    <t>PT.8030264019IM241830/4</t>
  </si>
  <si>
    <t>PT.8030264017IM241830/4</t>
  </si>
  <si>
    <t>PT.8030033823IM241815/3</t>
  </si>
  <si>
    <t>PT.8030033822IM241815/4</t>
  </si>
  <si>
    <t>PT.8030033821IM241815/4</t>
  </si>
  <si>
    <t>PT.8030033819IM241815/1</t>
  </si>
  <si>
    <t>RBP003501553</t>
  </si>
  <si>
    <t>PT.7017108106IM241811/41</t>
  </si>
  <si>
    <t>RBS002004603</t>
  </si>
  <si>
    <t>PT.202412231203IM241820/4</t>
  </si>
  <si>
    <t>PT.202409193710IM241801/6</t>
  </si>
  <si>
    <t>PT.202403192313IM241732/1</t>
  </si>
  <si>
    <t>PT.202403175013IM241731/2</t>
  </si>
  <si>
    <t>RBS002003603I530</t>
  </si>
  <si>
    <t>PT.202412231202IM241820/1</t>
  </si>
  <si>
    <t>RBS002003603</t>
  </si>
  <si>
    <t>PT.202411151014IM241820/1</t>
  </si>
  <si>
    <t>RBS002003403</t>
  </si>
  <si>
    <t>PT.202407241017IM241770/2</t>
  </si>
  <si>
    <t>RBS003002103N</t>
  </si>
  <si>
    <t>PT.22553100073IM251901/1</t>
  </si>
  <si>
    <t>PT.22505080031IM251901/6</t>
  </si>
  <si>
    <t>PT.22505080021IM251901/2</t>
  </si>
  <si>
    <t>RBS003002103</t>
  </si>
  <si>
    <t>PT.202407218013IM241777/1</t>
  </si>
  <si>
    <t>RBS002008203</t>
  </si>
  <si>
    <t>PT.250319000527IM251840/1</t>
  </si>
  <si>
    <t>RBS002007803</t>
  </si>
  <si>
    <t>PT.250301001234IM251840/4</t>
  </si>
  <si>
    <t>PT.250301001125IM251840/1</t>
  </si>
  <si>
    <t>PT.250301000738IM251840/1</t>
  </si>
  <si>
    <t>PT.250301000731IM251840/1</t>
  </si>
  <si>
    <t>PT.202503221327IM251838/4</t>
  </si>
  <si>
    <t>RBS002008203I540</t>
  </si>
  <si>
    <t>PT.202503221322IM251838/4</t>
  </si>
  <si>
    <t>RBS003508003</t>
  </si>
  <si>
    <t>PT.202506124019IM251849/2</t>
  </si>
  <si>
    <t>RBS003507403</t>
  </si>
  <si>
    <t>RBS003507003</t>
  </si>
  <si>
    <t>RBS003512003</t>
  </si>
  <si>
    <t>PT.202506124013IM251849/4</t>
  </si>
  <si>
    <t>PT.202506124009IM251849/1</t>
  </si>
  <si>
    <t>PT.202506124003IM251849/1</t>
  </si>
  <si>
    <t>PT.202506124002IM251849/3</t>
  </si>
  <si>
    <t>RBS003004003N218</t>
  </si>
  <si>
    <t>PT.52507010065IM251920/3</t>
  </si>
  <si>
    <t>RBS005001303</t>
  </si>
  <si>
    <t>RBP003501453</t>
  </si>
  <si>
    <t>PT.8029518925IM241790/6</t>
  </si>
  <si>
    <t>RBS003503363</t>
  </si>
  <si>
    <t>PT.202506124022IM251849/3</t>
  </si>
  <si>
    <t>PT.202506124021IM251849/9</t>
  </si>
  <si>
    <t>RBS003503093</t>
  </si>
  <si>
    <t>RBS003502733</t>
  </si>
  <si>
    <t>PT.202506124008IM251849/12</t>
  </si>
  <si>
    <t>PT.202506124005IM251849/12</t>
  </si>
  <si>
    <t>PT.202506124004IM251849/2</t>
  </si>
  <si>
    <t>PT.202506124001IM251849/6</t>
  </si>
  <si>
    <t>PT.030IM211324/20</t>
  </si>
  <si>
    <t>PT.029IM211324/20</t>
  </si>
  <si>
    <t>PT.028IM211324/20</t>
  </si>
  <si>
    <t>PT.027IM211324/20</t>
  </si>
  <si>
    <t>PT.026IM211324/20</t>
  </si>
  <si>
    <t>RBS002508006N</t>
  </si>
  <si>
    <t>PT.45971325IM251921/6</t>
  </si>
  <si>
    <t>PT.45971225IM251921/6</t>
  </si>
  <si>
    <t>PT.43191727IM251921/6</t>
  </si>
  <si>
    <t>RBS003001423N</t>
  </si>
  <si>
    <t>PT.22505080016IM251905/4</t>
  </si>
  <si>
    <t>PT.22505080019IM241896/1</t>
  </si>
  <si>
    <t>RBS003001423</t>
  </si>
  <si>
    <t>PT.202504284023IM251846/3</t>
  </si>
  <si>
    <t>PT. 202501234012IM241826/1</t>
  </si>
  <si>
    <t>PT.202407218013IM241777/2</t>
  </si>
  <si>
    <t>PT.202405146020IM241750/2</t>
  </si>
  <si>
    <t>PT.202405146109IM231702/2</t>
  </si>
  <si>
    <t>PT.202401116124IM231702/4</t>
  </si>
  <si>
    <t>RBS005002403N</t>
  </si>
  <si>
    <t>PT.5250510007IM251904/6</t>
  </si>
  <si>
    <t>RBS005002403</t>
  </si>
  <si>
    <t>PT.202407218209IM241779/2</t>
  </si>
  <si>
    <t>RBS003002503N</t>
  </si>
  <si>
    <t>PT.52507010051IM251920/7</t>
  </si>
  <si>
    <t>RBS003003003N</t>
  </si>
  <si>
    <t>PT. 12505100041IM251920/3</t>
  </si>
  <si>
    <t>RBS003002003N</t>
  </si>
  <si>
    <t>PT.22505080013IM251905/2</t>
  </si>
  <si>
    <t>PT.22505080013IM251905/10</t>
  </si>
  <si>
    <t>PT.22503110044IM251903/5</t>
  </si>
  <si>
    <t>PT.22505080019IM251896/6</t>
  </si>
  <si>
    <t>RBS003001103N</t>
  </si>
  <si>
    <t>PT.22505070084IM251920/65</t>
  </si>
  <si>
    <t>RBS005000703I259</t>
  </si>
  <si>
    <t>PT.202301026101IM221585/3</t>
  </si>
  <si>
    <t>RBS005000703I256</t>
  </si>
  <si>
    <t>PT.202301026101IM221585/2</t>
  </si>
  <si>
    <t>RBS005000703I253</t>
  </si>
  <si>
    <t>PT.202301026101IM221585/1</t>
  </si>
  <si>
    <t>RBS005000703I247</t>
  </si>
  <si>
    <t>RBS005000703I244</t>
  </si>
  <si>
    <t>PT.202217070114IM221569/2</t>
  </si>
  <si>
    <t>PT.202217070114IM221569/1</t>
  </si>
  <si>
    <t>RBS005000703N256</t>
  </si>
  <si>
    <t>PT.12204060091IM221564/5</t>
  </si>
  <si>
    <t>PT.12204210209IM221526/5</t>
  </si>
  <si>
    <t>RBS005000703N254</t>
  </si>
  <si>
    <t>PT.12204060103IM221526/3</t>
  </si>
  <si>
    <t>RBS003003253N</t>
  </si>
  <si>
    <t>PT.52507010065IM251920/31</t>
  </si>
  <si>
    <t>PT.22505070084IM251920/8</t>
  </si>
  <si>
    <t>PT.52507010064IM251917/4</t>
  </si>
  <si>
    <t>PT.52507010064IM251917/10</t>
  </si>
  <si>
    <t>RBS003001903N</t>
  </si>
  <si>
    <t>PT.52507010051IM251920/9</t>
  </si>
  <si>
    <t>RBM002008203</t>
  </si>
  <si>
    <t>PT.7017107164IM241810/1</t>
  </si>
  <si>
    <t>RBM002008803</t>
  </si>
  <si>
    <t>PT.202409108028IM241797/2</t>
  </si>
  <si>
    <t>RBM002005003</t>
  </si>
  <si>
    <t>PT.202409098012IM241797/1</t>
  </si>
  <si>
    <t>RBM002005003N</t>
  </si>
  <si>
    <t>PT.K2422391IM241783/3</t>
  </si>
  <si>
    <t>PT.K2422390IM241783/1</t>
  </si>
  <si>
    <t>PT.K2422385IM241783/1</t>
  </si>
  <si>
    <t>PT.K2422384IM241783/2</t>
  </si>
  <si>
    <t>PT.K2422375IM241783/2</t>
  </si>
  <si>
    <t>PT.K2422374IM241783/1</t>
  </si>
  <si>
    <t>RBM002005003I508</t>
  </si>
  <si>
    <t>PT.K2422371IM241783/1</t>
  </si>
  <si>
    <t>RBMNH2008206I520</t>
  </si>
  <si>
    <t>PT.8027203716IM231682/2</t>
  </si>
  <si>
    <t>RBM002008203I525</t>
  </si>
  <si>
    <t>PT.8027203716IM231682/1</t>
  </si>
  <si>
    <t>RBM002006703</t>
  </si>
  <si>
    <t>PT.202310206101IM231678/2</t>
  </si>
  <si>
    <t>PT.202309260004IM231677/1</t>
  </si>
  <si>
    <t>PT.K2300313IM231603/1</t>
  </si>
  <si>
    <t>PT.52507010065IM251920/5</t>
  </si>
  <si>
    <t>RBS003002403N</t>
  </si>
  <si>
    <t>PT.22505080030IM251912/7</t>
  </si>
  <si>
    <t>RBS003002653N</t>
  </si>
  <si>
    <t>PT.22505070077IM251920/44</t>
  </si>
  <si>
    <t>RBS005002303</t>
  </si>
  <si>
    <t>PT.202507034002IM251850/10</t>
  </si>
  <si>
    <t>RBS005003603</t>
  </si>
  <si>
    <t>PT.202507034005IM251850/10</t>
  </si>
  <si>
    <t>RBS003501553N</t>
  </si>
  <si>
    <t>PT.2050304010IM251882/8</t>
  </si>
  <si>
    <t>RBS003002703N</t>
  </si>
  <si>
    <t>PT.22505080000IM251920/28</t>
  </si>
  <si>
    <t>PT.22505070077IM251920/14</t>
  </si>
  <si>
    <t>RBS003002453N</t>
  </si>
  <si>
    <t>PT.12505100041IM251920/16</t>
  </si>
  <si>
    <t>RBS002005303</t>
  </si>
  <si>
    <t>PT.250319000625IM251840/3</t>
  </si>
  <si>
    <t>PT.250301001243IM251840/9</t>
  </si>
  <si>
    <t>PT.250301001224IM251840/9</t>
  </si>
  <si>
    <t>RBS002004203</t>
  </si>
  <si>
    <t>PT.202503221334IM251838/2</t>
  </si>
  <si>
    <t>RBS002004103</t>
  </si>
  <si>
    <t>PT.202503221334IM251838/1</t>
  </si>
  <si>
    <t>PT.202503221333IM251838/4</t>
  </si>
  <si>
    <t>PT.202503221332IM251838/4</t>
  </si>
  <si>
    <t>PT.202503221331IM251838/4</t>
  </si>
  <si>
    <t>PT.202503221330IM251838/4</t>
  </si>
  <si>
    <t>PT.202503221305IM251838/3</t>
  </si>
  <si>
    <t>PT.202503221305IM251838/1</t>
  </si>
  <si>
    <t>PT. 202503221335IM251838/4</t>
  </si>
  <si>
    <t>PT.12505100041IM251920/8</t>
  </si>
  <si>
    <t>RBS003002303N</t>
  </si>
  <si>
    <t>RBS003009403</t>
  </si>
  <si>
    <t>RBS002001253</t>
  </si>
  <si>
    <t>PT.202304068113IM231615/10</t>
  </si>
  <si>
    <t>PT.202304068109IM231615/2</t>
  </si>
  <si>
    <t>PT.52507010065IM251920/12</t>
  </si>
  <si>
    <t>PT.22505030034IM251912/3</t>
  </si>
  <si>
    <t>PT.12505130012IM251912/3</t>
  </si>
  <si>
    <t>PT.202501234004IM251826/1</t>
  </si>
  <si>
    <t>RBS002503953N</t>
  </si>
  <si>
    <t>PT.22506170028IM251920/24</t>
  </si>
  <si>
    <t>RBP002503153</t>
  </si>
  <si>
    <t>PT.8029943811IM241816/2</t>
  </si>
  <si>
    <t>RBP003502203</t>
  </si>
  <si>
    <t>RBS005000603</t>
  </si>
  <si>
    <t>PT.202212314001IM221880/10</t>
  </si>
  <si>
    <t>RBS005000903</t>
  </si>
  <si>
    <t>PT.202507034004IM251850/6</t>
  </si>
  <si>
    <t>PT.202507034004IM241828/1</t>
  </si>
  <si>
    <t>PT.202501094036IM241828/2</t>
  </si>
  <si>
    <t>PT.202410114002IM241809/1</t>
  </si>
  <si>
    <t>PT.202410114001IM241809/2</t>
  </si>
  <si>
    <t>PT.202407218201IM241779/1</t>
  </si>
  <si>
    <t>PT.202304064023IM231620/2</t>
  </si>
  <si>
    <t>PT.202301026104IM221585/8</t>
  </si>
  <si>
    <t>RBS005003753</t>
  </si>
  <si>
    <t>PT.202507034004IM251850/24</t>
  </si>
  <si>
    <t>PT.202507034001IM251850/4</t>
  </si>
  <si>
    <t>RBS003503203</t>
  </si>
  <si>
    <t>PT.202506124013IM251849/10</t>
  </si>
  <si>
    <t>Matertial</t>
  </si>
  <si>
    <t>Importe mxn sin iva</t>
  </si>
  <si>
    <t>Precio unitario</t>
  </si>
  <si>
    <t>KGS</t>
  </si>
  <si>
    <t>Pedido</t>
  </si>
  <si>
    <t>No de factura</t>
  </si>
  <si>
    <t>Hora: 15:59:28:697</t>
  </si>
  <si>
    <t>MOVIMIENTOS DEL INVENTARIO</t>
  </si>
  <si>
    <t>Moneda: Peso Mexicano</t>
  </si>
  <si>
    <t>Immermex S.A. de C.V.</t>
  </si>
  <si>
    <t>CONTPAQ i</t>
  </si>
  <si>
    <t>FACTURADO</t>
  </si>
  <si>
    <t>Fecha de pago</t>
  </si>
  <si>
    <t>dias de credito</t>
  </si>
  <si>
    <t>fecha factura</t>
  </si>
  <si>
    <t>Todos los Documentos</t>
  </si>
  <si>
    <t>Fecha</t>
  </si>
  <si>
    <t>Serie</t>
  </si>
  <si>
    <t>Folio</t>
  </si>
  <si>
    <t>Razón Social</t>
  </si>
  <si>
    <t>Neto</t>
  </si>
  <si>
    <t>Total</t>
  </si>
  <si>
    <t>Pendiente</t>
  </si>
  <si>
    <t>Referencia</t>
  </si>
  <si>
    <t>Cancelado</t>
  </si>
  <si>
    <t>Total de Unidades</t>
  </si>
  <si>
    <t>Nombre del agente</t>
  </si>
  <si>
    <t>Texto Extra 3</t>
  </si>
  <si>
    <t>UUID</t>
  </si>
  <si>
    <t>A4</t>
  </si>
  <si>
    <t>VENTAS MOSTRADOR</t>
  </si>
  <si>
    <t>CONTADO</t>
  </si>
  <si>
    <t>VENTAS CASA</t>
  </si>
  <si>
    <t>CLIENTE RECOGE</t>
  </si>
  <si>
    <t>852C11CB-4057-4D85-9665-FF3E07ED8ADA</t>
  </si>
  <si>
    <t>PLAZTECA</t>
  </si>
  <si>
    <t>REBECA GUZMAN FLORES</t>
  </si>
  <si>
    <t>LAB PLANTA CLIENTE</t>
  </si>
  <si>
    <t>DBE017C4-F725-4572-A2BE-BDF14C365635</t>
  </si>
  <si>
    <t>INDUSTRIAS KORES DE MEXICO</t>
  </si>
  <si>
    <t>E901E579-7902-4BE2-9300-BA1A663B8EF1</t>
  </si>
  <si>
    <t>MARIA DE LOURDES BERNAL SANCHEZ</t>
  </si>
  <si>
    <t>TANIA CAMIRO HERNANDEZ</t>
  </si>
  <si>
    <t>7FB62B24-C103-4EE9-9ED1-3D3DB16782F8</t>
  </si>
  <si>
    <t>PRODUCTOS GLAMA</t>
  </si>
  <si>
    <t>DEAE2F2C-54C2-4A45-A714-FEF75B500CB8</t>
  </si>
  <si>
    <t>BF EMPAQUES FLEXIBLES DE MEXICO</t>
  </si>
  <si>
    <t>CRÉDITO 60 DÍAS</t>
  </si>
  <si>
    <t>EVANGELINA GUZMAN FLORES</t>
  </si>
  <si>
    <t>B8573B13-8B3B-4D24-B456-50B67F7E524D</t>
  </si>
  <si>
    <t>IMPULSORA DALSO</t>
  </si>
  <si>
    <t>LAB FLETERA</t>
  </si>
  <si>
    <t>88EAEE79-0688-4C93-8F96-B1BAA193F111</t>
  </si>
  <si>
    <t>IRKAPLAS</t>
  </si>
  <si>
    <t>3DAFF460-35A3-4DE4-A336-40040FD373C2</t>
  </si>
  <si>
    <t>LUIS DANIEL LEON CASTILLO</t>
  </si>
  <si>
    <t>FB37C03A-E29D-4C0B-8B65-9727A3F4E0C9</t>
  </si>
  <si>
    <t>CELPACK SISTEMAS DE EMPAQUE</t>
  </si>
  <si>
    <t>CRÉDITO 30 DÍAS</t>
  </si>
  <si>
    <t>F6088BB4-1CA3-46FC-A9C6-E0D8C52BC0FD</t>
  </si>
  <si>
    <t>KURUMAYA</t>
  </si>
  <si>
    <t>JUAN CARLOS VAZQUEZ MARTINEZ</t>
  </si>
  <si>
    <t>8477A759-92D2-4FCE-9BA6-1ACEB899FD64</t>
  </si>
  <si>
    <t>JORGE ALBERTO HERNANDEZ ZAMBRANO</t>
  </si>
  <si>
    <t>LAB IEPSA</t>
  </si>
  <si>
    <t>FCD86582-6C15-4850-B9A7-F74F9BBEAE5F</t>
  </si>
  <si>
    <t>ERNESTO GABRIEL MIRANDA HERNANDEZ</t>
  </si>
  <si>
    <t>41165012-AB8A-4345-8A53-F83CA4928941</t>
  </si>
  <si>
    <t>NORWORK</t>
  </si>
  <si>
    <t>MUESTRA SIN CARGO</t>
  </si>
  <si>
    <t>MONICA SANDOVAL GUZMAN</t>
  </si>
  <si>
    <t>DB0B74D2-2F44-4D1F-BDF0-DB7FEB98BEFB</t>
  </si>
  <si>
    <t>FLEXO MARKET DE MEXICO</t>
  </si>
  <si>
    <t>B0513B97-421F-4976-9C93-E5A244998A50</t>
  </si>
  <si>
    <t>KAUFEN SOLUCIONES Y ETIQUETAS</t>
  </si>
  <si>
    <t>0445F869-DBAE-4247-A3F1-26C39469A3C3</t>
  </si>
  <si>
    <t>BD563F55-A0BB-4147-89BD-C1ED65DDEB67</t>
  </si>
  <si>
    <t>TECNOLOGIA EN CONVERSION DEL PLASTICO</t>
  </si>
  <si>
    <t>7B56BD71-D90C-491B-B849-7700595FD20F</t>
  </si>
  <si>
    <t>GRUSON EMPAQUES</t>
  </si>
  <si>
    <t>3F307505-C610-48B2-AAF1-230FE6A47F3B</t>
  </si>
  <si>
    <t>6953F34F-D3C0-480E-B763-294B2EC24A89</t>
  </si>
  <si>
    <t>MATI DISTRIBUIDORA</t>
  </si>
  <si>
    <t>35F93CB9-618B-4A8A-8F33-723DE457A7DE</t>
  </si>
  <si>
    <t>VAJ SYSTEM</t>
  </si>
  <si>
    <t>7C0B7371-5C39-4D58-8DA8-05A0B65EB40F</t>
  </si>
  <si>
    <t>CAFE SOCIETY</t>
  </si>
  <si>
    <t>22660CB6-2BEF-4E4D-9501-7D0C5B4BB180</t>
  </si>
  <si>
    <t>42031CAC-1B17-4F06-BB3A-DDC288AFB8BF</t>
  </si>
  <si>
    <t>ZERMAT INTERNACIONAL</t>
  </si>
  <si>
    <t>900AF453-6B3F-4102-8317-EB1C8F9BF4BA</t>
  </si>
  <si>
    <t>JOSE VICENTE RIVERA HERNANDEZ</t>
  </si>
  <si>
    <t>DA18E503-C065-47BC-A6A6-73927EEF68CD</t>
  </si>
  <si>
    <t>CURTIS ARTES GRAFICAS</t>
  </si>
  <si>
    <t>F9E0AE2E-03AD-43F5-A98F-D1A32A8ECFB0</t>
  </si>
  <si>
    <t>2C93CE82-4195-4DDE-AC42-1545A3B6EC82</t>
  </si>
  <si>
    <t>EFFORM</t>
  </si>
  <si>
    <t>1D2E1532-13FC-47E2-828F-B911115EBB7A</t>
  </si>
  <si>
    <t>DISTRIBUIDORA COMERCIAL JAFRA</t>
  </si>
  <si>
    <t>CRÉDITO 120  DÍAS</t>
  </si>
  <si>
    <t>A1A3B5AE-5248-4BA9-8EA0-E4FF4B2E45E3</t>
  </si>
  <si>
    <t>CRÉDITO 120 DÍAS</t>
  </si>
  <si>
    <t>D44BA2F4-CCA6-4096-AA5C-6252C894E281</t>
  </si>
  <si>
    <t>IMPRESIONES LAMINADOS Y EMPAQUES</t>
  </si>
  <si>
    <t>F4CA83FC-B768-422F-998A-639CD70E3D5A</t>
  </si>
  <si>
    <t>7281A368-13B2-4A82-B8BF-14DB8462F43C</t>
  </si>
  <si>
    <t>8E14766A-00F7-45DE-93F1-657110580532</t>
  </si>
  <si>
    <t>DIXON COMERCIALIZADORA</t>
  </si>
  <si>
    <t>0D3CF47B-F612-4DEF-AD3F-1007F137C559</t>
  </si>
  <si>
    <t>8916A870-24BD-4EAA-BD66-F94B41880498</t>
  </si>
  <si>
    <t>E3C0B99C-E261-4478-A7DC-EC06813445D5</t>
  </si>
  <si>
    <t>SAUL ARENAS MAGALLON</t>
  </si>
  <si>
    <t>325E206A-97A9-402C-9732-2419FD365CEA</t>
  </si>
  <si>
    <t>A806E3E9-0A12-41C8-B530-23A59C0450EF</t>
  </si>
  <si>
    <t>B7981504-F2E4-411B-917D-62A2E9F25217</t>
  </si>
  <si>
    <t>2C3224AE-3791-4DDB-AC7B-4D3A87DE9A3C</t>
  </si>
  <si>
    <t>82AFEB36-0FC6-43BE-9B89-E075E914BBE9</t>
  </si>
  <si>
    <t>49A283DC-5D8D-4938-9D50-6F86D48CE1CC</t>
  </si>
  <si>
    <t>D534172A-9BAE-46B7-87E1-A38D247F4A1B</t>
  </si>
  <si>
    <t>1DE74897-BB43-46FB-AE99-6756C3D4FA6D</t>
  </si>
  <si>
    <t>0DC38213-3251-4F9F-ADCE-9C333D152020</t>
  </si>
  <si>
    <t>EJ PLASTIC</t>
  </si>
  <si>
    <t>0752DA0C-D4F0-4C19-BD01-152473CE5B08</t>
  </si>
  <si>
    <t>26F32A6E-FF3F-4B11-94AD-D39401E67F25</t>
  </si>
  <si>
    <t>MUNDO DULCE</t>
  </si>
  <si>
    <t>CRÉDITO 45 DÍAS</t>
  </si>
  <si>
    <t>0AF6A824-799C-47B3-8F3E-9A3A4E29A290</t>
  </si>
  <si>
    <t>LA ETIQUETA</t>
  </si>
  <si>
    <t>02C00CC8-2A95-4C39-9391-C3BA6B807971</t>
  </si>
  <si>
    <t>6E4DC577-92A5-461B-94D6-29ED408DBC9A</t>
  </si>
  <si>
    <t>PRINTER C Y G</t>
  </si>
  <si>
    <t>3EFB36F5-8A83-48E5-BDE4-B9A1F74AC098</t>
  </si>
  <si>
    <t>ANA LILIA VILLASEÑOR ANTUNEZ</t>
  </si>
  <si>
    <t>5B33CAC5-4023-41CB-80E0-EA7C657BE9F6</t>
  </si>
  <si>
    <t>AFC58AFC-D930-49C5-BA9A-E85EA33CBF49</t>
  </si>
  <si>
    <t/>
  </si>
  <si>
    <t>Immermex S.A. de C.V. 2022</t>
  </si>
  <si>
    <t>Documentos Relacionados al Pago de Clientes por Cuenta Bancaria</t>
  </si>
  <si>
    <t>RECIBO ELECTRONICO DE PAGO</t>
  </si>
  <si>
    <t>ENCABEZADO XML</t>
  </si>
  <si>
    <t>DOCUMENTO RELACIONADO</t>
  </si>
  <si>
    <t>Fecha Pago</t>
  </si>
  <si>
    <t>Serie Pago</t>
  </si>
  <si>
    <t>Folio Pago</t>
  </si>
  <si>
    <t>Concepto Pago</t>
  </si>
  <si>
    <t>UUID del Pago</t>
  </si>
  <si>
    <t>Cliente</t>
  </si>
  <si>
    <t>Moneda</t>
  </si>
  <si>
    <t>Tipo Cambio</t>
  </si>
  <si>
    <t>Forma Pago</t>
  </si>
  <si>
    <t>No. de Parcialidad</t>
  </si>
  <si>
    <t>Importe Pagado</t>
  </si>
  <si>
    <t>Número Operación</t>
  </si>
  <si>
    <t>Fecha Emisión</t>
  </si>
  <si>
    <t>Estatus</t>
  </si>
  <si>
    <t>Concepto</t>
  </si>
  <si>
    <t>Número de Cuenta:</t>
  </si>
  <si>
    <t>0447241429</t>
  </si>
  <si>
    <t>Alias:</t>
  </si>
  <si>
    <t>BANCOMER</t>
  </si>
  <si>
    <t>CDPB</t>
  </si>
  <si>
    <t>BANCOMER (CTES) 0447241429 4.0</t>
  </si>
  <si>
    <t>9AD9B7AC-E673-41D9-A8AB-5C2756A3AC89</t>
  </si>
  <si>
    <t>BBVA MEXICO, S.A., INSTITUCION DE BANCA MULTIPLE, GRUPO FINA</t>
  </si>
  <si>
    <t>MXN</t>
  </si>
  <si>
    <t>Transferencia electrónica de fondos</t>
  </si>
  <si>
    <t>Timbrado</t>
  </si>
  <si>
    <t>Factura Electronica CFDi 4.0</t>
  </si>
  <si>
    <t>DADEA64D-B1F6-43D2-A553-C5A6F240ACB9</t>
  </si>
  <si>
    <t>4B1A670A-F286-488C-84AC-90DD05E70B39</t>
  </si>
  <si>
    <t>727289E7-429F-4F06-9397-0127E496083E</t>
  </si>
  <si>
    <t>D434E6B9-0F90-4E80-9F7E-71B625DA945B</t>
  </si>
  <si>
    <t>0CDDB70B-5A35-49F7-87E6-17B683F293D1</t>
  </si>
  <si>
    <t>B96B457B-B7FC-4A53-A84B-C79FA2CDB8CB</t>
  </si>
  <si>
    <t>2ADF0D72-36B0-4370-ACB8-3467B7F8F76D</t>
  </si>
  <si>
    <t>753FE661-5AC6-431F-9320-A5ADC09919F7</t>
  </si>
  <si>
    <t>64C4A77F-FF07-4406-8B57-CF7C71739B84</t>
  </si>
  <si>
    <t>9A3D51C3-2B4F-4FD4-8A1B-28D0E53DD6FE</t>
  </si>
  <si>
    <t>18600D46-FE1C-47E9-9A17-02D2581DF742</t>
  </si>
  <si>
    <t>DF138F71-142D-4BF5-8DA1-42F361B4179C</t>
  </si>
  <si>
    <t>53E505EA-19D5-4BA3-B9E0-38DF2225CC33</t>
  </si>
  <si>
    <t>18AAF7ED-035E-4A2F-8B90-A774F11E8894</t>
  </si>
  <si>
    <t>45D9ACD9-80ED-49E8-95FF-1EB5398F5802</t>
  </si>
  <si>
    <t>8A52E292-294D-4AAC-ADE3-A98006441EEC</t>
  </si>
  <si>
    <t>ENVASES PRIMO CUEVAS</t>
  </si>
  <si>
    <t>-</t>
  </si>
  <si>
    <t>98FCE699-1C35-45D1-ADF7-EE9584E2A461</t>
  </si>
  <si>
    <t>2435AC0D-7BD5-48DD-9EFA-CB0FDB5503D7</t>
  </si>
  <si>
    <t>068CB0F0-BEAB-4CE4-8AF2-FE62F7E51118</t>
  </si>
  <si>
    <t>ARSAPACK</t>
  </si>
  <si>
    <t>30E2548A-2C68-4775-8C2A-94E523DD6490</t>
  </si>
  <si>
    <t>99F1E54D-625E-408F-AB53-2CB39D14CA1B</t>
  </si>
  <si>
    <t>28D29360-D55C-48A7-9F4F-A2780E75E2E1</t>
  </si>
  <si>
    <t>97F57993-7EC6-4505-ABC4-6A1C09BB60F5</t>
  </si>
  <si>
    <t>42F55EDB-3226-4018-B688-AECAB46C51FE</t>
  </si>
  <si>
    <t>854767DC-549D-4F84-8EBD-CD6B78D2A3E0</t>
  </si>
  <si>
    <t>516D8A23-03BB-42CC-816C-6371085E2D7D</t>
  </si>
  <si>
    <t>2F09DAE9-E429-40B7-9BBE-675497926C3C</t>
  </si>
  <si>
    <t>F5A516E7-D789-41B4-896F-2D2178ADF5F6</t>
  </si>
  <si>
    <t>4CD14D27-96F7-49F3-90FE-DF2407239102</t>
  </si>
  <si>
    <t>B1A2A96F-C348-43FE-94CF-A4A620B339BC</t>
  </si>
  <si>
    <t>F29DA48F-ECC0-4D03-B833-4863D96DE22E</t>
  </si>
  <si>
    <t>35AFA812-5032-41A2-9AD1-736EC36D51DD</t>
  </si>
  <si>
    <t>4070C889-647D-4FBA-8973-18DE6A7EBB36</t>
  </si>
  <si>
    <t>5503513696</t>
  </si>
  <si>
    <t>SANTANDER</t>
  </si>
  <si>
    <t>CDPS</t>
  </si>
  <si>
    <t>SANTANDER S.A. (CTES) 13696 4.0</t>
  </si>
  <si>
    <t>382C62E9-DE34-4707-B78B-29F995D64A39</t>
  </si>
  <si>
    <t>anticipo</t>
  </si>
  <si>
    <t>material</t>
  </si>
  <si>
    <t>XML</t>
  </si>
  <si>
    <t>Rfc Emisor</t>
  </si>
  <si>
    <t>Nombre Emisor</t>
  </si>
  <si>
    <t>Régimen Fiscal Emisor</t>
  </si>
  <si>
    <t>CP Emisor</t>
  </si>
  <si>
    <t>Rfc Receptor</t>
  </si>
  <si>
    <t>Nombre Receptor</t>
  </si>
  <si>
    <t>CP Receptor</t>
  </si>
  <si>
    <t>Régimen Receptor</t>
  </si>
  <si>
    <t>Uso Cfdi Receptor</t>
  </si>
  <si>
    <t>Tipo</t>
  </si>
  <si>
    <t>Sub Total</t>
  </si>
  <si>
    <t>Descuento</t>
  </si>
  <si>
    <t>Total impuesto Trasladado</t>
  </si>
  <si>
    <t>Nombre Impuesto</t>
  </si>
  <si>
    <t>Total impuesto Retenido</t>
  </si>
  <si>
    <t>Método de Pago</t>
  </si>
  <si>
    <t>Forma de Pago</t>
  </si>
  <si>
    <t>Tipo de Cambio</t>
  </si>
  <si>
    <t>Versión</t>
  </si>
  <si>
    <t>Estado</t>
  </si>
  <si>
    <t>Validación EFOS</t>
  </si>
  <si>
    <t>Fecha Consulta</t>
  </si>
  <si>
    <t>Conceptos</t>
  </si>
  <si>
    <t>Relacionados</t>
  </si>
  <si>
    <t>Tipo Relación</t>
  </si>
  <si>
    <t>Traslado IVA 0.160000 %</t>
  </si>
  <si>
    <t>Retención IVA</t>
  </si>
  <si>
    <t>724D50EC-0D46-4CDC-8F0B-8C9DE1F3CBE0.xml</t>
  </si>
  <si>
    <t>IMM950206GA2</t>
  </si>
  <si>
    <t>IMMERMEX</t>
  </si>
  <si>
    <t>601 - General de Ley Personas Morales</t>
  </si>
  <si>
    <t>02440</t>
  </si>
  <si>
    <t>ETI870608EB0</t>
  </si>
  <si>
    <t>08400</t>
  </si>
  <si>
    <t>G01 - Adquisición de mercancías</t>
  </si>
  <si>
    <t>nota de crédito</t>
  </si>
  <si>
    <t>C</t>
  </si>
  <si>
    <t>349</t>
  </si>
  <si>
    <t>2025-09-03T11:16:14</t>
  </si>
  <si>
    <t>002 - IVA</t>
  </si>
  <si>
    <t>724D50EC-0D46-4CDC-8F0B-8C9DE1F3CBE0</t>
  </si>
  <si>
    <t>PPD - Pago en parcialidades o diferido</t>
  </si>
  <si>
    <t>99 - Otros</t>
  </si>
  <si>
    <t>4.0</t>
  </si>
  <si>
    <t>Vigente</t>
  </si>
  <si>
    <t>S - Comprobante obtenido satisfactoriamente.</t>
  </si>
  <si>
    <t>Ok</t>
  </si>
  <si>
    <t xml:space="preserve">ClaveProdServ : 84111506Cantidad : 1  valorUnitario : 1581.18  Importe : 1581.18  Descripción : DESCUENTO DEL 2.5% POR PRONTO PAGO_x000D_
</t>
  </si>
  <si>
    <t xml:space="preserve">42F55EDB-3226-4018-B688-AECAB46C51FE_x000D_
</t>
  </si>
  <si>
    <t>01 - Nota de crédito de los documentos relacionados</t>
  </si>
  <si>
    <t>6BB05C73-8B26-4D44-924F-6F7C5554AB47.xml</t>
  </si>
  <si>
    <t>348</t>
  </si>
  <si>
    <t>2025-09-03T11:16:54</t>
  </si>
  <si>
    <t>6BB05C73-8B26-4D44-924F-6F7C5554AB47</t>
  </si>
  <si>
    <t xml:space="preserve">ClaveProdServ : 84111506Cantidad : 1  valorUnitario : 247.34  Importe : 247.34  Descripción : DESCUENTO DEL 2.5% POR PRONTO PAGO_x000D_
</t>
  </si>
  <si>
    <t xml:space="preserve">97F57993-7EC6-4505-ABC4-6A1C09BB60F5_x000D_
</t>
  </si>
  <si>
    <t>325E206A-97A9-402C-9732-2419FD365CEA.xml</t>
  </si>
  <si>
    <t>AEMS930203BA0</t>
  </si>
  <si>
    <t>08500</t>
  </si>
  <si>
    <t>626 - Régimen Simplificado de Confianza</t>
  </si>
  <si>
    <t>ingreso</t>
  </si>
  <si>
    <t>29991</t>
  </si>
  <si>
    <t>2025-09-02T09:50:19</t>
  </si>
  <si>
    <t xml:space="preserve">ClaveProdServ : 13111211Cantidad : 105.20  valorUnitario : 75.00  Importe : 7890.00  Descripción : BOPP NATURAL C/S TXF 35 MICRAS 155 MM_x000D_
</t>
  </si>
  <si>
    <t>07 - CFDI por aplicación de anticipo</t>
  </si>
  <si>
    <t>3EFB36F5-8A83-48E5-BDE4-B9A1F74AC098.xml</t>
  </si>
  <si>
    <t>PCG061017UC8</t>
  </si>
  <si>
    <t>07880</t>
  </si>
  <si>
    <t>29977</t>
  </si>
  <si>
    <t>2025-09-01T11:25:40</t>
  </si>
  <si>
    <t xml:space="preserve">ClaveProdServ : 13111211Cantidad : 111.70  valorUnitario : 78.50  Importe : 8768.45  Descripción : BOPP NATURAL C/S TXF 50 MICRAS 60 MM_x000D_
ClaveProdServ : 13111211Cantidad : 109.25  valorUnitario : 78.50  Importe : 8576.13  Descripción : BOPP NATURAL C/S TXF 50 MICRAS 90 MM_x000D_
</t>
  </si>
  <si>
    <t xml:space="preserve">04109150-5C92-4B46-B78C-4483E5E8615E_x000D_
</t>
  </si>
  <si>
    <t>FB37C03A-E29D-4C0B-8B65-9727A3F4E0C9.xml</t>
  </si>
  <si>
    <t>LECL821011GM0</t>
  </si>
  <si>
    <t>07890</t>
  </si>
  <si>
    <t>612 - Personas Físicas con Actividades Empresariales y Profesionales</t>
  </si>
  <si>
    <t>30020</t>
  </si>
  <si>
    <t>2025-09-05T09:40:49</t>
  </si>
  <si>
    <t xml:space="preserve">ClaveProdServ : 13111211Cantidad : 150.90  valorUnitario : 44.00  Importe : 6639.60  Descripción : BOPP NATURAL C/S TXF 20 MICRAS 340 MM_x000D_
ClaveProdServ : 13111211Cantidad : 66.05  valorUnitario : 44.00  Importe : 2906.20  Descripción : BOPP NATURAL C/S TXF 20 MICRAS 360 MM_x000D_
ClaveProdServ : 13111211Cantidad : 64.40  valorUnitario : 44.00  Importe : 2833.60  Descripción : BOPP NATURAL C/S TXF 20 MICRAS 0360 MM_x000D_
</t>
  </si>
  <si>
    <t xml:space="preserve">42031CAC-1B17-4F06-BB3A-DDC288AFB8BF_x000D_
</t>
  </si>
  <si>
    <t>7C0B7371-5C39-4D58-8DA8-05A0B65EB40F.xml</t>
  </si>
  <si>
    <t>VSY100106GFA</t>
  </si>
  <si>
    <t>02300</t>
  </si>
  <si>
    <t>G03 - Gastos en general</t>
  </si>
  <si>
    <t>30007</t>
  </si>
  <si>
    <t>2025-09-03T13:11:54</t>
  </si>
  <si>
    <t xml:space="preserve">ClaveProdServ : 13111211Cantidad : 154.90  valorUnitario : 55.00  Importe : 8519.50  Descripción : BOPP NATURAL C/S TXF 30 MICRAS 142 MM_x000D_
ClaveProdServ : 13111211Cantidad : 55.65  valorUnitario : 55.00  Importe : 3060.75  Descripción : BOPP NATURAL C/S TXF 30 MICRAS 142 MM_x000D_
</t>
  </si>
  <si>
    <t xml:space="preserve">F2CC454D-C758-4CDB-8BCB-AABA83C7103A_x000D_
</t>
  </si>
  <si>
    <t>88EAEE79-0688-4C93-8F96-B1BAA193F111.xml</t>
  </si>
  <si>
    <t>IDA230208K38</t>
  </si>
  <si>
    <t>45085</t>
  </si>
  <si>
    <t>30022</t>
  </si>
  <si>
    <t>2025-09-05T11:32:02</t>
  </si>
  <si>
    <t xml:space="preserve">ClaveProdServ : 13111211Cantidad : 239.85  valorUnitario : 87.00  Importe : 20866.95  Descripción : BOPP BLANCO CAVITADO C/S TXF 35 MICRAS 155 MM_x000D_
</t>
  </si>
  <si>
    <t xml:space="preserve">BA7E9071-3DD0-4C37-B426-DDF745E98D51_x000D_
</t>
  </si>
  <si>
    <t>22660CB6-2BEF-4E4D-9501-7D0C5B4BB180.xml</t>
  </si>
  <si>
    <t>CSO091112ME0</t>
  </si>
  <si>
    <t>53560</t>
  </si>
  <si>
    <t>30006</t>
  </si>
  <si>
    <t>2025-09-03T11:10:21</t>
  </si>
  <si>
    <t xml:space="preserve">ClaveProdServ : 13111211Cantidad : 24.20  valorUnitario : 72.00  Importe : 1742.40  Descripción : BOPP NATURAL C/S TXF 50 MICRAS 240 MM_x000D_
ClaveProdServ : 13111211Cantidad : 79.90  valorUnitario : 72.00  Importe : 5752.80  Descripción : BOPP NATURAL C/S TXF 50 MICRAS 240 MM_x000D_
</t>
  </si>
  <si>
    <t xml:space="preserve">6390FC1F-397C-4A2F-8313-B10839D91897_x000D_
</t>
  </si>
  <si>
    <t>6953F34F-D3C0-480E-B763-294B2EC24A89.xml</t>
  </si>
  <si>
    <t>GEM2411276G1</t>
  </si>
  <si>
    <t>52120</t>
  </si>
  <si>
    <t>30009</t>
  </si>
  <si>
    <t>2025-09-03T14:00:25</t>
  </si>
  <si>
    <t>PUE - Pago en una sola exhibición</t>
  </si>
  <si>
    <t>03 - Transferencia electrónica de fondos</t>
  </si>
  <si>
    <t xml:space="preserve">ClaveProdServ : 13111211Cantidad : 2546.08  valorUnitario : 44.00  Importe : 112027.52  Descripción : BOPP NATURAL C/S TXF 25 MICRAS 800 MM_x000D_
</t>
  </si>
  <si>
    <t xml:space="preserve">5EFFFD29-DBA6-4CD5-812E-F4A08D0624F6_x000D_
</t>
  </si>
  <si>
    <t>3DAFF460-35A3-4DE4-A336-40040FD373C2.xml</t>
  </si>
  <si>
    <t>IRK190702E75</t>
  </si>
  <si>
    <t>52977</t>
  </si>
  <si>
    <t>30021</t>
  </si>
  <si>
    <t>2025-09-05T11:04:53</t>
  </si>
  <si>
    <t xml:space="preserve">ClaveProdServ : 13111211Cantidad : 314.65  valorUnitario : 49.50  Importe : 15575.18  Descripción : BOPP NATURAL C/S TXF 20 MICRAS 460 MM_x000D_
</t>
  </si>
  <si>
    <t xml:space="preserve">BD563F55-A0BB-4147-89BD-C1ED65DDEB67_x000D_
</t>
  </si>
  <si>
    <t>F9E0AE2E-03AD-43F5-A98F-D1A32A8ECFB0.xml</t>
  </si>
  <si>
    <t>CAG850627C72</t>
  </si>
  <si>
    <t>15530</t>
  </si>
  <si>
    <t>30002</t>
  </si>
  <si>
    <t>2025-09-02T19:41:54</t>
  </si>
  <si>
    <t xml:space="preserve">ClaveProdServ : 13111211Cantidad : 315.00  valorUnitario : 75.00  Importe : 23625.00  Descripción : BOPP NATURAL C/S TXF 30 MICRAS 110 MM_x000D_
</t>
  </si>
  <si>
    <t xml:space="preserve">2EB0ABEA-05A5-4A7C-AC1C-D18DB14E1B50_x000D_
</t>
  </si>
  <si>
    <t>41165012-AB8A-4345-8A53-F83CA4928941.xml</t>
  </si>
  <si>
    <t>MIHE800113M35</t>
  </si>
  <si>
    <t>09020</t>
  </si>
  <si>
    <t>30016</t>
  </si>
  <si>
    <t>2025-09-04T16:33:20</t>
  </si>
  <si>
    <t xml:space="preserve">ClaveProdServ : 13111211Cantidad : 91.20  valorUnitario : 44.00  Importe : 4012.80  Descripción : BOPP NATURAL C/S TXF30 MICRAS 0400 MM_x000D_
</t>
  </si>
  <si>
    <t xml:space="preserve">4C14D294-7615-449C-8A88-FA3ABB384B0D_x000D_
</t>
  </si>
  <si>
    <t>B0513B97-421F-4976-9C93-E5A244998A50.xml</t>
  </si>
  <si>
    <t>FMM201002GN4</t>
  </si>
  <si>
    <t>52928</t>
  </si>
  <si>
    <t>30014</t>
  </si>
  <si>
    <t>2025-09-04T11:33:47</t>
  </si>
  <si>
    <t xml:space="preserve">ClaveProdServ : 13111211Cantidad : 91.80  valorUnitario : 75.00  Importe : 6885.00  Descripción : BOPP BLANCO CAVITADO C/S TXF 35 MICRAS 145 MM_x000D_
</t>
  </si>
  <si>
    <t xml:space="preserve">EC5115BF-35DF-4C80-BD9B-1DCD83CC82CD_x000D_
</t>
  </si>
  <si>
    <t>3F307505-C610-48B2-AAF1-230FE6A47F3B.xml</t>
  </si>
  <si>
    <t>30010</t>
  </si>
  <si>
    <t>2025-09-03T14:25:39</t>
  </si>
  <si>
    <t xml:space="preserve">ClaveProdServ : 78101802Cantidad : 1.00  valorUnitario : 2500.00  Importe : 2500.00  Descripción : FLETE_x000D_
</t>
  </si>
  <si>
    <t>8247A843-D04E-4AC9-B339-217623C4D5D3.xml</t>
  </si>
  <si>
    <t>AA</t>
  </si>
  <si>
    <t>3551</t>
  </si>
  <si>
    <t>2025-09-03T14:11:16</t>
  </si>
  <si>
    <t>8247A843-D04E-4AC9-B339-217623C4D5D3</t>
  </si>
  <si>
    <t>30</t>
  </si>
  <si>
    <t xml:space="preserve">ClaveProdServ : 84111506Cantidad : 1  valorUnitario : 112027.52  Importe : 112027.52  Descripción : Aplicacion de Anticipo_x000D_
</t>
  </si>
  <si>
    <t xml:space="preserve">6953F34F-D3C0-480E-B763-294B2EC24A89_x000D_
</t>
  </si>
  <si>
    <t>88610F81-DC5E-4CC4-92B5-ACB612380EF5.xml</t>
  </si>
  <si>
    <t>3548</t>
  </si>
  <si>
    <t>2025-09-02T19:45:46</t>
  </si>
  <si>
    <t>88610F81-DC5E-4CC4-92B5-ACB612380EF5</t>
  </si>
  <si>
    <t xml:space="preserve">ClaveProdServ : 84111506Cantidad : 1  valorUnitario : 11206.90  Importe : 11206.90  Descripción : Aplicacion de Anticipo_x000D_
</t>
  </si>
  <si>
    <t xml:space="preserve">F9E0AE2E-03AD-43F5-A98F-D1A32A8ECFB0_x000D_
</t>
  </si>
  <si>
    <t>7E8B11B3-47A0-4EFB-B9F4-25D786EB09E0.xml</t>
  </si>
  <si>
    <t>3557</t>
  </si>
  <si>
    <t>2025-09-05T11:37:20</t>
  </si>
  <si>
    <t>7E8B11B3-47A0-4EFB-B9F4-25D786EB09E0</t>
  </si>
  <si>
    <t xml:space="preserve">ClaveProdServ : 84111506Cantidad : 1  valorUnitario : 12931.04  Importe : 12931.04  Descripción : Aplicacion de Anticipo_x000D_
</t>
  </si>
  <si>
    <t xml:space="preserve">88EAEE79-0688-4C93-8F96-B1BAA193F111_x000D_
</t>
  </si>
  <si>
    <t>D6BD2D96-8A98-4D30-BD18-3D0CF42BDDAA.xml</t>
  </si>
  <si>
    <t>3554</t>
  </si>
  <si>
    <t>2025-09-04T16:39:05</t>
  </si>
  <si>
    <t>D6BD2D96-8A98-4D30-BD18-3D0CF42BDDAA</t>
  </si>
  <si>
    <t xml:space="preserve">ClaveProdServ : 84111506Cantidad : 1  valorUnitario : 2200.00  Importe : 2200.00  Descripción : Aplicacion de Anticipo_x000D_
</t>
  </si>
  <si>
    <t xml:space="preserve">41165012-AB8A-4345-8A53-F83CA4928941_x000D_
</t>
  </si>
  <si>
    <t>1F35C0B9-086B-46F7-A743-40944B61443A.xml</t>
  </si>
  <si>
    <t>3552</t>
  </si>
  <si>
    <t>2025-09-03T14:30:02</t>
  </si>
  <si>
    <t>1F35C0B9-086B-46F7-A743-40944B61443A</t>
  </si>
  <si>
    <t xml:space="preserve">ClaveProdServ : 84111506Cantidad : 1  valorUnitario : 2413.79  Importe : 2413.79  Descripción : Aplicacion de Anticipo_x000D_
</t>
  </si>
  <si>
    <t xml:space="preserve">3F307505-C610-48B2-AAF1-230FE6A47F3B_x000D_
</t>
  </si>
  <si>
    <t>94FB0487-F289-4698-9A3B-4D9DA40D79F0.xml</t>
  </si>
  <si>
    <t>3553</t>
  </si>
  <si>
    <t>2025-09-04T11:50:42</t>
  </si>
  <si>
    <t>94FB0487-F289-4698-9A3B-4D9DA40D79F0</t>
  </si>
  <si>
    <t xml:space="preserve">ClaveProdServ : 84111506Cantidad : 1  valorUnitario : 2586.21  Importe : 2586.21  Descripción : Aplicacion de Anticipo_x000D_
</t>
  </si>
  <si>
    <t>8FD24EDD-7158-4F16-B366-FA3C7B7A5BD1.xml</t>
  </si>
  <si>
    <t>3549</t>
  </si>
  <si>
    <t>2025-09-03T11:13:41</t>
  </si>
  <si>
    <t>8FD24EDD-7158-4F16-B366-FA3C7B7A5BD1</t>
  </si>
  <si>
    <t xml:space="preserve">ClaveProdServ : 84111506Cantidad : 1  valorUnitario : 3600.00  Importe : 3600.00  Descripción : Aplicacion de Anticipo_x000D_
</t>
  </si>
  <si>
    <t xml:space="preserve">22660CB6-2BEF-4E4D-9501-7D0C5B4BB180_x000D_
</t>
  </si>
  <si>
    <t>99FC5D0C-6B29-4883-BE2F-8BEF8C9A8208.xml</t>
  </si>
  <si>
    <t>3547</t>
  </si>
  <si>
    <t>2025-09-02T09:56:18</t>
  </si>
  <si>
    <t>99FC5D0C-6B29-4883-BE2F-8BEF8C9A8208</t>
  </si>
  <si>
    <t xml:space="preserve">ClaveProdServ : 84111506Cantidad : 1  valorUnitario : 3750.00  Importe : 3750.00  Descripción : Aplicacion de Anticipo_x000D_
</t>
  </si>
  <si>
    <t xml:space="preserve">325E206A-97A9-402C-9732-2419FD365CEA_x000D_
</t>
  </si>
  <si>
    <t>0348A82E-8D16-437D-9A9A-04247B17CE5C.xml</t>
  </si>
  <si>
    <t>3550</t>
  </si>
  <si>
    <t>2025-09-03T13:16:44</t>
  </si>
  <si>
    <t>0348A82E-8D16-437D-9A9A-04247B17CE5C</t>
  </si>
  <si>
    <t xml:space="preserve">ClaveProdServ : 84111506Cantidad : 1  valorUnitario : 6034.48  Importe : 6034.48  Descripción : Aplicacion de Anticipo_x000D_
</t>
  </si>
  <si>
    <t xml:space="preserve">7C0B7371-5C39-4D58-8DA8-05A0B65EB40F_x000D_
</t>
  </si>
  <si>
    <t>92287E23-C560-4886-B1F5-607B0E396D35.xml</t>
  </si>
  <si>
    <t>3555</t>
  </si>
  <si>
    <t>2025-09-05T09:45:55</t>
  </si>
  <si>
    <t>92287E23-C560-4886-B1F5-607B0E396D35</t>
  </si>
  <si>
    <t xml:space="preserve">FB37C03A-E29D-4C0B-8B65-9727A3F4E0C9_x000D_
</t>
  </si>
  <si>
    <t>09CE3421-57CA-4D39-AD8A-AC77CA386207.xml</t>
  </si>
  <si>
    <t>3556</t>
  </si>
  <si>
    <t>2025-09-05T11:14:13</t>
  </si>
  <si>
    <t>09CE3421-57CA-4D39-AD8A-AC77CA386207</t>
  </si>
  <si>
    <t xml:space="preserve">ClaveProdServ : 84111506Cantidad : 1  valorUnitario : 7425.00  Importe : 7425.00  Descripción : Aplicacion de Anticipo_x000D_
</t>
  </si>
  <si>
    <t xml:space="preserve">3DAFF460-35A3-4DE4-A336-40040FD373C2_x000D_
</t>
  </si>
  <si>
    <t>8902535C-1538-454D-A9BC-16483ED388FC.xml</t>
  </si>
  <si>
    <t>3546</t>
  </si>
  <si>
    <t>2025-09-01T12:46:10</t>
  </si>
  <si>
    <t>8902535C-1538-454D-A9BC-16483ED388FC</t>
  </si>
  <si>
    <t xml:space="preserve">ClaveProdServ : 84111506Cantidad : 1  valorUnitario : 8285.35  Importe : 8285.35  Descripción : Aplicacion de Anticipo_x000D_
</t>
  </si>
  <si>
    <t xml:space="preserve">3EFB36F5-8A83-48E5-BDE4-B9A1F74AC098_x000D_
</t>
  </si>
  <si>
    <t>nom,bre de cliente</t>
  </si>
  <si>
    <t>0017029767</t>
  </si>
  <si>
    <t>BANCO INBURSA</t>
  </si>
  <si>
    <t>CDPI</t>
  </si>
  <si>
    <t>BANCO INBURSA (CTES) 50017029767 4.0</t>
  </si>
  <si>
    <t>958FABE7-4846-4AD4-8994-ED2D917F70AF</t>
  </si>
  <si>
    <t>UN DULCE RECUERDO DE SU NEGOCIO</t>
  </si>
  <si>
    <t>21D2A4C2-F7C7-4904-99A8-0E84C0D8FEA8</t>
  </si>
  <si>
    <t xml:space="preserve"> </t>
  </si>
  <si>
    <t>F435D8E3-27F1-4F95-B9D3-FC75134ED258</t>
  </si>
  <si>
    <t>BA0F5E4A-8061-4F0C-95D6-B01EF5E514DA</t>
  </si>
  <si>
    <t>4FC1F5AC-490C-46FD-BB56-8A2061B3CE4D</t>
  </si>
  <si>
    <t>E0D3A3CB-BFE8-46D5-A581-5453DDDC55B0</t>
  </si>
  <si>
    <t>122353C5-CCF3-4085-A013-C1BB6A90DD7F</t>
  </si>
  <si>
    <t>2F3E1104-66C9-49FC-943D-1926A59CFFFC</t>
  </si>
  <si>
    <t>9F1A48B9-F1D9-4310-9A43-368B9B2F5CBF</t>
  </si>
  <si>
    <t>2FD1CA81-C5CF-4676-A8EC-BE31B0252271</t>
  </si>
  <si>
    <t>1F83F57C-117A-4435-AB77-1A0F8F8ED756</t>
  </si>
  <si>
    <t>D8782512-0E09-43E3-86E8-4B9F8F548F6D</t>
  </si>
  <si>
    <t>INDUSTRIA PROCESADORA DE EMPAQUES</t>
  </si>
  <si>
    <t>A4EB8839-A5AF-4F6C-8761-8308DEBFB649</t>
  </si>
  <si>
    <t>76198F0A-3A41-4DB5-A304-8F2B51D37849</t>
  </si>
  <si>
    <t>INPAMEX PLANTA HUEHUETOCA</t>
  </si>
  <si>
    <t>B8FDB92F-C738-40B2-A145-E2C95F6E4D81</t>
  </si>
  <si>
    <t>3B09F009-C692-4092-8C52-420C77726779</t>
  </si>
  <si>
    <t>BCD27E91-D4EF-4F56-8097-8D68C072EC22</t>
  </si>
  <si>
    <t>03220AE1-3949-4C7D-9A66-45A0E849A855</t>
  </si>
  <si>
    <t>32C45624-7DE1-4232-87D3-31F9CC9D4F04</t>
  </si>
  <si>
    <t>51C41FA8-CE3C-4787-BA00-2EB34AEE0A55</t>
  </si>
  <si>
    <t>A65EA9DB-CAF4-4FC8-A8FF-A9C00F0E2B43</t>
  </si>
  <si>
    <t>9604C67A-CFFD-4360-A5A5-69261225F270</t>
  </si>
  <si>
    <t>AA30A3A7-862F-4F0A-AAFF-137D5ABA7388</t>
  </si>
  <si>
    <t>8A9E8A69-F782-49E8-91FB-AB90EF02D170</t>
  </si>
  <si>
    <t>0CC4B5B8-1B8B-49E0-BDCC-C08D5D1F5B59</t>
  </si>
  <si>
    <t>074E413D-47EA-4693-A60E-165B555F026F</t>
  </si>
  <si>
    <t>AEA42C0C-1FAE-4703-B9A5-F658D4E7563A</t>
  </si>
  <si>
    <t>Efectivo</t>
  </si>
  <si>
    <t>1A0466BD-EE41-4E1A-967D-9FEF3FA44584</t>
  </si>
  <si>
    <t>5AC90828-2E70-4E01-A8DA-C4193FB1AB60</t>
  </si>
  <si>
    <t>47626A8C-EAD9-4AF5-A43C-3D0FB4D3352C</t>
  </si>
  <si>
    <t>3798399D-3173-4C23-A565-CDCD4F43C41D</t>
  </si>
  <si>
    <t>IRVING CHAVEZ ALONSO</t>
  </si>
  <si>
    <t>E244FC44-0855-4E4F-B91C-26725CFA7AB3</t>
  </si>
  <si>
    <t>294829A7-16B3-431B-BE41-236DAB67A866</t>
  </si>
  <si>
    <t>DIPROEMPAQUES</t>
  </si>
  <si>
    <t>FB8704C0-9F4C-4229-AC9B-8721004B850D</t>
  </si>
  <si>
    <t>7F8B5C0E-2D5B-46B2-8D8B-8835EA051F1E</t>
  </si>
  <si>
    <t>900C5590-6FEC-4717-B0E2-ECC799ED8C42</t>
  </si>
  <si>
    <t>F24D066B-2C57-42EA-B96D-6D976D0C4D7F</t>
  </si>
  <si>
    <t>PRODUCTOS ARPAPEL</t>
  </si>
  <si>
    <t>202F7D04-D5F4-4E8C-B77D-9B287328DF2E</t>
  </si>
  <si>
    <t>8C31C974-9C75-418C-8E75-3C0C545F24D3</t>
  </si>
  <si>
    <t>ADEEAC2D-D315-4130-BD5D-BA4E25B1545D</t>
  </si>
  <si>
    <t>FC5A2A13-4794-42B7-8250-A0575A56F119</t>
  </si>
  <si>
    <t>8A301A5D-A5DB-44A2-B28D-F392EE788658</t>
  </si>
  <si>
    <t>CFE79C06-CBB0-4828-A20B-AA546907D5AC</t>
  </si>
  <si>
    <t>JV PLASTIC</t>
  </si>
  <si>
    <t>21F1C993-133C-4B6D-B323-6A513BB4112C</t>
  </si>
  <si>
    <t>23270BD4-5D6F-407D-A0A0-5A1559626628</t>
  </si>
  <si>
    <t>JM INTERNACIONAL</t>
  </si>
  <si>
    <t>1AF4584D-DA0E-4CFC-AB0B-F01708DB99D1</t>
  </si>
  <si>
    <t>5CB8E7A0-F04D-45A7-A635-9BC2ADF7E7C1</t>
  </si>
  <si>
    <t>7C538342-2CD9-467D-8CE1-2CEB89DCA5FA</t>
  </si>
  <si>
    <t>6A4DF2BD-B0A1-477A-9247-D7EB016EE0B0</t>
  </si>
  <si>
    <t>4BDBE6D7-F499-4D6E-BAAE-8DF8E54EDE72</t>
  </si>
  <si>
    <t>2B026876-1C1B-4B28-BEE2-BC5691E07AEC</t>
  </si>
  <si>
    <t>4A815537-F565-4171-B4ED-D1A3285E5EDC</t>
  </si>
  <si>
    <t>JOSE ALBERTO CAZAREZ RODRIGUEZ</t>
  </si>
  <si>
    <t>3F4F8381-09AB-4DD3-BB2A-FF96C3C96757</t>
  </si>
  <si>
    <t>71A19FAB-8A7E-48A2-BA15-09F5CCE8A2CE</t>
  </si>
  <si>
    <t>BOLSAS COEXTRUIDAS</t>
  </si>
  <si>
    <t>7A19461D-D95E-47BF-94CE-8CB6F73EF9AB</t>
  </si>
  <si>
    <t>F4434D87-C379-421D-A9FA-8E88212F3824</t>
  </si>
  <si>
    <t>BE95372D-C2EB-4836-B652-E06C6D86E148</t>
  </si>
  <si>
    <t>7F6485AA-BF82-4138-A482-7FA5F4DC3610</t>
  </si>
  <si>
    <t>692B2673-EAD3-4673-AF1F-4206A0CEE71E</t>
  </si>
  <si>
    <t>3B5A3D6A-3C4F-4C37-BF5F-DFB618AAB5A7</t>
  </si>
  <si>
    <t>38D6A711-5FDA-40A1-B7AE-80FAA21E8FD5</t>
  </si>
  <si>
    <t>02C20E6E-1996-44FD-B018-E5385D8CB821</t>
  </si>
  <si>
    <t>B6C0B309-DDDD-44F4-922A-EBCE4CDA0A10</t>
  </si>
  <si>
    <t>5610F381-6580-40D9-95F8-29AF8060AD20</t>
  </si>
  <si>
    <t>C6FB1B1D-7475-44B5-B54D-9F00B37F71AE</t>
  </si>
  <si>
    <t>F4AB3055-9891-4D15-813B-DD203E86D135</t>
  </si>
  <si>
    <t>D7859522-B046-44CB-BCA2-40E3FD74079A</t>
  </si>
  <si>
    <t>PT.202506124020IM251849/5</t>
  </si>
  <si>
    <t>RBS003505603</t>
  </si>
  <si>
    <t>PT.202402055008IM241712/1</t>
  </si>
  <si>
    <t>RBS002007603</t>
  </si>
  <si>
    <t>PT.230301001084IM251840/1</t>
  </si>
  <si>
    <t>RBS002006403</t>
  </si>
  <si>
    <t>PT.250301001202IM251840/1</t>
  </si>
  <si>
    <t>PT.250319000189IM251840/1</t>
  </si>
  <si>
    <t>PT.202404216015IM241740/1</t>
  </si>
  <si>
    <t>RBS003504253</t>
  </si>
  <si>
    <t>PT.202506124012IM251849/5</t>
  </si>
  <si>
    <t>RBS003501753</t>
  </si>
  <si>
    <t>PT.202506124021IM251849/4</t>
  </si>
  <si>
    <t>PT.12505160001IM251920/15</t>
  </si>
  <si>
    <t>PT.22506170028IM251920/9</t>
  </si>
  <si>
    <t>PT.202403246102IM241739/6</t>
  </si>
  <si>
    <t>RBS003501603</t>
  </si>
  <si>
    <t>PT.202506124002IM251849/4</t>
  </si>
  <si>
    <t>PT.202506124003IM251849/35</t>
  </si>
  <si>
    <t>PT.202506124006IM251849/4</t>
  </si>
  <si>
    <t>PT.202506124006IM251849/9</t>
  </si>
  <si>
    <t>PT.202506124007IM251849/1</t>
  </si>
  <si>
    <t>PT.202506124009IM251849/15</t>
  </si>
  <si>
    <t>PT.202506124009IM251849/2</t>
  </si>
  <si>
    <t>PT.202506124013IM251849/7</t>
  </si>
  <si>
    <t>RBS005003303</t>
  </si>
  <si>
    <t>PT.202507034002IM251850/2</t>
  </si>
  <si>
    <t>RBS005002503</t>
  </si>
  <si>
    <t>PT.202507034005IM251850/1</t>
  </si>
  <si>
    <t>PT.202507034005IM251850/2</t>
  </si>
  <si>
    <t>PT.202507034007IM251850/3</t>
  </si>
  <si>
    <t>PT.202507034007IM251850/4</t>
  </si>
  <si>
    <t>PT.202507034007IM251850/8</t>
  </si>
  <si>
    <t>PT.202304218104IM231624/1</t>
  </si>
  <si>
    <t>RBS002003603I342</t>
  </si>
  <si>
    <t>PT.701710805IM241811/3</t>
  </si>
  <si>
    <t>RBP003501003</t>
  </si>
  <si>
    <t>PT.8029518912IM241790/5</t>
  </si>
  <si>
    <t>PT.8029518925IM241790/3</t>
  </si>
  <si>
    <t>PT.22506270091IM251887/4</t>
  </si>
  <si>
    <t>RBS002509203</t>
  </si>
  <si>
    <t>PT.22506270094IM251887/4</t>
  </si>
  <si>
    <t>PT.22506270100IM251887/4</t>
  </si>
  <si>
    <t>PT.22506270103IM251887/4</t>
  </si>
  <si>
    <t>PT.22506270105IM251887/4</t>
  </si>
  <si>
    <t>PT.22506280000IM251887/4</t>
  </si>
  <si>
    <t>PT.22506280029IM251887/4</t>
  </si>
  <si>
    <t>RBS002509203I</t>
  </si>
  <si>
    <t>PT.22506280030IM251887/4</t>
  </si>
  <si>
    <t>PT.22506280031IM251887/4</t>
  </si>
  <si>
    <t>PT.22506270098IM251887/27</t>
  </si>
  <si>
    <t>RBS002504803</t>
  </si>
  <si>
    <t>PT.8029518921IM241790/11</t>
  </si>
  <si>
    <t>RBP003500753</t>
  </si>
  <si>
    <t>PT.8029518921IM241790/7</t>
  </si>
  <si>
    <t>PT.202507034001IM251850/8</t>
  </si>
  <si>
    <t>RBS005003003I299</t>
  </si>
  <si>
    <t>PT.202507034007IM251850/1</t>
  </si>
  <si>
    <t>RBS005003003</t>
  </si>
  <si>
    <t>PT.1206290040IM251886/4</t>
  </si>
  <si>
    <t>RBS002008403I</t>
  </si>
  <si>
    <t>PT.1206290047IM251886/3</t>
  </si>
  <si>
    <t>PT.12506290048IM251886/3</t>
  </si>
  <si>
    <t>PT.12506300000IM251886/3</t>
  </si>
  <si>
    <t>PT.202503221308IM251838/1</t>
  </si>
  <si>
    <t>PT.202503221323IM251838/1</t>
  </si>
  <si>
    <t>PT.22506290039IM251886/4</t>
  </si>
  <si>
    <t>PT.22506290046IM251886/4</t>
  </si>
  <si>
    <t>PT.250301000738/3</t>
  </si>
  <si>
    <t>RBS002005203</t>
  </si>
  <si>
    <t>PT.250301001190IM251840/4</t>
  </si>
  <si>
    <t>PT.202506124019IM251849/8</t>
  </si>
  <si>
    <t>RBS003501503</t>
  </si>
  <si>
    <t>PT.202506124022IM251849/8</t>
  </si>
  <si>
    <t>PT.12507040000IM251888/36</t>
  </si>
  <si>
    <t>RBS003002303</t>
  </si>
  <si>
    <t>PT.22506270079IM251888/84</t>
  </si>
  <si>
    <t>PT.12507040000IM251888/2</t>
  </si>
  <si>
    <t>RBS003005203</t>
  </si>
  <si>
    <t>PT.202506124019IM251849/20</t>
  </si>
  <si>
    <t>RBS003502603</t>
  </si>
  <si>
    <t>PT.202506124022IM251849/20</t>
  </si>
  <si>
    <t>PT.8030193620IM241831/2</t>
  </si>
  <si>
    <t>RBP002506503</t>
  </si>
  <si>
    <t>PT.8030193621IM241831/4</t>
  </si>
  <si>
    <t>PT.TYY32409050035IM241795/1</t>
  </si>
  <si>
    <t>RBP002505603</t>
  </si>
  <si>
    <t>PT.TYY32409050041IM241795/4</t>
  </si>
  <si>
    <t>RBP002505606I540</t>
  </si>
  <si>
    <t>PT.22506280003IM251887/20</t>
  </si>
  <si>
    <t>RBS002506003</t>
  </si>
  <si>
    <t>PT.22506280003IM251887/6</t>
  </si>
  <si>
    <t>PT.22506280027IM251887/18</t>
  </si>
  <si>
    <t>PT.202407218221IM241779/1</t>
  </si>
  <si>
    <t>RBS005003503</t>
  </si>
  <si>
    <t>PT.202507034001IM251850/7</t>
  </si>
  <si>
    <t>PT.202507034002IM251850/7</t>
  </si>
  <si>
    <t>PT.202507034005IM251850/7</t>
  </si>
  <si>
    <t>PT.12507040000IM251888/1</t>
  </si>
  <si>
    <t>RBS003012003</t>
  </si>
  <si>
    <t>PT.12507010002IM251887/60</t>
  </si>
  <si>
    <t>RBS002503053</t>
  </si>
  <si>
    <t>PT.22506280027IM251887/10</t>
  </si>
  <si>
    <t>PT.202402055002IM241712/4</t>
  </si>
  <si>
    <t>RBS002001103</t>
  </si>
  <si>
    <t>PT.202402055004IM241712/4</t>
  </si>
  <si>
    <t>PT.202402055005IM241712/6</t>
  </si>
  <si>
    <t>PT.202402055014IM241712/12</t>
  </si>
  <si>
    <t>PT.202407243713IM241772/4</t>
  </si>
  <si>
    <t>PT.202409193707IM241801/1</t>
  </si>
  <si>
    <t>PT.250301001224IM251840/2</t>
  </si>
  <si>
    <t>PT.031IM211324/20</t>
  </si>
  <si>
    <t>RADH151000G3</t>
  </si>
  <si>
    <t>PT.032IM211324/20</t>
  </si>
  <si>
    <t>PT.033IM211324/20</t>
  </si>
  <si>
    <t>PT.034IM211324/20</t>
  </si>
  <si>
    <t>PT.035IM211324/20</t>
  </si>
  <si>
    <t>PT.036IM211324/20</t>
  </si>
  <si>
    <t>PT.037IM211324/20</t>
  </si>
  <si>
    <t>PT.038IM211324/20</t>
  </si>
  <si>
    <t>80472F21-A10A-46C5-B453-228F2FBB75A5</t>
  </si>
  <si>
    <t>PROFCAN</t>
  </si>
  <si>
    <t>BF0E204D-0C85-4426-BC97-500BD77EF38E</t>
  </si>
  <si>
    <t>CREDITO 30 DIAS</t>
  </si>
  <si>
    <t>07BDB6A6-F70D-44AA-8B8C-FC9D11B5EDBC</t>
  </si>
  <si>
    <t>CREDITO 45 DIAS</t>
  </si>
  <si>
    <t>C753EE03-B5C7-48A3-A5A9-9D323D3CEAB8</t>
  </si>
  <si>
    <t>TECNOEMPAQUES Y LAMINADOS</t>
  </si>
  <si>
    <t>C6F31AAB-9253-48CC-BA8C-12B8604A4074</t>
  </si>
  <si>
    <t>D649D25F-48B1-462F-A67B-90AD8C128DB0</t>
  </si>
  <si>
    <t>IDEAS EMPAQUE.COM</t>
  </si>
  <si>
    <t>10C9C5EB-1053-41A0-9536-3962C39C68EF</t>
  </si>
  <si>
    <t>LAB GLAMA PLEG</t>
  </si>
  <si>
    <t>5E072158-BFF0-4404-B4A6-ABA8CF9C894E</t>
  </si>
  <si>
    <t>E6874F39-92C9-43DE-BD45-AD5754DF9D75</t>
  </si>
  <si>
    <t>JOSE MARIA LUNA FERRER</t>
  </si>
  <si>
    <t>5779B981-A2B7-4A4D-AA33-5F8A70847A2D</t>
  </si>
  <si>
    <t>FRANCISCO RIOS</t>
  </si>
  <si>
    <t>ARZUA</t>
  </si>
  <si>
    <t>35025E7C-C16D-425F-A812-293D53A09968</t>
  </si>
  <si>
    <t>E41E02AA-1E81-4B0C-8D4F-781CA100C257</t>
  </si>
  <si>
    <t>132498E7-6182-4793-9ED1-F20E4C5420A5</t>
  </si>
  <si>
    <t>A0D75895-FAB0-43AF-BE04-493C12C82562</t>
  </si>
  <si>
    <t>89C2B1C1-07D9-4B63-A29E-2B050598B4BF</t>
  </si>
  <si>
    <t>IMPRENTA AZTECA</t>
  </si>
  <si>
    <t>CRÉDITO 15 DÍAS</t>
  </si>
  <si>
    <t>26894E0F-04DE-40AF-A0D2-6636DBC7486F</t>
  </si>
  <si>
    <t>9F9F934D-D14E-42D2-BC46-50A31B1BFC8D</t>
  </si>
  <si>
    <t>0CF99C97-5FBC-4088-BB5B-CA4452DB9B3E</t>
  </si>
  <si>
    <t>4B694C26-D0F4-4AFA-BB3D-1F0D8C6D2209</t>
  </si>
  <si>
    <t>6D770EE4-2725-4326-8AE7-4F2D4A56BE21</t>
  </si>
  <si>
    <t>ARMANDO LEON MARTINEZ</t>
  </si>
  <si>
    <t>C2BE76D6-C40D-4637-A0BD-F2D1E49F374E</t>
  </si>
  <si>
    <t>RAYMUNDO LEOPOLDO TOVAR DAVILA</t>
  </si>
  <si>
    <t>18189385-0BD3-4B92-922D-6B270971BBAB</t>
  </si>
  <si>
    <t>POLIPROSA</t>
  </si>
  <si>
    <t>114907B9-30CA-41BA-BD79-94BC67BDAC8B</t>
  </si>
  <si>
    <t>8250C400-C58D-48D3-A320-22D27B7E317F</t>
  </si>
  <si>
    <t>A5FC4BA6-7A1E-448B-80E7-5F1CB1BF1E93</t>
  </si>
  <si>
    <t>16/09/2025</t>
  </si>
  <si>
    <t xml:space="preserve">A806E3E9-0A12-41C8-B530-23A59C0450EF_x000D_
</t>
  </si>
  <si>
    <t>3f4f8381-09ab-4dd3-bb2a-ff96c3c96757.xml</t>
  </si>
  <si>
    <t>CARA950105QD8</t>
  </si>
  <si>
    <t>80200</t>
  </si>
  <si>
    <t>30043</t>
  </si>
  <si>
    <t>2025-09-10T16:11:33</t>
  </si>
  <si>
    <t xml:space="preserve">ClaveProdServ : 13111211Cantidad : 103.70  valorUnitario : 62.00  Importe : 6429.40  Descripción : BOPP BLANCO CAVITADO C/S TXF 35 MICRAS 100 MM_x000D_
</t>
  </si>
  <si>
    <t xml:space="preserve">530333C5-3399-4FC7-A154-D79CA65A33DC_x000D_
</t>
  </si>
  <si>
    <t>4b694c26-d0f4-4afa-bb3d-1f0d8c6d2209.xml</t>
  </si>
  <si>
    <t>TLA081202460</t>
  </si>
  <si>
    <t>"TECNOEMPAQUES Y LAMINADOS"</t>
  </si>
  <si>
    <t>54050</t>
  </si>
  <si>
    <t>30056</t>
  </si>
  <si>
    <t>2025-09-11T17:07:15</t>
  </si>
  <si>
    <t xml:space="preserve">ClaveProdServ : 13111211Cantidad : 683.20  valorUnitario : 49.00  Importe : 33476.80  Descripción : BOPP NATURAL C/S TXF 25 MICRAS 600 MM_x000D_
ClaveProdServ : 13111211Cantidad : 824.00  valorUnitario : 49.00  Importe : 40376.00  Descripción : BOPP NATURAL C/S TXF 25 MICRAS 600 MM_x000D_
</t>
  </si>
  <si>
    <t xml:space="preserve">D649D25F-48B1-462F-A67B-90AD8C128DB0_x000D_
</t>
  </si>
  <si>
    <t>6a4df2bd-b0a1-477a-9247-d7eb016ee0b0.xml</t>
  </si>
  <si>
    <t>30045</t>
  </si>
  <si>
    <t>2025-09-10T19:09:45</t>
  </si>
  <si>
    <t xml:space="preserve">ClaveProdServ : 13111211Cantidad : 4167.05  valorUnitario : 44.00  Importe : 183350.20  Descripción : BOPP NATURAL C/S TXF 25 MICRAS 920 MM_x000D_
ClaveProdServ : 13111211Cantidad : 2204.20  valorUnitario : 44.00  Importe : 96984.80  Descripción : BOPP NATURAL C/S TXF 25 MICRAS 920 MM         CORE 3"_x000D_
</t>
  </si>
  <si>
    <t>8250c400-c58d-48d3-a320-22d27b7e317f.xml</t>
  </si>
  <si>
    <t>RIHV6403199B6</t>
  </si>
  <si>
    <t>76295</t>
  </si>
  <si>
    <t>30061</t>
  </si>
  <si>
    <t>2025-09-12T10:52:17</t>
  </si>
  <si>
    <t xml:space="preserve">ClaveProdServ : 13111211Cantidad : 1007.25  valorUnitario : 57.00  Importe : 57413.25  Descripción : BOPP NATURAL C/S TXF 25 MICRAS 305 MM_x000D_
</t>
  </si>
  <si>
    <t xml:space="preserve">DA18E503-C065-47BC-A6A6-73927EEF68CD_x000D_
</t>
  </si>
  <si>
    <t>8a301a5d-a5db-44a2-b28d-f392ee788658.xml</t>
  </si>
  <si>
    <t>MDI2101268T3</t>
  </si>
  <si>
    <t>54730</t>
  </si>
  <si>
    <t>30031</t>
  </si>
  <si>
    <t>2025-09-08T10:20:12</t>
  </si>
  <si>
    <t xml:space="preserve">ClaveProdServ : 13111211Cantidad : 249.80  valorUnitario : 45.00  Importe : 11241.00  Descripción : BOPP NATURAL C/S TXF 20 MICRAS 640 MM_x000D_
ClaveProdServ : 13111211Cantidad : 317.50  valorUnitario : 45.00  Importe : 14287.50  Descripción : BOPP NATURAL C/S TXF 20 MICRAS 760 MM_x000D_
</t>
  </si>
  <si>
    <t xml:space="preserve">35F93CB9-618B-4A8A-8F33-723DE457A7DE_x000D_
</t>
  </si>
  <si>
    <t>e244fc44-0855-4e4f-b91c-26725cfa7ab3.xml</t>
  </si>
  <si>
    <t>CAAI941101T9A</t>
  </si>
  <si>
    <t>43992</t>
  </si>
  <si>
    <t>30033</t>
  </si>
  <si>
    <t>2025-09-08T13:16:17</t>
  </si>
  <si>
    <t xml:space="preserve">ClaveProdServ : 13111211Cantidad : 155.20  valorUnitario : 45.00  Importe : 6984.00  Descripción : BOPP NATURAL C/S TXF 35 MICRAS 175 MM_x000D_
</t>
  </si>
  <si>
    <t xml:space="preserve">80472F21-A10A-46C5-B453-228F2FBB75A5_x000D_
</t>
  </si>
  <si>
    <t>09b6978b-ada7-441f-8ffb-b92de3d3c02b.xml</t>
  </si>
  <si>
    <t>3558</t>
  </si>
  <si>
    <t>2025-09-08T10:25:11</t>
  </si>
  <si>
    <t>09B6978B-ADA7-441F-8FFB-B92DE3D3C02B</t>
  </si>
  <si>
    <t xml:space="preserve">ClaveProdServ : 84111506Cantidad : 1  valorUnitario : 11250.00  Importe : 11250.00  Descripción : Aplicacion de Anticipo_x000D_
</t>
  </si>
  <si>
    <t xml:space="preserve">8A301A5D-A5DB-44A2-B28D-F392EE788658_x000D_
</t>
  </si>
  <si>
    <t>0d7bbf73-e739-439a-9659-4dc13231bd90.xml</t>
  </si>
  <si>
    <t>3560</t>
  </si>
  <si>
    <t>2025-09-10T16:52:49</t>
  </si>
  <si>
    <t>0D7BBF73-E739-439A-9659-4DC13231BD90</t>
  </si>
  <si>
    <t xml:space="preserve">ClaveProdServ : 84111506Cantidad : 1  valorUnitario : 3103.45  Importe : 3103.45  Descripción : Aplicacion de Anticipo_x000D_
</t>
  </si>
  <si>
    <t xml:space="preserve">3F4F8381-09AB-4DD3-BB2A-FF96C3C96757_x000D_
</t>
  </si>
  <si>
    <t>4433df58-8cc9-4cfe-98e9-40392f4d0a96.xml</t>
  </si>
  <si>
    <t>3563</t>
  </si>
  <si>
    <t>2025-09-12T10:55:48</t>
  </si>
  <si>
    <t>4433DF58-8CC9-4CFE-98E9-40392F4D0A96</t>
  </si>
  <si>
    <t xml:space="preserve">ClaveProdServ : 84111506Cantidad : 1  valorUnitario : 28500.00  Importe : 28500.00  Descripción : Aplicacion de Anticipo_x000D_
</t>
  </si>
  <si>
    <t xml:space="preserve">8250C400-C58D-48D3-A320-22D27B7E317F_x000D_
</t>
  </si>
  <si>
    <t>b09fab2e-2c50-4f57-868b-7b0eeb33456e.xml</t>
  </si>
  <si>
    <t>3559</t>
  </si>
  <si>
    <t>2025-09-08T13:29:35</t>
  </si>
  <si>
    <t>B09FAB2E-2C50-4F57-868B-7B0EEB33456E</t>
  </si>
  <si>
    <t xml:space="preserve">ClaveProdServ : 84111506Cantidad : 1  valorUnitario : 3375.00  Importe : 3375.00  Descripción : Aplicacion de Anticipo_x000D_
</t>
  </si>
  <si>
    <t xml:space="preserve">E244FC44-0855-4E4F-B91C-26725CFA7AB3_x000D_
</t>
  </si>
  <si>
    <t>f0581f1c-407c-4720-ba46-dc8469d7aea6.xml</t>
  </si>
  <si>
    <t>3562</t>
  </si>
  <si>
    <t>2025-09-11T17:13:10</t>
  </si>
  <si>
    <t>F0581F1C-407C-4720-BA46-DC8469D7AEA6</t>
  </si>
  <si>
    <t xml:space="preserve">ClaveProdServ : 84111506Cantidad : 1  valorUnitario : 35525.00  Importe : 35525.00  Descripción : APLICACION DE ANTICIPO EN LA FACTURA A30056 DE FECHA 11/09/2025 GENERADO DE LA FACTURA A30037 DE FECHA 09/09/2025_x000D_
</t>
  </si>
  <si>
    <t xml:space="preserve">4B694C26-D0F4-4AFA-BB3D-1F0D8C6D2209_x000D_
</t>
  </si>
  <si>
    <t>f9400766-74f1-4af7-aeca-8b03d99e1b7b.xml</t>
  </si>
  <si>
    <t>3561</t>
  </si>
  <si>
    <t>2025-09-10T19:18:23</t>
  </si>
  <si>
    <t>F9400766-74F1-4AF7-AECA-8B03D99E1B7B</t>
  </si>
  <si>
    <t xml:space="preserve">ClaveProdServ : 84111506Cantidad : 1  valorUnitario : 274958.69  Importe : 274958.69  Descripción : Aplicacion de Anticipo_x000D_
</t>
  </si>
  <si>
    <t xml:space="preserve">6A4DF2BD-B0A1-477A-9247-D7EB016EE0B0_x000D_
</t>
  </si>
  <si>
    <t>52EC9763-0C0D-47A3-A2E6-907A3ACA56BD</t>
  </si>
  <si>
    <t>IVETT JOHANA BOLEAGA MARTINEZ</t>
  </si>
  <si>
    <t>5DC51C13-992D-4EDE-990F-EA0ADE0DCB33</t>
  </si>
  <si>
    <t>CANCELADO</t>
  </si>
  <si>
    <t>324D62A6-CC54-449D-9B30-DBF68AEEA10D</t>
  </si>
  <si>
    <t>1461DADD-BA39-4717-A251-A9BB2E5946BF</t>
  </si>
  <si>
    <t>9B8B3C84-142E-4248-B2BA-0984692F850B</t>
  </si>
  <si>
    <t>E082C692-1934-4DED-A0B2-F6A04CE62B2F</t>
  </si>
  <si>
    <t>3C6231CD-F4F4-44DC-8A20-9521CC12F250</t>
  </si>
  <si>
    <t>B3063BCC-AE46-40FB-9362-A4491ABA1220</t>
  </si>
  <si>
    <t>83C8EBE9-4DDA-4D6F-AE34-954DE89F6344</t>
  </si>
  <si>
    <t>ETIQUETAS Y MANGAS EXPRESS</t>
  </si>
  <si>
    <t>1C3FF222-9D07-4973-9004-15FF45B58104</t>
  </si>
  <si>
    <t>90844470-926B-4C21-B2A8-B7EE3B63D7F8</t>
  </si>
  <si>
    <t>C1340606-C9CB-4C30-85E2-DF70B9EA7A30</t>
  </si>
  <si>
    <t>D18C77CF-DE39-4CA9-9DB5-74CD621087D9</t>
  </si>
  <si>
    <t>195CED8B-81AB-4B6A-88DB-B3FD2FAE04FD</t>
  </si>
  <si>
    <t>E545E5B0-8C38-4F6B-B841-48235245B809</t>
  </si>
  <si>
    <t>7C523EB4-37BB-44B1-B4C7-9324F179C778</t>
  </si>
  <si>
    <t>0E30A8B7-D004-4007-A293-B73314C4AF8F</t>
  </si>
  <si>
    <t>GILDARDO DE LA O COLIN</t>
  </si>
  <si>
    <t>3BDAD7A8-413F-42FE-993C-8652CBF73854</t>
  </si>
  <si>
    <t>18D8CC24-1247-4046-A00A-D5AA830305DE</t>
  </si>
  <si>
    <t>AF7AFA4B-93DF-45F6-B862-A9045310E875</t>
  </si>
  <si>
    <t>F7ED2767-E113-436F-AA89-CCAC2E4430CE</t>
  </si>
  <si>
    <t>68E99B66-035C-476B-9846-C3DEA724862D</t>
  </si>
  <si>
    <t>JESUS ALFREDO CARRILLO NAVARRO</t>
  </si>
  <si>
    <t>BAE840B3-A60A-4968-A36B-B3ABB0484756</t>
  </si>
  <si>
    <t>954687AD-1FF3-483C-AA4B-CDEDA95FD79D</t>
  </si>
  <si>
    <t>933DBB32-8482-4DBE-84F5-2A0071EBBDA9</t>
  </si>
  <si>
    <t>E8DA19C4-9DB8-43CF-8ED4-BDC64D5B73A3</t>
  </si>
  <si>
    <t>A4B7F3E8-37DD-4177-AAD2-0A34A9353110</t>
  </si>
  <si>
    <t>1F6DF3AB-B226-4419-9E32-01664D7F9907</t>
  </si>
  <si>
    <t>8C36371F-5D87-44F0-A941-0923345A9844</t>
  </si>
  <si>
    <t>F4FDF261-6D88-45D5-A247-EEBC2642CD2B</t>
  </si>
  <si>
    <t>D54F45A2-B077-40A5-9748-F80843DD7BDD</t>
  </si>
  <si>
    <t>INTERNATIONAL BUSINESS SOLUTION DE MEXICO</t>
  </si>
  <si>
    <t>6569D479-6B55-4226-9C81-B79A18D9D7CC</t>
  </si>
  <si>
    <t>PLASTICOS KOALA</t>
  </si>
  <si>
    <t>68F29F8B-1017-417F-9E45-546737765ADA</t>
  </si>
  <si>
    <t>693AD768-3829-401E-9F89-43ED925A412A</t>
  </si>
  <si>
    <t>6443BF80-DAC5-47FE-A03A-B04D95A40C88</t>
  </si>
  <si>
    <t>750CE7F9-6360-472D-891B-AEF0E33E91E6</t>
  </si>
  <si>
    <t>Del: 01/SEP/2025 Al: 21/SEP/2025</t>
  </si>
  <si>
    <t>68962654-83A0-4BA2-9C81-0290343B0D53</t>
  </si>
  <si>
    <t>6C3D15FA-4228-4145-B185-A2BDE9A799B3</t>
  </si>
  <si>
    <t>799B68AB-E835-463D-A176-C660DC4EB101</t>
  </si>
  <si>
    <t>467E0BE5-5B7B-4DFA-ABC1-FF9C6902A3AE</t>
  </si>
  <si>
    <t>2C813341-84D8-4AF9-A1E6-F9425780F3BE</t>
  </si>
  <si>
    <t>FB3F058A-6471-4F75-A1A6-1EE5FDD3E80B</t>
  </si>
  <si>
    <t>21FC1F72-7220-4FB4-9B8D-03BBEC2922C5</t>
  </si>
  <si>
    <t>GLOBAL PREMIER FROZEN BERRIES</t>
  </si>
  <si>
    <t>B1451E3E-58E2-4EAC-8E03-C3E9FE75D7F9</t>
  </si>
  <si>
    <t>6A3BC827-E9AB-4D89-912F-6A953479A813</t>
  </si>
  <si>
    <t>666A17E0-A83F-49C5-A22C-AD5A59F09EF4</t>
  </si>
  <si>
    <t>9810F029-3D8B-4EC5-A761-8A57642FB940</t>
  </si>
  <si>
    <t>EXPORTACIONES IM PROMOCION</t>
  </si>
  <si>
    <t>F5D9276C-43B0-402B-9AB9-F6966CFD3254</t>
  </si>
  <si>
    <t>BF04CBCC-584B-400C-B512-6002EDBEFA59</t>
  </si>
  <si>
    <t>241B8BCB-E253-460D-8317-CB125C5D71C6</t>
  </si>
  <si>
    <t>18D8CC24-1247-4046-A00A-D5AA830305DE.xml</t>
  </si>
  <si>
    <t>IEM210727G15</t>
  </si>
  <si>
    <t>55745</t>
  </si>
  <si>
    <t>30082</t>
  </si>
  <si>
    <t>2025-09-18T12:56:14</t>
  </si>
  <si>
    <t>21/09/2025</t>
  </si>
  <si>
    <t xml:space="preserve">ClaveProdServ : 13111211Cantidad : 98.15  valorUnitario : 44.00  Importe : 4318.60  Descripción : BOPP NATURAL C/S TXF 25 MICRAS 1450 MM_x000D_
</t>
  </si>
  <si>
    <t xml:space="preserve">10C9C5EB-1053-41A0-9536-3962C39C68EF_x000D_
</t>
  </si>
  <si>
    <t>B3063BCC-AE46-40FB-9362-A4491ABA1220.xml</t>
  </si>
  <si>
    <t>TODR660529856</t>
  </si>
  <si>
    <t>07070</t>
  </si>
  <si>
    <t>30093</t>
  </si>
  <si>
    <t>2025-09-19T09:29:19</t>
  </si>
  <si>
    <t xml:space="preserve">ClaveProdServ : 13111211Cantidad : 308.65  valorUnitario : 77.50  Importe : 23920.38  Descripción : BOPP NATURAL C/S TXF 35 MICRAS 470 MM_x000D_
</t>
  </si>
  <si>
    <t xml:space="preserve">18189385-0BD3-4B92-922D-6B270971BBAB_x000D_
</t>
  </si>
  <si>
    <t>83C8EBE9-4DDA-4D6F-AE34-954DE89F6344.xml</t>
  </si>
  <si>
    <t>ARZ010605V1A</t>
  </si>
  <si>
    <t>30092</t>
  </si>
  <si>
    <t>2025-09-18T18:11:41</t>
  </si>
  <si>
    <t xml:space="preserve">ClaveProdServ : 13111211Cantidad : 309.90  valorUnitario : 52.00  Importe : 16114.80  Descripción : BOPP NATURAL C/S TXF 35 MICRAS 145 MM_x000D_
</t>
  </si>
  <si>
    <t xml:space="preserve">35025E7C-C16D-425F-A812-293D53A09968_x000D_
</t>
  </si>
  <si>
    <t>AF7AFA4B-93DF-45F6-B862-A9045310E875.xml</t>
  </si>
  <si>
    <t>LUFM830614FY0</t>
  </si>
  <si>
    <t>70117</t>
  </si>
  <si>
    <t>30081</t>
  </si>
  <si>
    <t>2025-09-18T10:59:04</t>
  </si>
  <si>
    <t xml:space="preserve">ClaveProdServ : 13111211Cantidad : 611.20  valorUnitario : 62.00  Importe : 37894.40  Descripción : BOPP NATURAL C/S TXF 50 MICRAS 480 MM_x000D_
</t>
  </si>
  <si>
    <t xml:space="preserve">5779B981-A2B7-4A4D-AA33-5F8A70847A2D_x000D_
</t>
  </si>
  <si>
    <t>90844470-926B-4C21-B2A8-B7EE3B63D7F8.xml</t>
  </si>
  <si>
    <t>TCP030818KH5</t>
  </si>
  <si>
    <t>03100</t>
  </si>
  <si>
    <t>30090</t>
  </si>
  <si>
    <t>2025-09-18T16:59:49</t>
  </si>
  <si>
    <t xml:space="preserve">ClaveProdServ : 31201531Cantidad : 50.00  valorUnitario : 86.00  Importe : 4300.00  Descripción : CINTA ADHESIVA RESELLABLE 15MM 1000M LINEALES GREEN_x000D_
</t>
  </si>
  <si>
    <t xml:space="preserve">7B56BD71-D90C-491B-B849-7700595FD20F_x000D_
</t>
  </si>
  <si>
    <t>04 - Sustitución de los CFDI previos</t>
  </si>
  <si>
    <t>PT.12505160001IM25</t>
  </si>
  <si>
    <t>MERCX0000001N</t>
  </si>
  <si>
    <t>PT.12507040000IM25</t>
  </si>
  <si>
    <t>PT.202407218221IM24</t>
  </si>
  <si>
    <t>PT.202407243713IM24</t>
  </si>
  <si>
    <t>PT.202409258119IM24</t>
  </si>
  <si>
    <t>PT.202504283119IM25</t>
  </si>
  <si>
    <t>PT.202506124006IM25</t>
  </si>
  <si>
    <t>PT.202506124007IM25</t>
  </si>
  <si>
    <t>PT.202506124009IM25</t>
  </si>
  <si>
    <t>PT.202506124020IM251849/1</t>
  </si>
  <si>
    <t>PT.202506124022IM251849/1</t>
  </si>
  <si>
    <t>PT.202507034001IM251850/1</t>
  </si>
  <si>
    <t>PT.2250508001IM251896/1</t>
  </si>
  <si>
    <t>PT.22506270083IM25</t>
  </si>
  <si>
    <t>PT.22506280000IM25</t>
  </si>
  <si>
    <t>PT.22506280027IM25</t>
  </si>
  <si>
    <t>PT.7017108105IM241811/1</t>
  </si>
  <si>
    <t>RBS003008003</t>
  </si>
  <si>
    <t>RBS003014303</t>
  </si>
  <si>
    <t>RBS003005603</t>
  </si>
  <si>
    <t>PT.22506270078IM25</t>
  </si>
  <si>
    <t>PT.22506270081IM25</t>
  </si>
  <si>
    <t>PT.22506270075IM25</t>
  </si>
  <si>
    <t>PT.22506270079IM25</t>
  </si>
  <si>
    <t>PT.22506270080IM25</t>
  </si>
  <si>
    <t>PT.202409098011IM24</t>
  </si>
  <si>
    <t>RBM002004403</t>
  </si>
  <si>
    <t>RBS003502003</t>
  </si>
  <si>
    <t>PT.22503050144IM25</t>
  </si>
  <si>
    <t>RBS003502003N</t>
  </si>
  <si>
    <t>PT.22503050149IM25</t>
  </si>
  <si>
    <t>PT.22503060107IM25</t>
  </si>
  <si>
    <t>PT.K2422353IM241783/1</t>
  </si>
  <si>
    <t>PT.202506124011IM25</t>
  </si>
  <si>
    <t>RBS003502313</t>
  </si>
  <si>
    <t>PT.202506124014IM25</t>
  </si>
  <si>
    <t>PT.22506270099IM25</t>
  </si>
  <si>
    <t>RBS002502703</t>
  </si>
  <si>
    <t>RBS002502493</t>
  </si>
  <si>
    <t>PT.22506270104IM25</t>
  </si>
  <si>
    <t>PT.22506280026IM25</t>
  </si>
  <si>
    <t>RBS002503393</t>
  </si>
  <si>
    <t>PT.22506280028IM24</t>
  </si>
  <si>
    <t>PT.22506280028IM25</t>
  </si>
  <si>
    <t>RBS003004303</t>
  </si>
  <si>
    <t>PT.202506124016IM25</t>
  </si>
  <si>
    <t>RBS003504403</t>
  </si>
  <si>
    <t>PT.202506124017IM2514849/19</t>
  </si>
  <si>
    <t>RBS003509403</t>
  </si>
  <si>
    <t>PT.22506270095IM25</t>
  </si>
  <si>
    <t>RBS002503703</t>
  </si>
  <si>
    <t>RBS002503303</t>
  </si>
  <si>
    <t>PT.22506270087IM25</t>
  </si>
  <si>
    <t>PT.814797IM221565/1</t>
  </si>
  <si>
    <t>RBS002001103N</t>
  </si>
  <si>
    <t>PT.202507034010IM251850/36</t>
  </si>
  <si>
    <t>RBS005004803</t>
  </si>
  <si>
    <t>RBS002514503</t>
  </si>
  <si>
    <t>PT.202506124001IM25</t>
  </si>
  <si>
    <t>RBS003501353</t>
  </si>
  <si>
    <t>PT.202506124020IM251849/8</t>
  </si>
  <si>
    <t>PT.202501094039IM24</t>
  </si>
  <si>
    <t>RBS005001903</t>
  </si>
  <si>
    <t>PT.25451720IM241766/5</t>
  </si>
  <si>
    <t>RBS005001903N</t>
  </si>
  <si>
    <t>PT.523101617IM241761/5</t>
  </si>
  <si>
    <t>PT.22505080011IM25</t>
  </si>
  <si>
    <t>RBS003003803N</t>
  </si>
  <si>
    <t>RBS003010003</t>
  </si>
  <si>
    <t>RBS003005003</t>
  </si>
  <si>
    <t>PT.12506290049IM25</t>
  </si>
  <si>
    <t>RBS003008203</t>
  </si>
  <si>
    <t>PT.202503221323IM25</t>
  </si>
  <si>
    <t>PT.202503221325IM25</t>
  </si>
  <si>
    <t>PT.202503221326IM25</t>
  </si>
  <si>
    <t>RBS003009203</t>
  </si>
  <si>
    <t>PT.22507170053IM25</t>
  </si>
  <si>
    <t>RBS003010403</t>
  </si>
  <si>
    <t>PT.026IM21</t>
  </si>
  <si>
    <t>PT.027IM21</t>
  </si>
  <si>
    <t>PT.028IM21</t>
  </si>
  <si>
    <t>PT.029IM21</t>
  </si>
  <si>
    <t>PT.030IM21</t>
  </si>
  <si>
    <t>PT.202504283114IM25</t>
  </si>
  <si>
    <t>RBS002502223</t>
  </si>
  <si>
    <t>PT.22503070078IM25</t>
  </si>
  <si>
    <t>RBS002502223N</t>
  </si>
  <si>
    <t>PT.22506270091IM25</t>
  </si>
  <si>
    <t>PT.22506270094IM25</t>
  </si>
  <si>
    <t>PT.22506270100IM25</t>
  </si>
  <si>
    <t>PT.22506270103IM25</t>
  </si>
  <si>
    <t>PT.22506270105IM25</t>
  </si>
  <si>
    <t>PT.202405264017IM24</t>
  </si>
  <si>
    <t>RBS003501453</t>
  </si>
  <si>
    <t>PT.202405264024IM24</t>
  </si>
  <si>
    <t>PT.202506124004IM25</t>
  </si>
  <si>
    <t>PT.202506124015IM25</t>
  </si>
  <si>
    <t>PT.202401310017IM24</t>
  </si>
  <si>
    <t>RBS003504703</t>
  </si>
  <si>
    <t>PT.202506124020IM251849/14</t>
  </si>
  <si>
    <t>RBS002502303</t>
  </si>
  <si>
    <t>RBS002503103</t>
  </si>
  <si>
    <t>PT.22506270101IM25</t>
  </si>
  <si>
    <t>RBS002504403</t>
  </si>
  <si>
    <t>PT.22506270102IM25</t>
  </si>
  <si>
    <t>PT.202402055002IM24</t>
  </si>
  <si>
    <t>PT.202507034010IM251850/1</t>
  </si>
  <si>
    <t>PT.2202160021IM221510/1</t>
  </si>
  <si>
    <t>PT.22506240101IM25</t>
  </si>
  <si>
    <t>PT.22506270098IM25</t>
  </si>
  <si>
    <t>PT.22506290049IM25</t>
  </si>
  <si>
    <t>PT.22507170052IM25</t>
  </si>
  <si>
    <t>PT.25451720IM241766/1</t>
  </si>
  <si>
    <t>PT.12202140172IM22</t>
  </si>
  <si>
    <t>RBS005000703N</t>
  </si>
  <si>
    <t>PT.202217070114IM22</t>
  </si>
  <si>
    <t>PT.202507034010IM251850/18</t>
  </si>
  <si>
    <t>RBS005000703</t>
  </si>
  <si>
    <t>PT.2202160021IM221510/3</t>
  </si>
  <si>
    <t>PT.220421029IM221526/1</t>
  </si>
  <si>
    <t>PT.521052710IM211455/1</t>
  </si>
  <si>
    <t>RBS005000703N250</t>
  </si>
  <si>
    <t>PT.202501094056IM24</t>
  </si>
  <si>
    <t>RBS005001603</t>
  </si>
  <si>
    <t>PT.52505070037IM251898/5</t>
  </si>
  <si>
    <t>RBS005001603N</t>
  </si>
  <si>
    <t>flete</t>
  </si>
  <si>
    <t>flete/anticipo</t>
  </si>
  <si>
    <t>total</t>
  </si>
  <si>
    <t>subtotal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</si>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</sst>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\-mmm\-yyyy"/>
    <numFmt numFmtId="166" formatCode="#,##0.0000_);\(#,##0.0000\)"/>
    <numFmt numFmtId="167" formatCode="#,##0.00_);\(#,##0.00\)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b/>
      <i/>
      <sz val="11"/>
      <color indexed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Arial"/>
      <family val="2"/>
    </font>
    <font>
      <i/>
      <sz val="8"/>
      <color indexed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81">
    <xf numFmtId="0" fontId="0" fillId="0" borderId="0" xfId="0"/>
    <xf numFmtId="49" fontId="4" fillId="2" borderId="1" xfId="0" applyNumberFormat="1" applyFont="1" applyFill="1" applyBorder="1" applyAlignment="1">
      <alignment horizontal="left" vertical="top"/>
    </xf>
    <xf numFmtId="3" fontId="5" fillId="2" borderId="1" xfId="0" applyNumberFormat="1" applyFont="1" applyFill="1" applyBorder="1" applyAlignment="1">
      <alignment horizontal="right" vertical="top"/>
    </xf>
    <xf numFmtId="49" fontId="4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right" vertical="top"/>
    </xf>
    <xf numFmtId="49" fontId="5" fillId="2" borderId="1" xfId="0" applyNumberFormat="1" applyFont="1" applyFill="1" applyBorder="1" applyAlignment="1">
      <alignment horizontal="left" vertical="top"/>
    </xf>
    <xf numFmtId="3" fontId="5" fillId="2" borderId="0" xfId="0" applyNumberFormat="1" applyFont="1" applyFill="1" applyAlignment="1">
      <alignment horizontal="right" vertical="top"/>
    </xf>
    <xf numFmtId="49" fontId="5" fillId="2" borderId="0" xfId="0" applyNumberFormat="1" applyFont="1" applyFill="1" applyAlignment="1">
      <alignment horizontal="left" vertical="top"/>
    </xf>
    <xf numFmtId="4" fontId="5" fillId="2" borderId="1" xfId="0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0" borderId="0" xfId="0" applyFont="1"/>
    <xf numFmtId="49" fontId="5" fillId="2" borderId="1" xfId="0" applyNumberFormat="1" applyFont="1" applyFill="1" applyBorder="1" applyAlignment="1">
      <alignment horizontal="right" vertical="top"/>
    </xf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4" fillId="5" borderId="1" xfId="0" applyNumberFormat="1" applyFont="1" applyFill="1" applyBorder="1" applyAlignment="1">
      <alignment horizontal="center" vertical="top"/>
    </xf>
    <xf numFmtId="0" fontId="0" fillId="6" borderId="0" xfId="0" applyFill="1"/>
    <xf numFmtId="14" fontId="0" fillId="6" borderId="0" xfId="0" applyNumberFormat="1" applyFill="1"/>
    <xf numFmtId="49" fontId="0" fillId="6" borderId="0" xfId="0" applyNumberFormat="1" applyFill="1"/>
    <xf numFmtId="3" fontId="0" fillId="6" borderId="0" xfId="0" applyNumberFormat="1" applyFill="1"/>
    <xf numFmtId="4" fontId="0" fillId="6" borderId="0" xfId="0" applyNumberFormat="1" applyFill="1"/>
    <xf numFmtId="49" fontId="4" fillId="2" borderId="1" xfId="0" applyNumberFormat="1" applyFont="1" applyFill="1" applyBorder="1" applyAlignment="1">
      <alignment horizontal="center"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165" fontId="7" fillId="0" borderId="0" xfId="0" applyNumberFormat="1" applyFont="1"/>
    <xf numFmtId="0" fontId="8" fillId="0" borderId="0" xfId="0" applyFont="1" applyAlignment="1">
      <alignment horizontal="centerContinuous"/>
    </xf>
    <xf numFmtId="166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centerContinuous"/>
    </xf>
    <xf numFmtId="165" fontId="9" fillId="0" borderId="0" xfId="0" applyNumberFormat="1" applyFont="1"/>
    <xf numFmtId="0" fontId="0" fillId="0" borderId="0" xfId="0" applyAlignment="1">
      <alignment horizontal="center"/>
    </xf>
    <xf numFmtId="165" fontId="10" fillId="3" borderId="3" xfId="0" applyNumberFormat="1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166" fontId="0" fillId="3" borderId="3" xfId="0" applyNumberFormat="1" applyFill="1" applyBorder="1" applyAlignment="1">
      <alignment horizontal="centerContinuous"/>
    </xf>
    <xf numFmtId="0" fontId="10" fillId="3" borderId="3" xfId="0" applyFont="1" applyFill="1" applyBorder="1" applyAlignment="1">
      <alignment horizontal="centerContinuous"/>
    </xf>
    <xf numFmtId="165" fontId="0" fillId="3" borderId="3" xfId="0" applyNumberFormat="1" applyFill="1" applyBorder="1" applyAlignment="1">
      <alignment horizontal="centerContinuous"/>
    </xf>
    <xf numFmtId="165" fontId="10" fillId="4" borderId="3" xfId="0" applyNumberFormat="1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166" fontId="10" fillId="4" borderId="3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0" fontId="2" fillId="0" borderId="0" xfId="0" quotePrefix="1" applyFont="1"/>
    <xf numFmtId="165" fontId="2" fillId="0" borderId="2" xfId="0" applyNumberFormat="1" applyFont="1" applyBorder="1"/>
    <xf numFmtId="0" fontId="2" fillId="0" borderId="2" xfId="0" applyFont="1" applyBorder="1"/>
    <xf numFmtId="0" fontId="0" fillId="0" borderId="2" xfId="0" applyBorder="1"/>
    <xf numFmtId="166" fontId="0" fillId="0" borderId="2" xfId="0" applyNumberFormat="1" applyBorder="1"/>
    <xf numFmtId="165" fontId="0" fillId="0" borderId="2" xfId="0" applyNumberFormat="1" applyBorder="1"/>
    <xf numFmtId="165" fontId="0" fillId="0" borderId="4" xfId="0" applyNumberFormat="1" applyBorder="1"/>
    <xf numFmtId="0" fontId="0" fillId="0" borderId="4" xfId="0" applyBorder="1"/>
    <xf numFmtId="0" fontId="0" fillId="0" borderId="4" xfId="0" quotePrefix="1" applyBorder="1"/>
    <xf numFmtId="166" fontId="0" fillId="0" borderId="4" xfId="0" applyNumberFormat="1" applyBorder="1"/>
    <xf numFmtId="0" fontId="0" fillId="0" borderId="4" xfId="0" applyBorder="1" applyAlignment="1">
      <alignment horizontal="center"/>
    </xf>
    <xf numFmtId="0" fontId="11" fillId="0" borderId="0" xfId="0" applyFont="1"/>
    <xf numFmtId="49" fontId="12" fillId="2" borderId="1" xfId="0" applyNumberFormat="1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center" vertical="top"/>
    </xf>
    <xf numFmtId="0" fontId="11" fillId="2" borderId="1" xfId="0" applyFont="1" applyFill="1" applyBorder="1"/>
    <xf numFmtId="0" fontId="11" fillId="2" borderId="0" xfId="0" applyFont="1" applyFill="1"/>
    <xf numFmtId="49" fontId="4" fillId="2" borderId="0" xfId="0" applyNumberFormat="1" applyFont="1" applyFill="1" applyAlignment="1">
      <alignment horizontal="left" vertical="top" wrapText="1"/>
    </xf>
    <xf numFmtId="0" fontId="13" fillId="0" borderId="0" xfId="0" applyFont="1" applyAlignment="1">
      <alignment wrapText="1"/>
    </xf>
    <xf numFmtId="164" fontId="11" fillId="0" borderId="0" xfId="1" applyFont="1"/>
    <xf numFmtId="0" fontId="11" fillId="0" borderId="1" xfId="0" applyFont="1" applyBorder="1"/>
    <xf numFmtId="0" fontId="0" fillId="7" borderId="0" xfId="0" applyFill="1"/>
    <xf numFmtId="167" fontId="0" fillId="0" borderId="0" xfId="0" applyNumberFormat="1"/>
    <xf numFmtId="167" fontId="0" fillId="3" borderId="3" xfId="0" applyNumberFormat="1" applyFill="1" applyBorder="1" applyAlignment="1">
      <alignment horizontal="centerContinuous"/>
    </xf>
    <xf numFmtId="167" fontId="10" fillId="4" borderId="3" xfId="0" applyNumberFormat="1" applyFont="1" applyFill="1" applyBorder="1" applyAlignment="1">
      <alignment horizontal="center" wrapText="1"/>
    </xf>
    <xf numFmtId="167" fontId="0" fillId="0" borderId="2" xfId="0" applyNumberFormat="1" applyBorder="1"/>
    <xf numFmtId="167" fontId="0" fillId="0" borderId="4" xfId="0" applyNumberFormat="1" applyBorder="1"/>
    <xf numFmtId="0" fontId="6" fillId="0" borderId="0" xfId="0" applyFont="1" applyAlignment="1"/>
    <xf numFmtId="0" fontId="0" fillId="0" borderId="0" xfId="0" applyAlignment="1"/>
    <xf numFmtId="164" fontId="0" fillId="0" borderId="0" xfId="1" applyFont="1"/>
    <xf numFmtId="0" fontId="0" fillId="0" borderId="1" xfId="0" applyBorder="1"/>
    <xf numFmtId="164" fontId="11" fillId="0" borderId="0" xfId="0" applyNumberFormat="1" applyFont="1"/>
    <xf numFmtId="14" fontId="0" fillId="8" borderId="0" xfId="0" applyNumberFormat="1" applyFill="1"/>
    <xf numFmtId="49" fontId="0" fillId="8" borderId="0" xfId="0" applyNumberFormat="1" applyFill="1"/>
    <xf numFmtId="3" fontId="0" fillId="8" borderId="0" xfId="0" applyNumberFormat="1" applyFill="1"/>
    <xf numFmtId="4" fontId="0" fillId="8" borderId="0" xfId="0" applyNumberFormat="1" applyFill="1"/>
    <xf numFmtId="0" fontId="0" fillId="8" borderId="0" xfId="0" applyFill="1"/>
    <xf numFmtId="49" fontId="6" fillId="0" borderId="0" xfId="0" applyNumberFormat="1" applyFont="1"/>
    <xf numFmtId="4" fontId="6" fillId="0" borderId="0" xfId="0" applyNumberFormat="1" applyFont="1"/>
    <xf numFmtId="167" fontId="6" fillId="0" borderId="0" xfId="0" applyNumberFormat="1" applyFont="1"/>
  </cellXfs>
  <cellStyles count="3">
    <cellStyle name="Moneda" xfId="1" builtinId="4"/>
    <cellStyle name="Normal" xfId="0" builtinId="0"/>
    <cellStyle name="Normal 2" xfId="2" xr:uid="{00000000-0005-0000-0000-000002000000}"/>
  </cellStyles>
  <dxfs count="6"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opLeftCell="B1" workbookViewId="0">
      <pane ySplit="3" topLeftCell="A121" activePane="bottomLeft" state="frozen"/>
      <selection pane="bottomLeft" activeCell="E138" sqref="E138"/>
    </sheetView>
  </sheetViews>
  <sheetFormatPr baseColWidth="10" defaultRowHeight="13.2" x14ac:dyDescent="0.25"/>
  <cols>
    <col min="2" max="2" width="11.5546875" style="13"/>
    <col min="4" max="4" width="11.5546875" style="13"/>
    <col min="8" max="8" width="11.5546875" style="13"/>
    <col min="11" max="11" width="11.5546875" style="13"/>
    <col min="12" max="12" width="20.109375" style="13" bestFit="1" customWidth="1"/>
    <col min="13" max="13" width="20.109375" style="13" customWidth="1"/>
    <col min="14" max="14" width="40.44140625" style="13" bestFit="1" customWidth="1"/>
  </cols>
  <sheetData>
    <row r="1" spans="1:14" x14ac:dyDescent="0.25">
      <c r="A1" t="s">
        <v>265</v>
      </c>
    </row>
    <row r="3" spans="1:14" x14ac:dyDescent="0.25">
      <c r="A3" t="s">
        <v>266</v>
      </c>
      <c r="B3" s="13" t="s">
        <v>267</v>
      </c>
      <c r="C3" t="s">
        <v>268</v>
      </c>
      <c r="D3" s="13" t="s">
        <v>269</v>
      </c>
      <c r="E3" t="s">
        <v>270</v>
      </c>
      <c r="F3" t="s">
        <v>271</v>
      </c>
      <c r="G3" t="s">
        <v>272</v>
      </c>
      <c r="H3" s="13" t="s">
        <v>273</v>
      </c>
      <c r="I3" t="s">
        <v>274</v>
      </c>
      <c r="J3" t="s">
        <v>275</v>
      </c>
      <c r="K3" s="13" t="s">
        <v>276</v>
      </c>
      <c r="L3" s="13" t="s">
        <v>277</v>
      </c>
      <c r="N3" s="13" t="s">
        <v>278</v>
      </c>
    </row>
    <row r="4" spans="1:14" s="18" customFormat="1" x14ac:dyDescent="0.25">
      <c r="A4" s="14">
        <v>45901</v>
      </c>
      <c r="B4" s="13" t="s">
        <v>279</v>
      </c>
      <c r="C4" s="15">
        <v>29975</v>
      </c>
      <c r="D4" s="13" t="s">
        <v>324</v>
      </c>
      <c r="E4" s="16">
        <v>23990.25</v>
      </c>
      <c r="F4" s="16">
        <v>27828.69</v>
      </c>
      <c r="G4" s="16">
        <v>27828.69</v>
      </c>
      <c r="H4" s="13" t="s">
        <v>308</v>
      </c>
      <c r="I4">
        <v>0</v>
      </c>
      <c r="J4">
        <v>551.5</v>
      </c>
      <c r="K4" s="13" t="s">
        <v>286</v>
      </c>
      <c r="L4" s="13" t="s">
        <v>301</v>
      </c>
      <c r="M4" s="13" t="s">
        <v>460</v>
      </c>
      <c r="N4" s="13" t="s">
        <v>384</v>
      </c>
    </row>
    <row r="5" spans="1:14" s="18" customFormat="1" x14ac:dyDescent="0.25">
      <c r="A5" s="14">
        <v>45901</v>
      </c>
      <c r="B5" s="13" t="s">
        <v>279</v>
      </c>
      <c r="C5" s="15">
        <v>29976</v>
      </c>
      <c r="D5" s="13" t="s">
        <v>382</v>
      </c>
      <c r="E5" s="16">
        <v>45117</v>
      </c>
      <c r="F5" s="16">
        <v>52335.72</v>
      </c>
      <c r="G5" s="16">
        <v>52335.72</v>
      </c>
      <c r="H5" s="13" t="s">
        <v>308</v>
      </c>
      <c r="I5">
        <v>0</v>
      </c>
      <c r="J5" s="16">
        <v>1002.6</v>
      </c>
      <c r="K5" s="13" t="s">
        <v>298</v>
      </c>
      <c r="L5" s="13" t="s">
        <v>287</v>
      </c>
      <c r="M5" s="13" t="s">
        <v>460</v>
      </c>
      <c r="N5" s="13" t="s">
        <v>383</v>
      </c>
    </row>
    <row r="6" spans="1:14" s="18" customFormat="1" x14ac:dyDescent="0.25">
      <c r="A6" s="14">
        <v>45901</v>
      </c>
      <c r="B6" s="13" t="s">
        <v>279</v>
      </c>
      <c r="C6" s="15">
        <v>29977</v>
      </c>
      <c r="D6" s="13" t="s">
        <v>380</v>
      </c>
      <c r="E6" s="16">
        <v>17344.580000000002</v>
      </c>
      <c r="F6" s="16">
        <v>20119.71</v>
      </c>
      <c r="G6">
        <v>0</v>
      </c>
      <c r="H6" s="13" t="s">
        <v>281</v>
      </c>
      <c r="I6">
        <v>0</v>
      </c>
      <c r="J6">
        <v>220.95</v>
      </c>
      <c r="K6" s="13" t="s">
        <v>292</v>
      </c>
      <c r="L6" s="13" t="s">
        <v>283</v>
      </c>
      <c r="M6" s="13" t="s">
        <v>460</v>
      </c>
      <c r="N6" s="13" t="s">
        <v>381</v>
      </c>
    </row>
    <row r="7" spans="1:14" s="18" customFormat="1" x14ac:dyDescent="0.25">
      <c r="A7" s="14">
        <v>45901</v>
      </c>
      <c r="B7" s="13" t="s">
        <v>279</v>
      </c>
      <c r="C7" s="15">
        <v>29978</v>
      </c>
      <c r="D7" s="13" t="s">
        <v>377</v>
      </c>
      <c r="E7" s="16">
        <v>2833.1</v>
      </c>
      <c r="F7" s="16">
        <v>3286.4</v>
      </c>
      <c r="G7" s="16">
        <v>3286.4</v>
      </c>
      <c r="H7" s="13" t="s">
        <v>308</v>
      </c>
      <c r="I7">
        <v>0</v>
      </c>
      <c r="J7">
        <v>34.549999999999997</v>
      </c>
      <c r="K7" s="13" t="s">
        <v>282</v>
      </c>
      <c r="L7" s="13" t="s">
        <v>287</v>
      </c>
      <c r="M7" s="13" t="s">
        <v>460</v>
      </c>
      <c r="N7" s="13" t="s">
        <v>379</v>
      </c>
    </row>
    <row r="8" spans="1:14" s="18" customFormat="1" x14ac:dyDescent="0.25">
      <c r="A8" s="14">
        <v>45901</v>
      </c>
      <c r="B8" s="13" t="s">
        <v>279</v>
      </c>
      <c r="C8" s="15">
        <v>29979</v>
      </c>
      <c r="D8" s="13" t="s">
        <v>377</v>
      </c>
      <c r="E8" s="16">
        <v>6654.3</v>
      </c>
      <c r="F8" s="16">
        <v>7718.99</v>
      </c>
      <c r="G8" s="16">
        <v>7718.99</v>
      </c>
      <c r="H8" s="13" t="s">
        <v>308</v>
      </c>
      <c r="I8">
        <v>0</v>
      </c>
      <c r="J8">
        <v>81.150000000000006</v>
      </c>
      <c r="K8" s="13" t="s">
        <v>282</v>
      </c>
      <c r="L8" s="13" t="s">
        <v>287</v>
      </c>
      <c r="M8" s="13" t="s">
        <v>460</v>
      </c>
      <c r="N8" s="13" t="s">
        <v>378</v>
      </c>
    </row>
    <row r="9" spans="1:14" s="18" customFormat="1" x14ac:dyDescent="0.25">
      <c r="A9" s="14">
        <v>45901</v>
      </c>
      <c r="B9" s="13" t="s">
        <v>279</v>
      </c>
      <c r="C9" s="15">
        <v>29980</v>
      </c>
      <c r="D9" s="13" t="s">
        <v>374</v>
      </c>
      <c r="E9" s="16">
        <v>30072.76</v>
      </c>
      <c r="F9" s="16">
        <v>34884.400000000001</v>
      </c>
      <c r="G9" s="16">
        <v>34884.400000000001</v>
      </c>
      <c r="H9" s="13" t="s">
        <v>375</v>
      </c>
      <c r="I9">
        <v>0</v>
      </c>
      <c r="J9">
        <v>520.20000000000005</v>
      </c>
      <c r="K9" s="13" t="s">
        <v>311</v>
      </c>
      <c r="L9" s="13" t="s">
        <v>287</v>
      </c>
      <c r="M9" s="13" t="s">
        <v>460</v>
      </c>
      <c r="N9" s="13" t="s">
        <v>376</v>
      </c>
    </row>
    <row r="10" spans="1:14" x14ac:dyDescent="0.25">
      <c r="A10" s="14">
        <v>45901</v>
      </c>
      <c r="B10" s="13" t="s">
        <v>279</v>
      </c>
      <c r="C10" s="15">
        <v>29981</v>
      </c>
      <c r="D10" s="13" t="s">
        <v>307</v>
      </c>
      <c r="E10" s="16">
        <v>13208.8</v>
      </c>
      <c r="F10" s="16">
        <v>15322.2</v>
      </c>
      <c r="G10" s="16">
        <v>15322.2</v>
      </c>
      <c r="H10" s="13" t="s">
        <v>308</v>
      </c>
      <c r="I10">
        <v>0</v>
      </c>
      <c r="J10">
        <v>300.2</v>
      </c>
      <c r="K10" s="13" t="s">
        <v>292</v>
      </c>
      <c r="L10" s="13" t="s">
        <v>283</v>
      </c>
      <c r="M10" s="13" t="s">
        <v>460</v>
      </c>
      <c r="N10" s="13" t="s">
        <v>373</v>
      </c>
    </row>
    <row r="11" spans="1:14" x14ac:dyDescent="0.25">
      <c r="A11" s="14">
        <v>45901</v>
      </c>
      <c r="B11" s="13" t="s">
        <v>279</v>
      </c>
      <c r="C11" s="15">
        <v>29982</v>
      </c>
      <c r="D11" s="13" t="s">
        <v>371</v>
      </c>
      <c r="E11" s="16">
        <v>5316.3</v>
      </c>
      <c r="F11" s="16">
        <v>6166.91</v>
      </c>
      <c r="G11" s="16">
        <v>6166.91</v>
      </c>
      <c r="H11" s="13" t="s">
        <v>308</v>
      </c>
      <c r="I11">
        <v>0</v>
      </c>
      <c r="J11">
        <v>107.4</v>
      </c>
      <c r="K11" s="13" t="s">
        <v>298</v>
      </c>
      <c r="L11" s="13" t="s">
        <v>283</v>
      </c>
      <c r="M11" s="13" t="s">
        <v>460</v>
      </c>
      <c r="N11" s="13" t="s">
        <v>372</v>
      </c>
    </row>
    <row r="12" spans="1:14" x14ac:dyDescent="0.25">
      <c r="A12" s="14">
        <v>45901</v>
      </c>
      <c r="B12" s="13" t="s">
        <v>279</v>
      </c>
      <c r="C12" s="15">
        <v>29983</v>
      </c>
      <c r="D12" s="13" t="s">
        <v>307</v>
      </c>
      <c r="E12" s="16">
        <v>3242.8</v>
      </c>
      <c r="F12" s="16">
        <v>3761.65</v>
      </c>
      <c r="G12" s="16">
        <v>3761.65</v>
      </c>
      <c r="H12" s="13" t="s">
        <v>308</v>
      </c>
      <c r="I12">
        <v>0</v>
      </c>
      <c r="J12">
        <v>73.7</v>
      </c>
      <c r="K12" s="13" t="s">
        <v>292</v>
      </c>
      <c r="L12" s="13" t="s">
        <v>283</v>
      </c>
      <c r="M12" s="13" t="s">
        <v>460</v>
      </c>
      <c r="N12" s="13" t="s">
        <v>370</v>
      </c>
    </row>
    <row r="13" spans="1:14" x14ac:dyDescent="0.25">
      <c r="A13" s="14">
        <v>45902</v>
      </c>
      <c r="B13" s="13" t="s">
        <v>279</v>
      </c>
      <c r="C13" s="15">
        <v>29984</v>
      </c>
      <c r="D13" s="13" t="s">
        <v>348</v>
      </c>
      <c r="E13" s="16">
        <v>9361</v>
      </c>
      <c r="F13" s="16">
        <v>10858.76</v>
      </c>
      <c r="G13" s="16">
        <v>10858.76</v>
      </c>
      <c r="H13" s="13" t="s">
        <v>351</v>
      </c>
      <c r="I13">
        <v>0</v>
      </c>
      <c r="J13">
        <v>101.75</v>
      </c>
      <c r="K13" s="13" t="s">
        <v>320</v>
      </c>
      <c r="L13" s="13" t="s">
        <v>287</v>
      </c>
      <c r="M13" s="13" t="s">
        <v>460</v>
      </c>
      <c r="N13" s="13" t="s">
        <v>369</v>
      </c>
    </row>
    <row r="14" spans="1:14" x14ac:dyDescent="0.25">
      <c r="A14" s="14">
        <v>45902</v>
      </c>
      <c r="B14" s="13" t="s">
        <v>279</v>
      </c>
      <c r="C14" s="15">
        <v>29985</v>
      </c>
      <c r="D14" s="13" t="s">
        <v>348</v>
      </c>
      <c r="E14" s="16">
        <v>9347.2000000000007</v>
      </c>
      <c r="F14" s="16">
        <v>10842.75</v>
      </c>
      <c r="G14" s="16">
        <v>10842.75</v>
      </c>
      <c r="H14" s="13" t="s">
        <v>351</v>
      </c>
      <c r="I14">
        <v>0</v>
      </c>
      <c r="J14">
        <v>101.6</v>
      </c>
      <c r="K14" s="13" t="s">
        <v>320</v>
      </c>
      <c r="L14" s="13" t="s">
        <v>287</v>
      </c>
      <c r="M14" s="13" t="s">
        <v>460</v>
      </c>
      <c r="N14" s="13" t="s">
        <v>368</v>
      </c>
    </row>
    <row r="15" spans="1:14" x14ac:dyDescent="0.25">
      <c r="A15" s="14">
        <v>45902</v>
      </c>
      <c r="B15" s="13" t="s">
        <v>279</v>
      </c>
      <c r="C15" s="15">
        <v>29986</v>
      </c>
      <c r="D15" s="13" t="s">
        <v>310</v>
      </c>
      <c r="E15" s="16">
        <v>266103.34999999998</v>
      </c>
      <c r="F15" s="16">
        <v>308679.88</v>
      </c>
      <c r="G15" s="16">
        <v>308679.88</v>
      </c>
      <c r="H15" s="13" t="s">
        <v>308</v>
      </c>
      <c r="I15">
        <v>0</v>
      </c>
      <c r="J15" s="16">
        <v>6188.45</v>
      </c>
      <c r="K15" s="13" t="s">
        <v>311</v>
      </c>
      <c r="L15" s="13" t="s">
        <v>287</v>
      </c>
      <c r="M15" s="13" t="s">
        <v>460</v>
      </c>
      <c r="N15" s="13" t="s">
        <v>367</v>
      </c>
    </row>
    <row r="16" spans="1:14" x14ac:dyDescent="0.25">
      <c r="A16" s="14">
        <v>45902</v>
      </c>
      <c r="B16" s="13" t="s">
        <v>279</v>
      </c>
      <c r="C16" s="15">
        <v>29987</v>
      </c>
      <c r="D16" s="13" t="s">
        <v>348</v>
      </c>
      <c r="E16" s="16">
        <v>18804.8</v>
      </c>
      <c r="F16" s="16">
        <v>21813.57</v>
      </c>
      <c r="G16" s="16">
        <v>21813.57</v>
      </c>
      <c r="H16" s="13" t="s">
        <v>351</v>
      </c>
      <c r="I16">
        <v>0</v>
      </c>
      <c r="J16">
        <v>204.4</v>
      </c>
      <c r="K16" s="13" t="s">
        <v>320</v>
      </c>
      <c r="L16" s="13" t="s">
        <v>287</v>
      </c>
      <c r="M16" s="13" t="s">
        <v>460</v>
      </c>
      <c r="N16" s="13" t="s">
        <v>366</v>
      </c>
    </row>
    <row r="17" spans="1:14" x14ac:dyDescent="0.25">
      <c r="A17" s="14">
        <v>45902</v>
      </c>
      <c r="B17" s="13" t="s">
        <v>279</v>
      </c>
      <c r="C17" s="15">
        <v>29988</v>
      </c>
      <c r="D17" s="13" t="s">
        <v>348</v>
      </c>
      <c r="E17" s="16">
        <v>19163.599999999999</v>
      </c>
      <c r="F17" s="16">
        <v>22229.78</v>
      </c>
      <c r="G17" s="16">
        <v>22229.78</v>
      </c>
      <c r="H17" s="13" t="s">
        <v>351</v>
      </c>
      <c r="I17">
        <v>0</v>
      </c>
      <c r="J17">
        <v>208.3</v>
      </c>
      <c r="K17" s="13" t="s">
        <v>320</v>
      </c>
      <c r="L17" s="13" t="s">
        <v>287</v>
      </c>
      <c r="M17" s="13" t="s">
        <v>460</v>
      </c>
      <c r="N17" s="13" t="s">
        <v>365</v>
      </c>
    </row>
    <row r="18" spans="1:14" s="18" customFormat="1" x14ac:dyDescent="0.25">
      <c r="A18" s="14">
        <v>45902</v>
      </c>
      <c r="B18" s="13" t="s">
        <v>279</v>
      </c>
      <c r="C18" s="15">
        <v>29989</v>
      </c>
      <c r="D18" s="13" t="s">
        <v>348</v>
      </c>
      <c r="E18" s="16">
        <v>38354.800000000003</v>
      </c>
      <c r="F18" s="16">
        <v>44491.57</v>
      </c>
      <c r="G18" s="16">
        <v>44491.57</v>
      </c>
      <c r="H18" s="13" t="s">
        <v>351</v>
      </c>
      <c r="I18">
        <v>0</v>
      </c>
      <c r="J18">
        <v>416.9</v>
      </c>
      <c r="K18" s="13" t="s">
        <v>320</v>
      </c>
      <c r="L18" s="13" t="s">
        <v>287</v>
      </c>
      <c r="M18" s="13" t="s">
        <v>460</v>
      </c>
      <c r="N18" s="13" t="s">
        <v>364</v>
      </c>
    </row>
    <row r="19" spans="1:14" s="18" customFormat="1" x14ac:dyDescent="0.25">
      <c r="A19" s="19">
        <v>45902</v>
      </c>
      <c r="B19" s="20" t="s">
        <v>279</v>
      </c>
      <c r="C19" s="21">
        <v>29990</v>
      </c>
      <c r="D19" s="20" t="s">
        <v>361</v>
      </c>
      <c r="E19" s="22">
        <v>3750</v>
      </c>
      <c r="F19" s="22">
        <v>4350</v>
      </c>
      <c r="G19" s="18">
        <v>0</v>
      </c>
      <c r="H19" s="20" t="s">
        <v>281</v>
      </c>
      <c r="I19" s="18">
        <v>0</v>
      </c>
      <c r="J19" s="18">
        <v>1</v>
      </c>
      <c r="K19" s="20" t="s">
        <v>298</v>
      </c>
      <c r="L19" s="20" t="s">
        <v>283</v>
      </c>
      <c r="M19" s="20" t="s">
        <v>459</v>
      </c>
      <c r="N19" s="20" t="s">
        <v>363</v>
      </c>
    </row>
    <row r="20" spans="1:14" x14ac:dyDescent="0.25">
      <c r="A20" s="14">
        <v>45902</v>
      </c>
      <c r="B20" s="13" t="s">
        <v>279</v>
      </c>
      <c r="C20" s="15">
        <v>29991</v>
      </c>
      <c r="D20" s="13" t="s">
        <v>361</v>
      </c>
      <c r="E20" s="16">
        <v>7890</v>
      </c>
      <c r="F20" s="16">
        <v>9152.4</v>
      </c>
      <c r="G20">
        <v>0</v>
      </c>
      <c r="H20" s="13" t="s">
        <v>281</v>
      </c>
      <c r="I20">
        <v>0</v>
      </c>
      <c r="J20">
        <v>105.2</v>
      </c>
      <c r="K20" s="13" t="s">
        <v>298</v>
      </c>
      <c r="L20" s="13" t="s">
        <v>283</v>
      </c>
      <c r="M20" s="13" t="s">
        <v>460</v>
      </c>
      <c r="N20" s="13" t="s">
        <v>362</v>
      </c>
    </row>
    <row r="21" spans="1:14" x14ac:dyDescent="0.25">
      <c r="A21" s="14">
        <v>45902</v>
      </c>
      <c r="B21" s="13" t="s">
        <v>279</v>
      </c>
      <c r="C21" s="15">
        <v>29992</v>
      </c>
      <c r="D21" s="13" t="s">
        <v>346</v>
      </c>
      <c r="E21" s="16">
        <v>9504.75</v>
      </c>
      <c r="F21" s="16">
        <v>11025.51</v>
      </c>
      <c r="G21" s="16">
        <v>11025.51</v>
      </c>
      <c r="H21" s="13" t="s">
        <v>308</v>
      </c>
      <c r="I21">
        <v>0</v>
      </c>
      <c r="J21">
        <v>131.1</v>
      </c>
      <c r="K21" s="13" t="s">
        <v>286</v>
      </c>
      <c r="L21" s="13" t="s">
        <v>287</v>
      </c>
      <c r="M21" s="13" t="s">
        <v>460</v>
      </c>
      <c r="N21" s="13" t="s">
        <v>360</v>
      </c>
    </row>
    <row r="22" spans="1:14" x14ac:dyDescent="0.25">
      <c r="A22" s="14">
        <v>45902</v>
      </c>
      <c r="B22" s="13" t="s">
        <v>279</v>
      </c>
      <c r="C22" s="15">
        <v>29993</v>
      </c>
      <c r="D22" s="13" t="s">
        <v>346</v>
      </c>
      <c r="E22" s="16">
        <v>6655.5</v>
      </c>
      <c r="F22" s="16">
        <v>7720.38</v>
      </c>
      <c r="G22" s="16">
        <v>7720.38</v>
      </c>
      <c r="H22" s="13" t="s">
        <v>308</v>
      </c>
      <c r="I22">
        <v>0</v>
      </c>
      <c r="J22">
        <v>91.8</v>
      </c>
      <c r="K22" s="13" t="s">
        <v>286</v>
      </c>
      <c r="L22" s="13" t="s">
        <v>287</v>
      </c>
      <c r="M22" s="13" t="s">
        <v>460</v>
      </c>
      <c r="N22" s="13" t="s">
        <v>359</v>
      </c>
    </row>
    <row r="23" spans="1:14" x14ac:dyDescent="0.25">
      <c r="A23" s="14">
        <v>45902</v>
      </c>
      <c r="B23" s="13" t="s">
        <v>279</v>
      </c>
      <c r="C23" s="15">
        <v>29994</v>
      </c>
      <c r="D23" s="13" t="s">
        <v>357</v>
      </c>
      <c r="E23" s="16">
        <v>39681.75</v>
      </c>
      <c r="F23" s="16">
        <v>46030.83</v>
      </c>
      <c r="G23" s="16">
        <v>46030.83</v>
      </c>
      <c r="H23" s="13" t="s">
        <v>308</v>
      </c>
      <c r="I23">
        <v>0</v>
      </c>
      <c r="J23">
        <v>505.5</v>
      </c>
      <c r="K23" s="13" t="s">
        <v>292</v>
      </c>
      <c r="L23" s="13" t="s">
        <v>287</v>
      </c>
      <c r="M23" s="13" t="s">
        <v>460</v>
      </c>
      <c r="N23" s="13" t="s">
        <v>358</v>
      </c>
    </row>
    <row r="24" spans="1:14" x14ac:dyDescent="0.25">
      <c r="A24" s="14">
        <v>45902</v>
      </c>
      <c r="B24" s="13" t="s">
        <v>279</v>
      </c>
      <c r="C24" s="15">
        <v>29995</v>
      </c>
      <c r="D24" s="13" t="s">
        <v>348</v>
      </c>
      <c r="E24" s="16">
        <v>8836.6</v>
      </c>
      <c r="F24" s="16">
        <v>10250.459999999999</v>
      </c>
      <c r="G24" s="16">
        <v>10250.459999999999</v>
      </c>
      <c r="H24" s="13" t="s">
        <v>351</v>
      </c>
      <c r="I24">
        <v>0</v>
      </c>
      <c r="J24">
        <v>96.05</v>
      </c>
      <c r="K24" s="13" t="s">
        <v>320</v>
      </c>
      <c r="L24" s="13" t="s">
        <v>287</v>
      </c>
      <c r="M24" s="13" t="s">
        <v>460</v>
      </c>
      <c r="N24" s="13" t="s">
        <v>356</v>
      </c>
    </row>
    <row r="25" spans="1:14" x14ac:dyDescent="0.25">
      <c r="A25" s="14">
        <v>45902</v>
      </c>
      <c r="B25" s="13" t="s">
        <v>279</v>
      </c>
      <c r="C25" s="15">
        <v>29996</v>
      </c>
      <c r="D25" s="13" t="s">
        <v>348</v>
      </c>
      <c r="E25" s="16">
        <v>9131</v>
      </c>
      <c r="F25" s="16">
        <v>10591.96</v>
      </c>
      <c r="G25" s="16">
        <v>10591.96</v>
      </c>
      <c r="H25" s="13" t="s">
        <v>351</v>
      </c>
      <c r="I25">
        <v>0</v>
      </c>
      <c r="J25">
        <v>99.25</v>
      </c>
      <c r="K25" s="13" t="s">
        <v>320</v>
      </c>
      <c r="L25" s="13" t="s">
        <v>287</v>
      </c>
      <c r="M25" s="13" t="s">
        <v>460</v>
      </c>
      <c r="N25" s="13" t="s">
        <v>355</v>
      </c>
    </row>
    <row r="26" spans="1:14" x14ac:dyDescent="0.25">
      <c r="A26" s="14">
        <v>45902</v>
      </c>
      <c r="B26" s="13" t="s">
        <v>279</v>
      </c>
      <c r="C26" s="15">
        <v>29997</v>
      </c>
      <c r="D26" s="13" t="s">
        <v>353</v>
      </c>
      <c r="E26" s="16">
        <v>157610.01</v>
      </c>
      <c r="F26" s="16">
        <v>182827.61</v>
      </c>
      <c r="G26" s="16">
        <v>182827.61</v>
      </c>
      <c r="H26" s="13" t="s">
        <v>308</v>
      </c>
      <c r="I26">
        <v>0</v>
      </c>
      <c r="J26" s="16">
        <v>2521.7600000000002</v>
      </c>
      <c r="K26" s="13" t="s">
        <v>298</v>
      </c>
      <c r="L26" s="13" t="s">
        <v>287</v>
      </c>
      <c r="M26" s="13" t="s">
        <v>460</v>
      </c>
      <c r="N26" s="13" t="s">
        <v>354</v>
      </c>
    </row>
    <row r="27" spans="1:14" x14ac:dyDescent="0.25">
      <c r="A27" s="14">
        <v>45902</v>
      </c>
      <c r="B27" s="13" t="s">
        <v>279</v>
      </c>
      <c r="C27" s="15">
        <v>29998</v>
      </c>
      <c r="D27" s="13" t="s">
        <v>348</v>
      </c>
      <c r="E27" s="16">
        <v>8942.4</v>
      </c>
      <c r="F27" s="16">
        <v>10373.18</v>
      </c>
      <c r="G27" s="16">
        <v>10373.18</v>
      </c>
      <c r="H27" s="13" t="s">
        <v>351</v>
      </c>
      <c r="I27">
        <v>0</v>
      </c>
      <c r="J27">
        <v>97.2</v>
      </c>
      <c r="K27" s="13" t="s">
        <v>320</v>
      </c>
      <c r="L27" s="13" t="s">
        <v>287</v>
      </c>
      <c r="M27" s="13" t="s">
        <v>460</v>
      </c>
      <c r="N27" s="13" t="s">
        <v>352</v>
      </c>
    </row>
    <row r="28" spans="1:14" x14ac:dyDescent="0.25">
      <c r="A28" s="14">
        <v>45902</v>
      </c>
      <c r="B28" s="13" t="s">
        <v>279</v>
      </c>
      <c r="C28" s="15">
        <v>29999</v>
      </c>
      <c r="D28" s="13" t="s">
        <v>348</v>
      </c>
      <c r="E28" s="16">
        <v>95178.6</v>
      </c>
      <c r="F28" s="16">
        <v>110407.18</v>
      </c>
      <c r="G28" s="16">
        <v>110407.18</v>
      </c>
      <c r="H28" s="13" t="s">
        <v>349</v>
      </c>
      <c r="I28">
        <v>0</v>
      </c>
      <c r="J28" s="16">
        <v>1034.55</v>
      </c>
      <c r="K28" s="13" t="s">
        <v>320</v>
      </c>
      <c r="L28" s="13" t="s">
        <v>287</v>
      </c>
      <c r="M28" s="13" t="s">
        <v>460</v>
      </c>
      <c r="N28" s="13" t="s">
        <v>350</v>
      </c>
    </row>
    <row r="29" spans="1:14" x14ac:dyDescent="0.25">
      <c r="A29" s="14">
        <v>45902</v>
      </c>
      <c r="B29" s="13" t="s">
        <v>279</v>
      </c>
      <c r="C29" s="15">
        <v>30000</v>
      </c>
      <c r="D29" s="13" t="s">
        <v>346</v>
      </c>
      <c r="E29" s="16">
        <v>4872.0200000000004</v>
      </c>
      <c r="F29" s="16">
        <v>5651.54</v>
      </c>
      <c r="G29" s="16">
        <v>5651.54</v>
      </c>
      <c r="H29" s="13" t="s">
        <v>308</v>
      </c>
      <c r="I29">
        <v>0</v>
      </c>
      <c r="J29">
        <v>67.2</v>
      </c>
      <c r="K29" s="13" t="s">
        <v>286</v>
      </c>
      <c r="L29" s="13" t="s">
        <v>287</v>
      </c>
      <c r="M29" s="13" t="s">
        <v>460</v>
      </c>
      <c r="N29" s="13" t="s">
        <v>347</v>
      </c>
    </row>
    <row r="30" spans="1:14" x14ac:dyDescent="0.25">
      <c r="A30" s="14">
        <v>45902</v>
      </c>
      <c r="B30" s="13" t="s">
        <v>279</v>
      </c>
      <c r="C30" s="15">
        <v>30001</v>
      </c>
      <c r="D30" s="13" t="s">
        <v>318</v>
      </c>
      <c r="E30">
        <v>0.02</v>
      </c>
      <c r="F30">
        <v>0.02</v>
      </c>
      <c r="G30">
        <v>0</v>
      </c>
      <c r="H30" s="13" t="s">
        <v>319</v>
      </c>
      <c r="I30">
        <v>1</v>
      </c>
      <c r="J30">
        <v>2.15</v>
      </c>
      <c r="K30" s="13" t="s">
        <v>320</v>
      </c>
      <c r="L30" s="13" t="s">
        <v>301</v>
      </c>
      <c r="M30" s="13" t="s">
        <v>460</v>
      </c>
      <c r="N30" s="13" t="s">
        <v>345</v>
      </c>
    </row>
    <row r="31" spans="1:14" x14ac:dyDescent="0.25">
      <c r="A31" s="14">
        <v>45902</v>
      </c>
      <c r="B31" s="13" t="s">
        <v>279</v>
      </c>
      <c r="C31" s="15">
        <v>30002</v>
      </c>
      <c r="D31" s="13" t="s">
        <v>343</v>
      </c>
      <c r="E31" s="16">
        <v>23625</v>
      </c>
      <c r="F31" s="16">
        <v>27405</v>
      </c>
      <c r="G31">
        <v>0</v>
      </c>
      <c r="H31" s="13" t="s">
        <v>281</v>
      </c>
      <c r="I31">
        <v>0</v>
      </c>
      <c r="J31">
        <v>315</v>
      </c>
      <c r="K31" s="13" t="s">
        <v>298</v>
      </c>
      <c r="L31" s="13" t="s">
        <v>283</v>
      </c>
      <c r="M31" s="13" t="s">
        <v>460</v>
      </c>
      <c r="N31" s="13" t="s">
        <v>344</v>
      </c>
    </row>
    <row r="32" spans="1:14" x14ac:dyDescent="0.25">
      <c r="A32" s="19">
        <v>45903</v>
      </c>
      <c r="B32" s="20" t="s">
        <v>279</v>
      </c>
      <c r="C32" s="21">
        <v>30003</v>
      </c>
      <c r="D32" s="20" t="s">
        <v>341</v>
      </c>
      <c r="E32" s="22">
        <v>28500</v>
      </c>
      <c r="F32" s="22">
        <v>33060</v>
      </c>
      <c r="G32" s="22">
        <v>33060</v>
      </c>
      <c r="H32" s="20" t="s">
        <v>281</v>
      </c>
      <c r="I32" s="18">
        <v>0</v>
      </c>
      <c r="J32" s="18">
        <v>1</v>
      </c>
      <c r="K32" s="20" t="s">
        <v>286</v>
      </c>
      <c r="L32" s="20" t="s">
        <v>283</v>
      </c>
      <c r="M32" s="20" t="s">
        <v>459</v>
      </c>
      <c r="N32" s="20" t="s">
        <v>342</v>
      </c>
    </row>
    <row r="33" spans="1:14" x14ac:dyDescent="0.25">
      <c r="A33" s="14">
        <v>45903</v>
      </c>
      <c r="B33" s="13" t="s">
        <v>279</v>
      </c>
      <c r="C33" s="15">
        <v>30004</v>
      </c>
      <c r="D33" s="13" t="s">
        <v>339</v>
      </c>
      <c r="E33" s="16">
        <v>40622.400000000001</v>
      </c>
      <c r="F33" s="16">
        <v>47121.99</v>
      </c>
      <c r="G33" s="16">
        <v>47121.99</v>
      </c>
      <c r="H33" s="13" t="s">
        <v>308</v>
      </c>
      <c r="I33">
        <v>0</v>
      </c>
      <c r="J33">
        <v>520.79999999999995</v>
      </c>
      <c r="K33" s="13" t="s">
        <v>320</v>
      </c>
      <c r="L33" s="13" t="s">
        <v>287</v>
      </c>
      <c r="M33" s="13" t="s">
        <v>460</v>
      </c>
      <c r="N33" s="13" t="s">
        <v>340</v>
      </c>
    </row>
    <row r="34" spans="1:14" x14ac:dyDescent="0.25">
      <c r="A34" s="19">
        <v>45903</v>
      </c>
      <c r="B34" s="20" t="s">
        <v>279</v>
      </c>
      <c r="C34" s="21">
        <v>30005</v>
      </c>
      <c r="D34" s="20" t="s">
        <v>305</v>
      </c>
      <c r="E34" s="22">
        <v>6034.48</v>
      </c>
      <c r="F34" s="22">
        <v>7000</v>
      </c>
      <c r="G34" s="18">
        <v>0</v>
      </c>
      <c r="H34" s="20" t="s">
        <v>281</v>
      </c>
      <c r="I34" s="18">
        <v>0</v>
      </c>
      <c r="J34" s="18">
        <v>1</v>
      </c>
      <c r="K34" s="20" t="s">
        <v>286</v>
      </c>
      <c r="L34" s="20" t="s">
        <v>283</v>
      </c>
      <c r="M34" s="20" t="s">
        <v>459</v>
      </c>
      <c r="N34" s="20" t="s">
        <v>338</v>
      </c>
    </row>
    <row r="35" spans="1:14" x14ac:dyDescent="0.25">
      <c r="A35" s="14">
        <v>45903</v>
      </c>
      <c r="B35" s="13" t="s">
        <v>279</v>
      </c>
      <c r="C35" s="15">
        <v>30006</v>
      </c>
      <c r="D35" s="13" t="s">
        <v>336</v>
      </c>
      <c r="E35" s="16">
        <v>7495.2</v>
      </c>
      <c r="F35" s="16">
        <v>8694.43</v>
      </c>
      <c r="G35" s="16">
        <v>4518.43</v>
      </c>
      <c r="H35" s="13" t="s">
        <v>281</v>
      </c>
      <c r="I35">
        <v>0</v>
      </c>
      <c r="J35">
        <v>104.1</v>
      </c>
      <c r="K35" s="13" t="s">
        <v>282</v>
      </c>
      <c r="L35" s="13" t="s">
        <v>283</v>
      </c>
      <c r="M35" s="13" t="s">
        <v>460</v>
      </c>
      <c r="N35" s="13" t="s">
        <v>337</v>
      </c>
    </row>
    <row r="36" spans="1:14" x14ac:dyDescent="0.25">
      <c r="A36" s="14">
        <v>45903</v>
      </c>
      <c r="B36" s="13" t="s">
        <v>279</v>
      </c>
      <c r="C36" s="15">
        <v>30007</v>
      </c>
      <c r="D36" s="13" t="s">
        <v>334</v>
      </c>
      <c r="E36" s="16">
        <v>11580.25</v>
      </c>
      <c r="F36" s="16">
        <v>13433.09</v>
      </c>
      <c r="G36" s="16">
        <v>6433.08</v>
      </c>
      <c r="H36" s="13" t="s">
        <v>281</v>
      </c>
      <c r="I36">
        <v>0</v>
      </c>
      <c r="J36">
        <v>210.55</v>
      </c>
      <c r="K36" s="13" t="s">
        <v>286</v>
      </c>
      <c r="L36" s="13" t="s">
        <v>283</v>
      </c>
      <c r="M36" s="13" t="s">
        <v>460</v>
      </c>
      <c r="N36" s="13" t="s">
        <v>335</v>
      </c>
    </row>
    <row r="37" spans="1:14" x14ac:dyDescent="0.25">
      <c r="A37" s="19">
        <v>45903</v>
      </c>
      <c r="B37" s="20" t="s">
        <v>279</v>
      </c>
      <c r="C37" s="21">
        <v>30008</v>
      </c>
      <c r="D37" s="20" t="s">
        <v>332</v>
      </c>
      <c r="E37" s="22">
        <v>11250</v>
      </c>
      <c r="F37" s="22">
        <v>13050</v>
      </c>
      <c r="G37" s="22">
        <v>13050</v>
      </c>
      <c r="H37" s="20" t="s">
        <v>281</v>
      </c>
      <c r="I37" s="18">
        <v>0</v>
      </c>
      <c r="J37" s="18">
        <v>1</v>
      </c>
      <c r="K37" s="20" t="s">
        <v>298</v>
      </c>
      <c r="L37" s="20" t="s">
        <v>287</v>
      </c>
      <c r="M37" s="20" t="s">
        <v>459</v>
      </c>
      <c r="N37" s="20" t="s">
        <v>333</v>
      </c>
    </row>
    <row r="38" spans="1:14" x14ac:dyDescent="0.25">
      <c r="A38" s="14">
        <v>45903</v>
      </c>
      <c r="B38" s="13" t="s">
        <v>279</v>
      </c>
      <c r="C38" s="15">
        <v>30009</v>
      </c>
      <c r="D38" s="13" t="s">
        <v>329</v>
      </c>
      <c r="E38" s="16">
        <v>112027.52</v>
      </c>
      <c r="F38" s="16">
        <v>129951.92</v>
      </c>
      <c r="G38">
        <v>0</v>
      </c>
      <c r="H38" s="13" t="s">
        <v>281</v>
      </c>
      <c r="I38">
        <v>0</v>
      </c>
      <c r="J38" s="16">
        <v>2546.08</v>
      </c>
      <c r="K38" s="13" t="s">
        <v>320</v>
      </c>
      <c r="L38" s="13" t="s">
        <v>287</v>
      </c>
      <c r="M38" s="13" t="s">
        <v>460</v>
      </c>
      <c r="N38" s="13" t="s">
        <v>331</v>
      </c>
    </row>
    <row r="39" spans="1:14" x14ac:dyDescent="0.25">
      <c r="A39" s="73">
        <v>45903</v>
      </c>
      <c r="B39" s="74" t="s">
        <v>279</v>
      </c>
      <c r="C39" s="75">
        <v>30010</v>
      </c>
      <c r="D39" s="74" t="s">
        <v>329</v>
      </c>
      <c r="E39" s="76">
        <v>2500</v>
      </c>
      <c r="F39" s="76">
        <v>2800</v>
      </c>
      <c r="G39" s="77">
        <v>0</v>
      </c>
      <c r="H39" s="74" t="s">
        <v>281</v>
      </c>
      <c r="I39" s="77">
        <v>0</v>
      </c>
      <c r="J39" s="77">
        <v>1</v>
      </c>
      <c r="K39" s="74" t="s">
        <v>320</v>
      </c>
      <c r="L39" s="74" t="s">
        <v>287</v>
      </c>
      <c r="M39" s="74" t="s">
        <v>1221</v>
      </c>
      <c r="N39" s="74" t="s">
        <v>330</v>
      </c>
    </row>
    <row r="40" spans="1:14" x14ac:dyDescent="0.25">
      <c r="A40" s="14">
        <v>45903</v>
      </c>
      <c r="B40" s="13" t="s">
        <v>279</v>
      </c>
      <c r="C40" s="15">
        <v>30011</v>
      </c>
      <c r="D40" s="13" t="s">
        <v>327</v>
      </c>
      <c r="E40" s="16">
        <v>4300</v>
      </c>
      <c r="F40" s="16">
        <v>4988</v>
      </c>
      <c r="G40">
        <v>0</v>
      </c>
      <c r="H40" s="13" t="s">
        <v>281</v>
      </c>
      <c r="I40">
        <v>0</v>
      </c>
      <c r="J40">
        <v>50</v>
      </c>
      <c r="K40" s="13" t="s">
        <v>286</v>
      </c>
      <c r="L40" s="13" t="s">
        <v>283</v>
      </c>
      <c r="M40" s="13" t="s">
        <v>460</v>
      </c>
      <c r="N40" s="13" t="s">
        <v>328</v>
      </c>
    </row>
    <row r="41" spans="1:14" x14ac:dyDescent="0.25">
      <c r="A41" s="19">
        <v>45903</v>
      </c>
      <c r="B41" s="20" t="s">
        <v>279</v>
      </c>
      <c r="C41" s="21">
        <v>30012</v>
      </c>
      <c r="D41" s="20" t="s">
        <v>303</v>
      </c>
      <c r="E41" s="22">
        <v>7425</v>
      </c>
      <c r="F41" s="22">
        <v>8613</v>
      </c>
      <c r="G41" s="18">
        <v>0</v>
      </c>
      <c r="H41" s="20" t="s">
        <v>281</v>
      </c>
      <c r="I41" s="18">
        <v>0</v>
      </c>
      <c r="J41" s="18">
        <v>1</v>
      </c>
      <c r="K41" s="20" t="s">
        <v>286</v>
      </c>
      <c r="L41" s="20" t="s">
        <v>283</v>
      </c>
      <c r="M41" s="20" t="s">
        <v>459</v>
      </c>
      <c r="N41" s="20" t="s">
        <v>326</v>
      </c>
    </row>
    <row r="42" spans="1:14" x14ac:dyDescent="0.25">
      <c r="A42" s="14">
        <v>45904</v>
      </c>
      <c r="B42" s="13" t="s">
        <v>279</v>
      </c>
      <c r="C42" s="15">
        <v>30013</v>
      </c>
      <c r="D42" s="13" t="s">
        <v>324</v>
      </c>
      <c r="E42" s="16">
        <v>121732.58</v>
      </c>
      <c r="F42" s="16">
        <v>141209.79999999999</v>
      </c>
      <c r="G42" s="16">
        <v>141209.79999999999</v>
      </c>
      <c r="H42" s="13" t="s">
        <v>308</v>
      </c>
      <c r="I42">
        <v>0</v>
      </c>
      <c r="J42" s="16">
        <v>2798.45</v>
      </c>
      <c r="K42" s="13" t="s">
        <v>286</v>
      </c>
      <c r="L42" s="13" t="s">
        <v>301</v>
      </c>
      <c r="M42" s="13" t="s">
        <v>460</v>
      </c>
      <c r="N42" s="13" t="s">
        <v>325</v>
      </c>
    </row>
    <row r="43" spans="1:14" x14ac:dyDescent="0.25">
      <c r="A43" s="14">
        <v>45904</v>
      </c>
      <c r="B43" s="13" t="s">
        <v>279</v>
      </c>
      <c r="C43" s="15">
        <v>30014</v>
      </c>
      <c r="D43" s="13" t="s">
        <v>322</v>
      </c>
      <c r="E43" s="16">
        <v>6885</v>
      </c>
      <c r="F43" s="16">
        <v>7986.6</v>
      </c>
      <c r="G43">
        <v>0</v>
      </c>
      <c r="H43" s="13" t="s">
        <v>281</v>
      </c>
      <c r="I43">
        <v>0</v>
      </c>
      <c r="J43">
        <v>91.8</v>
      </c>
      <c r="K43" s="13" t="s">
        <v>286</v>
      </c>
      <c r="L43" s="13" t="s">
        <v>283</v>
      </c>
      <c r="M43" s="13" t="s">
        <v>460</v>
      </c>
      <c r="N43" s="13" t="s">
        <v>323</v>
      </c>
    </row>
    <row r="44" spans="1:14" x14ac:dyDescent="0.25">
      <c r="A44" s="14">
        <v>45904</v>
      </c>
      <c r="B44" s="13" t="s">
        <v>279</v>
      </c>
      <c r="C44" s="15">
        <v>30015</v>
      </c>
      <c r="D44" s="13" t="s">
        <v>318</v>
      </c>
      <c r="E44">
        <v>0.02</v>
      </c>
      <c r="F44">
        <v>0.02</v>
      </c>
      <c r="G44">
        <v>0.02</v>
      </c>
      <c r="H44" s="13" t="s">
        <v>319</v>
      </c>
      <c r="I44">
        <v>0</v>
      </c>
      <c r="J44">
        <v>2.2000000000000002</v>
      </c>
      <c r="K44" s="13" t="s">
        <v>320</v>
      </c>
      <c r="L44" s="13" t="s">
        <v>301</v>
      </c>
      <c r="M44" s="13" t="s">
        <v>460</v>
      </c>
      <c r="N44" s="13" t="s">
        <v>321</v>
      </c>
    </row>
    <row r="45" spans="1:14" x14ac:dyDescent="0.25">
      <c r="A45" s="14">
        <v>45904</v>
      </c>
      <c r="B45" s="13" t="s">
        <v>279</v>
      </c>
      <c r="C45" s="15">
        <v>30016</v>
      </c>
      <c r="D45" s="13" t="s">
        <v>316</v>
      </c>
      <c r="E45" s="16">
        <v>4012.8</v>
      </c>
      <c r="F45" s="16">
        <v>4654.8500000000004</v>
      </c>
      <c r="G45" s="16">
        <v>2102.85</v>
      </c>
      <c r="H45" s="13" t="s">
        <v>281</v>
      </c>
      <c r="I45">
        <v>0</v>
      </c>
      <c r="J45">
        <v>91.2</v>
      </c>
      <c r="K45" s="13" t="s">
        <v>292</v>
      </c>
      <c r="L45" s="13" t="s">
        <v>283</v>
      </c>
      <c r="M45" s="13" t="s">
        <v>460</v>
      </c>
      <c r="N45" s="13" t="s">
        <v>317</v>
      </c>
    </row>
    <row r="46" spans="1:14" x14ac:dyDescent="0.25">
      <c r="A46" s="14">
        <v>45904</v>
      </c>
      <c r="B46" s="13" t="s">
        <v>279</v>
      </c>
      <c r="C46" s="15">
        <v>30017</v>
      </c>
      <c r="D46" s="13" t="s">
        <v>313</v>
      </c>
      <c r="E46" s="16">
        <v>56833.1</v>
      </c>
      <c r="F46" s="16">
        <v>65926.39</v>
      </c>
      <c r="G46" s="16">
        <v>65926.39</v>
      </c>
      <c r="H46" s="13" t="s">
        <v>281</v>
      </c>
      <c r="I46">
        <v>0</v>
      </c>
      <c r="J46" s="16">
        <v>1321.7</v>
      </c>
      <c r="K46" s="13" t="s">
        <v>298</v>
      </c>
      <c r="L46" s="13" t="s">
        <v>314</v>
      </c>
      <c r="M46" s="13" t="s">
        <v>460</v>
      </c>
      <c r="N46" s="13" t="s">
        <v>315</v>
      </c>
    </row>
    <row r="47" spans="1:14" x14ac:dyDescent="0.25">
      <c r="A47" s="14">
        <v>45904</v>
      </c>
      <c r="B47" s="13" t="s">
        <v>279</v>
      </c>
      <c r="C47" s="15">
        <v>30018</v>
      </c>
      <c r="D47" s="13" t="s">
        <v>310</v>
      </c>
      <c r="E47" s="16">
        <v>161385.45000000001</v>
      </c>
      <c r="F47" s="16">
        <v>187207.12</v>
      </c>
      <c r="G47" s="16">
        <v>187207.12</v>
      </c>
      <c r="H47" s="13" t="s">
        <v>308</v>
      </c>
      <c r="I47">
        <v>0</v>
      </c>
      <c r="J47" s="16">
        <v>3753.15</v>
      </c>
      <c r="K47" s="13" t="s">
        <v>311</v>
      </c>
      <c r="L47" s="13" t="s">
        <v>287</v>
      </c>
      <c r="M47" s="13" t="s">
        <v>460</v>
      </c>
      <c r="N47" s="13" t="s">
        <v>312</v>
      </c>
    </row>
    <row r="48" spans="1:14" x14ac:dyDescent="0.25">
      <c r="A48" s="14">
        <v>45905</v>
      </c>
      <c r="B48" s="13" t="s">
        <v>279</v>
      </c>
      <c r="C48" s="15">
        <v>30019</v>
      </c>
      <c r="D48" s="13" t="s">
        <v>307</v>
      </c>
      <c r="E48" s="16">
        <v>9255.4</v>
      </c>
      <c r="F48" s="16">
        <v>10736.27</v>
      </c>
      <c r="G48" s="16">
        <v>10736.27</v>
      </c>
      <c r="H48" s="13" t="s">
        <v>308</v>
      </c>
      <c r="I48">
        <v>0</v>
      </c>
      <c r="J48">
        <v>210.35</v>
      </c>
      <c r="K48" s="13" t="s">
        <v>292</v>
      </c>
      <c r="L48" s="13" t="s">
        <v>283</v>
      </c>
      <c r="M48" s="13" t="s">
        <v>460</v>
      </c>
      <c r="N48" s="13" t="s">
        <v>309</v>
      </c>
    </row>
    <row r="49" spans="1:14" x14ac:dyDescent="0.25">
      <c r="A49" s="14">
        <v>45905</v>
      </c>
      <c r="B49" s="13" t="s">
        <v>279</v>
      </c>
      <c r="C49" s="15">
        <v>30020</v>
      </c>
      <c r="D49" s="13" t="s">
        <v>305</v>
      </c>
      <c r="E49" s="16">
        <v>12379.4</v>
      </c>
      <c r="F49" s="16">
        <v>14360.11</v>
      </c>
      <c r="G49" s="16">
        <v>7360.1</v>
      </c>
      <c r="H49" s="13" t="s">
        <v>281</v>
      </c>
      <c r="I49">
        <v>0</v>
      </c>
      <c r="J49">
        <v>281.35000000000002</v>
      </c>
      <c r="K49" s="13" t="s">
        <v>286</v>
      </c>
      <c r="L49" s="13" t="s">
        <v>283</v>
      </c>
      <c r="M49" s="13" t="s">
        <v>460</v>
      </c>
      <c r="N49" s="13" t="s">
        <v>306</v>
      </c>
    </row>
    <row r="50" spans="1:14" x14ac:dyDescent="0.25">
      <c r="A50" s="14">
        <v>45905</v>
      </c>
      <c r="B50" s="13" t="s">
        <v>279</v>
      </c>
      <c r="C50" s="15">
        <v>30021</v>
      </c>
      <c r="D50" s="13" t="s">
        <v>303</v>
      </c>
      <c r="E50" s="16">
        <v>15575.18</v>
      </c>
      <c r="F50" s="16">
        <v>18067.21</v>
      </c>
      <c r="G50" s="16">
        <v>9454.2099999999991</v>
      </c>
      <c r="H50" s="13" t="s">
        <v>281</v>
      </c>
      <c r="I50">
        <v>0</v>
      </c>
      <c r="J50">
        <v>314.64999999999998</v>
      </c>
      <c r="K50" s="13" t="s">
        <v>286</v>
      </c>
      <c r="L50" s="13" t="s">
        <v>283</v>
      </c>
      <c r="M50" s="13" t="s">
        <v>460</v>
      </c>
      <c r="N50" s="13" t="s">
        <v>304</v>
      </c>
    </row>
    <row r="51" spans="1:14" s="77" customFormat="1" x14ac:dyDescent="0.25">
      <c r="A51" s="14">
        <v>45905</v>
      </c>
      <c r="B51" s="13" t="s">
        <v>279</v>
      </c>
      <c r="C51" s="15">
        <v>30022</v>
      </c>
      <c r="D51" s="13" t="s">
        <v>300</v>
      </c>
      <c r="E51" s="16">
        <v>20866.95</v>
      </c>
      <c r="F51" s="16">
        <v>24205.66</v>
      </c>
      <c r="G51" s="16">
        <v>9205.65</v>
      </c>
      <c r="H51" s="13" t="s">
        <v>281</v>
      </c>
      <c r="I51">
        <v>0</v>
      </c>
      <c r="J51">
        <v>239.85</v>
      </c>
      <c r="K51" s="13" t="s">
        <v>286</v>
      </c>
      <c r="L51" s="13" t="s">
        <v>301</v>
      </c>
      <c r="M51" s="13" t="s">
        <v>460</v>
      </c>
      <c r="N51" s="13" t="s">
        <v>302</v>
      </c>
    </row>
    <row r="52" spans="1:14" x14ac:dyDescent="0.25">
      <c r="A52" s="14">
        <v>45905</v>
      </c>
      <c r="B52" s="13" t="s">
        <v>279</v>
      </c>
      <c r="C52" s="15">
        <v>30023</v>
      </c>
      <c r="D52" s="13" t="s">
        <v>296</v>
      </c>
      <c r="E52" s="16">
        <v>232223.95</v>
      </c>
      <c r="F52" s="16">
        <v>269379.78000000003</v>
      </c>
      <c r="G52" s="16">
        <v>269379.78000000003</v>
      </c>
      <c r="H52" s="13" t="s">
        <v>297</v>
      </c>
      <c r="I52">
        <v>0</v>
      </c>
      <c r="J52" s="16">
        <v>3806.95</v>
      </c>
      <c r="K52" s="13" t="s">
        <v>298</v>
      </c>
      <c r="L52" s="13" t="s">
        <v>283</v>
      </c>
      <c r="M52" s="13" t="s">
        <v>460</v>
      </c>
      <c r="N52" s="13" t="s">
        <v>299</v>
      </c>
    </row>
    <row r="53" spans="1:14" x14ac:dyDescent="0.25">
      <c r="A53" s="14">
        <v>45905</v>
      </c>
      <c r="B53" s="13" t="s">
        <v>279</v>
      </c>
      <c r="C53" s="15">
        <v>30024</v>
      </c>
      <c r="D53" s="13" t="s">
        <v>294</v>
      </c>
      <c r="E53" s="16">
        <v>15742.65</v>
      </c>
      <c r="F53" s="16">
        <v>18261.47</v>
      </c>
      <c r="G53" s="16">
        <v>18261.47</v>
      </c>
      <c r="H53" s="13" t="s">
        <v>281</v>
      </c>
      <c r="I53">
        <v>0</v>
      </c>
      <c r="J53">
        <v>204.45</v>
      </c>
      <c r="K53" s="13" t="s">
        <v>286</v>
      </c>
      <c r="L53" s="13" t="s">
        <v>283</v>
      </c>
      <c r="M53" s="13" t="s">
        <v>460</v>
      </c>
      <c r="N53" s="13" t="s">
        <v>295</v>
      </c>
    </row>
    <row r="54" spans="1:14" x14ac:dyDescent="0.25">
      <c r="A54" s="14">
        <v>45905</v>
      </c>
      <c r="B54" s="13" t="s">
        <v>279</v>
      </c>
      <c r="C54" s="15">
        <v>30025</v>
      </c>
      <c r="D54" s="13" t="s">
        <v>291</v>
      </c>
      <c r="E54" s="16">
        <v>2385</v>
      </c>
      <c r="F54" s="16">
        <v>2766.6</v>
      </c>
      <c r="G54" s="16">
        <v>2766.6</v>
      </c>
      <c r="H54" s="13" t="s">
        <v>281</v>
      </c>
      <c r="I54">
        <v>0</v>
      </c>
      <c r="J54">
        <v>30</v>
      </c>
      <c r="K54" s="13" t="s">
        <v>292</v>
      </c>
      <c r="L54" s="13" t="s">
        <v>283</v>
      </c>
      <c r="M54" s="13" t="s">
        <v>460</v>
      </c>
      <c r="N54" s="13" t="s">
        <v>293</v>
      </c>
    </row>
    <row r="55" spans="1:14" x14ac:dyDescent="0.25">
      <c r="A55" s="19">
        <v>45905</v>
      </c>
      <c r="B55" s="20" t="s">
        <v>279</v>
      </c>
      <c r="C55" s="21">
        <v>30026</v>
      </c>
      <c r="D55" s="20" t="s">
        <v>289</v>
      </c>
      <c r="E55" s="22">
        <v>30555</v>
      </c>
      <c r="F55" s="22">
        <v>35443.800000000003</v>
      </c>
      <c r="G55" s="22">
        <v>35443.800000000003</v>
      </c>
      <c r="H55" s="20" t="s">
        <v>281</v>
      </c>
      <c r="I55" s="18">
        <v>0</v>
      </c>
      <c r="J55" s="18">
        <v>1</v>
      </c>
      <c r="K55" s="20" t="s">
        <v>286</v>
      </c>
      <c r="L55" s="20" t="s">
        <v>287</v>
      </c>
      <c r="M55" s="20" t="s">
        <v>459</v>
      </c>
      <c r="N55" s="20" t="s">
        <v>290</v>
      </c>
    </row>
    <row r="56" spans="1:14" x14ac:dyDescent="0.25">
      <c r="A56" s="14">
        <v>45905</v>
      </c>
      <c r="B56" s="13" t="s">
        <v>279</v>
      </c>
      <c r="C56" s="15">
        <v>30027</v>
      </c>
      <c r="D56" s="13" t="s">
        <v>285</v>
      </c>
      <c r="E56" s="16">
        <v>22540.5</v>
      </c>
      <c r="F56" s="16">
        <v>26146.98</v>
      </c>
      <c r="G56" s="16">
        <v>26146.98</v>
      </c>
      <c r="H56" s="13" t="s">
        <v>281</v>
      </c>
      <c r="I56">
        <v>0</v>
      </c>
      <c r="J56">
        <v>751.35</v>
      </c>
      <c r="K56" s="13" t="s">
        <v>286</v>
      </c>
      <c r="L56" s="13" t="s">
        <v>287</v>
      </c>
      <c r="M56" s="13" t="s">
        <v>460</v>
      </c>
      <c r="N56" s="13" t="s">
        <v>288</v>
      </c>
    </row>
    <row r="57" spans="1:14" x14ac:dyDescent="0.25">
      <c r="A57" s="14">
        <v>45905</v>
      </c>
      <c r="B57" s="13" t="s">
        <v>279</v>
      </c>
      <c r="C57" s="15">
        <v>30028</v>
      </c>
      <c r="D57" s="13" t="s">
        <v>280</v>
      </c>
      <c r="E57">
        <v>37.53</v>
      </c>
      <c r="F57">
        <v>43.54</v>
      </c>
      <c r="G57">
        <v>43.54</v>
      </c>
      <c r="H57" s="13" t="s">
        <v>281</v>
      </c>
      <c r="I57">
        <v>0</v>
      </c>
      <c r="J57">
        <v>187.65</v>
      </c>
      <c r="K57" s="13" t="s">
        <v>282</v>
      </c>
      <c r="L57" s="13" t="s">
        <v>283</v>
      </c>
      <c r="M57" s="13" t="s">
        <v>460</v>
      </c>
      <c r="N57" s="13" t="s">
        <v>284</v>
      </c>
    </row>
    <row r="58" spans="1:14" s="18" customFormat="1" x14ac:dyDescent="0.25">
      <c r="A58" s="19">
        <v>45908</v>
      </c>
      <c r="B58" s="20" t="s">
        <v>279</v>
      </c>
      <c r="C58" s="21">
        <v>30029</v>
      </c>
      <c r="D58" s="20" t="s">
        <v>718</v>
      </c>
      <c r="E58" s="22">
        <v>3375</v>
      </c>
      <c r="F58" s="22">
        <v>3915</v>
      </c>
      <c r="G58" s="18">
        <v>0</v>
      </c>
      <c r="H58" s="20" t="s">
        <v>281</v>
      </c>
      <c r="I58" s="18">
        <v>0</v>
      </c>
      <c r="J58" s="18">
        <v>1</v>
      </c>
      <c r="K58" s="20" t="s">
        <v>298</v>
      </c>
      <c r="L58" s="20" t="s">
        <v>283</v>
      </c>
      <c r="M58" s="20" t="s">
        <v>459</v>
      </c>
      <c r="N58" s="20" t="s">
        <v>881</v>
      </c>
    </row>
    <row r="59" spans="1:14" x14ac:dyDescent="0.25">
      <c r="A59" s="14">
        <v>45908</v>
      </c>
      <c r="B59" s="13" t="s">
        <v>279</v>
      </c>
      <c r="C59" s="15">
        <v>30030</v>
      </c>
      <c r="D59" s="13" t="s">
        <v>882</v>
      </c>
      <c r="E59" s="16">
        <v>20958.3</v>
      </c>
      <c r="F59" s="16">
        <v>24311.63</v>
      </c>
      <c r="G59" s="16">
        <v>24311.63</v>
      </c>
      <c r="H59" s="13" t="s">
        <v>308</v>
      </c>
      <c r="I59">
        <v>0</v>
      </c>
      <c r="J59">
        <v>481.8</v>
      </c>
      <c r="K59" s="13" t="s">
        <v>320</v>
      </c>
      <c r="L59" s="13" t="s">
        <v>287</v>
      </c>
      <c r="M59" s="13" t="s">
        <v>460</v>
      </c>
      <c r="N59" s="13" t="s">
        <v>883</v>
      </c>
    </row>
    <row r="60" spans="1:14" x14ac:dyDescent="0.25">
      <c r="A60" s="14">
        <v>45908</v>
      </c>
      <c r="B60" s="13" t="s">
        <v>279</v>
      </c>
      <c r="C60" s="15">
        <v>30031</v>
      </c>
      <c r="D60" s="13" t="s">
        <v>332</v>
      </c>
      <c r="E60" s="16">
        <v>25528.5</v>
      </c>
      <c r="F60" s="16">
        <v>29613.06</v>
      </c>
      <c r="G60">
        <v>0</v>
      </c>
      <c r="H60" s="13" t="s">
        <v>281</v>
      </c>
      <c r="I60">
        <v>0</v>
      </c>
      <c r="J60">
        <v>567.29999999999995</v>
      </c>
      <c r="K60" s="13" t="s">
        <v>298</v>
      </c>
      <c r="L60" s="13" t="s">
        <v>287</v>
      </c>
      <c r="M60" s="13" t="s">
        <v>460</v>
      </c>
      <c r="N60" s="13" t="s">
        <v>731</v>
      </c>
    </row>
    <row r="61" spans="1:14" x14ac:dyDescent="0.25">
      <c r="A61" s="14">
        <v>45908</v>
      </c>
      <c r="B61" s="13" t="s">
        <v>279</v>
      </c>
      <c r="C61" s="15">
        <v>30032</v>
      </c>
      <c r="D61" s="13" t="s">
        <v>733</v>
      </c>
      <c r="E61" s="16">
        <v>10464.75</v>
      </c>
      <c r="F61" s="16">
        <v>12139.11</v>
      </c>
      <c r="G61" s="16">
        <v>12139.11</v>
      </c>
      <c r="H61" s="13" t="s">
        <v>884</v>
      </c>
      <c r="I61">
        <v>0</v>
      </c>
      <c r="J61">
        <v>232.55</v>
      </c>
      <c r="K61" s="13" t="s">
        <v>298</v>
      </c>
      <c r="L61" s="13" t="s">
        <v>283</v>
      </c>
      <c r="M61" s="13" t="s">
        <v>460</v>
      </c>
      <c r="N61" s="13" t="s">
        <v>885</v>
      </c>
    </row>
    <row r="62" spans="1:14" x14ac:dyDescent="0.25">
      <c r="A62" s="14">
        <v>45908</v>
      </c>
      <c r="B62" s="13" t="s">
        <v>279</v>
      </c>
      <c r="C62" s="15">
        <v>30033</v>
      </c>
      <c r="D62" s="13" t="s">
        <v>718</v>
      </c>
      <c r="E62" s="16">
        <v>6984</v>
      </c>
      <c r="F62" s="16">
        <v>8101.44</v>
      </c>
      <c r="G62">
        <v>0</v>
      </c>
      <c r="H62" s="13" t="s">
        <v>281</v>
      </c>
      <c r="I62">
        <v>0</v>
      </c>
      <c r="J62">
        <v>155.19999999999999</v>
      </c>
      <c r="K62" s="13" t="s">
        <v>298</v>
      </c>
      <c r="L62" s="13" t="s">
        <v>283</v>
      </c>
      <c r="M62" s="13" t="s">
        <v>460</v>
      </c>
      <c r="N62" s="13" t="s">
        <v>719</v>
      </c>
    </row>
    <row r="63" spans="1:14" x14ac:dyDescent="0.25">
      <c r="A63" s="14">
        <v>45908</v>
      </c>
      <c r="B63" s="13" t="s">
        <v>279</v>
      </c>
      <c r="C63" s="15">
        <v>30034</v>
      </c>
      <c r="D63" s="13" t="s">
        <v>374</v>
      </c>
      <c r="E63" s="16">
        <v>29156.47</v>
      </c>
      <c r="F63" s="16">
        <v>33821.51</v>
      </c>
      <c r="G63" s="16">
        <v>33821.51</v>
      </c>
      <c r="H63" s="13" t="s">
        <v>886</v>
      </c>
      <c r="I63">
        <v>0</v>
      </c>
      <c r="J63">
        <v>504.35</v>
      </c>
      <c r="K63" s="13" t="s">
        <v>311</v>
      </c>
      <c r="L63" s="13" t="s">
        <v>287</v>
      </c>
      <c r="M63" s="13" t="s">
        <v>460</v>
      </c>
      <c r="N63" s="13" t="s">
        <v>887</v>
      </c>
    </row>
    <row r="64" spans="1:14" x14ac:dyDescent="0.25">
      <c r="A64" s="14">
        <v>45908</v>
      </c>
      <c r="B64" s="13" t="s">
        <v>279</v>
      </c>
      <c r="C64" s="15">
        <v>30035</v>
      </c>
      <c r="D64" s="13" t="s">
        <v>721</v>
      </c>
      <c r="E64" s="16">
        <v>36193.5</v>
      </c>
      <c r="F64" s="16">
        <v>41984.46</v>
      </c>
      <c r="G64">
        <v>0</v>
      </c>
      <c r="H64" s="13" t="s">
        <v>281</v>
      </c>
      <c r="I64">
        <v>0</v>
      </c>
      <c r="J64">
        <v>804.3</v>
      </c>
      <c r="K64" s="13" t="s">
        <v>320</v>
      </c>
      <c r="L64" s="13" t="s">
        <v>283</v>
      </c>
      <c r="M64" s="13" t="s">
        <v>460</v>
      </c>
      <c r="N64" s="13" t="s">
        <v>723</v>
      </c>
    </row>
    <row r="65" spans="1:14" s="18" customFormat="1" x14ac:dyDescent="0.25">
      <c r="A65" s="19">
        <v>45909</v>
      </c>
      <c r="B65" s="20" t="s">
        <v>279</v>
      </c>
      <c r="C65" s="21">
        <v>30036</v>
      </c>
      <c r="D65" s="20" t="s">
        <v>888</v>
      </c>
      <c r="E65" s="22">
        <v>0</v>
      </c>
      <c r="F65" s="22">
        <v>0</v>
      </c>
      <c r="G65" s="18">
        <v>0</v>
      </c>
      <c r="H65" s="20" t="s">
        <v>281</v>
      </c>
      <c r="I65" s="18">
        <v>1</v>
      </c>
      <c r="J65" s="18">
        <v>1</v>
      </c>
      <c r="K65" s="20" t="s">
        <v>286</v>
      </c>
      <c r="L65" s="20" t="s">
        <v>283</v>
      </c>
      <c r="M65" s="20" t="s">
        <v>459</v>
      </c>
      <c r="N65" s="20" t="s">
        <v>889</v>
      </c>
    </row>
    <row r="66" spans="1:14" s="18" customFormat="1" x14ac:dyDescent="0.25">
      <c r="A66" s="19">
        <v>45909</v>
      </c>
      <c r="B66" s="20" t="s">
        <v>279</v>
      </c>
      <c r="C66" s="21">
        <v>30037</v>
      </c>
      <c r="D66" s="20" t="s">
        <v>888</v>
      </c>
      <c r="E66" s="22">
        <v>35525</v>
      </c>
      <c r="F66" s="22">
        <v>41209</v>
      </c>
      <c r="G66" s="18">
        <v>0</v>
      </c>
      <c r="H66" s="20" t="s">
        <v>281</v>
      </c>
      <c r="I66" s="18">
        <v>0</v>
      </c>
      <c r="J66" s="18">
        <v>1</v>
      </c>
      <c r="K66" s="20" t="s">
        <v>286</v>
      </c>
      <c r="L66" s="20" t="s">
        <v>283</v>
      </c>
      <c r="M66" s="20" t="s">
        <v>459</v>
      </c>
      <c r="N66" s="20" t="s">
        <v>890</v>
      </c>
    </row>
    <row r="67" spans="1:14" s="18" customFormat="1" x14ac:dyDescent="0.25">
      <c r="A67" s="19">
        <v>45909</v>
      </c>
      <c r="B67" s="20" t="s">
        <v>279</v>
      </c>
      <c r="C67" s="21">
        <v>30038</v>
      </c>
      <c r="D67" s="20" t="s">
        <v>891</v>
      </c>
      <c r="E67" s="22">
        <v>2200</v>
      </c>
      <c r="F67" s="22">
        <v>2552</v>
      </c>
      <c r="G67" s="22">
        <v>2552</v>
      </c>
      <c r="H67" s="20" t="s">
        <v>281</v>
      </c>
      <c r="I67" s="18">
        <v>0</v>
      </c>
      <c r="J67" s="18">
        <v>1</v>
      </c>
      <c r="K67" s="20" t="s">
        <v>286</v>
      </c>
      <c r="L67" s="20" t="s">
        <v>283</v>
      </c>
      <c r="M67" s="20" t="s">
        <v>459</v>
      </c>
      <c r="N67" s="20" t="s">
        <v>892</v>
      </c>
    </row>
    <row r="68" spans="1:14" s="77" customFormat="1" x14ac:dyDescent="0.25">
      <c r="A68" s="73">
        <v>45910</v>
      </c>
      <c r="B68" s="74" t="s">
        <v>279</v>
      </c>
      <c r="C68" s="75">
        <v>30039</v>
      </c>
      <c r="D68" s="74" t="s">
        <v>733</v>
      </c>
      <c r="E68" s="77">
        <v>800</v>
      </c>
      <c r="F68" s="77">
        <v>896</v>
      </c>
      <c r="G68" s="77">
        <v>0</v>
      </c>
      <c r="H68" s="74" t="s">
        <v>308</v>
      </c>
      <c r="I68" s="77">
        <v>0</v>
      </c>
      <c r="J68" s="77">
        <v>1</v>
      </c>
      <c r="K68" s="74" t="s">
        <v>298</v>
      </c>
      <c r="L68" s="74" t="s">
        <v>287</v>
      </c>
      <c r="M68" s="74" t="s">
        <v>1221</v>
      </c>
      <c r="N68" s="74" t="s">
        <v>734</v>
      </c>
    </row>
    <row r="69" spans="1:14" x14ac:dyDescent="0.25">
      <c r="A69" s="14">
        <v>45910</v>
      </c>
      <c r="B69" s="13" t="s">
        <v>279</v>
      </c>
      <c r="C69" s="15">
        <v>30040</v>
      </c>
      <c r="D69" s="13" t="s">
        <v>294</v>
      </c>
      <c r="E69" s="16">
        <v>37487.449999999997</v>
      </c>
      <c r="F69" s="16">
        <v>43485.440000000002</v>
      </c>
      <c r="G69" s="16">
        <v>43485.440000000002</v>
      </c>
      <c r="H69" s="13" t="s">
        <v>281</v>
      </c>
      <c r="I69">
        <v>0</v>
      </c>
      <c r="J69">
        <v>486.85</v>
      </c>
      <c r="K69" s="13" t="s">
        <v>286</v>
      </c>
      <c r="L69" s="13" t="s">
        <v>893</v>
      </c>
      <c r="M69" s="13" t="s">
        <v>460</v>
      </c>
      <c r="N69" s="13" t="s">
        <v>894</v>
      </c>
    </row>
    <row r="70" spans="1:14" x14ac:dyDescent="0.25">
      <c r="A70" s="14">
        <v>45910</v>
      </c>
      <c r="B70" s="13" t="s">
        <v>279</v>
      </c>
      <c r="C70" s="15">
        <v>30041</v>
      </c>
      <c r="D70" s="13" t="s">
        <v>305</v>
      </c>
      <c r="E70" s="16">
        <v>4032.6</v>
      </c>
      <c r="F70" s="16">
        <v>4677.82</v>
      </c>
      <c r="G70">
        <v>0</v>
      </c>
      <c r="H70" s="13" t="s">
        <v>281</v>
      </c>
      <c r="I70">
        <v>0</v>
      </c>
      <c r="J70">
        <v>91.65</v>
      </c>
      <c r="K70" s="13" t="s">
        <v>286</v>
      </c>
      <c r="L70" s="13" t="s">
        <v>283</v>
      </c>
      <c r="M70" s="13" t="s">
        <v>460</v>
      </c>
      <c r="N70" s="13" t="s">
        <v>895</v>
      </c>
    </row>
    <row r="71" spans="1:14" s="18" customFormat="1" x14ac:dyDescent="0.25">
      <c r="A71" s="19">
        <v>45910</v>
      </c>
      <c r="B71" s="20" t="s">
        <v>279</v>
      </c>
      <c r="C71" s="21">
        <v>30042</v>
      </c>
      <c r="D71" s="20" t="s">
        <v>896</v>
      </c>
      <c r="E71" s="22">
        <v>18600</v>
      </c>
      <c r="F71" s="22">
        <v>21576</v>
      </c>
      <c r="G71" s="22">
        <v>21576</v>
      </c>
      <c r="H71" s="20" t="s">
        <v>281</v>
      </c>
      <c r="I71" s="18">
        <v>0</v>
      </c>
      <c r="J71" s="18">
        <v>1</v>
      </c>
      <c r="K71" s="20" t="s">
        <v>286</v>
      </c>
      <c r="L71" s="20" t="s">
        <v>301</v>
      </c>
      <c r="M71" s="20" t="s">
        <v>459</v>
      </c>
      <c r="N71" s="20" t="s">
        <v>897</v>
      </c>
    </row>
    <row r="72" spans="1:14" x14ac:dyDescent="0.25">
      <c r="A72" s="14">
        <v>45910</v>
      </c>
      <c r="B72" s="13" t="s">
        <v>279</v>
      </c>
      <c r="C72" s="15">
        <v>30043</v>
      </c>
      <c r="D72" s="13" t="s">
        <v>744</v>
      </c>
      <c r="E72" s="16">
        <v>6429.4</v>
      </c>
      <c r="F72" s="16">
        <v>7458.1</v>
      </c>
      <c r="G72">
        <v>0</v>
      </c>
      <c r="H72" s="13" t="s">
        <v>281</v>
      </c>
      <c r="I72">
        <v>0</v>
      </c>
      <c r="J72">
        <v>103.7</v>
      </c>
      <c r="K72" s="13" t="s">
        <v>898</v>
      </c>
      <c r="L72" s="13" t="s">
        <v>301</v>
      </c>
      <c r="M72" s="13" t="s">
        <v>460</v>
      </c>
      <c r="N72" s="13" t="s">
        <v>745</v>
      </c>
    </row>
    <row r="73" spans="1:14" s="18" customFormat="1" x14ac:dyDescent="0.25">
      <c r="A73" s="19">
        <v>45910</v>
      </c>
      <c r="B73" s="20" t="s">
        <v>279</v>
      </c>
      <c r="C73" s="21">
        <v>30044</v>
      </c>
      <c r="D73" s="20" t="s">
        <v>899</v>
      </c>
      <c r="E73" s="22">
        <v>9913.7900000000009</v>
      </c>
      <c r="F73" s="22">
        <v>11500</v>
      </c>
      <c r="G73" s="22">
        <v>11500</v>
      </c>
      <c r="H73" s="20" t="s">
        <v>281</v>
      </c>
      <c r="I73" s="18">
        <v>0</v>
      </c>
      <c r="J73" s="18">
        <v>1</v>
      </c>
      <c r="K73" s="20" t="s">
        <v>298</v>
      </c>
      <c r="L73" s="20" t="s">
        <v>283</v>
      </c>
      <c r="M73" s="20" t="s">
        <v>459</v>
      </c>
      <c r="N73" s="20" t="s">
        <v>900</v>
      </c>
    </row>
    <row r="74" spans="1:14" x14ac:dyDescent="0.25">
      <c r="A74" s="14">
        <v>45910</v>
      </c>
      <c r="B74" s="13" t="s">
        <v>279</v>
      </c>
      <c r="C74" s="15">
        <v>30045</v>
      </c>
      <c r="D74" s="13" t="s">
        <v>329</v>
      </c>
      <c r="E74" s="16">
        <v>280335</v>
      </c>
      <c r="F74" s="16">
        <v>325188.59999999998</v>
      </c>
      <c r="G74">
        <v>0</v>
      </c>
      <c r="H74" s="13" t="s">
        <v>281</v>
      </c>
      <c r="I74">
        <v>0</v>
      </c>
      <c r="J74" s="16">
        <v>6371.25</v>
      </c>
      <c r="K74" s="13" t="s">
        <v>320</v>
      </c>
      <c r="L74" s="13" t="s">
        <v>287</v>
      </c>
      <c r="M74" s="13" t="s">
        <v>460</v>
      </c>
      <c r="N74" s="13" t="s">
        <v>740</v>
      </c>
    </row>
    <row r="75" spans="1:14" x14ac:dyDescent="0.25">
      <c r="A75" s="73">
        <v>45910</v>
      </c>
      <c r="B75" s="74" t="s">
        <v>279</v>
      </c>
      <c r="C75" s="75">
        <v>30046</v>
      </c>
      <c r="D75" s="74" t="s">
        <v>329</v>
      </c>
      <c r="E75" s="76">
        <v>2500</v>
      </c>
      <c r="F75" s="76">
        <v>2800</v>
      </c>
      <c r="G75" s="77">
        <v>0</v>
      </c>
      <c r="H75" s="74" t="s">
        <v>281</v>
      </c>
      <c r="I75" s="77">
        <v>0</v>
      </c>
      <c r="J75" s="77">
        <v>1</v>
      </c>
      <c r="K75" s="74" t="s">
        <v>320</v>
      </c>
      <c r="L75" s="74" t="s">
        <v>287</v>
      </c>
      <c r="M75" s="74" t="s">
        <v>1221</v>
      </c>
      <c r="N75" s="74" t="s">
        <v>742</v>
      </c>
    </row>
    <row r="76" spans="1:14" x14ac:dyDescent="0.25">
      <c r="A76" s="14">
        <v>45910</v>
      </c>
      <c r="B76" s="13" t="s">
        <v>279</v>
      </c>
      <c r="C76" s="15">
        <v>30047</v>
      </c>
      <c r="D76" s="13" t="s">
        <v>374</v>
      </c>
      <c r="E76" s="16">
        <v>59382.43</v>
      </c>
      <c r="F76" s="16">
        <v>68883.62</v>
      </c>
      <c r="G76" s="16">
        <v>68883.62</v>
      </c>
      <c r="H76" s="13" t="s">
        <v>886</v>
      </c>
      <c r="I76">
        <v>0</v>
      </c>
      <c r="J76" s="16">
        <v>1027.2</v>
      </c>
      <c r="K76" s="13" t="s">
        <v>311</v>
      </c>
      <c r="L76" s="13" t="s">
        <v>287</v>
      </c>
      <c r="M76" s="13" t="s">
        <v>460</v>
      </c>
      <c r="N76" s="13" t="s">
        <v>901</v>
      </c>
    </row>
    <row r="77" spans="1:14" x14ac:dyDescent="0.25">
      <c r="A77" s="14">
        <v>45911</v>
      </c>
      <c r="B77" s="13" t="s">
        <v>279</v>
      </c>
      <c r="C77" s="15">
        <v>30048</v>
      </c>
      <c r="D77" s="13" t="s">
        <v>683</v>
      </c>
      <c r="E77" s="16">
        <v>4389</v>
      </c>
      <c r="F77" s="16">
        <v>5091.24</v>
      </c>
      <c r="G77" s="16">
        <v>5091.24</v>
      </c>
      <c r="H77" s="13" t="s">
        <v>281</v>
      </c>
      <c r="I77">
        <v>0</v>
      </c>
      <c r="J77">
        <v>46.2</v>
      </c>
      <c r="K77" s="13" t="s">
        <v>286</v>
      </c>
      <c r="L77" s="13" t="s">
        <v>283</v>
      </c>
      <c r="M77" s="13" t="s">
        <v>460</v>
      </c>
      <c r="N77" s="13" t="s">
        <v>902</v>
      </c>
    </row>
    <row r="78" spans="1:14" x14ac:dyDescent="0.25">
      <c r="A78" s="14">
        <v>45911</v>
      </c>
      <c r="B78" s="13" t="s">
        <v>279</v>
      </c>
      <c r="C78" s="15">
        <v>30049</v>
      </c>
      <c r="D78" s="13" t="s">
        <v>294</v>
      </c>
      <c r="E78" s="16">
        <v>62169.8</v>
      </c>
      <c r="F78" s="16">
        <v>72116.97</v>
      </c>
      <c r="G78" s="16">
        <v>72116.97</v>
      </c>
      <c r="H78" s="13" t="s">
        <v>281</v>
      </c>
      <c r="I78">
        <v>0</v>
      </c>
      <c r="J78">
        <v>807.4</v>
      </c>
      <c r="K78" s="13" t="s">
        <v>286</v>
      </c>
      <c r="L78" s="13" t="s">
        <v>893</v>
      </c>
      <c r="M78" s="13" t="s">
        <v>460</v>
      </c>
      <c r="N78" s="13" t="s">
        <v>903</v>
      </c>
    </row>
    <row r="79" spans="1:14" s="77" customFormat="1" x14ac:dyDescent="0.25">
      <c r="A79" s="14">
        <v>45911</v>
      </c>
      <c r="B79" s="13" t="s">
        <v>279</v>
      </c>
      <c r="C79" s="15">
        <v>30050</v>
      </c>
      <c r="D79" s="13" t="s">
        <v>310</v>
      </c>
      <c r="E79" s="16">
        <v>196924.95</v>
      </c>
      <c r="F79" s="16">
        <v>228432.94</v>
      </c>
      <c r="G79" s="16">
        <v>228432.94</v>
      </c>
      <c r="H79" s="13" t="s">
        <v>884</v>
      </c>
      <c r="I79">
        <v>0</v>
      </c>
      <c r="J79" s="16">
        <v>4579.6499999999996</v>
      </c>
      <c r="K79" s="13" t="s">
        <v>311</v>
      </c>
      <c r="L79" s="13" t="s">
        <v>287</v>
      </c>
      <c r="M79" s="13" t="s">
        <v>460</v>
      </c>
      <c r="N79" s="13" t="s">
        <v>904</v>
      </c>
    </row>
    <row r="80" spans="1:14" x14ac:dyDescent="0.25">
      <c r="A80" s="14">
        <v>45911</v>
      </c>
      <c r="B80" s="13" t="s">
        <v>279</v>
      </c>
      <c r="C80" s="15">
        <v>30051</v>
      </c>
      <c r="D80" s="13" t="s">
        <v>361</v>
      </c>
      <c r="E80" s="16">
        <v>18742.5</v>
      </c>
      <c r="F80" s="16">
        <v>21741.3</v>
      </c>
      <c r="G80">
        <v>0</v>
      </c>
      <c r="H80" s="13" t="s">
        <v>281</v>
      </c>
      <c r="I80">
        <v>0</v>
      </c>
      <c r="J80">
        <v>249.9</v>
      </c>
      <c r="K80" s="13" t="s">
        <v>298</v>
      </c>
      <c r="L80" s="13" t="s">
        <v>283</v>
      </c>
      <c r="M80" s="13" t="s">
        <v>460</v>
      </c>
      <c r="N80" s="13" t="s">
        <v>760</v>
      </c>
    </row>
    <row r="81" spans="1:14" x14ac:dyDescent="0.25">
      <c r="A81" s="14">
        <v>45911</v>
      </c>
      <c r="B81" s="13" t="s">
        <v>279</v>
      </c>
      <c r="C81" s="15">
        <v>30052</v>
      </c>
      <c r="D81" s="13" t="s">
        <v>905</v>
      </c>
      <c r="E81" s="16">
        <v>80028</v>
      </c>
      <c r="F81" s="16">
        <v>92832.48</v>
      </c>
      <c r="G81" s="16">
        <v>92832.48</v>
      </c>
      <c r="H81" s="13" t="s">
        <v>906</v>
      </c>
      <c r="I81">
        <v>0</v>
      </c>
      <c r="J81" s="16">
        <v>1539</v>
      </c>
      <c r="K81" s="13" t="s">
        <v>298</v>
      </c>
      <c r="L81" s="13" t="s">
        <v>287</v>
      </c>
      <c r="M81" s="13" t="s">
        <v>460</v>
      </c>
      <c r="N81" s="13" t="s">
        <v>907</v>
      </c>
    </row>
    <row r="82" spans="1:14" x14ac:dyDescent="0.25">
      <c r="A82" s="14">
        <v>45911</v>
      </c>
      <c r="B82" s="13" t="s">
        <v>279</v>
      </c>
      <c r="C82" s="15">
        <v>30053</v>
      </c>
      <c r="D82" s="13" t="s">
        <v>313</v>
      </c>
      <c r="E82" s="16">
        <v>51045.3</v>
      </c>
      <c r="F82" s="16">
        <v>59212.55</v>
      </c>
      <c r="G82">
        <v>0</v>
      </c>
      <c r="H82" s="13" t="s">
        <v>281</v>
      </c>
      <c r="I82">
        <v>0</v>
      </c>
      <c r="J82" s="16">
        <v>1187.0999999999999</v>
      </c>
      <c r="K82" s="13" t="s">
        <v>298</v>
      </c>
      <c r="L82" s="13" t="s">
        <v>314</v>
      </c>
      <c r="M82" s="13" t="s">
        <v>460</v>
      </c>
      <c r="N82" s="13" t="s">
        <v>750</v>
      </c>
    </row>
    <row r="83" spans="1:14" x14ac:dyDescent="0.25">
      <c r="A83" s="14">
        <v>45911</v>
      </c>
      <c r="B83" s="13" t="s">
        <v>279</v>
      </c>
      <c r="C83" s="15">
        <v>30054</v>
      </c>
      <c r="D83" s="13" t="s">
        <v>353</v>
      </c>
      <c r="E83" s="16">
        <v>34250</v>
      </c>
      <c r="F83" s="16">
        <v>39730</v>
      </c>
      <c r="G83" s="16">
        <v>39730</v>
      </c>
      <c r="H83" s="13" t="s">
        <v>375</v>
      </c>
      <c r="I83">
        <v>0</v>
      </c>
      <c r="J83">
        <v>548</v>
      </c>
      <c r="K83" s="13" t="s">
        <v>298</v>
      </c>
      <c r="L83" s="13" t="s">
        <v>287</v>
      </c>
      <c r="M83" s="13" t="s">
        <v>460</v>
      </c>
      <c r="N83" s="13" t="s">
        <v>908</v>
      </c>
    </row>
    <row r="84" spans="1:14" x14ac:dyDescent="0.25">
      <c r="A84" s="14">
        <v>45911</v>
      </c>
      <c r="B84" s="13" t="s">
        <v>279</v>
      </c>
      <c r="C84" s="15">
        <v>30055</v>
      </c>
      <c r="D84" s="13" t="s">
        <v>353</v>
      </c>
      <c r="E84" s="16">
        <v>21768.75</v>
      </c>
      <c r="F84" s="16">
        <v>25251.75</v>
      </c>
      <c r="G84" s="16">
        <v>25251.75</v>
      </c>
      <c r="H84" s="13" t="s">
        <v>375</v>
      </c>
      <c r="I84">
        <v>0</v>
      </c>
      <c r="J84">
        <v>348.3</v>
      </c>
      <c r="K84" s="13" t="s">
        <v>298</v>
      </c>
      <c r="L84" s="13" t="s">
        <v>287</v>
      </c>
      <c r="M84" s="13" t="s">
        <v>460</v>
      </c>
      <c r="N84" s="13" t="s">
        <v>909</v>
      </c>
    </row>
    <row r="85" spans="1:14" x14ac:dyDescent="0.25">
      <c r="A85" s="14">
        <v>45911</v>
      </c>
      <c r="B85" s="13" t="s">
        <v>279</v>
      </c>
      <c r="C85" s="15">
        <v>30056</v>
      </c>
      <c r="D85" s="13" t="s">
        <v>888</v>
      </c>
      <c r="E85" s="16">
        <v>73852.800000000003</v>
      </c>
      <c r="F85" s="16">
        <v>85669.25</v>
      </c>
      <c r="G85" s="16">
        <v>44460.25</v>
      </c>
      <c r="H85" s="13" t="s">
        <v>281</v>
      </c>
      <c r="I85">
        <v>0</v>
      </c>
      <c r="J85" s="16">
        <v>1507.2</v>
      </c>
      <c r="K85" s="13" t="s">
        <v>286</v>
      </c>
      <c r="L85" s="13" t="s">
        <v>283</v>
      </c>
      <c r="M85" s="13" t="s">
        <v>460</v>
      </c>
      <c r="N85" s="13" t="s">
        <v>910</v>
      </c>
    </row>
    <row r="86" spans="1:14" x14ac:dyDescent="0.25">
      <c r="A86" s="14">
        <v>45911</v>
      </c>
      <c r="B86" s="13" t="s">
        <v>279</v>
      </c>
      <c r="C86" s="15">
        <v>30057</v>
      </c>
      <c r="D86" s="13" t="s">
        <v>346</v>
      </c>
      <c r="E86" s="16">
        <v>20876.38</v>
      </c>
      <c r="F86" s="16">
        <v>24216.6</v>
      </c>
      <c r="G86" s="16">
        <v>24216.6</v>
      </c>
      <c r="H86" s="13" t="s">
        <v>308</v>
      </c>
      <c r="I86">
        <v>0</v>
      </c>
      <c r="J86">
        <v>287.95</v>
      </c>
      <c r="K86" s="13" t="s">
        <v>286</v>
      </c>
      <c r="L86" s="13" t="s">
        <v>287</v>
      </c>
      <c r="M86" s="13" t="s">
        <v>460</v>
      </c>
      <c r="N86" s="13" t="s">
        <v>911</v>
      </c>
    </row>
    <row r="87" spans="1:14" s="18" customFormat="1" x14ac:dyDescent="0.25">
      <c r="A87" s="19">
        <v>45912</v>
      </c>
      <c r="B87" s="20" t="s">
        <v>279</v>
      </c>
      <c r="C87" s="21">
        <v>30058</v>
      </c>
      <c r="D87" s="20" t="s">
        <v>912</v>
      </c>
      <c r="E87" s="22">
        <v>5948.28</v>
      </c>
      <c r="F87" s="22">
        <v>6900</v>
      </c>
      <c r="G87" s="22">
        <v>6900</v>
      </c>
      <c r="H87" s="20" t="s">
        <v>281</v>
      </c>
      <c r="I87" s="18">
        <v>0</v>
      </c>
      <c r="J87" s="18">
        <v>1</v>
      </c>
      <c r="K87" s="20" t="s">
        <v>292</v>
      </c>
      <c r="L87" s="20" t="s">
        <v>283</v>
      </c>
      <c r="M87" s="20" t="s">
        <v>459</v>
      </c>
      <c r="N87" s="20" t="s">
        <v>913</v>
      </c>
    </row>
    <row r="88" spans="1:14" s="18" customFormat="1" x14ac:dyDescent="0.25">
      <c r="A88" s="19">
        <v>45912</v>
      </c>
      <c r="B88" s="20" t="s">
        <v>279</v>
      </c>
      <c r="C88" s="21">
        <v>30059</v>
      </c>
      <c r="D88" s="20" t="s">
        <v>914</v>
      </c>
      <c r="E88" s="22">
        <v>11625</v>
      </c>
      <c r="F88" s="22">
        <v>13485</v>
      </c>
      <c r="G88" s="22">
        <v>13485</v>
      </c>
      <c r="H88" s="20" t="s">
        <v>281</v>
      </c>
      <c r="I88" s="18">
        <v>0</v>
      </c>
      <c r="J88" s="18">
        <v>1</v>
      </c>
      <c r="K88" s="20" t="s">
        <v>292</v>
      </c>
      <c r="L88" s="20" t="s">
        <v>283</v>
      </c>
      <c r="M88" s="20" t="s">
        <v>459</v>
      </c>
      <c r="N88" s="20" t="s">
        <v>915</v>
      </c>
    </row>
    <row r="89" spans="1:14" x14ac:dyDescent="0.25">
      <c r="A89" s="14">
        <v>45912</v>
      </c>
      <c r="B89" s="13" t="s">
        <v>279</v>
      </c>
      <c r="C89" s="15">
        <v>30060</v>
      </c>
      <c r="D89" s="13" t="s">
        <v>916</v>
      </c>
      <c r="E89" s="16">
        <v>6663.8</v>
      </c>
      <c r="F89" s="16">
        <v>7730.01</v>
      </c>
      <c r="G89" s="16">
        <v>7730.01</v>
      </c>
      <c r="H89" s="13" t="s">
        <v>308</v>
      </c>
      <c r="I89">
        <v>0</v>
      </c>
      <c r="J89">
        <v>151.44999999999999</v>
      </c>
      <c r="K89" s="13" t="s">
        <v>298</v>
      </c>
      <c r="L89" s="13" t="s">
        <v>283</v>
      </c>
      <c r="M89" s="13" t="s">
        <v>460</v>
      </c>
      <c r="N89" s="13" t="s">
        <v>917</v>
      </c>
    </row>
    <row r="90" spans="1:14" x14ac:dyDescent="0.25">
      <c r="A90" s="14">
        <v>45912</v>
      </c>
      <c r="B90" s="13" t="s">
        <v>279</v>
      </c>
      <c r="C90" s="15">
        <v>30061</v>
      </c>
      <c r="D90" s="13" t="s">
        <v>341</v>
      </c>
      <c r="E90" s="16">
        <v>57413.25</v>
      </c>
      <c r="F90" s="16">
        <v>66599.37</v>
      </c>
      <c r="G90" s="16">
        <v>33539.370000000003</v>
      </c>
      <c r="H90" s="13" t="s">
        <v>281</v>
      </c>
      <c r="I90">
        <v>0</v>
      </c>
      <c r="J90" s="16">
        <v>1007.25</v>
      </c>
      <c r="K90" s="13" t="s">
        <v>286</v>
      </c>
      <c r="L90" s="13" t="s">
        <v>283</v>
      </c>
      <c r="M90" s="13" t="s">
        <v>460</v>
      </c>
      <c r="N90" s="13" t="s">
        <v>918</v>
      </c>
    </row>
    <row r="91" spans="1:14" x14ac:dyDescent="0.25">
      <c r="A91" s="14">
        <v>45912</v>
      </c>
      <c r="B91" s="13" t="s">
        <v>279</v>
      </c>
      <c r="C91" s="15">
        <v>30062</v>
      </c>
      <c r="D91" s="13" t="s">
        <v>371</v>
      </c>
      <c r="E91" s="16">
        <v>15008.4</v>
      </c>
      <c r="F91" s="16">
        <v>17409.75</v>
      </c>
      <c r="G91" s="16">
        <v>17409.75</v>
      </c>
      <c r="H91" s="13" t="s">
        <v>884</v>
      </c>
      <c r="I91">
        <v>0</v>
      </c>
      <c r="J91">
        <v>303.2</v>
      </c>
      <c r="K91" s="13" t="s">
        <v>298</v>
      </c>
      <c r="L91" s="13" t="s">
        <v>283</v>
      </c>
      <c r="M91" s="13" t="s">
        <v>460</v>
      </c>
      <c r="N91" s="13" t="s">
        <v>919</v>
      </c>
    </row>
    <row r="92" spans="1:14" x14ac:dyDescent="0.25">
      <c r="A92" s="14">
        <v>45912</v>
      </c>
      <c r="B92" s="13" t="s">
        <v>279</v>
      </c>
      <c r="C92" s="15">
        <v>30063</v>
      </c>
      <c r="D92" s="13" t="s">
        <v>327</v>
      </c>
      <c r="E92" s="16">
        <v>6880</v>
      </c>
      <c r="F92" s="16">
        <v>7980.8</v>
      </c>
      <c r="G92">
        <v>0.8</v>
      </c>
      <c r="H92" s="13" t="s">
        <v>281</v>
      </c>
      <c r="I92">
        <v>0</v>
      </c>
      <c r="J92">
        <v>80</v>
      </c>
      <c r="K92" s="13" t="s">
        <v>286</v>
      </c>
      <c r="L92" s="13" t="s">
        <v>283</v>
      </c>
      <c r="M92" s="13" t="s">
        <v>460</v>
      </c>
      <c r="N92" s="13" t="s">
        <v>754</v>
      </c>
    </row>
    <row r="93" spans="1:14" x14ac:dyDescent="0.25">
      <c r="A93" s="14">
        <v>45917</v>
      </c>
      <c r="B93" s="13" t="s">
        <v>279</v>
      </c>
      <c r="C93" s="15">
        <v>30064</v>
      </c>
      <c r="D93" s="13" t="s">
        <v>1001</v>
      </c>
      <c r="E93" s="16">
        <v>0</v>
      </c>
      <c r="F93" s="16">
        <v>0</v>
      </c>
      <c r="G93">
        <v>0</v>
      </c>
      <c r="H93" s="13" t="s">
        <v>281</v>
      </c>
      <c r="I93">
        <v>1</v>
      </c>
      <c r="J93" s="16">
        <v>0</v>
      </c>
      <c r="K93" s="13" t="s">
        <v>286</v>
      </c>
      <c r="L93" s="13" t="s">
        <v>287</v>
      </c>
      <c r="M93" s="13" t="s">
        <v>460</v>
      </c>
      <c r="N93" s="13" t="s">
        <v>1002</v>
      </c>
    </row>
    <row r="94" spans="1:14" x14ac:dyDescent="0.25">
      <c r="A94" s="14">
        <v>45917</v>
      </c>
      <c r="B94" s="13" t="s">
        <v>279</v>
      </c>
      <c r="C94" s="15">
        <v>30065</v>
      </c>
      <c r="D94" s="13" t="s">
        <v>280</v>
      </c>
      <c r="E94">
        <v>35.06</v>
      </c>
      <c r="F94">
        <v>40.67</v>
      </c>
      <c r="G94">
        <v>40.67</v>
      </c>
      <c r="H94" s="13" t="s">
        <v>281</v>
      </c>
      <c r="I94">
        <v>0</v>
      </c>
      <c r="J94">
        <v>175.3</v>
      </c>
      <c r="K94" s="13" t="s">
        <v>282</v>
      </c>
      <c r="L94" s="13" t="s">
        <v>283</v>
      </c>
      <c r="M94" s="13" t="s">
        <v>460</v>
      </c>
      <c r="N94" s="13" t="s">
        <v>1003</v>
      </c>
    </row>
    <row r="95" spans="1:14" x14ac:dyDescent="0.25">
      <c r="A95" s="14">
        <v>45917</v>
      </c>
      <c r="B95" s="13" t="s">
        <v>279</v>
      </c>
      <c r="C95" s="15">
        <v>30066</v>
      </c>
      <c r="D95" s="13" t="s">
        <v>916</v>
      </c>
      <c r="E95" s="16">
        <v>26587.200000000001</v>
      </c>
      <c r="F95" s="16">
        <v>30841.15</v>
      </c>
      <c r="G95" s="16">
        <v>30841.15</v>
      </c>
      <c r="H95" s="13" t="s">
        <v>308</v>
      </c>
      <c r="I95">
        <v>0</v>
      </c>
      <c r="J95">
        <v>611.20000000000005</v>
      </c>
      <c r="K95" s="13" t="s">
        <v>298</v>
      </c>
      <c r="L95" s="13" t="s">
        <v>283</v>
      </c>
      <c r="M95" s="13" t="s">
        <v>460</v>
      </c>
      <c r="N95" s="13" t="s">
        <v>1004</v>
      </c>
    </row>
    <row r="96" spans="1:14" x14ac:dyDescent="0.25">
      <c r="A96" s="14">
        <v>45917</v>
      </c>
      <c r="B96" s="13" t="s">
        <v>279</v>
      </c>
      <c r="C96" s="15">
        <v>30067</v>
      </c>
      <c r="D96" s="13" t="s">
        <v>307</v>
      </c>
      <c r="E96" s="16">
        <v>8841.7999999999993</v>
      </c>
      <c r="F96" s="16">
        <v>10256.49</v>
      </c>
      <c r="G96" s="16">
        <v>10256.49</v>
      </c>
      <c r="H96" s="13" t="s">
        <v>308</v>
      </c>
      <c r="I96">
        <v>0</v>
      </c>
      <c r="J96">
        <v>200.95</v>
      </c>
      <c r="K96" s="13" t="s">
        <v>292</v>
      </c>
      <c r="L96" s="13" t="s">
        <v>287</v>
      </c>
      <c r="M96" s="13" t="s">
        <v>460</v>
      </c>
      <c r="N96" s="13" t="s">
        <v>1005</v>
      </c>
    </row>
    <row r="97" spans="1:14" x14ac:dyDescent="0.25">
      <c r="A97" s="19">
        <v>45917</v>
      </c>
      <c r="B97" s="20" t="s">
        <v>279</v>
      </c>
      <c r="C97" s="21">
        <v>30068</v>
      </c>
      <c r="D97" s="20" t="s">
        <v>280</v>
      </c>
      <c r="E97" s="22">
        <v>21551.72</v>
      </c>
      <c r="F97" s="22">
        <v>25000</v>
      </c>
      <c r="G97" s="22">
        <v>25000</v>
      </c>
      <c r="H97" s="20" t="s">
        <v>281</v>
      </c>
      <c r="I97" s="18">
        <v>0</v>
      </c>
      <c r="J97" s="18">
        <v>1</v>
      </c>
      <c r="K97" s="20" t="s">
        <v>298</v>
      </c>
      <c r="L97" s="20" t="s">
        <v>287</v>
      </c>
      <c r="M97" s="20" t="s">
        <v>459</v>
      </c>
      <c r="N97" s="20" t="s">
        <v>998</v>
      </c>
    </row>
    <row r="98" spans="1:14" x14ac:dyDescent="0.25">
      <c r="A98" s="14">
        <v>45917</v>
      </c>
      <c r="B98" s="13" t="s">
        <v>279</v>
      </c>
      <c r="C98" s="15">
        <v>30069</v>
      </c>
      <c r="D98" s="13" t="s">
        <v>307</v>
      </c>
      <c r="E98" s="16">
        <v>25909.4</v>
      </c>
      <c r="F98" s="16">
        <v>30054.9</v>
      </c>
      <c r="G98" s="16">
        <v>30054.9</v>
      </c>
      <c r="H98" s="13" t="s">
        <v>308</v>
      </c>
      <c r="I98">
        <v>0</v>
      </c>
      <c r="J98">
        <v>588.85</v>
      </c>
      <c r="K98" s="13" t="s">
        <v>292</v>
      </c>
      <c r="L98" s="13" t="s">
        <v>287</v>
      </c>
      <c r="M98" s="13" t="s">
        <v>460</v>
      </c>
      <c r="N98" s="13" t="s">
        <v>1006</v>
      </c>
    </row>
    <row r="99" spans="1:14" x14ac:dyDescent="0.25">
      <c r="A99" s="14">
        <v>45917</v>
      </c>
      <c r="B99" s="13" t="s">
        <v>279</v>
      </c>
      <c r="C99" s="15">
        <v>30070</v>
      </c>
      <c r="D99" s="13" t="s">
        <v>307</v>
      </c>
      <c r="E99" s="16">
        <v>13369.4</v>
      </c>
      <c r="F99" s="16">
        <v>15508.5</v>
      </c>
      <c r="G99" s="16">
        <v>15508.5</v>
      </c>
      <c r="H99" s="13" t="s">
        <v>308</v>
      </c>
      <c r="I99">
        <v>0</v>
      </c>
      <c r="J99">
        <v>303.85000000000002</v>
      </c>
      <c r="K99" s="13" t="s">
        <v>292</v>
      </c>
      <c r="L99" s="13" t="s">
        <v>287</v>
      </c>
      <c r="M99" s="13" t="s">
        <v>460</v>
      </c>
      <c r="N99" s="13" t="s">
        <v>1007</v>
      </c>
    </row>
    <row r="100" spans="1:14" x14ac:dyDescent="0.25">
      <c r="A100" s="14">
        <v>45917</v>
      </c>
      <c r="B100" s="13" t="s">
        <v>279</v>
      </c>
      <c r="C100" s="15">
        <v>30071</v>
      </c>
      <c r="D100" s="13" t="s">
        <v>307</v>
      </c>
      <c r="E100" s="16">
        <v>26023.8</v>
      </c>
      <c r="F100" s="16">
        <v>30187.61</v>
      </c>
      <c r="G100" s="16">
        <v>30187.61</v>
      </c>
      <c r="H100" s="13" t="s">
        <v>308</v>
      </c>
      <c r="I100">
        <v>0</v>
      </c>
      <c r="J100">
        <v>591.45000000000005</v>
      </c>
      <c r="K100" s="13" t="s">
        <v>292</v>
      </c>
      <c r="L100" s="13" t="s">
        <v>287</v>
      </c>
      <c r="M100" s="13" t="s">
        <v>460</v>
      </c>
      <c r="N100" s="13" t="s">
        <v>1008</v>
      </c>
    </row>
    <row r="101" spans="1:14" x14ac:dyDescent="0.25">
      <c r="A101" s="14">
        <v>45917</v>
      </c>
      <c r="B101" s="13" t="s">
        <v>279</v>
      </c>
      <c r="C101" s="15">
        <v>30072</v>
      </c>
      <c r="D101" s="13" t="s">
        <v>1009</v>
      </c>
      <c r="E101" s="16">
        <v>29581.83</v>
      </c>
      <c r="F101" s="16">
        <v>34314.92</v>
      </c>
      <c r="G101">
        <v>0</v>
      </c>
      <c r="H101" s="13" t="s">
        <v>281</v>
      </c>
      <c r="I101">
        <v>0</v>
      </c>
      <c r="J101">
        <v>578.79999999999995</v>
      </c>
      <c r="K101" s="13" t="s">
        <v>286</v>
      </c>
      <c r="L101" s="13" t="s">
        <v>283</v>
      </c>
      <c r="M101" s="13" t="s">
        <v>460</v>
      </c>
      <c r="N101" s="13" t="s">
        <v>1010</v>
      </c>
    </row>
    <row r="102" spans="1:14" x14ac:dyDescent="0.25">
      <c r="A102" s="73">
        <v>45917</v>
      </c>
      <c r="B102" s="74" t="s">
        <v>279</v>
      </c>
      <c r="C102" s="75">
        <v>30073</v>
      </c>
      <c r="D102" s="74" t="s">
        <v>307</v>
      </c>
      <c r="E102" s="76">
        <v>1500</v>
      </c>
      <c r="F102" s="76">
        <v>1680</v>
      </c>
      <c r="G102" s="76">
        <v>1680</v>
      </c>
      <c r="H102" s="74" t="s">
        <v>308</v>
      </c>
      <c r="I102" s="77">
        <v>0</v>
      </c>
      <c r="J102" s="77">
        <v>1</v>
      </c>
      <c r="K102" s="74" t="s">
        <v>292</v>
      </c>
      <c r="L102" s="74" t="s">
        <v>287</v>
      </c>
      <c r="M102" s="74" t="s">
        <v>1221</v>
      </c>
      <c r="N102" s="74" t="s">
        <v>1011</v>
      </c>
    </row>
    <row r="103" spans="1:14" s="77" customFormat="1" x14ac:dyDescent="0.25">
      <c r="A103" s="14">
        <v>45917</v>
      </c>
      <c r="B103" s="13" t="s">
        <v>279</v>
      </c>
      <c r="C103" s="15">
        <v>30074</v>
      </c>
      <c r="D103" s="13" t="s">
        <v>324</v>
      </c>
      <c r="E103" s="16">
        <v>194808.23</v>
      </c>
      <c r="F103" s="16">
        <v>225977.54</v>
      </c>
      <c r="G103" s="16">
        <v>225977.54</v>
      </c>
      <c r="H103" s="13" t="s">
        <v>308</v>
      </c>
      <c r="I103">
        <v>0</v>
      </c>
      <c r="J103" s="16">
        <v>4478.3500000000004</v>
      </c>
      <c r="K103" s="13" t="s">
        <v>286</v>
      </c>
      <c r="L103" s="13" t="s">
        <v>301</v>
      </c>
      <c r="M103" s="13" t="s">
        <v>460</v>
      </c>
      <c r="N103" s="13" t="s">
        <v>1012</v>
      </c>
    </row>
    <row r="104" spans="1:14" x14ac:dyDescent="0.25">
      <c r="A104" s="14">
        <v>45917</v>
      </c>
      <c r="B104" s="13" t="s">
        <v>279</v>
      </c>
      <c r="C104" s="15">
        <v>30075</v>
      </c>
      <c r="D104" s="13" t="s">
        <v>439</v>
      </c>
      <c r="E104" s="16">
        <v>7207.2</v>
      </c>
      <c r="F104" s="16">
        <v>8360.35</v>
      </c>
      <c r="G104" s="16">
        <v>8360.35</v>
      </c>
      <c r="H104" s="13" t="s">
        <v>308</v>
      </c>
      <c r="I104">
        <v>0</v>
      </c>
      <c r="J104">
        <v>163.80000000000001</v>
      </c>
      <c r="K104" s="13" t="s">
        <v>298</v>
      </c>
      <c r="L104" s="13" t="s">
        <v>287</v>
      </c>
      <c r="M104" s="13" t="s">
        <v>460</v>
      </c>
      <c r="N104" s="13" t="s">
        <v>1013</v>
      </c>
    </row>
    <row r="105" spans="1:14" x14ac:dyDescent="0.25">
      <c r="A105" s="14">
        <v>45918</v>
      </c>
      <c r="B105" s="13" t="s">
        <v>279</v>
      </c>
      <c r="C105" s="15">
        <v>30076</v>
      </c>
      <c r="D105" s="13" t="s">
        <v>439</v>
      </c>
      <c r="E105" s="16">
        <v>37260.800000000003</v>
      </c>
      <c r="F105" s="16">
        <v>43222.52</v>
      </c>
      <c r="G105" s="16">
        <v>43222.52</v>
      </c>
      <c r="H105" s="13" t="s">
        <v>308</v>
      </c>
      <c r="I105">
        <v>0</v>
      </c>
      <c r="J105">
        <v>747.8</v>
      </c>
      <c r="K105" s="13" t="s">
        <v>298</v>
      </c>
      <c r="L105" s="13" t="s">
        <v>287</v>
      </c>
      <c r="M105" s="13" t="s">
        <v>460</v>
      </c>
      <c r="N105" s="13" t="s">
        <v>1014</v>
      </c>
    </row>
    <row r="106" spans="1:14" x14ac:dyDescent="0.25">
      <c r="A106" s="14">
        <v>45918</v>
      </c>
      <c r="B106" s="13" t="s">
        <v>279</v>
      </c>
      <c r="C106" s="15">
        <v>30077</v>
      </c>
      <c r="D106" s="13" t="s">
        <v>916</v>
      </c>
      <c r="E106" s="16">
        <v>6111.75</v>
      </c>
      <c r="F106" s="16">
        <v>7089.63</v>
      </c>
      <c r="G106" s="16">
        <v>7089.63</v>
      </c>
      <c r="H106" s="13" t="s">
        <v>308</v>
      </c>
      <c r="I106">
        <v>0</v>
      </c>
      <c r="J106">
        <v>140.5</v>
      </c>
      <c r="K106" s="13" t="s">
        <v>298</v>
      </c>
      <c r="L106" s="13" t="s">
        <v>287</v>
      </c>
      <c r="M106" s="13" t="s">
        <v>460</v>
      </c>
      <c r="N106" s="13" t="s">
        <v>1015</v>
      </c>
    </row>
    <row r="107" spans="1:14" x14ac:dyDescent="0.25">
      <c r="A107" s="14">
        <v>45918</v>
      </c>
      <c r="B107" s="13" t="s">
        <v>279</v>
      </c>
      <c r="C107" s="15">
        <v>30078</v>
      </c>
      <c r="D107" s="13" t="s">
        <v>439</v>
      </c>
      <c r="E107" s="16">
        <v>5513.2</v>
      </c>
      <c r="F107" s="16">
        <v>6395.31</v>
      </c>
      <c r="G107" s="16">
        <v>6395.31</v>
      </c>
      <c r="H107" s="13" t="s">
        <v>308</v>
      </c>
      <c r="I107">
        <v>0</v>
      </c>
      <c r="J107">
        <v>125.3</v>
      </c>
      <c r="K107" s="13" t="s">
        <v>298</v>
      </c>
      <c r="L107" s="13" t="s">
        <v>287</v>
      </c>
      <c r="M107" s="13" t="s">
        <v>460</v>
      </c>
      <c r="N107" s="13" t="s">
        <v>1016</v>
      </c>
    </row>
    <row r="108" spans="1:14" x14ac:dyDescent="0.25">
      <c r="A108" s="14">
        <v>45918</v>
      </c>
      <c r="B108" s="13" t="s">
        <v>279</v>
      </c>
      <c r="C108" s="15">
        <v>30079</v>
      </c>
      <c r="D108" s="13" t="s">
        <v>916</v>
      </c>
      <c r="E108" s="16">
        <v>26543.7</v>
      </c>
      <c r="F108" s="16">
        <v>30790.69</v>
      </c>
      <c r="G108" s="16">
        <v>30790.69</v>
      </c>
      <c r="H108" s="13" t="s">
        <v>308</v>
      </c>
      <c r="I108">
        <v>0</v>
      </c>
      <c r="J108">
        <v>610.20000000000005</v>
      </c>
      <c r="K108" s="13" t="s">
        <v>298</v>
      </c>
      <c r="L108" s="13" t="s">
        <v>287</v>
      </c>
      <c r="M108" s="13" t="s">
        <v>460</v>
      </c>
      <c r="N108" s="13" t="s">
        <v>1017</v>
      </c>
    </row>
    <row r="109" spans="1:14" x14ac:dyDescent="0.25">
      <c r="A109" s="14">
        <v>45918</v>
      </c>
      <c r="B109" s="13" t="s">
        <v>279</v>
      </c>
      <c r="C109" s="15">
        <v>30080</v>
      </c>
      <c r="D109" s="13" t="s">
        <v>1018</v>
      </c>
      <c r="E109">
        <v>0.02</v>
      </c>
      <c r="F109">
        <v>0.02</v>
      </c>
      <c r="G109">
        <v>0.02</v>
      </c>
      <c r="H109" s="13" t="s">
        <v>319</v>
      </c>
      <c r="I109">
        <v>0</v>
      </c>
      <c r="J109">
        <v>2.2000000000000002</v>
      </c>
      <c r="K109" s="13" t="s">
        <v>320</v>
      </c>
      <c r="L109" s="13" t="s">
        <v>283</v>
      </c>
      <c r="M109" s="13" t="s">
        <v>460</v>
      </c>
      <c r="N109" s="13" t="s">
        <v>1019</v>
      </c>
    </row>
    <row r="110" spans="1:14" x14ac:dyDescent="0.25">
      <c r="A110" s="14">
        <v>45918</v>
      </c>
      <c r="B110" s="13" t="s">
        <v>279</v>
      </c>
      <c r="C110" s="15">
        <v>30081</v>
      </c>
      <c r="D110" s="13" t="s">
        <v>896</v>
      </c>
      <c r="E110" s="16">
        <v>37894.400000000001</v>
      </c>
      <c r="F110" s="16">
        <v>43957.5</v>
      </c>
      <c r="G110">
        <v>0</v>
      </c>
      <c r="H110" s="13" t="s">
        <v>281</v>
      </c>
      <c r="I110">
        <v>0</v>
      </c>
      <c r="J110">
        <v>611.20000000000005</v>
      </c>
      <c r="K110" s="13" t="s">
        <v>286</v>
      </c>
      <c r="L110" s="13" t="s">
        <v>301</v>
      </c>
      <c r="M110" s="13" t="s">
        <v>460</v>
      </c>
      <c r="N110" s="13" t="s">
        <v>1020</v>
      </c>
    </row>
    <row r="111" spans="1:14" x14ac:dyDescent="0.25">
      <c r="A111" s="14">
        <v>45918</v>
      </c>
      <c r="B111" s="13" t="s">
        <v>279</v>
      </c>
      <c r="C111" s="15">
        <v>30082</v>
      </c>
      <c r="D111" s="13" t="s">
        <v>891</v>
      </c>
      <c r="E111" s="16">
        <v>4318.6000000000004</v>
      </c>
      <c r="F111" s="16">
        <v>5009.58</v>
      </c>
      <c r="G111" s="16">
        <v>2457.58</v>
      </c>
      <c r="H111" s="13" t="s">
        <v>281</v>
      </c>
      <c r="I111">
        <v>0</v>
      </c>
      <c r="J111">
        <v>98.15</v>
      </c>
      <c r="K111" s="13" t="s">
        <v>286</v>
      </c>
      <c r="L111" s="13" t="s">
        <v>283</v>
      </c>
      <c r="M111" s="13" t="s">
        <v>460</v>
      </c>
      <c r="N111" s="13" t="s">
        <v>1021</v>
      </c>
    </row>
    <row r="112" spans="1:14" x14ac:dyDescent="0.25">
      <c r="A112" s="14">
        <v>45918</v>
      </c>
      <c r="B112" s="13" t="s">
        <v>279</v>
      </c>
      <c r="C112" s="15">
        <v>30083</v>
      </c>
      <c r="D112" s="13" t="s">
        <v>371</v>
      </c>
      <c r="E112" s="16">
        <v>5375.7</v>
      </c>
      <c r="F112" s="16">
        <v>6235.81</v>
      </c>
      <c r="G112" s="16">
        <v>6235.81</v>
      </c>
      <c r="H112" s="13" t="s">
        <v>308</v>
      </c>
      <c r="I112">
        <v>0</v>
      </c>
      <c r="J112">
        <v>108.6</v>
      </c>
      <c r="K112" s="13" t="s">
        <v>298</v>
      </c>
      <c r="L112" s="13" t="s">
        <v>283</v>
      </c>
      <c r="M112" s="13" t="s">
        <v>460</v>
      </c>
      <c r="N112" s="13" t="s">
        <v>1022</v>
      </c>
    </row>
    <row r="113" spans="1:14" x14ac:dyDescent="0.25">
      <c r="A113" s="14">
        <v>45918</v>
      </c>
      <c r="B113" s="13" t="s">
        <v>279</v>
      </c>
      <c r="C113" s="15">
        <v>30084</v>
      </c>
      <c r="D113" s="13" t="s">
        <v>346</v>
      </c>
      <c r="E113" s="16">
        <v>7797.38</v>
      </c>
      <c r="F113" s="16">
        <v>9044.9599999999991</v>
      </c>
      <c r="G113" s="16">
        <v>9044.9599999999991</v>
      </c>
      <c r="H113" s="13" t="s">
        <v>308</v>
      </c>
      <c r="I113">
        <v>0</v>
      </c>
      <c r="J113">
        <v>107.55</v>
      </c>
      <c r="K113" s="13" t="s">
        <v>286</v>
      </c>
      <c r="L113" s="13" t="s">
        <v>287</v>
      </c>
      <c r="M113" s="13" t="s">
        <v>460</v>
      </c>
      <c r="N113" s="13" t="s">
        <v>1023</v>
      </c>
    </row>
    <row r="114" spans="1:14" x14ac:dyDescent="0.25">
      <c r="A114" s="14">
        <v>45918</v>
      </c>
      <c r="B114" s="13" t="s">
        <v>279</v>
      </c>
      <c r="C114" s="15">
        <v>30085</v>
      </c>
      <c r="D114" s="13" t="s">
        <v>1024</v>
      </c>
      <c r="E114" s="16">
        <v>17377.43</v>
      </c>
      <c r="F114" s="16">
        <v>20157.82</v>
      </c>
      <c r="G114" s="16">
        <v>20157.82</v>
      </c>
      <c r="H114" s="13" t="s">
        <v>308</v>
      </c>
      <c r="I114">
        <v>0</v>
      </c>
      <c r="J114">
        <v>205.65</v>
      </c>
      <c r="K114" s="13" t="s">
        <v>286</v>
      </c>
      <c r="L114" s="13" t="s">
        <v>301</v>
      </c>
      <c r="M114" s="13" t="s">
        <v>460</v>
      </c>
      <c r="N114" s="13" t="s">
        <v>1025</v>
      </c>
    </row>
    <row r="115" spans="1:14" x14ac:dyDescent="0.25">
      <c r="A115" s="14">
        <v>45918</v>
      </c>
      <c r="B115" s="13" t="s">
        <v>279</v>
      </c>
      <c r="C115" s="15">
        <v>30086</v>
      </c>
      <c r="D115" s="13" t="s">
        <v>310</v>
      </c>
      <c r="E115" s="16">
        <v>148737</v>
      </c>
      <c r="F115" s="16">
        <v>172534.92</v>
      </c>
      <c r="G115" s="16">
        <v>172534.92</v>
      </c>
      <c r="H115" s="13" t="s">
        <v>308</v>
      </c>
      <c r="I115">
        <v>0</v>
      </c>
      <c r="J115" s="16">
        <v>3459</v>
      </c>
      <c r="K115" s="13" t="s">
        <v>311</v>
      </c>
      <c r="L115" s="13" t="s">
        <v>287</v>
      </c>
      <c r="M115" s="13" t="s">
        <v>460</v>
      </c>
      <c r="N115" s="13" t="s">
        <v>1026</v>
      </c>
    </row>
    <row r="116" spans="1:14" x14ac:dyDescent="0.25">
      <c r="A116" s="14">
        <v>45918</v>
      </c>
      <c r="B116" s="13" t="s">
        <v>279</v>
      </c>
      <c r="C116" s="15">
        <v>30087</v>
      </c>
      <c r="D116" s="13" t="s">
        <v>310</v>
      </c>
      <c r="E116" s="16">
        <v>70692</v>
      </c>
      <c r="F116" s="16">
        <v>82002.720000000001</v>
      </c>
      <c r="G116" s="16">
        <v>82002.720000000001</v>
      </c>
      <c r="H116" s="13" t="s">
        <v>308</v>
      </c>
      <c r="I116">
        <v>0</v>
      </c>
      <c r="J116" s="16">
        <v>1644</v>
      </c>
      <c r="K116" s="13" t="s">
        <v>311</v>
      </c>
      <c r="L116" s="13" t="s">
        <v>287</v>
      </c>
      <c r="M116" s="13" t="s">
        <v>460</v>
      </c>
      <c r="N116" s="13" t="s">
        <v>1027</v>
      </c>
    </row>
    <row r="117" spans="1:14" x14ac:dyDescent="0.25">
      <c r="A117" s="14">
        <v>45918</v>
      </c>
      <c r="B117" s="13" t="s">
        <v>279</v>
      </c>
      <c r="C117" s="15">
        <v>30088</v>
      </c>
      <c r="D117" s="13" t="s">
        <v>747</v>
      </c>
      <c r="E117" s="16">
        <v>13800.15</v>
      </c>
      <c r="F117" s="16">
        <v>16008.17</v>
      </c>
      <c r="G117" s="16">
        <v>16008.17</v>
      </c>
      <c r="H117" s="13" t="s">
        <v>308</v>
      </c>
      <c r="I117">
        <v>0</v>
      </c>
      <c r="J117">
        <v>303.3</v>
      </c>
      <c r="K117" s="13" t="s">
        <v>298</v>
      </c>
      <c r="L117" s="13" t="s">
        <v>287</v>
      </c>
      <c r="M117" s="13" t="s">
        <v>460</v>
      </c>
      <c r="N117" s="13" t="s">
        <v>1028</v>
      </c>
    </row>
    <row r="118" spans="1:14" x14ac:dyDescent="0.25">
      <c r="A118" s="14">
        <v>45918</v>
      </c>
      <c r="B118" s="13" t="s">
        <v>279</v>
      </c>
      <c r="C118" s="15">
        <v>30089</v>
      </c>
      <c r="D118" s="13" t="s">
        <v>747</v>
      </c>
      <c r="E118" s="16">
        <v>17765.48</v>
      </c>
      <c r="F118" s="16">
        <v>20607.96</v>
      </c>
      <c r="G118" s="16">
        <v>20607.96</v>
      </c>
      <c r="H118" s="13" t="s">
        <v>308</v>
      </c>
      <c r="I118">
        <v>0</v>
      </c>
      <c r="J118">
        <v>390.45</v>
      </c>
      <c r="K118" s="13" t="s">
        <v>298</v>
      </c>
      <c r="L118" s="13" t="s">
        <v>287</v>
      </c>
      <c r="M118" s="13" t="s">
        <v>460</v>
      </c>
      <c r="N118" s="13" t="s">
        <v>1029</v>
      </c>
    </row>
    <row r="119" spans="1:14" x14ac:dyDescent="0.25">
      <c r="A119" s="14">
        <v>45918</v>
      </c>
      <c r="B119" s="13" t="s">
        <v>279</v>
      </c>
      <c r="C119" s="15">
        <v>30090</v>
      </c>
      <c r="D119" s="13" t="s">
        <v>327</v>
      </c>
      <c r="E119" s="16">
        <v>4300</v>
      </c>
      <c r="F119" s="16">
        <v>4988</v>
      </c>
      <c r="G119">
        <v>0</v>
      </c>
      <c r="H119" s="13" t="s">
        <v>281</v>
      </c>
      <c r="I119">
        <v>0</v>
      </c>
      <c r="J119">
        <v>50</v>
      </c>
      <c r="K119" s="13" t="s">
        <v>286</v>
      </c>
      <c r="L119" s="13" t="s">
        <v>283</v>
      </c>
      <c r="M119" s="13" t="s">
        <v>460</v>
      </c>
      <c r="N119" s="13" t="s">
        <v>1030</v>
      </c>
    </row>
    <row r="120" spans="1:14" x14ac:dyDescent="0.25">
      <c r="A120" s="14">
        <v>45918</v>
      </c>
      <c r="B120" s="13" t="s">
        <v>279</v>
      </c>
      <c r="C120" s="15">
        <v>30091</v>
      </c>
      <c r="D120" s="13" t="s">
        <v>736</v>
      </c>
      <c r="E120" s="16">
        <v>210583.65</v>
      </c>
      <c r="F120" s="16">
        <v>244277.04</v>
      </c>
      <c r="G120" s="16">
        <v>244277.04</v>
      </c>
      <c r="H120" s="13" t="s">
        <v>281</v>
      </c>
      <c r="I120">
        <v>0</v>
      </c>
      <c r="J120" s="16">
        <v>3794.3</v>
      </c>
      <c r="K120" s="13" t="s">
        <v>286</v>
      </c>
      <c r="L120" s="13" t="s">
        <v>287</v>
      </c>
      <c r="M120" s="13" t="s">
        <v>460</v>
      </c>
      <c r="N120" s="13" t="s">
        <v>1031</v>
      </c>
    </row>
    <row r="121" spans="1:14" x14ac:dyDescent="0.25">
      <c r="A121" s="14">
        <v>45918</v>
      </c>
      <c r="B121" s="13" t="s">
        <v>279</v>
      </c>
      <c r="C121" s="15">
        <v>30092</v>
      </c>
      <c r="D121" s="13" t="s">
        <v>899</v>
      </c>
      <c r="E121" s="16">
        <v>16114.8</v>
      </c>
      <c r="F121" s="16">
        <v>18693.169999999998</v>
      </c>
      <c r="G121">
        <v>0</v>
      </c>
      <c r="H121" s="13" t="s">
        <v>281</v>
      </c>
      <c r="I121">
        <v>0</v>
      </c>
      <c r="J121">
        <v>309.89999999999998</v>
      </c>
      <c r="K121" s="13" t="s">
        <v>298</v>
      </c>
      <c r="L121" s="13" t="s">
        <v>283</v>
      </c>
      <c r="M121" s="13" t="s">
        <v>460</v>
      </c>
      <c r="N121" s="13" t="s">
        <v>1032</v>
      </c>
    </row>
    <row r="122" spans="1:14" x14ac:dyDescent="0.25">
      <c r="A122" s="14">
        <v>45919</v>
      </c>
      <c r="B122" s="13" t="s">
        <v>279</v>
      </c>
      <c r="C122" s="15">
        <v>30093</v>
      </c>
      <c r="D122" s="13" t="s">
        <v>914</v>
      </c>
      <c r="E122" s="16">
        <v>23920.38</v>
      </c>
      <c r="F122" s="16">
        <v>27747.64</v>
      </c>
      <c r="G122">
        <v>0</v>
      </c>
      <c r="H122" s="13" t="s">
        <v>281</v>
      </c>
      <c r="I122">
        <v>0</v>
      </c>
      <c r="J122">
        <v>308.64999999999998</v>
      </c>
      <c r="K122" s="13" t="s">
        <v>292</v>
      </c>
      <c r="L122" s="13" t="s">
        <v>283</v>
      </c>
      <c r="M122" s="13" t="s">
        <v>460</v>
      </c>
      <c r="N122" s="13" t="s">
        <v>1033</v>
      </c>
    </row>
    <row r="123" spans="1:14" x14ac:dyDescent="0.25">
      <c r="A123" s="14">
        <v>45919</v>
      </c>
      <c r="B123" s="13" t="s">
        <v>279</v>
      </c>
      <c r="C123" s="15">
        <v>30094</v>
      </c>
      <c r="D123" s="13" t="s">
        <v>1034</v>
      </c>
      <c r="E123" s="16">
        <v>28000.95</v>
      </c>
      <c r="F123" s="16">
        <v>32481.1</v>
      </c>
      <c r="G123" s="16">
        <v>32481.1</v>
      </c>
      <c r="H123" s="13" t="s">
        <v>308</v>
      </c>
      <c r="I123">
        <v>0</v>
      </c>
      <c r="J123">
        <v>643.70000000000005</v>
      </c>
      <c r="K123" s="13" t="s">
        <v>320</v>
      </c>
      <c r="L123" s="13" t="s">
        <v>283</v>
      </c>
      <c r="M123" s="13" t="s">
        <v>460</v>
      </c>
      <c r="N123" s="13" t="s">
        <v>1035</v>
      </c>
    </row>
    <row r="124" spans="1:14" x14ac:dyDescent="0.25">
      <c r="A124" s="19">
        <v>45919</v>
      </c>
      <c r="B124" s="20" t="s">
        <v>279</v>
      </c>
      <c r="C124" s="21">
        <v>30095</v>
      </c>
      <c r="D124" s="20" t="s">
        <v>999</v>
      </c>
      <c r="E124" s="22">
        <v>6465.52</v>
      </c>
      <c r="F124" s="22">
        <v>7500</v>
      </c>
      <c r="G124" s="22">
        <v>7500</v>
      </c>
      <c r="H124" s="20" t="s">
        <v>281</v>
      </c>
      <c r="I124" s="18">
        <v>0</v>
      </c>
      <c r="J124" s="18">
        <v>1</v>
      </c>
      <c r="K124" s="20" t="s">
        <v>292</v>
      </c>
      <c r="L124" s="20" t="s">
        <v>283</v>
      </c>
      <c r="M124" s="20" t="s">
        <v>459</v>
      </c>
      <c r="N124" s="20" t="s">
        <v>1000</v>
      </c>
    </row>
    <row r="125" spans="1:14" x14ac:dyDescent="0.25">
      <c r="A125" s="14">
        <v>45919</v>
      </c>
      <c r="B125" s="13" t="s">
        <v>279</v>
      </c>
      <c r="C125" s="15">
        <v>30096</v>
      </c>
      <c r="D125" s="13" t="s">
        <v>1036</v>
      </c>
      <c r="E125" s="16">
        <v>56701.8</v>
      </c>
      <c r="F125" s="16">
        <v>65774.09</v>
      </c>
      <c r="G125" s="16">
        <v>65774.09</v>
      </c>
      <c r="H125" s="13" t="s">
        <v>281</v>
      </c>
      <c r="I125">
        <v>0</v>
      </c>
      <c r="J125" s="16">
        <v>1040.4000000000001</v>
      </c>
      <c r="K125" s="13" t="s">
        <v>286</v>
      </c>
      <c r="L125" s="13" t="s">
        <v>287</v>
      </c>
      <c r="M125" s="13" t="s">
        <v>460</v>
      </c>
      <c r="N125" s="13" t="s">
        <v>1037</v>
      </c>
    </row>
    <row r="126" spans="1:14" x14ac:dyDescent="0.25">
      <c r="A126" s="14">
        <v>45919</v>
      </c>
      <c r="B126" s="13" t="s">
        <v>279</v>
      </c>
      <c r="C126" s="15">
        <v>30097</v>
      </c>
      <c r="D126" s="13" t="s">
        <v>280</v>
      </c>
      <c r="E126">
        <v>45.3</v>
      </c>
      <c r="F126">
        <v>52.55</v>
      </c>
      <c r="G126">
        <v>52.55</v>
      </c>
      <c r="H126" s="13" t="s">
        <v>281</v>
      </c>
      <c r="I126">
        <v>0</v>
      </c>
      <c r="J126">
        <v>226.5</v>
      </c>
      <c r="K126" s="13" t="s">
        <v>282</v>
      </c>
      <c r="L126" s="13" t="s">
        <v>283</v>
      </c>
      <c r="M126" s="13" t="s">
        <v>460</v>
      </c>
      <c r="N126" s="13" t="s">
        <v>1038</v>
      </c>
    </row>
    <row r="127" spans="1:14" x14ac:dyDescent="0.25">
      <c r="A127" s="14">
        <v>45919</v>
      </c>
      <c r="B127" s="13" t="s">
        <v>279</v>
      </c>
      <c r="C127" s="15">
        <v>30098</v>
      </c>
      <c r="D127" s="13" t="s">
        <v>346</v>
      </c>
      <c r="E127" s="16">
        <v>4799.51</v>
      </c>
      <c r="F127" s="16">
        <v>5567.43</v>
      </c>
      <c r="G127" s="16">
        <v>5567.43</v>
      </c>
      <c r="H127" s="13" t="s">
        <v>308</v>
      </c>
      <c r="I127">
        <v>0</v>
      </c>
      <c r="J127">
        <v>66.2</v>
      </c>
      <c r="K127" s="13" t="s">
        <v>286</v>
      </c>
      <c r="L127" s="13" t="s">
        <v>287</v>
      </c>
      <c r="M127" s="13" t="s">
        <v>460</v>
      </c>
      <c r="N127" s="13" t="s">
        <v>1039</v>
      </c>
    </row>
    <row r="128" spans="1:14" x14ac:dyDescent="0.25">
      <c r="A128" s="14">
        <v>45919</v>
      </c>
      <c r="B128" s="13" t="s">
        <v>279</v>
      </c>
      <c r="C128" s="15">
        <v>30099</v>
      </c>
      <c r="D128" s="13" t="s">
        <v>346</v>
      </c>
      <c r="E128" s="16">
        <v>4502.25</v>
      </c>
      <c r="F128" s="16">
        <v>5222.6099999999997</v>
      </c>
      <c r="G128" s="16">
        <v>5222.6099999999997</v>
      </c>
      <c r="H128" s="13" t="s">
        <v>308</v>
      </c>
      <c r="I128">
        <v>0</v>
      </c>
      <c r="J128">
        <v>62.1</v>
      </c>
      <c r="K128" s="13" t="s">
        <v>286</v>
      </c>
      <c r="L128" s="13" t="s">
        <v>287</v>
      </c>
      <c r="M128" s="13" t="s">
        <v>460</v>
      </c>
      <c r="N128" s="13" t="s">
        <v>1040</v>
      </c>
    </row>
    <row r="130" spans="4:5" x14ac:dyDescent="0.25">
      <c r="E130" s="16">
        <f>SUM(E4:E129)</f>
        <v>4196227.459999999</v>
      </c>
    </row>
    <row r="131" spans="4:5" x14ac:dyDescent="0.25">
      <c r="D131" s="78" t="s">
        <v>1222</v>
      </c>
      <c r="E131" s="79">
        <v>210018.78999999998</v>
      </c>
    </row>
    <row r="132" spans="4:5" x14ac:dyDescent="0.25">
      <c r="D132" s="78" t="s">
        <v>460</v>
      </c>
      <c r="E132" s="79">
        <f>+E130-E131</f>
        <v>3986208.669999999</v>
      </c>
    </row>
  </sheetData>
  <autoFilter ref="A3:N3" xr:uid="{00000000-0001-0000-0000-000000000000}">
    <sortState xmlns:xlrd2="http://schemas.microsoft.com/office/spreadsheetml/2017/richdata2" ref="A4:N128">
      <sortCondition ref="C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3"/>
  <sheetViews>
    <sheetView topLeftCell="G1" workbookViewId="0">
      <pane ySplit="6" topLeftCell="A77" activePane="bottomLeft" state="frozen"/>
      <selection pane="bottomLeft" activeCell="M93" sqref="M93"/>
    </sheetView>
  </sheetViews>
  <sheetFormatPr baseColWidth="10" defaultRowHeight="13.2" x14ac:dyDescent="0.25"/>
  <cols>
    <col min="1" max="1" width="11.77734375" style="28" customWidth="1"/>
    <col min="2" max="2" width="10.77734375" customWidth="1"/>
    <col min="3" max="3" width="12.77734375" customWidth="1"/>
    <col min="4" max="4" width="25.77734375" customWidth="1"/>
    <col min="5" max="5" width="38.77734375" customWidth="1"/>
    <col min="6" max="6" width="30.77734375" customWidth="1"/>
    <col min="7" max="7" width="10.77734375" customWidth="1"/>
    <col min="8" max="8" width="12.77734375" style="27" customWidth="1"/>
    <col min="9" max="9" width="34.77734375" customWidth="1"/>
    <col min="10" max="10" width="10.77734375" customWidth="1"/>
    <col min="11" max="11" width="13.33203125" style="63" bestFit="1" customWidth="1"/>
    <col min="12" max="12" width="20.77734375" customWidth="1"/>
    <col min="13" max="13" width="11.77734375" style="28" customWidth="1"/>
    <col min="14" max="14" width="14.77734375" customWidth="1"/>
    <col min="15" max="15" width="11.77734375" style="28" customWidth="1"/>
    <col min="16" max="16" width="10.77734375" customWidth="1"/>
    <col min="17" max="17" width="12.77734375" customWidth="1"/>
    <col min="18" max="18" width="25.77734375" customWidth="1"/>
    <col min="19" max="19" width="38.77734375" customWidth="1"/>
  </cols>
  <sheetData>
    <row r="1" spans="1:19" ht="15.6" x14ac:dyDescent="0.3">
      <c r="A1" s="25" t="s">
        <v>260</v>
      </c>
      <c r="F1" s="26" t="s">
        <v>386</v>
      </c>
      <c r="S1" s="29">
        <v>45921</v>
      </c>
    </row>
    <row r="2" spans="1:19" ht="14.4" x14ac:dyDescent="0.3">
      <c r="F2" s="30" t="s">
        <v>387</v>
      </c>
    </row>
    <row r="3" spans="1:19" ht="15.6" x14ac:dyDescent="0.3">
      <c r="A3" s="31"/>
      <c r="F3" s="32" t="s">
        <v>1041</v>
      </c>
    </row>
    <row r="5" spans="1:19" ht="14.4" x14ac:dyDescent="0.3">
      <c r="A5" s="33" t="s">
        <v>388</v>
      </c>
      <c r="B5" s="34"/>
      <c r="C5" s="34"/>
      <c r="D5" s="34"/>
      <c r="E5" s="34"/>
      <c r="F5" s="34"/>
      <c r="G5" s="34"/>
      <c r="H5" s="35"/>
      <c r="I5" s="34"/>
      <c r="J5" s="34"/>
      <c r="K5" s="64"/>
      <c r="L5" s="36" t="s">
        <v>389</v>
      </c>
      <c r="M5" s="37"/>
      <c r="N5" s="34"/>
      <c r="O5" s="33" t="s">
        <v>390</v>
      </c>
      <c r="P5" s="34"/>
      <c r="Q5" s="34"/>
      <c r="R5" s="34"/>
      <c r="S5" s="34"/>
    </row>
    <row r="6" spans="1:19" ht="28.8" x14ac:dyDescent="0.3">
      <c r="A6" s="38" t="s">
        <v>391</v>
      </c>
      <c r="B6" s="39" t="s">
        <v>392</v>
      </c>
      <c r="C6" s="39" t="s">
        <v>393</v>
      </c>
      <c r="D6" s="39" t="s">
        <v>394</v>
      </c>
      <c r="E6" s="39" t="s">
        <v>395</v>
      </c>
      <c r="F6" s="39" t="s">
        <v>396</v>
      </c>
      <c r="G6" s="39" t="s">
        <v>397</v>
      </c>
      <c r="H6" s="40" t="s">
        <v>398</v>
      </c>
      <c r="I6" s="39" t="s">
        <v>399</v>
      </c>
      <c r="J6" s="39" t="s">
        <v>400</v>
      </c>
      <c r="K6" s="65" t="s">
        <v>401</v>
      </c>
      <c r="L6" s="39" t="s">
        <v>402</v>
      </c>
      <c r="M6" s="38" t="s">
        <v>403</v>
      </c>
      <c r="N6" s="39" t="s">
        <v>404</v>
      </c>
      <c r="O6" s="38" t="s">
        <v>266</v>
      </c>
      <c r="P6" s="39" t="s">
        <v>267</v>
      </c>
      <c r="Q6" s="39" t="s">
        <v>268</v>
      </c>
      <c r="R6" s="39" t="s">
        <v>405</v>
      </c>
      <c r="S6" s="39" t="s">
        <v>278</v>
      </c>
    </row>
    <row r="8" spans="1:19" ht="14.4" x14ac:dyDescent="0.3">
      <c r="A8" s="41" t="s">
        <v>406</v>
      </c>
      <c r="B8" s="42" t="s">
        <v>678</v>
      </c>
    </row>
    <row r="9" spans="1:19" ht="14.4" x14ac:dyDescent="0.3">
      <c r="A9" s="43" t="s">
        <v>408</v>
      </c>
      <c r="B9" s="44" t="s">
        <v>679</v>
      </c>
      <c r="C9" s="45"/>
      <c r="D9" s="45"/>
      <c r="E9" s="45"/>
      <c r="F9" s="45"/>
      <c r="G9" s="45"/>
      <c r="H9" s="46"/>
      <c r="I9" s="45"/>
      <c r="J9" s="45"/>
      <c r="K9" s="66"/>
      <c r="L9" s="45"/>
      <c r="M9" s="47"/>
      <c r="N9" s="45"/>
      <c r="O9" s="47"/>
      <c r="P9" s="45"/>
      <c r="Q9" s="45"/>
      <c r="R9" s="45"/>
      <c r="S9" s="45"/>
    </row>
    <row r="10" spans="1:19" x14ac:dyDescent="0.25">
      <c r="A10" s="48">
        <v>45905</v>
      </c>
      <c r="B10" s="49" t="s">
        <v>680</v>
      </c>
      <c r="C10" s="49">
        <v>3917</v>
      </c>
      <c r="D10" s="49" t="s">
        <v>681</v>
      </c>
      <c r="E10" s="50" t="s">
        <v>682</v>
      </c>
      <c r="F10" s="49" t="s">
        <v>683</v>
      </c>
      <c r="G10" s="50" t="s">
        <v>414</v>
      </c>
      <c r="H10" s="51">
        <v>1</v>
      </c>
      <c r="I10" s="49" t="s">
        <v>415</v>
      </c>
      <c r="J10" s="52">
        <v>1</v>
      </c>
      <c r="K10" s="67">
        <v>3088.36</v>
      </c>
      <c r="L10" s="50" t="s">
        <v>385</v>
      </c>
      <c r="M10" s="48">
        <v>45910</v>
      </c>
      <c r="N10" s="49" t="s">
        <v>416</v>
      </c>
      <c r="O10" s="48">
        <v>45888</v>
      </c>
      <c r="P10" s="49" t="s">
        <v>279</v>
      </c>
      <c r="Q10" s="49">
        <v>29905</v>
      </c>
      <c r="R10" s="49" t="s">
        <v>417</v>
      </c>
      <c r="S10" s="50" t="s">
        <v>684</v>
      </c>
    </row>
    <row r="12" spans="1:19" ht="14.4" x14ac:dyDescent="0.3">
      <c r="A12" s="41" t="s">
        <v>406</v>
      </c>
      <c r="B12" s="42" t="s">
        <v>407</v>
      </c>
    </row>
    <row r="13" spans="1:19" ht="14.4" x14ac:dyDescent="0.3">
      <c r="A13" s="43" t="s">
        <v>408</v>
      </c>
      <c r="B13" s="44" t="s">
        <v>409</v>
      </c>
      <c r="C13" s="45"/>
      <c r="D13" s="45"/>
      <c r="E13" s="45"/>
      <c r="F13" s="45"/>
      <c r="G13" s="45"/>
      <c r="H13" s="46"/>
      <c r="I13" s="45"/>
      <c r="J13" s="45"/>
      <c r="K13" s="66"/>
      <c r="L13" s="45"/>
      <c r="M13" s="47"/>
      <c r="N13" s="45"/>
      <c r="O13" s="47"/>
      <c r="P13" s="45"/>
      <c r="Q13" s="45"/>
      <c r="R13" s="45"/>
      <c r="S13" s="45"/>
    </row>
    <row r="14" spans="1:19" x14ac:dyDescent="0.25">
      <c r="A14" s="48">
        <v>45901</v>
      </c>
      <c r="B14" s="49" t="s">
        <v>410</v>
      </c>
      <c r="C14" s="49">
        <v>9547</v>
      </c>
      <c r="D14" s="49" t="s">
        <v>411</v>
      </c>
      <c r="E14" s="50" t="s">
        <v>412</v>
      </c>
      <c r="F14" s="49" t="s">
        <v>413</v>
      </c>
      <c r="G14" s="50" t="s">
        <v>414</v>
      </c>
      <c r="H14" s="51">
        <v>1</v>
      </c>
      <c r="I14" s="49" t="s">
        <v>415</v>
      </c>
      <c r="J14" s="52">
        <v>2</v>
      </c>
      <c r="K14" s="67">
        <v>10664.82</v>
      </c>
      <c r="L14" s="50" t="s">
        <v>385</v>
      </c>
      <c r="M14" s="48">
        <v>45902</v>
      </c>
      <c r="N14" s="49" t="s">
        <v>416</v>
      </c>
      <c r="O14" s="48">
        <v>45880</v>
      </c>
      <c r="P14" s="49" t="s">
        <v>279</v>
      </c>
      <c r="Q14" s="49">
        <v>29868</v>
      </c>
      <c r="R14" s="49" t="s">
        <v>417</v>
      </c>
      <c r="S14" s="50" t="s">
        <v>418</v>
      </c>
    </row>
    <row r="15" spans="1:19" x14ac:dyDescent="0.25">
      <c r="A15" s="48">
        <v>45901</v>
      </c>
      <c r="B15" s="49" t="s">
        <v>410</v>
      </c>
      <c r="C15" s="49">
        <v>9548</v>
      </c>
      <c r="D15" s="49" t="s">
        <v>411</v>
      </c>
      <c r="E15" s="50" t="s">
        <v>419</v>
      </c>
      <c r="F15" s="49" t="s">
        <v>413</v>
      </c>
      <c r="G15" s="50" t="s">
        <v>414</v>
      </c>
      <c r="H15" s="51">
        <v>1</v>
      </c>
      <c r="I15" s="49" t="s">
        <v>415</v>
      </c>
      <c r="J15" s="52">
        <v>2</v>
      </c>
      <c r="K15" s="67">
        <v>10317.27</v>
      </c>
      <c r="L15" s="50" t="s">
        <v>385</v>
      </c>
      <c r="M15" s="48">
        <v>45902</v>
      </c>
      <c r="N15" s="49" t="s">
        <v>416</v>
      </c>
      <c r="O15" s="48">
        <v>45880</v>
      </c>
      <c r="P15" s="49" t="s">
        <v>279</v>
      </c>
      <c r="Q15" s="49">
        <v>29861</v>
      </c>
      <c r="R15" s="49" t="s">
        <v>417</v>
      </c>
      <c r="S15" s="50" t="s">
        <v>420</v>
      </c>
    </row>
    <row r="16" spans="1:19" x14ac:dyDescent="0.25">
      <c r="A16" s="48">
        <v>45901</v>
      </c>
      <c r="B16" s="49" t="s">
        <v>410</v>
      </c>
      <c r="C16" s="49">
        <v>9549</v>
      </c>
      <c r="D16" s="49" t="s">
        <v>411</v>
      </c>
      <c r="E16" s="50" t="s">
        <v>421</v>
      </c>
      <c r="F16" s="49" t="s">
        <v>413</v>
      </c>
      <c r="G16" s="50" t="s">
        <v>414</v>
      </c>
      <c r="H16" s="51">
        <v>1</v>
      </c>
      <c r="I16" s="49" t="s">
        <v>415</v>
      </c>
      <c r="J16" s="52">
        <v>2</v>
      </c>
      <c r="K16" s="67">
        <v>10504.01</v>
      </c>
      <c r="L16" s="50" t="s">
        <v>385</v>
      </c>
      <c r="M16" s="48">
        <v>45902</v>
      </c>
      <c r="N16" s="49" t="s">
        <v>416</v>
      </c>
      <c r="O16" s="48">
        <v>45880</v>
      </c>
      <c r="P16" s="49" t="s">
        <v>279</v>
      </c>
      <c r="Q16" s="49">
        <v>29866</v>
      </c>
      <c r="R16" s="49" t="s">
        <v>417</v>
      </c>
      <c r="S16" s="50" t="s">
        <v>422</v>
      </c>
    </row>
    <row r="17" spans="1:19" x14ac:dyDescent="0.25">
      <c r="A17" s="48">
        <v>45901</v>
      </c>
      <c r="B17" s="49" t="s">
        <v>410</v>
      </c>
      <c r="C17" s="49">
        <v>9550</v>
      </c>
      <c r="D17" s="49" t="s">
        <v>411</v>
      </c>
      <c r="E17" s="50" t="s">
        <v>423</v>
      </c>
      <c r="F17" s="49" t="s">
        <v>413</v>
      </c>
      <c r="G17" s="50" t="s">
        <v>414</v>
      </c>
      <c r="H17" s="51">
        <v>1</v>
      </c>
      <c r="I17" s="49" t="s">
        <v>415</v>
      </c>
      <c r="J17" s="52">
        <v>2</v>
      </c>
      <c r="K17" s="67">
        <v>9943.7999999999993</v>
      </c>
      <c r="L17" s="50" t="s">
        <v>385</v>
      </c>
      <c r="M17" s="48">
        <v>45902</v>
      </c>
      <c r="N17" s="49" t="s">
        <v>416</v>
      </c>
      <c r="O17" s="48">
        <v>45880</v>
      </c>
      <c r="P17" s="49" t="s">
        <v>279</v>
      </c>
      <c r="Q17" s="49">
        <v>29864</v>
      </c>
      <c r="R17" s="49" t="s">
        <v>417</v>
      </c>
      <c r="S17" s="50" t="s">
        <v>424</v>
      </c>
    </row>
    <row r="18" spans="1:19" x14ac:dyDescent="0.25">
      <c r="A18" s="48">
        <v>45901</v>
      </c>
      <c r="B18" s="49" t="s">
        <v>410</v>
      </c>
      <c r="C18" s="49">
        <v>9551</v>
      </c>
      <c r="D18" s="49" t="s">
        <v>411</v>
      </c>
      <c r="E18" s="50" t="s">
        <v>425</v>
      </c>
      <c r="F18" s="49" t="s">
        <v>413</v>
      </c>
      <c r="G18" s="50" t="s">
        <v>414</v>
      </c>
      <c r="H18" s="51">
        <v>1</v>
      </c>
      <c r="I18" s="49" t="s">
        <v>415</v>
      </c>
      <c r="J18" s="52">
        <v>2</v>
      </c>
      <c r="K18" s="67">
        <v>20743.47</v>
      </c>
      <c r="L18" s="50" t="s">
        <v>385</v>
      </c>
      <c r="M18" s="48">
        <v>45902</v>
      </c>
      <c r="N18" s="49" t="s">
        <v>416</v>
      </c>
      <c r="O18" s="48">
        <v>45880</v>
      </c>
      <c r="P18" s="49" t="s">
        <v>279</v>
      </c>
      <c r="Q18" s="49">
        <v>29863</v>
      </c>
      <c r="R18" s="49" t="s">
        <v>417</v>
      </c>
      <c r="S18" s="50" t="s">
        <v>426</v>
      </c>
    </row>
    <row r="19" spans="1:19" x14ac:dyDescent="0.25">
      <c r="A19" s="48">
        <v>45901</v>
      </c>
      <c r="B19" s="49" t="s">
        <v>410</v>
      </c>
      <c r="C19" s="49">
        <v>9552</v>
      </c>
      <c r="D19" s="49" t="s">
        <v>411</v>
      </c>
      <c r="E19" s="50" t="s">
        <v>427</v>
      </c>
      <c r="F19" s="49" t="s">
        <v>413</v>
      </c>
      <c r="G19" s="50" t="s">
        <v>414</v>
      </c>
      <c r="H19" s="51">
        <v>1</v>
      </c>
      <c r="I19" s="49" t="s">
        <v>415</v>
      </c>
      <c r="J19" s="52">
        <v>2</v>
      </c>
      <c r="K19" s="67">
        <v>84369.26</v>
      </c>
      <c r="L19" s="50" t="s">
        <v>385</v>
      </c>
      <c r="M19" s="48">
        <v>45902</v>
      </c>
      <c r="N19" s="49" t="s">
        <v>416</v>
      </c>
      <c r="O19" s="48">
        <v>45880</v>
      </c>
      <c r="P19" s="49" t="s">
        <v>279</v>
      </c>
      <c r="Q19" s="49">
        <v>29862</v>
      </c>
      <c r="R19" s="49" t="s">
        <v>417</v>
      </c>
      <c r="S19" s="50" t="s">
        <v>428</v>
      </c>
    </row>
    <row r="20" spans="1:19" x14ac:dyDescent="0.25">
      <c r="A20" s="48">
        <v>45901</v>
      </c>
      <c r="B20" s="49" t="s">
        <v>410</v>
      </c>
      <c r="C20" s="49">
        <v>9553</v>
      </c>
      <c r="D20" s="49" t="s">
        <v>411</v>
      </c>
      <c r="E20" s="50" t="s">
        <v>429</v>
      </c>
      <c r="F20" s="49" t="s">
        <v>413</v>
      </c>
      <c r="G20" s="50" t="s">
        <v>414</v>
      </c>
      <c r="H20" s="51">
        <v>1</v>
      </c>
      <c r="I20" s="49" t="s">
        <v>415</v>
      </c>
      <c r="J20" s="52">
        <v>2</v>
      </c>
      <c r="K20" s="67">
        <v>10363.959999999999</v>
      </c>
      <c r="L20" s="50" t="s">
        <v>385</v>
      </c>
      <c r="M20" s="48">
        <v>45902</v>
      </c>
      <c r="N20" s="49" t="s">
        <v>416</v>
      </c>
      <c r="O20" s="48">
        <v>45880</v>
      </c>
      <c r="P20" s="49" t="s">
        <v>279</v>
      </c>
      <c r="Q20" s="49">
        <v>29869</v>
      </c>
      <c r="R20" s="49" t="s">
        <v>417</v>
      </c>
      <c r="S20" s="50" t="s">
        <v>430</v>
      </c>
    </row>
    <row r="21" spans="1:19" x14ac:dyDescent="0.25">
      <c r="A21" s="48">
        <v>45901</v>
      </c>
      <c r="B21" s="49" t="s">
        <v>410</v>
      </c>
      <c r="C21" s="49">
        <v>9554</v>
      </c>
      <c r="D21" s="49" t="s">
        <v>411</v>
      </c>
      <c r="E21" s="50" t="s">
        <v>431</v>
      </c>
      <c r="F21" s="49" t="s">
        <v>413</v>
      </c>
      <c r="G21" s="50" t="s">
        <v>414</v>
      </c>
      <c r="H21" s="51">
        <v>1</v>
      </c>
      <c r="I21" s="49" t="s">
        <v>415</v>
      </c>
      <c r="J21" s="52">
        <v>2</v>
      </c>
      <c r="K21" s="67">
        <v>10779.66</v>
      </c>
      <c r="L21" s="50" t="s">
        <v>385</v>
      </c>
      <c r="M21" s="48">
        <v>45902</v>
      </c>
      <c r="N21" s="49" t="s">
        <v>416</v>
      </c>
      <c r="O21" s="48">
        <v>45891</v>
      </c>
      <c r="P21" s="49" t="s">
        <v>279</v>
      </c>
      <c r="Q21" s="49">
        <v>29923</v>
      </c>
      <c r="R21" s="49" t="s">
        <v>417</v>
      </c>
      <c r="S21" s="50" t="s">
        <v>432</v>
      </c>
    </row>
    <row r="22" spans="1:19" x14ac:dyDescent="0.25">
      <c r="A22" s="48">
        <v>45901</v>
      </c>
      <c r="B22" s="49" t="s">
        <v>410</v>
      </c>
      <c r="C22" s="49">
        <v>9555</v>
      </c>
      <c r="D22" s="49" t="s">
        <v>411</v>
      </c>
      <c r="E22" s="50" t="s">
        <v>433</v>
      </c>
      <c r="F22" s="49" t="s">
        <v>434</v>
      </c>
      <c r="G22" s="50" t="s">
        <v>414</v>
      </c>
      <c r="H22" s="51">
        <v>1</v>
      </c>
      <c r="I22" s="49" t="s">
        <v>415</v>
      </c>
      <c r="J22" s="52" t="s">
        <v>435</v>
      </c>
      <c r="K22" s="67">
        <v>151736</v>
      </c>
      <c r="L22" s="50" t="s">
        <v>385</v>
      </c>
      <c r="M22" s="48">
        <v>45902</v>
      </c>
      <c r="N22" s="49" t="s">
        <v>416</v>
      </c>
      <c r="O22" s="48">
        <v>45874</v>
      </c>
      <c r="P22" s="49" t="s">
        <v>279</v>
      </c>
      <c r="Q22" s="49">
        <v>29821</v>
      </c>
      <c r="R22" s="49" t="s">
        <v>417</v>
      </c>
      <c r="S22" s="50" t="s">
        <v>436</v>
      </c>
    </row>
    <row r="23" spans="1:19" x14ac:dyDescent="0.25">
      <c r="A23" s="48">
        <v>45901</v>
      </c>
      <c r="B23" s="49" t="s">
        <v>410</v>
      </c>
      <c r="C23" s="49">
        <v>9556</v>
      </c>
      <c r="D23" s="49" t="s">
        <v>411</v>
      </c>
      <c r="E23" s="50" t="s">
        <v>437</v>
      </c>
      <c r="F23" s="49" t="s">
        <v>380</v>
      </c>
      <c r="G23" s="50" t="s">
        <v>414</v>
      </c>
      <c r="H23" s="51">
        <v>1</v>
      </c>
      <c r="I23" s="49" t="s">
        <v>415</v>
      </c>
      <c r="J23" s="52">
        <v>2</v>
      </c>
      <c r="K23" s="67">
        <v>10508.7</v>
      </c>
      <c r="L23" s="50" t="s">
        <v>385</v>
      </c>
      <c r="M23" s="48">
        <v>45902</v>
      </c>
      <c r="N23" s="49" t="s">
        <v>416</v>
      </c>
      <c r="O23" s="48">
        <v>45901</v>
      </c>
      <c r="P23" s="49" t="s">
        <v>279</v>
      </c>
      <c r="Q23" s="49">
        <v>29977</v>
      </c>
      <c r="R23" s="49" t="s">
        <v>417</v>
      </c>
      <c r="S23" s="50" t="s">
        <v>381</v>
      </c>
    </row>
    <row r="24" spans="1:19" x14ac:dyDescent="0.25">
      <c r="A24" s="48">
        <v>45902</v>
      </c>
      <c r="B24" s="49" t="s">
        <v>410</v>
      </c>
      <c r="C24" s="49">
        <v>9557</v>
      </c>
      <c r="D24" s="49" t="s">
        <v>411</v>
      </c>
      <c r="E24" s="50" t="s">
        <v>438</v>
      </c>
      <c r="F24" s="49" t="s">
        <v>439</v>
      </c>
      <c r="G24" s="50" t="s">
        <v>414</v>
      </c>
      <c r="H24" s="51">
        <v>1</v>
      </c>
      <c r="I24" s="49" t="s">
        <v>415</v>
      </c>
      <c r="J24" s="52" t="s">
        <v>435</v>
      </c>
      <c r="K24" s="67">
        <v>8010.22</v>
      </c>
      <c r="L24" s="50" t="s">
        <v>385</v>
      </c>
      <c r="M24" s="48">
        <v>45905</v>
      </c>
      <c r="N24" s="49" t="s">
        <v>416</v>
      </c>
      <c r="O24" s="48">
        <v>45870</v>
      </c>
      <c r="P24" s="49" t="s">
        <v>279</v>
      </c>
      <c r="Q24" s="49">
        <v>29812</v>
      </c>
      <c r="R24" s="49" t="s">
        <v>417</v>
      </c>
      <c r="S24" s="50" t="s">
        <v>440</v>
      </c>
    </row>
    <row r="25" spans="1:19" x14ac:dyDescent="0.25">
      <c r="A25" s="48">
        <v>45902</v>
      </c>
      <c r="B25" s="49" t="s">
        <v>410</v>
      </c>
      <c r="C25" s="49">
        <v>9557</v>
      </c>
      <c r="D25" s="49" t="s">
        <v>411</v>
      </c>
      <c r="E25" s="50" t="s">
        <v>438</v>
      </c>
      <c r="F25" s="49" t="s">
        <v>439</v>
      </c>
      <c r="G25" s="50" t="s">
        <v>414</v>
      </c>
      <c r="H25" s="51">
        <v>1</v>
      </c>
      <c r="I25" s="49" t="s">
        <v>415</v>
      </c>
      <c r="J25" s="52" t="s">
        <v>435</v>
      </c>
      <c r="K25" s="67">
        <v>10391.74</v>
      </c>
      <c r="L25" s="50" t="s">
        <v>385</v>
      </c>
      <c r="M25" s="48">
        <v>45905</v>
      </c>
      <c r="N25" s="49" t="s">
        <v>416</v>
      </c>
      <c r="O25" s="48">
        <v>45874</v>
      </c>
      <c r="P25" s="49" t="s">
        <v>279</v>
      </c>
      <c r="Q25" s="49">
        <v>29823</v>
      </c>
      <c r="R25" s="49" t="s">
        <v>417</v>
      </c>
      <c r="S25" s="50" t="s">
        <v>441</v>
      </c>
    </row>
    <row r="26" spans="1:19" x14ac:dyDescent="0.25">
      <c r="A26" s="48">
        <v>45903</v>
      </c>
      <c r="B26" s="49" t="s">
        <v>410</v>
      </c>
      <c r="C26" s="49">
        <v>9558</v>
      </c>
      <c r="D26" s="49" t="s">
        <v>411</v>
      </c>
      <c r="E26" s="50" t="s">
        <v>442</v>
      </c>
      <c r="F26" s="49" t="s">
        <v>377</v>
      </c>
      <c r="G26" s="50" t="s">
        <v>414</v>
      </c>
      <c r="H26" s="51">
        <v>1</v>
      </c>
      <c r="I26" s="49" t="s">
        <v>415</v>
      </c>
      <c r="J26" s="52">
        <v>1</v>
      </c>
      <c r="K26" s="67">
        <v>11189.32</v>
      </c>
      <c r="L26" s="50" t="s">
        <v>385</v>
      </c>
      <c r="M26" s="48">
        <v>45905</v>
      </c>
      <c r="N26" s="49" t="s">
        <v>416</v>
      </c>
      <c r="O26" s="48">
        <v>45887</v>
      </c>
      <c r="P26" s="49" t="s">
        <v>279</v>
      </c>
      <c r="Q26" s="49">
        <v>29900</v>
      </c>
      <c r="R26" s="49" t="s">
        <v>417</v>
      </c>
      <c r="S26" s="50" t="s">
        <v>443</v>
      </c>
    </row>
    <row r="27" spans="1:19" x14ac:dyDescent="0.25">
      <c r="A27" s="48">
        <v>45903</v>
      </c>
      <c r="B27" s="49" t="s">
        <v>410</v>
      </c>
      <c r="C27" s="49">
        <v>9558</v>
      </c>
      <c r="D27" s="49" t="s">
        <v>411</v>
      </c>
      <c r="E27" s="50" t="s">
        <v>442</v>
      </c>
      <c r="F27" s="49" t="s">
        <v>377</v>
      </c>
      <c r="G27" s="50" t="s">
        <v>414</v>
      </c>
      <c r="H27" s="51">
        <v>1</v>
      </c>
      <c r="I27" s="49" t="s">
        <v>415</v>
      </c>
      <c r="J27" s="52">
        <v>3</v>
      </c>
      <c r="K27" s="67">
        <v>71532.960000000006</v>
      </c>
      <c r="L27" s="50" t="s">
        <v>385</v>
      </c>
      <c r="M27" s="48">
        <v>45905</v>
      </c>
      <c r="N27" s="49" t="s">
        <v>416</v>
      </c>
      <c r="O27" s="48">
        <v>45897</v>
      </c>
      <c r="P27" s="49" t="s">
        <v>279</v>
      </c>
      <c r="Q27" s="49">
        <v>29956</v>
      </c>
      <c r="R27" s="49" t="s">
        <v>417</v>
      </c>
      <c r="S27" s="50" t="s">
        <v>444</v>
      </c>
    </row>
    <row r="28" spans="1:19" x14ac:dyDescent="0.25">
      <c r="A28" s="48">
        <v>45903</v>
      </c>
      <c r="B28" s="49" t="s">
        <v>410</v>
      </c>
      <c r="C28" s="49">
        <v>9559</v>
      </c>
      <c r="D28" s="49" t="s">
        <v>411</v>
      </c>
      <c r="E28" s="50" t="s">
        <v>445</v>
      </c>
      <c r="F28" s="49" t="s">
        <v>327</v>
      </c>
      <c r="G28" s="50" t="s">
        <v>414</v>
      </c>
      <c r="H28" s="51">
        <v>1</v>
      </c>
      <c r="I28" s="49" t="s">
        <v>415</v>
      </c>
      <c r="J28" s="52" t="s">
        <v>435</v>
      </c>
      <c r="K28" s="67">
        <v>4988</v>
      </c>
      <c r="L28" s="50" t="s">
        <v>385</v>
      </c>
      <c r="M28" s="48">
        <v>45905</v>
      </c>
      <c r="N28" s="49" t="s">
        <v>274</v>
      </c>
      <c r="O28" s="48">
        <v>1</v>
      </c>
      <c r="P28" s="49" t="s">
        <v>685</v>
      </c>
      <c r="Q28" s="49">
        <v>0</v>
      </c>
      <c r="R28" s="49" t="s">
        <v>685</v>
      </c>
      <c r="S28" s="50" t="s">
        <v>685</v>
      </c>
    </row>
    <row r="29" spans="1:19" x14ac:dyDescent="0.25">
      <c r="A29" s="48">
        <v>45904</v>
      </c>
      <c r="B29" s="49" t="s">
        <v>410</v>
      </c>
      <c r="C29" s="49">
        <v>9560</v>
      </c>
      <c r="D29" s="49" t="s">
        <v>411</v>
      </c>
      <c r="E29" s="50" t="s">
        <v>446</v>
      </c>
      <c r="F29" s="49" t="s">
        <v>343</v>
      </c>
      <c r="G29" s="50" t="s">
        <v>414</v>
      </c>
      <c r="H29" s="51">
        <v>1</v>
      </c>
      <c r="I29" s="49" t="s">
        <v>415</v>
      </c>
      <c r="J29" s="52">
        <v>2</v>
      </c>
      <c r="K29" s="67">
        <v>14405</v>
      </c>
      <c r="L29" s="50" t="s">
        <v>385</v>
      </c>
      <c r="M29" s="48">
        <v>45905</v>
      </c>
      <c r="N29" s="49" t="s">
        <v>416</v>
      </c>
      <c r="O29" s="48">
        <v>45902</v>
      </c>
      <c r="P29" s="49" t="s">
        <v>279</v>
      </c>
      <c r="Q29" s="49">
        <v>30002</v>
      </c>
      <c r="R29" s="49" t="s">
        <v>417</v>
      </c>
      <c r="S29" s="50" t="s">
        <v>344</v>
      </c>
    </row>
    <row r="30" spans="1:19" x14ac:dyDescent="0.25">
      <c r="A30" s="48">
        <v>45904</v>
      </c>
      <c r="B30" s="49" t="s">
        <v>410</v>
      </c>
      <c r="C30" s="49">
        <v>9561</v>
      </c>
      <c r="D30" s="49" t="s">
        <v>411</v>
      </c>
      <c r="E30" s="50" t="s">
        <v>447</v>
      </c>
      <c r="F30" s="49" t="s">
        <v>294</v>
      </c>
      <c r="G30" s="50" t="s">
        <v>414</v>
      </c>
      <c r="H30" s="51">
        <v>1</v>
      </c>
      <c r="I30" s="49" t="s">
        <v>415</v>
      </c>
      <c r="J30" s="52" t="s">
        <v>435</v>
      </c>
      <c r="K30" s="67">
        <v>2679.6</v>
      </c>
      <c r="L30" s="50" t="s">
        <v>385</v>
      </c>
      <c r="M30" s="48">
        <v>45905</v>
      </c>
      <c r="N30" s="49" t="s">
        <v>416</v>
      </c>
      <c r="O30" s="48">
        <v>45887</v>
      </c>
      <c r="P30" s="49" t="s">
        <v>279</v>
      </c>
      <c r="Q30" s="49">
        <v>29901</v>
      </c>
      <c r="R30" s="49" t="s">
        <v>417</v>
      </c>
      <c r="S30" s="50" t="s">
        <v>448</v>
      </c>
    </row>
    <row r="31" spans="1:19" x14ac:dyDescent="0.25">
      <c r="A31" s="48">
        <v>45904</v>
      </c>
      <c r="B31" s="49" t="s">
        <v>410</v>
      </c>
      <c r="C31" s="49">
        <v>9562</v>
      </c>
      <c r="D31" s="49" t="s">
        <v>411</v>
      </c>
      <c r="E31" s="50" t="s">
        <v>449</v>
      </c>
      <c r="F31" s="49" t="s">
        <v>322</v>
      </c>
      <c r="G31" s="50" t="s">
        <v>414</v>
      </c>
      <c r="H31" s="51">
        <v>1</v>
      </c>
      <c r="I31" s="49" t="s">
        <v>415</v>
      </c>
      <c r="J31" s="52">
        <v>2</v>
      </c>
      <c r="K31" s="67">
        <v>4986.6000000000004</v>
      </c>
      <c r="L31" s="50" t="s">
        <v>385</v>
      </c>
      <c r="M31" s="48">
        <v>45905</v>
      </c>
      <c r="N31" s="49" t="s">
        <v>416</v>
      </c>
      <c r="O31" s="48">
        <v>45904</v>
      </c>
      <c r="P31" s="49" t="s">
        <v>279</v>
      </c>
      <c r="Q31" s="49">
        <v>30014</v>
      </c>
      <c r="R31" s="49" t="s">
        <v>417</v>
      </c>
      <c r="S31" s="50" t="s">
        <v>323</v>
      </c>
    </row>
    <row r="32" spans="1:19" x14ac:dyDescent="0.25">
      <c r="A32" s="48">
        <v>45905</v>
      </c>
      <c r="B32" s="49" t="s">
        <v>410</v>
      </c>
      <c r="C32" s="49">
        <v>9563</v>
      </c>
      <c r="D32" s="49" t="s">
        <v>411</v>
      </c>
      <c r="E32" s="50" t="s">
        <v>450</v>
      </c>
      <c r="F32" s="49" t="s">
        <v>353</v>
      </c>
      <c r="G32" s="50" t="s">
        <v>414</v>
      </c>
      <c r="H32" s="51">
        <v>1</v>
      </c>
      <c r="I32" s="49" t="s">
        <v>415</v>
      </c>
      <c r="J32" s="52" t="s">
        <v>435</v>
      </c>
      <c r="K32" s="67">
        <v>201118.63</v>
      </c>
      <c r="L32" s="50" t="s">
        <v>385</v>
      </c>
      <c r="M32" s="48">
        <v>45905</v>
      </c>
      <c r="N32" s="49" t="s">
        <v>416</v>
      </c>
      <c r="O32" s="48">
        <v>45856</v>
      </c>
      <c r="P32" s="49" t="s">
        <v>279</v>
      </c>
      <c r="Q32" s="49">
        <v>29727</v>
      </c>
      <c r="R32" s="49" t="s">
        <v>417</v>
      </c>
      <c r="S32" s="50" t="s">
        <v>451</v>
      </c>
    </row>
    <row r="33" spans="1:19" x14ac:dyDescent="0.25">
      <c r="A33" s="48">
        <v>45905</v>
      </c>
      <c r="B33" s="49" t="s">
        <v>410</v>
      </c>
      <c r="C33" s="49">
        <v>9563</v>
      </c>
      <c r="D33" s="49" t="s">
        <v>411</v>
      </c>
      <c r="E33" s="50" t="s">
        <v>450</v>
      </c>
      <c r="F33" s="49" t="s">
        <v>353</v>
      </c>
      <c r="G33" s="50" t="s">
        <v>414</v>
      </c>
      <c r="H33" s="51">
        <v>1</v>
      </c>
      <c r="I33" s="49" t="s">
        <v>415</v>
      </c>
      <c r="J33" s="52" t="s">
        <v>435</v>
      </c>
      <c r="K33" s="67">
        <v>16659.05</v>
      </c>
      <c r="L33" s="50" t="s">
        <v>385</v>
      </c>
      <c r="M33" s="48">
        <v>45905</v>
      </c>
      <c r="N33" s="49" t="s">
        <v>416</v>
      </c>
      <c r="O33" s="48">
        <v>45859</v>
      </c>
      <c r="P33" s="49" t="s">
        <v>279</v>
      </c>
      <c r="Q33" s="49">
        <v>29739</v>
      </c>
      <c r="R33" s="49" t="s">
        <v>417</v>
      </c>
      <c r="S33" s="50" t="s">
        <v>452</v>
      </c>
    </row>
    <row r="34" spans="1:19" x14ac:dyDescent="0.25">
      <c r="A34" s="48">
        <v>45905</v>
      </c>
      <c r="B34" s="49" t="s">
        <v>410</v>
      </c>
      <c r="C34" s="49">
        <v>9563</v>
      </c>
      <c r="D34" s="49" t="s">
        <v>411</v>
      </c>
      <c r="E34" s="50" t="s">
        <v>450</v>
      </c>
      <c r="F34" s="49" t="s">
        <v>353</v>
      </c>
      <c r="G34" s="50" t="s">
        <v>414</v>
      </c>
      <c r="H34" s="51">
        <v>1</v>
      </c>
      <c r="I34" s="49" t="s">
        <v>415</v>
      </c>
      <c r="J34" s="52" t="s">
        <v>435</v>
      </c>
      <c r="K34" s="67">
        <v>123906.13</v>
      </c>
      <c r="L34" s="50" t="s">
        <v>385</v>
      </c>
      <c r="M34" s="48">
        <v>45905</v>
      </c>
      <c r="N34" s="49" t="s">
        <v>416</v>
      </c>
      <c r="O34" s="48">
        <v>45859</v>
      </c>
      <c r="P34" s="49" t="s">
        <v>279</v>
      </c>
      <c r="Q34" s="49">
        <v>29745</v>
      </c>
      <c r="R34" s="49" t="s">
        <v>417</v>
      </c>
      <c r="S34" s="50" t="s">
        <v>453</v>
      </c>
    </row>
    <row r="35" spans="1:19" x14ac:dyDescent="0.25">
      <c r="A35" s="48">
        <v>45905</v>
      </c>
      <c r="B35" s="49" t="s">
        <v>410</v>
      </c>
      <c r="C35" s="49">
        <v>9564</v>
      </c>
      <c r="D35" s="49" t="s">
        <v>411</v>
      </c>
      <c r="E35" s="50" t="s">
        <v>686</v>
      </c>
      <c r="F35" s="49" t="s">
        <v>336</v>
      </c>
      <c r="G35" s="50" t="s">
        <v>414</v>
      </c>
      <c r="H35" s="51">
        <v>1</v>
      </c>
      <c r="I35" s="49" t="s">
        <v>415</v>
      </c>
      <c r="J35" s="52">
        <v>2</v>
      </c>
      <c r="K35" s="67">
        <v>4518.43</v>
      </c>
      <c r="L35" s="50" t="s">
        <v>385</v>
      </c>
      <c r="M35" s="48">
        <v>45908</v>
      </c>
      <c r="N35" s="49" t="s">
        <v>416</v>
      </c>
      <c r="O35" s="48">
        <v>45903</v>
      </c>
      <c r="P35" s="49" t="s">
        <v>279</v>
      </c>
      <c r="Q35" s="49">
        <v>30006</v>
      </c>
      <c r="R35" s="49" t="s">
        <v>417</v>
      </c>
      <c r="S35" s="50" t="s">
        <v>337</v>
      </c>
    </row>
    <row r="36" spans="1:19" x14ac:dyDescent="0.25">
      <c r="A36" s="48">
        <v>45905</v>
      </c>
      <c r="B36" s="49" t="s">
        <v>410</v>
      </c>
      <c r="C36" s="49">
        <v>9565</v>
      </c>
      <c r="D36" s="49" t="s">
        <v>411</v>
      </c>
      <c r="E36" s="50" t="s">
        <v>687</v>
      </c>
      <c r="F36" s="49" t="s">
        <v>313</v>
      </c>
      <c r="G36" s="50" t="s">
        <v>414</v>
      </c>
      <c r="H36" s="51">
        <v>1</v>
      </c>
      <c r="I36" s="49" t="s">
        <v>415</v>
      </c>
      <c r="J36" s="52" t="s">
        <v>435</v>
      </c>
      <c r="K36" s="67">
        <v>65926.39</v>
      </c>
      <c r="L36" s="50" t="s">
        <v>385</v>
      </c>
      <c r="M36" s="48">
        <v>45908</v>
      </c>
      <c r="N36" s="49" t="s">
        <v>416</v>
      </c>
      <c r="O36" s="48">
        <v>45904</v>
      </c>
      <c r="P36" s="49" t="s">
        <v>279</v>
      </c>
      <c r="Q36" s="49">
        <v>30017</v>
      </c>
      <c r="R36" s="49" t="s">
        <v>417</v>
      </c>
      <c r="S36" s="50" t="s">
        <v>315</v>
      </c>
    </row>
    <row r="37" spans="1:19" x14ac:dyDescent="0.25">
      <c r="A37" s="48">
        <v>45905</v>
      </c>
      <c r="B37" s="49" t="s">
        <v>410</v>
      </c>
      <c r="C37" s="49">
        <v>9566</v>
      </c>
      <c r="D37" s="49" t="s">
        <v>411</v>
      </c>
      <c r="E37" s="50" t="s">
        <v>688</v>
      </c>
      <c r="F37" s="49" t="s">
        <v>303</v>
      </c>
      <c r="G37" s="50" t="s">
        <v>414</v>
      </c>
      <c r="H37" s="51">
        <v>1</v>
      </c>
      <c r="I37" s="49" t="s">
        <v>415</v>
      </c>
      <c r="J37" s="52">
        <v>2</v>
      </c>
      <c r="K37" s="67">
        <v>9454.2099999999991</v>
      </c>
      <c r="L37" s="50" t="s">
        <v>385</v>
      </c>
      <c r="M37" s="48">
        <v>45908</v>
      </c>
      <c r="N37" s="49" t="s">
        <v>416</v>
      </c>
      <c r="O37" s="48">
        <v>45905</v>
      </c>
      <c r="P37" s="49" t="s">
        <v>279</v>
      </c>
      <c r="Q37" s="49">
        <v>30021</v>
      </c>
      <c r="R37" s="49" t="s">
        <v>417</v>
      </c>
      <c r="S37" s="50" t="s">
        <v>304</v>
      </c>
    </row>
    <row r="38" spans="1:19" x14ac:dyDescent="0.25">
      <c r="A38" s="48">
        <v>45905</v>
      </c>
      <c r="B38" s="49" t="s">
        <v>410</v>
      </c>
      <c r="C38" s="49">
        <v>9567</v>
      </c>
      <c r="D38" s="49" t="s">
        <v>411</v>
      </c>
      <c r="E38" s="50" t="s">
        <v>689</v>
      </c>
      <c r="F38" s="49" t="s">
        <v>285</v>
      </c>
      <c r="G38" s="50" t="s">
        <v>414</v>
      </c>
      <c r="H38" s="51">
        <v>1</v>
      </c>
      <c r="I38" s="49" t="s">
        <v>415</v>
      </c>
      <c r="J38" s="52" t="s">
        <v>435</v>
      </c>
      <c r="K38" s="67">
        <v>36164.160000000003</v>
      </c>
      <c r="L38" s="50" t="s">
        <v>385</v>
      </c>
      <c r="M38" s="48">
        <v>45908</v>
      </c>
      <c r="N38" s="49" t="s">
        <v>416</v>
      </c>
      <c r="O38" s="48">
        <v>45896</v>
      </c>
      <c r="P38" s="49" t="s">
        <v>279</v>
      </c>
      <c r="Q38" s="49">
        <v>29950</v>
      </c>
      <c r="R38" s="49" t="s">
        <v>417</v>
      </c>
      <c r="S38" s="50" t="s">
        <v>690</v>
      </c>
    </row>
    <row r="39" spans="1:19" x14ac:dyDescent="0.25">
      <c r="A39" s="48">
        <v>45905</v>
      </c>
      <c r="B39" s="49" t="s">
        <v>410</v>
      </c>
      <c r="C39" s="49">
        <v>9568</v>
      </c>
      <c r="D39" s="49" t="s">
        <v>411</v>
      </c>
      <c r="E39" s="50" t="s">
        <v>691</v>
      </c>
      <c r="F39" s="49" t="s">
        <v>307</v>
      </c>
      <c r="G39" s="50" t="s">
        <v>414</v>
      </c>
      <c r="H39" s="51">
        <v>1</v>
      </c>
      <c r="I39" s="49" t="s">
        <v>415</v>
      </c>
      <c r="J39" s="52" t="s">
        <v>435</v>
      </c>
      <c r="K39" s="67">
        <v>72696.27</v>
      </c>
      <c r="L39" s="50" t="s">
        <v>385</v>
      </c>
      <c r="M39" s="48">
        <v>45908</v>
      </c>
      <c r="N39" s="49" t="s">
        <v>416</v>
      </c>
      <c r="O39" s="48">
        <v>45868</v>
      </c>
      <c r="P39" s="49" t="s">
        <v>279</v>
      </c>
      <c r="Q39" s="49">
        <v>29796</v>
      </c>
      <c r="R39" s="49" t="s">
        <v>417</v>
      </c>
      <c r="S39" s="50" t="s">
        <v>692</v>
      </c>
    </row>
    <row r="40" spans="1:19" x14ac:dyDescent="0.25">
      <c r="A40" s="48">
        <v>45905</v>
      </c>
      <c r="B40" s="49" t="s">
        <v>410</v>
      </c>
      <c r="C40" s="49">
        <v>9569</v>
      </c>
      <c r="D40" s="49" t="s">
        <v>411</v>
      </c>
      <c r="E40" s="50" t="s">
        <v>693</v>
      </c>
      <c r="F40" s="49" t="s">
        <v>374</v>
      </c>
      <c r="G40" s="50" t="s">
        <v>414</v>
      </c>
      <c r="H40" s="51">
        <v>1</v>
      </c>
      <c r="I40" s="49" t="s">
        <v>415</v>
      </c>
      <c r="J40" s="52" t="s">
        <v>435</v>
      </c>
      <c r="K40" s="67">
        <v>68783.039999999994</v>
      </c>
      <c r="L40" s="50" t="s">
        <v>385</v>
      </c>
      <c r="M40" s="48">
        <v>45908</v>
      </c>
      <c r="N40" s="49" t="s">
        <v>416</v>
      </c>
      <c r="O40" s="48">
        <v>45856</v>
      </c>
      <c r="P40" s="49" t="s">
        <v>279</v>
      </c>
      <c r="Q40" s="49">
        <v>29726</v>
      </c>
      <c r="R40" s="49" t="s">
        <v>417</v>
      </c>
      <c r="S40" s="50" t="s">
        <v>694</v>
      </c>
    </row>
    <row r="41" spans="1:19" x14ac:dyDescent="0.25">
      <c r="A41" s="48">
        <v>45905</v>
      </c>
      <c r="B41" s="49" t="s">
        <v>410</v>
      </c>
      <c r="C41" s="49">
        <v>9570</v>
      </c>
      <c r="D41" s="49" t="s">
        <v>411</v>
      </c>
      <c r="E41" s="50" t="s">
        <v>695</v>
      </c>
      <c r="F41" s="49" t="s">
        <v>696</v>
      </c>
      <c r="G41" s="50" t="s">
        <v>414</v>
      </c>
      <c r="H41" s="51">
        <v>1</v>
      </c>
      <c r="I41" s="49" t="s">
        <v>415</v>
      </c>
      <c r="J41" s="52">
        <v>1</v>
      </c>
      <c r="K41" s="67">
        <v>70000</v>
      </c>
      <c r="L41" s="50" t="s">
        <v>385</v>
      </c>
      <c r="M41" s="48">
        <v>45908</v>
      </c>
      <c r="N41" s="49" t="s">
        <v>416</v>
      </c>
      <c r="O41" s="48">
        <v>45860</v>
      </c>
      <c r="P41" s="49" t="s">
        <v>279</v>
      </c>
      <c r="Q41" s="49">
        <v>29755</v>
      </c>
      <c r="R41" s="49" t="s">
        <v>417</v>
      </c>
      <c r="S41" s="50" t="s">
        <v>697</v>
      </c>
    </row>
    <row r="42" spans="1:19" x14ac:dyDescent="0.25">
      <c r="A42" s="48">
        <v>45905</v>
      </c>
      <c r="B42" s="49" t="s">
        <v>410</v>
      </c>
      <c r="C42" s="49">
        <v>9571</v>
      </c>
      <c r="D42" s="49" t="s">
        <v>411</v>
      </c>
      <c r="E42" s="50" t="s">
        <v>698</v>
      </c>
      <c r="F42" s="49" t="s">
        <v>699</v>
      </c>
      <c r="G42" s="50" t="s">
        <v>414</v>
      </c>
      <c r="H42" s="51">
        <v>1</v>
      </c>
      <c r="I42" s="49" t="s">
        <v>415</v>
      </c>
      <c r="J42" s="52">
        <v>2</v>
      </c>
      <c r="K42" s="67">
        <v>128179.13</v>
      </c>
      <c r="L42" s="50" t="s">
        <v>385</v>
      </c>
      <c r="M42" s="48">
        <v>45908</v>
      </c>
      <c r="N42" s="49" t="s">
        <v>416</v>
      </c>
      <c r="O42" s="48">
        <v>45840</v>
      </c>
      <c r="P42" s="49" t="s">
        <v>279</v>
      </c>
      <c r="Q42" s="49">
        <v>29645</v>
      </c>
      <c r="R42" s="49" t="s">
        <v>417</v>
      </c>
      <c r="S42" s="50" t="s">
        <v>700</v>
      </c>
    </row>
    <row r="43" spans="1:19" x14ac:dyDescent="0.25">
      <c r="A43" s="48">
        <v>45908</v>
      </c>
      <c r="B43" s="49" t="s">
        <v>410</v>
      </c>
      <c r="C43" s="49">
        <v>9572</v>
      </c>
      <c r="D43" s="49" t="s">
        <v>411</v>
      </c>
      <c r="E43" s="50" t="s">
        <v>701</v>
      </c>
      <c r="F43" s="49" t="s">
        <v>316</v>
      </c>
      <c r="G43" s="50" t="s">
        <v>414</v>
      </c>
      <c r="H43" s="51">
        <v>1</v>
      </c>
      <c r="I43" s="49" t="s">
        <v>415</v>
      </c>
      <c r="J43" s="52">
        <v>2</v>
      </c>
      <c r="K43" s="67">
        <v>2102.85</v>
      </c>
      <c r="L43" s="50" t="s">
        <v>385</v>
      </c>
      <c r="M43" s="48">
        <v>45908</v>
      </c>
      <c r="N43" s="49" t="s">
        <v>416</v>
      </c>
      <c r="O43" s="48">
        <v>45904</v>
      </c>
      <c r="P43" s="49" t="s">
        <v>279</v>
      </c>
      <c r="Q43" s="49">
        <v>30016</v>
      </c>
      <c r="R43" s="49" t="s">
        <v>417</v>
      </c>
      <c r="S43" s="50" t="s">
        <v>317</v>
      </c>
    </row>
    <row r="44" spans="1:19" x14ac:dyDescent="0.25">
      <c r="A44" s="48">
        <v>45908</v>
      </c>
      <c r="B44" s="49" t="s">
        <v>410</v>
      </c>
      <c r="C44" s="49">
        <v>9573</v>
      </c>
      <c r="D44" s="49" t="s">
        <v>411</v>
      </c>
      <c r="E44" s="50" t="s">
        <v>702</v>
      </c>
      <c r="F44" s="49" t="s">
        <v>346</v>
      </c>
      <c r="G44" s="50" t="s">
        <v>414</v>
      </c>
      <c r="H44" s="51">
        <v>1</v>
      </c>
      <c r="I44" s="49" t="s">
        <v>415</v>
      </c>
      <c r="J44" s="52" t="s">
        <v>435</v>
      </c>
      <c r="K44" s="67">
        <v>54017.43</v>
      </c>
      <c r="L44" s="50" t="s">
        <v>385</v>
      </c>
      <c r="M44" s="48">
        <v>45909</v>
      </c>
      <c r="N44" s="49" t="s">
        <v>416</v>
      </c>
      <c r="O44" s="48">
        <v>45820</v>
      </c>
      <c r="P44" s="49" t="s">
        <v>279</v>
      </c>
      <c r="Q44" s="49">
        <v>29525</v>
      </c>
      <c r="R44" s="49" t="s">
        <v>417</v>
      </c>
      <c r="S44" s="50" t="s">
        <v>703</v>
      </c>
    </row>
    <row r="45" spans="1:19" x14ac:dyDescent="0.25">
      <c r="A45" s="48">
        <v>45908</v>
      </c>
      <c r="B45" s="49" t="s">
        <v>410</v>
      </c>
      <c r="C45" s="49">
        <v>9573</v>
      </c>
      <c r="D45" s="49" t="s">
        <v>411</v>
      </c>
      <c r="E45" s="50" t="s">
        <v>702</v>
      </c>
      <c r="F45" s="49" t="s">
        <v>346</v>
      </c>
      <c r="G45" s="50" t="s">
        <v>414</v>
      </c>
      <c r="H45" s="51">
        <v>1</v>
      </c>
      <c r="I45" s="49" t="s">
        <v>415</v>
      </c>
      <c r="J45" s="52" t="s">
        <v>435</v>
      </c>
      <c r="K45" s="67">
        <v>9145.8799999999992</v>
      </c>
      <c r="L45" s="50" t="s">
        <v>385</v>
      </c>
      <c r="M45" s="48">
        <v>45909</v>
      </c>
      <c r="N45" s="49" t="s">
        <v>416</v>
      </c>
      <c r="O45" s="48">
        <v>45863</v>
      </c>
      <c r="P45" s="49" t="s">
        <v>279</v>
      </c>
      <c r="Q45" s="49">
        <v>29764</v>
      </c>
      <c r="R45" s="49" t="s">
        <v>417</v>
      </c>
      <c r="S45" s="50" t="s">
        <v>704</v>
      </c>
    </row>
    <row r="46" spans="1:19" x14ac:dyDescent="0.25">
      <c r="A46" s="48">
        <v>45908</v>
      </c>
      <c r="B46" s="49" t="s">
        <v>410</v>
      </c>
      <c r="C46" s="49">
        <v>9573</v>
      </c>
      <c r="D46" s="49" t="s">
        <v>411</v>
      </c>
      <c r="E46" s="50" t="s">
        <v>702</v>
      </c>
      <c r="F46" s="49" t="s">
        <v>346</v>
      </c>
      <c r="G46" s="50" t="s">
        <v>414</v>
      </c>
      <c r="H46" s="51">
        <v>1</v>
      </c>
      <c r="I46" s="49" t="s">
        <v>415</v>
      </c>
      <c r="J46" s="52" t="s">
        <v>435</v>
      </c>
      <c r="K46" s="67">
        <v>12905.15</v>
      </c>
      <c r="L46" s="50" t="s">
        <v>385</v>
      </c>
      <c r="M46" s="48">
        <v>45909</v>
      </c>
      <c r="N46" s="49" t="s">
        <v>416</v>
      </c>
      <c r="O46" s="48">
        <v>45863</v>
      </c>
      <c r="P46" s="49" t="s">
        <v>279</v>
      </c>
      <c r="Q46" s="49">
        <v>29765</v>
      </c>
      <c r="R46" s="49" t="s">
        <v>417</v>
      </c>
      <c r="S46" s="50" t="s">
        <v>705</v>
      </c>
    </row>
    <row r="47" spans="1:19" x14ac:dyDescent="0.25">
      <c r="A47" s="48">
        <v>45908</v>
      </c>
      <c r="B47" s="49" t="s">
        <v>410</v>
      </c>
      <c r="C47" s="49">
        <v>9573</v>
      </c>
      <c r="D47" s="49" t="s">
        <v>411</v>
      </c>
      <c r="E47" s="50" t="s">
        <v>702</v>
      </c>
      <c r="F47" s="49" t="s">
        <v>346</v>
      </c>
      <c r="G47" s="50" t="s">
        <v>414</v>
      </c>
      <c r="H47" s="51">
        <v>1</v>
      </c>
      <c r="I47" s="49" t="s">
        <v>415</v>
      </c>
      <c r="J47" s="52" t="s">
        <v>435</v>
      </c>
      <c r="K47" s="67">
        <v>85765.18</v>
      </c>
      <c r="L47" s="50" t="s">
        <v>385</v>
      </c>
      <c r="M47" s="48">
        <v>45909</v>
      </c>
      <c r="N47" s="49" t="s">
        <v>416</v>
      </c>
      <c r="O47" s="48">
        <v>45875</v>
      </c>
      <c r="P47" s="49" t="s">
        <v>279</v>
      </c>
      <c r="Q47" s="49">
        <v>29832</v>
      </c>
      <c r="R47" s="49" t="s">
        <v>417</v>
      </c>
      <c r="S47" s="50" t="s">
        <v>706</v>
      </c>
    </row>
    <row r="48" spans="1:19" x14ac:dyDescent="0.25">
      <c r="A48" s="48">
        <v>45908</v>
      </c>
      <c r="B48" s="49" t="s">
        <v>410</v>
      </c>
      <c r="C48" s="49">
        <v>9573</v>
      </c>
      <c r="D48" s="49" t="s">
        <v>411</v>
      </c>
      <c r="E48" s="50" t="s">
        <v>702</v>
      </c>
      <c r="F48" s="49" t="s">
        <v>346</v>
      </c>
      <c r="G48" s="50" t="s">
        <v>414</v>
      </c>
      <c r="H48" s="51">
        <v>1</v>
      </c>
      <c r="I48" s="49" t="s">
        <v>415</v>
      </c>
      <c r="J48" s="52">
        <v>2</v>
      </c>
      <c r="K48" s="67">
        <v>256.51</v>
      </c>
      <c r="L48" s="50" t="s">
        <v>385</v>
      </c>
      <c r="M48" s="48">
        <v>45909</v>
      </c>
      <c r="N48" s="49" t="s">
        <v>416</v>
      </c>
      <c r="O48" s="48">
        <v>45875</v>
      </c>
      <c r="P48" s="49" t="s">
        <v>279</v>
      </c>
      <c r="Q48" s="49">
        <v>29833</v>
      </c>
      <c r="R48" s="49" t="s">
        <v>417</v>
      </c>
      <c r="S48" s="50" t="s">
        <v>707</v>
      </c>
    </row>
    <row r="49" spans="1:19" x14ac:dyDescent="0.25">
      <c r="A49" s="48">
        <v>45908</v>
      </c>
      <c r="B49" s="49" t="s">
        <v>410</v>
      </c>
      <c r="C49" s="49">
        <v>9573</v>
      </c>
      <c r="D49" s="49" t="s">
        <v>411</v>
      </c>
      <c r="E49" s="50" t="s">
        <v>702</v>
      </c>
      <c r="F49" s="49" t="s">
        <v>346</v>
      </c>
      <c r="G49" s="50" t="s">
        <v>414</v>
      </c>
      <c r="H49" s="51">
        <v>1</v>
      </c>
      <c r="I49" s="49" t="s">
        <v>415</v>
      </c>
      <c r="J49" s="52" t="s">
        <v>435</v>
      </c>
      <c r="K49" s="67">
        <v>13300.42</v>
      </c>
      <c r="L49" s="50" t="s">
        <v>385</v>
      </c>
      <c r="M49" s="48">
        <v>45909</v>
      </c>
      <c r="N49" s="49" t="s">
        <v>416</v>
      </c>
      <c r="O49" s="48">
        <v>45876</v>
      </c>
      <c r="P49" s="49" t="s">
        <v>279</v>
      </c>
      <c r="Q49" s="49">
        <v>29843</v>
      </c>
      <c r="R49" s="49" t="s">
        <v>417</v>
      </c>
      <c r="S49" s="50" t="s">
        <v>708</v>
      </c>
    </row>
    <row r="50" spans="1:19" x14ac:dyDescent="0.25">
      <c r="A50" s="48">
        <v>45908</v>
      </c>
      <c r="B50" s="49" t="s">
        <v>410</v>
      </c>
      <c r="C50" s="49">
        <v>9574</v>
      </c>
      <c r="D50" s="49" t="s">
        <v>411</v>
      </c>
      <c r="E50" s="50" t="s">
        <v>709</v>
      </c>
      <c r="F50" s="49" t="s">
        <v>353</v>
      </c>
      <c r="G50" s="50" t="s">
        <v>414</v>
      </c>
      <c r="H50" s="51">
        <v>1</v>
      </c>
      <c r="I50" s="49" t="s">
        <v>415</v>
      </c>
      <c r="J50" s="52" t="s">
        <v>435</v>
      </c>
      <c r="K50" s="67">
        <v>48288.63</v>
      </c>
      <c r="L50" s="50" t="s">
        <v>385</v>
      </c>
      <c r="M50" s="48">
        <v>45909</v>
      </c>
      <c r="N50" s="49" t="s">
        <v>416</v>
      </c>
      <c r="O50" s="48">
        <v>45862</v>
      </c>
      <c r="P50" s="49" t="s">
        <v>279</v>
      </c>
      <c r="Q50" s="49">
        <v>29763</v>
      </c>
      <c r="R50" s="49" t="s">
        <v>417</v>
      </c>
      <c r="S50" s="50" t="s">
        <v>710</v>
      </c>
    </row>
    <row r="51" spans="1:19" x14ac:dyDescent="0.25">
      <c r="A51" s="48">
        <v>45908</v>
      </c>
      <c r="B51" s="49" t="s">
        <v>410</v>
      </c>
      <c r="C51" s="49">
        <v>9574</v>
      </c>
      <c r="D51" s="49" t="s">
        <v>411</v>
      </c>
      <c r="E51" s="50" t="s">
        <v>709</v>
      </c>
      <c r="F51" s="49" t="s">
        <v>353</v>
      </c>
      <c r="G51" s="50" t="s">
        <v>414</v>
      </c>
      <c r="H51" s="51">
        <v>1</v>
      </c>
      <c r="I51" s="49" t="s">
        <v>415</v>
      </c>
      <c r="J51" s="52" t="s">
        <v>435</v>
      </c>
      <c r="K51" s="67">
        <v>26585.75</v>
      </c>
      <c r="L51" s="50" t="s">
        <v>385</v>
      </c>
      <c r="M51" s="48">
        <v>45909</v>
      </c>
      <c r="N51" s="49" t="s">
        <v>416</v>
      </c>
      <c r="O51" s="48">
        <v>45863</v>
      </c>
      <c r="P51" s="49" t="s">
        <v>279</v>
      </c>
      <c r="Q51" s="49">
        <v>29769</v>
      </c>
      <c r="R51" s="49" t="s">
        <v>417</v>
      </c>
      <c r="S51" s="50" t="s">
        <v>711</v>
      </c>
    </row>
    <row r="52" spans="1:19" x14ac:dyDescent="0.25">
      <c r="A52" s="48">
        <v>45908</v>
      </c>
      <c r="B52" s="49" t="s">
        <v>410</v>
      </c>
      <c r="C52" s="49">
        <v>9577</v>
      </c>
      <c r="D52" s="49" t="s">
        <v>411</v>
      </c>
      <c r="E52" s="50" t="s">
        <v>712</v>
      </c>
      <c r="F52" s="49" t="s">
        <v>280</v>
      </c>
      <c r="G52" s="50" t="s">
        <v>414</v>
      </c>
      <c r="H52" s="51">
        <v>1</v>
      </c>
      <c r="I52" s="49" t="s">
        <v>713</v>
      </c>
      <c r="J52" s="52" t="s">
        <v>435</v>
      </c>
      <c r="K52" s="67">
        <v>27760.66</v>
      </c>
      <c r="L52" s="50" t="s">
        <v>385</v>
      </c>
      <c r="M52" s="48">
        <v>45909</v>
      </c>
      <c r="N52" s="49" t="s">
        <v>416</v>
      </c>
      <c r="O52" s="48">
        <v>45895</v>
      </c>
      <c r="P52" s="49" t="s">
        <v>279</v>
      </c>
      <c r="Q52" s="49">
        <v>29937</v>
      </c>
      <c r="R52" s="49" t="s">
        <v>417</v>
      </c>
      <c r="S52" s="50" t="s">
        <v>714</v>
      </c>
    </row>
    <row r="53" spans="1:19" x14ac:dyDescent="0.25">
      <c r="A53" s="48">
        <v>45908</v>
      </c>
      <c r="B53" s="49" t="s">
        <v>410</v>
      </c>
      <c r="C53" s="49">
        <v>9578</v>
      </c>
      <c r="D53" s="49" t="s">
        <v>411</v>
      </c>
      <c r="E53" s="50" t="s">
        <v>715</v>
      </c>
      <c r="F53" s="49" t="s">
        <v>280</v>
      </c>
      <c r="G53" s="50" t="s">
        <v>414</v>
      </c>
      <c r="H53" s="51">
        <v>1</v>
      </c>
      <c r="I53" s="49" t="s">
        <v>713</v>
      </c>
      <c r="J53" s="52" t="s">
        <v>435</v>
      </c>
      <c r="K53" s="67">
        <v>16603.3</v>
      </c>
      <c r="L53" s="50" t="s">
        <v>385</v>
      </c>
      <c r="M53" s="48">
        <v>45909</v>
      </c>
      <c r="N53" s="49" t="s">
        <v>416</v>
      </c>
      <c r="O53" s="48">
        <v>45895</v>
      </c>
      <c r="P53" s="49" t="s">
        <v>279</v>
      </c>
      <c r="Q53" s="49">
        <v>29938</v>
      </c>
      <c r="R53" s="49" t="s">
        <v>417</v>
      </c>
      <c r="S53" s="50" t="s">
        <v>716</v>
      </c>
    </row>
    <row r="54" spans="1:19" x14ac:dyDescent="0.25">
      <c r="A54" s="48">
        <v>45909</v>
      </c>
      <c r="B54" s="49" t="s">
        <v>410</v>
      </c>
      <c r="C54" s="49">
        <v>9575</v>
      </c>
      <c r="D54" s="49" t="s">
        <v>411</v>
      </c>
      <c r="E54" s="50" t="s">
        <v>717</v>
      </c>
      <c r="F54" s="49" t="s">
        <v>718</v>
      </c>
      <c r="G54" s="50" t="s">
        <v>414</v>
      </c>
      <c r="H54" s="51">
        <v>1</v>
      </c>
      <c r="I54" s="49" t="s">
        <v>415</v>
      </c>
      <c r="J54" s="52">
        <v>2</v>
      </c>
      <c r="K54" s="67">
        <v>4186.4399999999996</v>
      </c>
      <c r="L54" s="50" t="s">
        <v>385</v>
      </c>
      <c r="M54" s="48">
        <v>45909</v>
      </c>
      <c r="N54" s="49" t="s">
        <v>416</v>
      </c>
      <c r="O54" s="48">
        <v>45908</v>
      </c>
      <c r="P54" s="49" t="s">
        <v>279</v>
      </c>
      <c r="Q54" s="49">
        <v>30033</v>
      </c>
      <c r="R54" s="49" t="s">
        <v>417</v>
      </c>
      <c r="S54" s="50" t="s">
        <v>719</v>
      </c>
    </row>
    <row r="55" spans="1:19" x14ac:dyDescent="0.25">
      <c r="A55" s="48">
        <v>45909</v>
      </c>
      <c r="B55" s="49" t="s">
        <v>410</v>
      </c>
      <c r="C55" s="49">
        <v>9576</v>
      </c>
      <c r="D55" s="49" t="s">
        <v>411</v>
      </c>
      <c r="E55" s="50" t="s">
        <v>720</v>
      </c>
      <c r="F55" s="49" t="s">
        <v>721</v>
      </c>
      <c r="G55" s="50" t="s">
        <v>414</v>
      </c>
      <c r="H55" s="51">
        <v>1</v>
      </c>
      <c r="I55" s="49" t="s">
        <v>415</v>
      </c>
      <c r="J55" s="52">
        <v>2</v>
      </c>
      <c r="K55" s="67">
        <v>14600.34</v>
      </c>
      <c r="L55" s="50" t="s">
        <v>385</v>
      </c>
      <c r="M55" s="48">
        <v>45909</v>
      </c>
      <c r="N55" s="49" t="s">
        <v>416</v>
      </c>
      <c r="O55" s="48">
        <v>45894</v>
      </c>
      <c r="P55" s="49" t="s">
        <v>279</v>
      </c>
      <c r="Q55" s="49">
        <v>29928</v>
      </c>
      <c r="R55" s="49" t="s">
        <v>417</v>
      </c>
      <c r="S55" s="50" t="s">
        <v>722</v>
      </c>
    </row>
    <row r="56" spans="1:19" x14ac:dyDescent="0.25">
      <c r="A56" s="48">
        <v>45909</v>
      </c>
      <c r="B56" s="49" t="s">
        <v>410</v>
      </c>
      <c r="C56" s="49">
        <v>9576</v>
      </c>
      <c r="D56" s="49" t="s">
        <v>411</v>
      </c>
      <c r="E56" s="50" t="s">
        <v>720</v>
      </c>
      <c r="F56" s="49" t="s">
        <v>721</v>
      </c>
      <c r="G56" s="50" t="s">
        <v>414</v>
      </c>
      <c r="H56" s="51">
        <v>1</v>
      </c>
      <c r="I56" s="49" t="s">
        <v>415</v>
      </c>
      <c r="J56" s="52" t="s">
        <v>435</v>
      </c>
      <c r="K56" s="67">
        <v>41984.46</v>
      </c>
      <c r="L56" s="50" t="s">
        <v>385</v>
      </c>
      <c r="M56" s="48">
        <v>45909</v>
      </c>
      <c r="N56" s="49" t="s">
        <v>416</v>
      </c>
      <c r="O56" s="48">
        <v>45908</v>
      </c>
      <c r="P56" s="49" t="s">
        <v>279</v>
      </c>
      <c r="Q56" s="49">
        <v>30035</v>
      </c>
      <c r="R56" s="49" t="s">
        <v>417</v>
      </c>
      <c r="S56" s="50" t="s">
        <v>723</v>
      </c>
    </row>
    <row r="57" spans="1:19" x14ac:dyDescent="0.25">
      <c r="A57" s="48">
        <v>45909</v>
      </c>
      <c r="B57" s="49" t="s">
        <v>410</v>
      </c>
      <c r="C57" s="49">
        <v>9579</v>
      </c>
      <c r="D57" s="49" t="s">
        <v>411</v>
      </c>
      <c r="E57" s="50" t="s">
        <v>724</v>
      </c>
      <c r="F57" s="49" t="s">
        <v>300</v>
      </c>
      <c r="G57" s="50" t="s">
        <v>414</v>
      </c>
      <c r="H57" s="51">
        <v>1</v>
      </c>
      <c r="I57" s="49" t="s">
        <v>415</v>
      </c>
      <c r="J57" s="52">
        <v>2</v>
      </c>
      <c r="K57" s="67">
        <v>9205.65</v>
      </c>
      <c r="L57" s="50" t="s">
        <v>385</v>
      </c>
      <c r="M57" s="48">
        <v>45910</v>
      </c>
      <c r="N57" s="49" t="s">
        <v>416</v>
      </c>
      <c r="O57" s="48">
        <v>45905</v>
      </c>
      <c r="P57" s="49" t="s">
        <v>279</v>
      </c>
      <c r="Q57" s="49">
        <v>30022</v>
      </c>
      <c r="R57" s="49" t="s">
        <v>417</v>
      </c>
      <c r="S57" s="50" t="s">
        <v>302</v>
      </c>
    </row>
    <row r="58" spans="1:19" x14ac:dyDescent="0.25">
      <c r="A58" s="48">
        <v>45909</v>
      </c>
      <c r="B58" s="49" t="s">
        <v>410</v>
      </c>
      <c r="C58" s="49">
        <v>9580</v>
      </c>
      <c r="D58" s="49" t="s">
        <v>411</v>
      </c>
      <c r="E58" s="50" t="s">
        <v>725</v>
      </c>
      <c r="F58" s="49" t="s">
        <v>726</v>
      </c>
      <c r="G58" s="50" t="s">
        <v>414</v>
      </c>
      <c r="H58" s="51">
        <v>1</v>
      </c>
      <c r="I58" s="49" t="s">
        <v>415</v>
      </c>
      <c r="J58" s="52" t="s">
        <v>435</v>
      </c>
      <c r="K58" s="67">
        <v>17728.28</v>
      </c>
      <c r="L58" s="50" t="s">
        <v>385</v>
      </c>
      <c r="M58" s="48">
        <v>45910</v>
      </c>
      <c r="N58" s="49" t="s">
        <v>416</v>
      </c>
      <c r="O58" s="48">
        <v>45854</v>
      </c>
      <c r="P58" s="49" t="s">
        <v>279</v>
      </c>
      <c r="Q58" s="49">
        <v>29712</v>
      </c>
      <c r="R58" s="49" t="s">
        <v>417</v>
      </c>
      <c r="S58" s="50" t="s">
        <v>727</v>
      </c>
    </row>
    <row r="59" spans="1:19" x14ac:dyDescent="0.25">
      <c r="A59" s="48">
        <v>45909</v>
      </c>
      <c r="B59" s="49" t="s">
        <v>410</v>
      </c>
      <c r="C59" s="49">
        <v>9581</v>
      </c>
      <c r="D59" s="49" t="s">
        <v>411</v>
      </c>
      <c r="E59" s="50" t="s">
        <v>728</v>
      </c>
      <c r="F59" s="49" t="s">
        <v>307</v>
      </c>
      <c r="G59" s="50" t="s">
        <v>414</v>
      </c>
      <c r="H59" s="51">
        <v>1</v>
      </c>
      <c r="I59" s="49" t="s">
        <v>415</v>
      </c>
      <c r="J59" s="52" t="s">
        <v>435</v>
      </c>
      <c r="K59" s="67">
        <v>1680</v>
      </c>
      <c r="L59" s="50" t="s">
        <v>385</v>
      </c>
      <c r="M59" s="48">
        <v>45910</v>
      </c>
      <c r="N59" s="49" t="s">
        <v>416</v>
      </c>
      <c r="O59" s="48">
        <v>45869</v>
      </c>
      <c r="P59" s="49" t="s">
        <v>279</v>
      </c>
      <c r="Q59" s="49">
        <v>29803</v>
      </c>
      <c r="R59" s="49" t="s">
        <v>417</v>
      </c>
      <c r="S59" s="50" t="s">
        <v>729</v>
      </c>
    </row>
    <row r="60" spans="1:19" x14ac:dyDescent="0.25">
      <c r="A60" s="48">
        <v>45910</v>
      </c>
      <c r="B60" s="49" t="s">
        <v>410</v>
      </c>
      <c r="C60" s="49">
        <v>9582</v>
      </c>
      <c r="D60" s="49" t="s">
        <v>411</v>
      </c>
      <c r="E60" s="50" t="s">
        <v>730</v>
      </c>
      <c r="F60" s="49" t="s">
        <v>332</v>
      </c>
      <c r="G60" s="50" t="s">
        <v>414</v>
      </c>
      <c r="H60" s="51">
        <v>1</v>
      </c>
      <c r="I60" s="49" t="s">
        <v>415</v>
      </c>
      <c r="J60" s="52">
        <v>2</v>
      </c>
      <c r="K60" s="67">
        <v>16563.060000000001</v>
      </c>
      <c r="L60" s="50" t="s">
        <v>385</v>
      </c>
      <c r="M60" s="48">
        <v>45911</v>
      </c>
      <c r="N60" s="49" t="s">
        <v>416</v>
      </c>
      <c r="O60" s="48">
        <v>45908</v>
      </c>
      <c r="P60" s="49" t="s">
        <v>279</v>
      </c>
      <c r="Q60" s="49">
        <v>30031</v>
      </c>
      <c r="R60" s="49" t="s">
        <v>417</v>
      </c>
      <c r="S60" s="50" t="s">
        <v>731</v>
      </c>
    </row>
    <row r="61" spans="1:19" x14ac:dyDescent="0.25">
      <c r="A61" s="48">
        <v>45910</v>
      </c>
      <c r="B61" s="49" t="s">
        <v>410</v>
      </c>
      <c r="C61" s="49">
        <v>9583</v>
      </c>
      <c r="D61" s="49" t="s">
        <v>411</v>
      </c>
      <c r="E61" s="50" t="s">
        <v>732</v>
      </c>
      <c r="F61" s="49" t="s">
        <v>733</v>
      </c>
      <c r="G61" s="50" t="s">
        <v>414</v>
      </c>
      <c r="H61" s="51">
        <v>1</v>
      </c>
      <c r="I61" s="49" t="s">
        <v>415</v>
      </c>
      <c r="J61" s="52" t="s">
        <v>435</v>
      </c>
      <c r="K61" s="67">
        <v>896</v>
      </c>
      <c r="L61" s="50" t="s">
        <v>385</v>
      </c>
      <c r="M61" s="48">
        <v>45911</v>
      </c>
      <c r="N61" s="49" t="s">
        <v>416</v>
      </c>
      <c r="O61" s="48">
        <v>45910</v>
      </c>
      <c r="P61" s="49" t="s">
        <v>279</v>
      </c>
      <c r="Q61" s="49">
        <v>30039</v>
      </c>
      <c r="R61" s="49" t="s">
        <v>417</v>
      </c>
      <c r="S61" s="50" t="s">
        <v>734</v>
      </c>
    </row>
    <row r="62" spans="1:19" x14ac:dyDescent="0.25">
      <c r="A62" s="48">
        <v>45911</v>
      </c>
      <c r="B62" s="49" t="s">
        <v>410</v>
      </c>
      <c r="C62" s="49">
        <v>9584</v>
      </c>
      <c r="D62" s="49" t="s">
        <v>411</v>
      </c>
      <c r="E62" s="50" t="s">
        <v>735</v>
      </c>
      <c r="F62" s="49" t="s">
        <v>736</v>
      </c>
      <c r="G62" s="50" t="s">
        <v>414</v>
      </c>
      <c r="H62" s="51">
        <v>1</v>
      </c>
      <c r="I62" s="49" t="s">
        <v>415</v>
      </c>
      <c r="J62" s="52" t="s">
        <v>435</v>
      </c>
      <c r="K62" s="67">
        <v>976.75</v>
      </c>
      <c r="L62" s="50" t="s">
        <v>385</v>
      </c>
      <c r="M62" s="48">
        <v>45911</v>
      </c>
      <c r="N62" s="49" t="s">
        <v>416</v>
      </c>
      <c r="O62" s="48">
        <v>45891</v>
      </c>
      <c r="P62" s="49" t="s">
        <v>279</v>
      </c>
      <c r="Q62" s="49">
        <v>29922</v>
      </c>
      <c r="R62" s="49" t="s">
        <v>417</v>
      </c>
      <c r="S62" s="50" t="s">
        <v>737</v>
      </c>
    </row>
    <row r="63" spans="1:19" x14ac:dyDescent="0.25">
      <c r="A63" s="48">
        <v>45911</v>
      </c>
      <c r="B63" s="49" t="s">
        <v>410</v>
      </c>
      <c r="C63" s="49">
        <v>9585</v>
      </c>
      <c r="D63" s="49" t="s">
        <v>411</v>
      </c>
      <c r="E63" s="50" t="s">
        <v>738</v>
      </c>
      <c r="F63" s="49" t="s">
        <v>294</v>
      </c>
      <c r="G63" s="50" t="s">
        <v>414</v>
      </c>
      <c r="H63" s="51">
        <v>1</v>
      </c>
      <c r="I63" s="49" t="s">
        <v>415</v>
      </c>
      <c r="J63" s="52" t="s">
        <v>435</v>
      </c>
      <c r="K63" s="67">
        <v>18261.47</v>
      </c>
      <c r="L63" s="50" t="s">
        <v>385</v>
      </c>
      <c r="M63" s="48">
        <v>45911</v>
      </c>
      <c r="N63" s="49" t="s">
        <v>416</v>
      </c>
      <c r="O63" s="48">
        <v>45905</v>
      </c>
      <c r="P63" s="49" t="s">
        <v>279</v>
      </c>
      <c r="Q63" s="49">
        <v>30024</v>
      </c>
      <c r="R63" s="49" t="s">
        <v>417</v>
      </c>
      <c r="S63" s="50" t="s">
        <v>295</v>
      </c>
    </row>
    <row r="64" spans="1:19" x14ac:dyDescent="0.25">
      <c r="A64" s="48">
        <v>45911</v>
      </c>
      <c r="B64" s="49" t="s">
        <v>410</v>
      </c>
      <c r="C64" s="49">
        <v>9586</v>
      </c>
      <c r="D64" s="49" t="s">
        <v>411</v>
      </c>
      <c r="E64" s="50" t="s">
        <v>739</v>
      </c>
      <c r="F64" s="49" t="s">
        <v>329</v>
      </c>
      <c r="G64" s="50" t="s">
        <v>414</v>
      </c>
      <c r="H64" s="51">
        <v>1</v>
      </c>
      <c r="I64" s="49" t="s">
        <v>415</v>
      </c>
      <c r="J64" s="52">
        <v>2</v>
      </c>
      <c r="K64" s="67">
        <v>6236.52</v>
      </c>
      <c r="L64" s="50" t="s">
        <v>385</v>
      </c>
      <c r="M64" s="48">
        <v>45911</v>
      </c>
      <c r="N64" s="49" t="s">
        <v>416</v>
      </c>
      <c r="O64" s="48">
        <v>45910</v>
      </c>
      <c r="P64" s="49" t="s">
        <v>279</v>
      </c>
      <c r="Q64" s="49">
        <v>30045</v>
      </c>
      <c r="R64" s="49" t="s">
        <v>417</v>
      </c>
      <c r="S64" s="50" t="s">
        <v>740</v>
      </c>
    </row>
    <row r="65" spans="1:19" x14ac:dyDescent="0.25">
      <c r="A65" s="48">
        <v>45911</v>
      </c>
      <c r="B65" s="49" t="s">
        <v>410</v>
      </c>
      <c r="C65" s="49">
        <v>9587</v>
      </c>
      <c r="D65" s="49" t="s">
        <v>411</v>
      </c>
      <c r="E65" s="50" t="s">
        <v>741</v>
      </c>
      <c r="F65" s="49" t="s">
        <v>329</v>
      </c>
      <c r="G65" s="50" t="s">
        <v>414</v>
      </c>
      <c r="H65" s="51">
        <v>1</v>
      </c>
      <c r="I65" s="49" t="s">
        <v>415</v>
      </c>
      <c r="J65" s="52" t="s">
        <v>435</v>
      </c>
      <c r="K65" s="67">
        <v>2800</v>
      </c>
      <c r="L65" s="50" t="s">
        <v>385</v>
      </c>
      <c r="M65" s="48">
        <v>45911</v>
      </c>
      <c r="N65" s="49" t="s">
        <v>416</v>
      </c>
      <c r="O65" s="48">
        <v>45910</v>
      </c>
      <c r="P65" s="49" t="s">
        <v>279</v>
      </c>
      <c r="Q65" s="49">
        <v>30046</v>
      </c>
      <c r="R65" s="49" t="s">
        <v>417</v>
      </c>
      <c r="S65" s="50" t="s">
        <v>742</v>
      </c>
    </row>
    <row r="66" spans="1:19" x14ac:dyDescent="0.25">
      <c r="A66" s="48">
        <v>45911</v>
      </c>
      <c r="B66" s="49" t="s">
        <v>410</v>
      </c>
      <c r="C66" s="49">
        <v>9588</v>
      </c>
      <c r="D66" s="49" t="s">
        <v>411</v>
      </c>
      <c r="E66" s="50" t="s">
        <v>743</v>
      </c>
      <c r="F66" s="49" t="s">
        <v>744</v>
      </c>
      <c r="G66" s="50" t="s">
        <v>414</v>
      </c>
      <c r="H66" s="51">
        <v>1</v>
      </c>
      <c r="I66" s="49" t="s">
        <v>415</v>
      </c>
      <c r="J66" s="52">
        <v>2</v>
      </c>
      <c r="K66" s="67">
        <v>3858.1</v>
      </c>
      <c r="L66" s="50" t="s">
        <v>385</v>
      </c>
      <c r="M66" s="48">
        <v>45912</v>
      </c>
      <c r="N66" s="49" t="s">
        <v>416</v>
      </c>
      <c r="O66" s="48">
        <v>45910</v>
      </c>
      <c r="P66" s="49" t="s">
        <v>279</v>
      </c>
      <c r="Q66" s="49">
        <v>30043</v>
      </c>
      <c r="R66" s="49" t="s">
        <v>417</v>
      </c>
      <c r="S66" s="50" t="s">
        <v>745</v>
      </c>
    </row>
    <row r="67" spans="1:19" x14ac:dyDescent="0.25">
      <c r="A67" s="48">
        <v>45912</v>
      </c>
      <c r="B67" s="49" t="s">
        <v>410</v>
      </c>
      <c r="C67" s="49">
        <v>9589</v>
      </c>
      <c r="D67" s="49" t="s">
        <v>411</v>
      </c>
      <c r="E67" s="50" t="s">
        <v>746</v>
      </c>
      <c r="F67" s="49" t="s">
        <v>747</v>
      </c>
      <c r="G67" s="50" t="s">
        <v>414</v>
      </c>
      <c r="H67" s="51">
        <v>1</v>
      </c>
      <c r="I67" s="49" t="s">
        <v>415</v>
      </c>
      <c r="J67" s="52" t="s">
        <v>435</v>
      </c>
      <c r="K67" s="67">
        <v>90754.46</v>
      </c>
      <c r="L67" s="50" t="s">
        <v>385</v>
      </c>
      <c r="M67" s="48">
        <v>45912</v>
      </c>
      <c r="N67" s="49" t="s">
        <v>416</v>
      </c>
      <c r="O67" s="48">
        <v>45849</v>
      </c>
      <c r="P67" s="49" t="s">
        <v>279</v>
      </c>
      <c r="Q67" s="49">
        <v>29689</v>
      </c>
      <c r="R67" s="49" t="s">
        <v>417</v>
      </c>
      <c r="S67" s="50" t="s">
        <v>748</v>
      </c>
    </row>
    <row r="68" spans="1:19" x14ac:dyDescent="0.25">
      <c r="A68" s="48">
        <v>45912</v>
      </c>
      <c r="B68" s="49" t="s">
        <v>410</v>
      </c>
      <c r="C68" s="49">
        <v>9590</v>
      </c>
      <c r="D68" s="49" t="s">
        <v>411</v>
      </c>
      <c r="E68" s="50" t="s">
        <v>749</v>
      </c>
      <c r="F68" s="49" t="s">
        <v>313</v>
      </c>
      <c r="G68" s="50" t="s">
        <v>414</v>
      </c>
      <c r="H68" s="51">
        <v>1</v>
      </c>
      <c r="I68" s="49" t="s">
        <v>415</v>
      </c>
      <c r="J68" s="52" t="s">
        <v>435</v>
      </c>
      <c r="K68" s="67">
        <v>59212.55</v>
      </c>
      <c r="L68" s="50" t="s">
        <v>385</v>
      </c>
      <c r="M68" s="48">
        <v>45912</v>
      </c>
      <c r="N68" s="49" t="s">
        <v>416</v>
      </c>
      <c r="O68" s="48">
        <v>45911</v>
      </c>
      <c r="P68" s="49" t="s">
        <v>279</v>
      </c>
      <c r="Q68" s="49">
        <v>30053</v>
      </c>
      <c r="R68" s="49" t="s">
        <v>417</v>
      </c>
      <c r="S68" s="50" t="s">
        <v>750</v>
      </c>
    </row>
    <row r="69" spans="1:19" x14ac:dyDescent="0.25">
      <c r="A69" s="48">
        <v>45912</v>
      </c>
      <c r="B69" s="49" t="s">
        <v>410</v>
      </c>
      <c r="C69" s="49">
        <v>9591</v>
      </c>
      <c r="D69" s="49" t="s">
        <v>411</v>
      </c>
      <c r="E69" s="50" t="s">
        <v>751</v>
      </c>
      <c r="F69" s="49" t="s">
        <v>324</v>
      </c>
      <c r="G69" s="50" t="s">
        <v>414</v>
      </c>
      <c r="H69" s="51">
        <v>1</v>
      </c>
      <c r="I69" s="49" t="s">
        <v>415</v>
      </c>
      <c r="J69" s="52" t="s">
        <v>435</v>
      </c>
      <c r="K69" s="67">
        <v>24364.62</v>
      </c>
      <c r="L69" s="50" t="s">
        <v>385</v>
      </c>
      <c r="M69" s="48">
        <v>45912</v>
      </c>
      <c r="N69" s="49" t="s">
        <v>416</v>
      </c>
      <c r="O69" s="48">
        <v>45880</v>
      </c>
      <c r="P69" s="49" t="s">
        <v>279</v>
      </c>
      <c r="Q69" s="49">
        <v>29849</v>
      </c>
      <c r="R69" s="49" t="s">
        <v>417</v>
      </c>
      <c r="S69" s="50" t="s">
        <v>752</v>
      </c>
    </row>
    <row r="70" spans="1:19" x14ac:dyDescent="0.25">
      <c r="A70" s="48">
        <v>45912</v>
      </c>
      <c r="B70" s="49" t="s">
        <v>410</v>
      </c>
      <c r="C70" s="49">
        <v>9592</v>
      </c>
      <c r="D70" s="49" t="s">
        <v>411</v>
      </c>
      <c r="E70" s="50" t="s">
        <v>753</v>
      </c>
      <c r="F70" s="49" t="s">
        <v>327</v>
      </c>
      <c r="G70" s="50" t="s">
        <v>414</v>
      </c>
      <c r="H70" s="51">
        <v>1</v>
      </c>
      <c r="I70" s="49" t="s">
        <v>415</v>
      </c>
      <c r="J70" s="52">
        <v>1</v>
      </c>
      <c r="K70" s="67">
        <v>7980</v>
      </c>
      <c r="L70" s="50" t="s">
        <v>385</v>
      </c>
      <c r="M70" s="48">
        <v>45912</v>
      </c>
      <c r="N70" s="49" t="s">
        <v>416</v>
      </c>
      <c r="O70" s="48">
        <v>45912</v>
      </c>
      <c r="P70" s="49" t="s">
        <v>279</v>
      </c>
      <c r="Q70" s="49">
        <v>30063</v>
      </c>
      <c r="R70" s="49" t="s">
        <v>417</v>
      </c>
      <c r="S70" s="50" t="s">
        <v>754</v>
      </c>
    </row>
    <row r="71" spans="1:19" x14ac:dyDescent="0.25">
      <c r="A71" s="48">
        <v>45912</v>
      </c>
      <c r="B71" s="49" t="s">
        <v>410</v>
      </c>
      <c r="C71" s="49">
        <v>9593</v>
      </c>
      <c r="D71" s="49" t="s">
        <v>411</v>
      </c>
      <c r="E71" s="50" t="s">
        <v>755</v>
      </c>
      <c r="F71" s="49" t="s">
        <v>374</v>
      </c>
      <c r="G71" s="50" t="s">
        <v>414</v>
      </c>
      <c r="H71" s="51">
        <v>1</v>
      </c>
      <c r="I71" s="49" t="s">
        <v>415</v>
      </c>
      <c r="J71" s="52" t="s">
        <v>435</v>
      </c>
      <c r="K71" s="67">
        <v>69426.8</v>
      </c>
      <c r="L71" s="50" t="s">
        <v>385</v>
      </c>
      <c r="M71" s="48">
        <v>45912</v>
      </c>
      <c r="N71" s="49" t="s">
        <v>416</v>
      </c>
      <c r="O71" s="48">
        <v>45866</v>
      </c>
      <c r="P71" s="49" t="s">
        <v>279</v>
      </c>
      <c r="Q71" s="49">
        <v>29781</v>
      </c>
      <c r="R71" s="49" t="s">
        <v>417</v>
      </c>
      <c r="S71" s="50" t="s">
        <v>756</v>
      </c>
    </row>
    <row r="72" spans="1:19" x14ac:dyDescent="0.25">
      <c r="A72" s="48">
        <v>45912</v>
      </c>
      <c r="B72" s="49" t="s">
        <v>410</v>
      </c>
      <c r="C72" s="49">
        <v>9594</v>
      </c>
      <c r="D72" s="49" t="s">
        <v>411</v>
      </c>
      <c r="E72" s="50" t="s">
        <v>1042</v>
      </c>
      <c r="F72" s="49" t="s">
        <v>696</v>
      </c>
      <c r="G72" s="50" t="s">
        <v>414</v>
      </c>
      <c r="H72" s="51">
        <v>1</v>
      </c>
      <c r="I72" s="49" t="s">
        <v>415</v>
      </c>
      <c r="J72" s="52">
        <v>2</v>
      </c>
      <c r="K72" s="67">
        <v>84456.320000000007</v>
      </c>
      <c r="L72" s="50" t="s">
        <v>385</v>
      </c>
      <c r="M72" s="48">
        <v>45918</v>
      </c>
      <c r="N72" s="49" t="s">
        <v>416</v>
      </c>
      <c r="O72" s="48">
        <v>45860</v>
      </c>
      <c r="P72" s="49" t="s">
        <v>279</v>
      </c>
      <c r="Q72" s="49">
        <v>29755</v>
      </c>
      <c r="R72" s="49" t="s">
        <v>417</v>
      </c>
      <c r="S72" s="50" t="s">
        <v>697</v>
      </c>
    </row>
    <row r="73" spans="1:19" x14ac:dyDescent="0.25">
      <c r="A73" s="48">
        <v>45912</v>
      </c>
      <c r="B73" s="49" t="s">
        <v>410</v>
      </c>
      <c r="C73" s="49">
        <v>9594</v>
      </c>
      <c r="D73" s="49" t="s">
        <v>411</v>
      </c>
      <c r="E73" s="50" t="s">
        <v>1042</v>
      </c>
      <c r="F73" s="49" t="s">
        <v>696</v>
      </c>
      <c r="G73" s="50" t="s">
        <v>414</v>
      </c>
      <c r="H73" s="51">
        <v>1</v>
      </c>
      <c r="I73" s="49" t="s">
        <v>415</v>
      </c>
      <c r="J73" s="52">
        <v>1</v>
      </c>
      <c r="K73" s="67">
        <v>15543.68</v>
      </c>
      <c r="L73" s="50" t="s">
        <v>385</v>
      </c>
      <c r="M73" s="48">
        <v>45918</v>
      </c>
      <c r="N73" s="49" t="s">
        <v>416</v>
      </c>
      <c r="O73" s="48">
        <v>45863</v>
      </c>
      <c r="P73" s="49" t="s">
        <v>279</v>
      </c>
      <c r="Q73" s="49">
        <v>29767</v>
      </c>
      <c r="R73" s="49" t="s">
        <v>417</v>
      </c>
      <c r="S73" s="50" t="s">
        <v>1043</v>
      </c>
    </row>
    <row r="74" spans="1:19" x14ac:dyDescent="0.25">
      <c r="A74" s="48">
        <v>45918</v>
      </c>
      <c r="B74" s="49" t="s">
        <v>410</v>
      </c>
      <c r="C74" s="49">
        <v>9595</v>
      </c>
      <c r="D74" s="49" t="s">
        <v>411</v>
      </c>
      <c r="E74" s="50" t="s">
        <v>1044</v>
      </c>
      <c r="F74" s="49" t="s">
        <v>353</v>
      </c>
      <c r="G74" s="50" t="s">
        <v>414</v>
      </c>
      <c r="H74" s="51">
        <v>1</v>
      </c>
      <c r="I74" s="49" t="s">
        <v>415</v>
      </c>
      <c r="J74" s="52" t="s">
        <v>435</v>
      </c>
      <c r="K74" s="67">
        <v>91973.5</v>
      </c>
      <c r="L74" s="50" t="s">
        <v>385</v>
      </c>
      <c r="M74" s="48">
        <v>45918</v>
      </c>
      <c r="N74" s="49" t="s">
        <v>416</v>
      </c>
      <c r="O74" s="48">
        <v>45870</v>
      </c>
      <c r="P74" s="49" t="s">
        <v>279</v>
      </c>
      <c r="Q74" s="49">
        <v>29808</v>
      </c>
      <c r="R74" s="49" t="s">
        <v>417</v>
      </c>
      <c r="S74" s="50" t="s">
        <v>1045</v>
      </c>
    </row>
    <row r="75" spans="1:19" x14ac:dyDescent="0.25">
      <c r="A75" s="48">
        <v>45918</v>
      </c>
      <c r="B75" s="49" t="s">
        <v>410</v>
      </c>
      <c r="C75" s="49">
        <v>9596</v>
      </c>
      <c r="D75" s="49" t="s">
        <v>411</v>
      </c>
      <c r="E75" s="50" t="s">
        <v>1046</v>
      </c>
      <c r="F75" s="49" t="s">
        <v>896</v>
      </c>
      <c r="G75" s="50" t="s">
        <v>414</v>
      </c>
      <c r="H75" s="51">
        <v>1</v>
      </c>
      <c r="I75" s="49" t="s">
        <v>415</v>
      </c>
      <c r="J75" s="52">
        <v>2</v>
      </c>
      <c r="K75" s="67">
        <v>22381.5</v>
      </c>
      <c r="L75" s="50" t="s">
        <v>385</v>
      </c>
      <c r="M75" s="48">
        <v>45919</v>
      </c>
      <c r="N75" s="49" t="s">
        <v>416</v>
      </c>
      <c r="O75" s="48">
        <v>45918</v>
      </c>
      <c r="P75" s="49" t="s">
        <v>279</v>
      </c>
      <c r="Q75" s="49">
        <v>30081</v>
      </c>
      <c r="R75" s="49" t="s">
        <v>417</v>
      </c>
      <c r="S75" s="50" t="s">
        <v>1021</v>
      </c>
    </row>
    <row r="76" spans="1:19" x14ac:dyDescent="0.25">
      <c r="A76" s="48">
        <v>45918</v>
      </c>
      <c r="B76" s="49" t="s">
        <v>410</v>
      </c>
      <c r="C76" s="49">
        <v>9597</v>
      </c>
      <c r="D76" s="49" t="s">
        <v>411</v>
      </c>
      <c r="E76" s="50" t="s">
        <v>1047</v>
      </c>
      <c r="F76" s="49" t="s">
        <v>899</v>
      </c>
      <c r="G76" s="50" t="s">
        <v>414</v>
      </c>
      <c r="H76" s="51">
        <v>1</v>
      </c>
      <c r="I76" s="49" t="s">
        <v>415</v>
      </c>
      <c r="J76" s="52">
        <v>2</v>
      </c>
      <c r="K76" s="67">
        <v>7193.17</v>
      </c>
      <c r="L76" s="50" t="s">
        <v>385</v>
      </c>
      <c r="M76" s="48">
        <v>45919</v>
      </c>
      <c r="N76" s="49" t="s">
        <v>416</v>
      </c>
      <c r="O76" s="48">
        <v>45918</v>
      </c>
      <c r="P76" s="49" t="s">
        <v>279</v>
      </c>
      <c r="Q76" s="49">
        <v>30092</v>
      </c>
      <c r="R76" s="49" t="s">
        <v>417</v>
      </c>
      <c r="S76" s="50" t="s">
        <v>1008</v>
      </c>
    </row>
    <row r="77" spans="1:19" x14ac:dyDescent="0.25">
      <c r="A77" s="48">
        <v>45918</v>
      </c>
      <c r="B77" s="49" t="s">
        <v>410</v>
      </c>
      <c r="C77" s="49">
        <v>9598</v>
      </c>
      <c r="D77" s="49" t="s">
        <v>411</v>
      </c>
      <c r="E77" s="50" t="s">
        <v>1048</v>
      </c>
      <c r="F77" s="49" t="s">
        <v>1049</v>
      </c>
      <c r="G77" s="50" t="s">
        <v>414</v>
      </c>
      <c r="H77" s="51">
        <v>1</v>
      </c>
      <c r="I77" s="49" t="s">
        <v>415</v>
      </c>
      <c r="J77" s="52" t="s">
        <v>435</v>
      </c>
      <c r="K77" s="67">
        <v>78007.679999999993</v>
      </c>
      <c r="L77" s="50" t="s">
        <v>385</v>
      </c>
      <c r="M77" s="48">
        <v>45919</v>
      </c>
      <c r="N77" s="49" t="s">
        <v>416</v>
      </c>
      <c r="O77" s="48">
        <v>45881</v>
      </c>
      <c r="P77" s="49" t="s">
        <v>279</v>
      </c>
      <c r="Q77" s="49">
        <v>29879</v>
      </c>
      <c r="R77" s="49" t="s">
        <v>417</v>
      </c>
      <c r="S77" s="50" t="s">
        <v>1050</v>
      </c>
    </row>
    <row r="78" spans="1:19" x14ac:dyDescent="0.25">
      <c r="A78" s="48">
        <v>45919</v>
      </c>
      <c r="B78" s="49" t="s">
        <v>410</v>
      </c>
      <c r="C78" s="49">
        <v>9599</v>
      </c>
      <c r="D78" s="49" t="s">
        <v>411</v>
      </c>
      <c r="E78" s="50" t="s">
        <v>1051</v>
      </c>
      <c r="F78" s="49" t="s">
        <v>285</v>
      </c>
      <c r="G78" s="50" t="s">
        <v>414</v>
      </c>
      <c r="H78" s="51">
        <v>1</v>
      </c>
      <c r="I78" s="49" t="s">
        <v>415</v>
      </c>
      <c r="J78" s="52" t="s">
        <v>435</v>
      </c>
      <c r="K78" s="67">
        <v>26146.98</v>
      </c>
      <c r="L78" s="50" t="s">
        <v>385</v>
      </c>
      <c r="M78" s="48">
        <v>45919</v>
      </c>
      <c r="N78" s="49" t="s">
        <v>416</v>
      </c>
      <c r="O78" s="48">
        <v>45905</v>
      </c>
      <c r="P78" s="49" t="s">
        <v>279</v>
      </c>
      <c r="Q78" s="49">
        <v>30027</v>
      </c>
      <c r="R78" s="49" t="s">
        <v>417</v>
      </c>
      <c r="S78" s="50" t="s">
        <v>288</v>
      </c>
    </row>
    <row r="79" spans="1:19" x14ac:dyDescent="0.25">
      <c r="A79" s="48">
        <v>45919</v>
      </c>
      <c r="B79" s="49" t="s">
        <v>410</v>
      </c>
      <c r="C79" s="49">
        <v>9600</v>
      </c>
      <c r="D79" s="49" t="s">
        <v>411</v>
      </c>
      <c r="E79" s="50" t="s">
        <v>1052</v>
      </c>
      <c r="F79" s="49" t="s">
        <v>914</v>
      </c>
      <c r="G79" s="50" t="s">
        <v>414</v>
      </c>
      <c r="H79" s="51">
        <v>1</v>
      </c>
      <c r="I79" s="49" t="s">
        <v>415</v>
      </c>
      <c r="J79" s="52">
        <v>2</v>
      </c>
      <c r="K79" s="67">
        <v>14262.64</v>
      </c>
      <c r="L79" s="50" t="s">
        <v>385</v>
      </c>
      <c r="M79" s="48">
        <v>45919</v>
      </c>
      <c r="N79" s="49" t="s">
        <v>416</v>
      </c>
      <c r="O79" s="48">
        <v>45919</v>
      </c>
      <c r="P79" s="49" t="s">
        <v>279</v>
      </c>
      <c r="Q79" s="49">
        <v>30093</v>
      </c>
      <c r="R79" s="49" t="s">
        <v>417</v>
      </c>
      <c r="S79" s="50" t="s">
        <v>1007</v>
      </c>
    </row>
    <row r="80" spans="1:19" x14ac:dyDescent="0.25">
      <c r="A80" s="48">
        <v>45919</v>
      </c>
      <c r="B80" s="49" t="s">
        <v>410</v>
      </c>
      <c r="C80" s="49">
        <v>9601</v>
      </c>
      <c r="D80" s="49" t="s">
        <v>411</v>
      </c>
      <c r="E80" s="50" t="s">
        <v>1053</v>
      </c>
      <c r="F80" s="49" t="s">
        <v>1054</v>
      </c>
      <c r="G80" s="50" t="s">
        <v>414</v>
      </c>
      <c r="H80" s="51">
        <v>1</v>
      </c>
      <c r="I80" s="49" t="s">
        <v>415</v>
      </c>
      <c r="J80" s="52" t="s">
        <v>435</v>
      </c>
      <c r="K80" s="67">
        <v>261148.48</v>
      </c>
      <c r="L80" s="50" t="s">
        <v>385</v>
      </c>
      <c r="M80" s="48">
        <v>45919</v>
      </c>
      <c r="N80" s="49" t="s">
        <v>416</v>
      </c>
      <c r="O80" s="48">
        <v>45881</v>
      </c>
      <c r="P80" s="49" t="s">
        <v>279</v>
      </c>
      <c r="Q80" s="49">
        <v>29880</v>
      </c>
      <c r="R80" s="49" t="s">
        <v>417</v>
      </c>
      <c r="S80" s="50" t="s">
        <v>1055</v>
      </c>
    </row>
    <row r="81" spans="1:19" x14ac:dyDescent="0.25">
      <c r="A81" s="48">
        <v>45919</v>
      </c>
      <c r="B81" s="49" t="s">
        <v>410</v>
      </c>
      <c r="C81" s="49">
        <v>9601</v>
      </c>
      <c r="D81" s="49" t="s">
        <v>411</v>
      </c>
      <c r="E81" s="50" t="s">
        <v>1053</v>
      </c>
      <c r="F81" s="49" t="s">
        <v>1054</v>
      </c>
      <c r="G81" s="50" t="s">
        <v>414</v>
      </c>
      <c r="H81" s="51">
        <v>1</v>
      </c>
      <c r="I81" s="49" t="s">
        <v>415</v>
      </c>
      <c r="J81" s="52" t="s">
        <v>435</v>
      </c>
      <c r="K81" s="67">
        <v>1680</v>
      </c>
      <c r="L81" s="50" t="s">
        <v>385</v>
      </c>
      <c r="M81" s="48">
        <v>45919</v>
      </c>
      <c r="N81" s="49" t="s">
        <v>416</v>
      </c>
      <c r="O81" s="48">
        <v>45881</v>
      </c>
      <c r="P81" s="49" t="s">
        <v>279</v>
      </c>
      <c r="Q81" s="49">
        <v>29881</v>
      </c>
      <c r="R81" s="49" t="s">
        <v>417</v>
      </c>
      <c r="S81" s="50" t="s">
        <v>1056</v>
      </c>
    </row>
    <row r="83" spans="1:19" ht="14.4" x14ac:dyDescent="0.3">
      <c r="A83" s="41" t="s">
        <v>406</v>
      </c>
      <c r="B83" s="42" t="s">
        <v>454</v>
      </c>
    </row>
    <row r="84" spans="1:19" ht="14.4" x14ac:dyDescent="0.3">
      <c r="A84" s="43" t="s">
        <v>408</v>
      </c>
      <c r="B84" s="44" t="s">
        <v>455</v>
      </c>
      <c r="C84" s="45"/>
      <c r="D84" s="45"/>
      <c r="E84" s="45"/>
      <c r="F84" s="45"/>
      <c r="G84" s="45"/>
      <c r="H84" s="46"/>
      <c r="I84" s="45"/>
      <c r="J84" s="45"/>
      <c r="K84" s="66"/>
      <c r="L84" s="45"/>
      <c r="M84" s="47"/>
      <c r="N84" s="45"/>
      <c r="O84" s="47"/>
      <c r="P84" s="45"/>
      <c r="Q84" s="45"/>
      <c r="R84" s="45"/>
      <c r="S84" s="45"/>
    </row>
    <row r="85" spans="1:19" x14ac:dyDescent="0.25">
      <c r="A85" s="48">
        <v>45903</v>
      </c>
      <c r="B85" s="49" t="s">
        <v>456</v>
      </c>
      <c r="C85" s="49">
        <v>4361</v>
      </c>
      <c r="D85" s="49" t="s">
        <v>457</v>
      </c>
      <c r="E85" s="50" t="s">
        <v>458</v>
      </c>
      <c r="F85" s="49" t="s">
        <v>361</v>
      </c>
      <c r="G85" s="50" t="s">
        <v>414</v>
      </c>
      <c r="H85" s="51">
        <v>1</v>
      </c>
      <c r="I85" s="49" t="s">
        <v>415</v>
      </c>
      <c r="J85" s="52">
        <v>2</v>
      </c>
      <c r="K85" s="67">
        <v>4802.3999999999996</v>
      </c>
      <c r="L85" s="50" t="s">
        <v>385</v>
      </c>
      <c r="M85" s="48">
        <v>45905</v>
      </c>
      <c r="N85" s="49" t="s">
        <v>416</v>
      </c>
      <c r="O85" s="48">
        <v>45902</v>
      </c>
      <c r="P85" s="49" t="s">
        <v>279</v>
      </c>
      <c r="Q85" s="49">
        <v>29991</v>
      </c>
      <c r="R85" s="49" t="s">
        <v>417</v>
      </c>
      <c r="S85" s="50" t="s">
        <v>362</v>
      </c>
    </row>
    <row r="86" spans="1:19" x14ac:dyDescent="0.25">
      <c r="A86" s="48">
        <v>45903</v>
      </c>
      <c r="B86" s="49" t="s">
        <v>456</v>
      </c>
      <c r="C86" s="49">
        <v>4362</v>
      </c>
      <c r="D86" s="49" t="s">
        <v>457</v>
      </c>
      <c r="E86" s="50" t="s">
        <v>757</v>
      </c>
      <c r="F86" s="49" t="s">
        <v>334</v>
      </c>
      <c r="G86" s="50" t="s">
        <v>414</v>
      </c>
      <c r="H86" s="51">
        <v>1</v>
      </c>
      <c r="I86" s="49" t="s">
        <v>415</v>
      </c>
      <c r="J86" s="52">
        <v>2</v>
      </c>
      <c r="K86" s="67">
        <v>6433.08</v>
      </c>
      <c r="L86" s="50" t="s">
        <v>385</v>
      </c>
      <c r="M86" s="48">
        <v>45909</v>
      </c>
      <c r="N86" s="49" t="s">
        <v>416</v>
      </c>
      <c r="O86" s="48">
        <v>45903</v>
      </c>
      <c r="P86" s="49" t="s">
        <v>279</v>
      </c>
      <c r="Q86" s="49">
        <v>30007</v>
      </c>
      <c r="R86" s="49" t="s">
        <v>417</v>
      </c>
      <c r="S86" s="50" t="s">
        <v>335</v>
      </c>
    </row>
    <row r="87" spans="1:19" x14ac:dyDescent="0.25">
      <c r="A87" s="48">
        <v>45908</v>
      </c>
      <c r="B87" s="49" t="s">
        <v>456</v>
      </c>
      <c r="C87" s="49">
        <v>4363</v>
      </c>
      <c r="D87" s="49" t="s">
        <v>457</v>
      </c>
      <c r="E87" s="50" t="s">
        <v>758</v>
      </c>
      <c r="F87" s="49" t="s">
        <v>305</v>
      </c>
      <c r="G87" s="50" t="s">
        <v>414</v>
      </c>
      <c r="H87" s="51">
        <v>1</v>
      </c>
      <c r="I87" s="49" t="s">
        <v>415</v>
      </c>
      <c r="J87" s="52">
        <v>2</v>
      </c>
      <c r="K87" s="67">
        <v>7360.1</v>
      </c>
      <c r="L87" s="50" t="s">
        <v>385</v>
      </c>
      <c r="M87" s="48">
        <v>45909</v>
      </c>
      <c r="N87" s="49" t="s">
        <v>416</v>
      </c>
      <c r="O87" s="48">
        <v>45905</v>
      </c>
      <c r="P87" s="49" t="s">
        <v>279</v>
      </c>
      <c r="Q87" s="49">
        <v>30020</v>
      </c>
      <c r="R87" s="49" t="s">
        <v>417</v>
      </c>
      <c r="S87" s="50" t="s">
        <v>306</v>
      </c>
    </row>
    <row r="88" spans="1:19" x14ac:dyDescent="0.25">
      <c r="A88" s="48">
        <v>45912</v>
      </c>
      <c r="B88" s="49" t="s">
        <v>456</v>
      </c>
      <c r="C88" s="49">
        <v>4364</v>
      </c>
      <c r="D88" s="49" t="s">
        <v>457</v>
      </c>
      <c r="E88" s="50" t="s">
        <v>759</v>
      </c>
      <c r="F88" s="49" t="s">
        <v>361</v>
      </c>
      <c r="G88" s="50" t="s">
        <v>414</v>
      </c>
      <c r="H88" s="51">
        <v>1</v>
      </c>
      <c r="I88" s="49" t="s">
        <v>415</v>
      </c>
      <c r="J88" s="52" t="s">
        <v>435</v>
      </c>
      <c r="K88" s="67">
        <v>21741.3</v>
      </c>
      <c r="L88" s="50" t="s">
        <v>385</v>
      </c>
      <c r="M88" s="48">
        <v>45912</v>
      </c>
      <c r="N88" s="49" t="s">
        <v>416</v>
      </c>
      <c r="O88" s="48">
        <v>45911</v>
      </c>
      <c r="P88" s="49" t="s">
        <v>279</v>
      </c>
      <c r="Q88" s="49">
        <v>30051</v>
      </c>
      <c r="R88" s="49" t="s">
        <v>417</v>
      </c>
      <c r="S88" s="50" t="s">
        <v>760</v>
      </c>
    </row>
    <row r="89" spans="1:19" x14ac:dyDescent="0.25">
      <c r="A89" s="48">
        <v>45917</v>
      </c>
      <c r="B89" s="49" t="s">
        <v>456</v>
      </c>
      <c r="C89" s="49">
        <v>4365</v>
      </c>
      <c r="D89" s="49" t="s">
        <v>457</v>
      </c>
      <c r="E89" s="50" t="s">
        <v>1057</v>
      </c>
      <c r="F89" s="49" t="s">
        <v>341</v>
      </c>
      <c r="G89" s="50" t="s">
        <v>414</v>
      </c>
      <c r="H89" s="51">
        <v>1</v>
      </c>
      <c r="I89" s="49" t="s">
        <v>415</v>
      </c>
      <c r="J89" s="52">
        <v>2</v>
      </c>
      <c r="K89" s="67">
        <v>33539.370000000003</v>
      </c>
      <c r="L89" s="50" t="s">
        <v>385</v>
      </c>
      <c r="M89" s="48">
        <v>45918</v>
      </c>
      <c r="N89" s="49" t="s">
        <v>416</v>
      </c>
      <c r="O89" s="48">
        <v>45912</v>
      </c>
      <c r="P89" s="49" t="s">
        <v>279</v>
      </c>
      <c r="Q89" s="49">
        <v>30061</v>
      </c>
      <c r="R89" s="49" t="s">
        <v>417</v>
      </c>
      <c r="S89" s="50" t="s">
        <v>918</v>
      </c>
    </row>
    <row r="91" spans="1:19" x14ac:dyDescent="0.25">
      <c r="J91" s="11" t="s">
        <v>1223</v>
      </c>
      <c r="K91" s="80">
        <f>SUM(K8:K89)</f>
        <v>2622725.65</v>
      </c>
    </row>
    <row r="92" spans="1:19" x14ac:dyDescent="0.25">
      <c r="J92" s="11" t="s">
        <v>1224</v>
      </c>
      <c r="K92" s="80">
        <f>+K91/1.16</f>
        <v>2260970.3879310344</v>
      </c>
    </row>
    <row r="93" spans="1:19" x14ac:dyDescent="0.25">
      <c r="J93" s="11" t="s">
        <v>1225</v>
      </c>
      <c r="K93" s="80">
        <f>+K92*0.16</f>
        <v>361755.26206896553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9813-8F88-4B6D-9210-E252BE4B36DF}">
  <dimension ref="A1:AJ44"/>
  <sheetViews>
    <sheetView topLeftCell="R1" workbookViewId="0">
      <pane ySplit="1" topLeftCell="A20" activePane="bottomLeft" state="frozen"/>
      <selection pane="bottomLeft" activeCell="AH44" sqref="AH44"/>
    </sheetView>
  </sheetViews>
  <sheetFormatPr baseColWidth="10" defaultRowHeight="13.2" x14ac:dyDescent="0.25"/>
  <cols>
    <col min="1" max="1" width="43.88671875" bestFit="1" customWidth="1"/>
    <col min="2" max="5" width="0" hidden="1" customWidth="1"/>
    <col min="9" max="11" width="11.5546875" customWidth="1"/>
    <col min="26" max="30" width="0" hidden="1" customWidth="1"/>
    <col min="32" max="32" width="22.88671875" style="69" customWidth="1"/>
    <col min="33" max="33" width="19" customWidth="1"/>
    <col min="34" max="34" width="44.33203125" bestFit="1" customWidth="1"/>
  </cols>
  <sheetData>
    <row r="1" spans="1:36" collapsed="1" x14ac:dyDescent="0.25">
      <c r="A1" s="11" t="s">
        <v>461</v>
      </c>
      <c r="B1" s="11" t="s">
        <v>462</v>
      </c>
      <c r="C1" s="11" t="s">
        <v>463</v>
      </c>
      <c r="D1" s="11" t="s">
        <v>464</v>
      </c>
      <c r="E1" s="11" t="s">
        <v>465</v>
      </c>
      <c r="F1" s="11" t="s">
        <v>466</v>
      </c>
      <c r="G1" s="11" t="s">
        <v>467</v>
      </c>
      <c r="H1" s="11" t="s">
        <v>468</v>
      </c>
      <c r="I1" s="11" t="s">
        <v>469</v>
      </c>
      <c r="J1" s="11" t="s">
        <v>470</v>
      </c>
      <c r="K1" s="11" t="s">
        <v>471</v>
      </c>
      <c r="L1" s="11" t="s">
        <v>267</v>
      </c>
      <c r="M1" s="11" t="s">
        <v>268</v>
      </c>
      <c r="N1" s="11" t="s">
        <v>266</v>
      </c>
      <c r="O1" s="11" t="s">
        <v>472</v>
      </c>
      <c r="P1" s="11" t="s">
        <v>473</v>
      </c>
      <c r="Q1" s="11" t="s">
        <v>474</v>
      </c>
      <c r="R1" s="11" t="s">
        <v>475</v>
      </c>
      <c r="S1" s="11" t="s">
        <v>476</v>
      </c>
      <c r="T1" s="11" t="s">
        <v>475</v>
      </c>
      <c r="U1" s="11" t="s">
        <v>271</v>
      </c>
      <c r="V1" s="11" t="s">
        <v>278</v>
      </c>
      <c r="W1" s="11" t="s">
        <v>477</v>
      </c>
      <c r="X1" s="11" t="s">
        <v>478</v>
      </c>
      <c r="Y1" s="11" t="s">
        <v>397</v>
      </c>
      <c r="Z1" s="11" t="s">
        <v>479</v>
      </c>
      <c r="AA1" s="11" t="s">
        <v>480</v>
      </c>
      <c r="AB1" s="11" t="s">
        <v>481</v>
      </c>
      <c r="AC1" s="11" t="s">
        <v>404</v>
      </c>
      <c r="AD1" s="11" t="s">
        <v>482</v>
      </c>
      <c r="AE1" s="11" t="s">
        <v>483</v>
      </c>
      <c r="AF1" s="68" t="s">
        <v>484</v>
      </c>
      <c r="AG1" s="11" t="s">
        <v>485</v>
      </c>
      <c r="AH1" s="11" t="s">
        <v>486</v>
      </c>
      <c r="AI1" s="11" t="s">
        <v>487</v>
      </c>
      <c r="AJ1" s="11" t="s">
        <v>488</v>
      </c>
    </row>
    <row r="2" spans="1:36" x14ac:dyDescent="0.25">
      <c r="A2" s="62" t="s">
        <v>512</v>
      </c>
      <c r="B2" s="62" t="s">
        <v>490</v>
      </c>
      <c r="C2" s="62" t="s">
        <v>491</v>
      </c>
      <c r="D2" s="62" t="s">
        <v>492</v>
      </c>
      <c r="E2" s="62" t="s">
        <v>493</v>
      </c>
      <c r="F2" s="62" t="s">
        <v>494</v>
      </c>
      <c r="G2" s="62" t="s">
        <v>377</v>
      </c>
      <c r="H2" s="62" t="s">
        <v>495</v>
      </c>
      <c r="I2" s="62" t="s">
        <v>492</v>
      </c>
      <c r="J2" s="62" t="s">
        <v>496</v>
      </c>
      <c r="K2" s="62" t="s">
        <v>497</v>
      </c>
      <c r="L2" s="62" t="s">
        <v>498</v>
      </c>
      <c r="M2" s="62" t="s">
        <v>513</v>
      </c>
      <c r="N2" s="62" t="s">
        <v>514</v>
      </c>
      <c r="O2" s="62">
        <v>-247.34</v>
      </c>
      <c r="P2" s="62">
        <v>0</v>
      </c>
      <c r="Q2" s="62">
        <v>-39.57</v>
      </c>
      <c r="R2" s="62" t="s">
        <v>501</v>
      </c>
      <c r="S2" s="62">
        <v>0</v>
      </c>
      <c r="T2" s="62"/>
      <c r="U2" s="62">
        <v>-286.91000000000003</v>
      </c>
      <c r="V2" s="62" t="s">
        <v>515</v>
      </c>
      <c r="W2" s="62" t="s">
        <v>503</v>
      </c>
      <c r="X2" s="62" t="s">
        <v>504</v>
      </c>
      <c r="Y2" s="62" t="s">
        <v>414</v>
      </c>
      <c r="Z2" s="62"/>
      <c r="AA2" s="62" t="s">
        <v>505</v>
      </c>
      <c r="AB2" s="62" t="s">
        <v>506</v>
      </c>
      <c r="AC2" t="s">
        <v>507</v>
      </c>
      <c r="AD2" t="s">
        <v>508</v>
      </c>
      <c r="AE2" t="s">
        <v>920</v>
      </c>
      <c r="AF2" s="69" t="s">
        <v>516</v>
      </c>
      <c r="AG2" t="s">
        <v>517</v>
      </c>
      <c r="AH2" t="s">
        <v>511</v>
      </c>
      <c r="AI2">
        <v>-39.57</v>
      </c>
      <c r="AJ2">
        <v>0</v>
      </c>
    </row>
    <row r="3" spans="1:36" x14ac:dyDescent="0.25">
      <c r="A3" s="62" t="s">
        <v>489</v>
      </c>
      <c r="B3" s="62" t="s">
        <v>490</v>
      </c>
      <c r="C3" s="62" t="s">
        <v>491</v>
      </c>
      <c r="D3" s="62" t="s">
        <v>492</v>
      </c>
      <c r="E3" s="62" t="s">
        <v>493</v>
      </c>
      <c r="F3" s="62" t="s">
        <v>494</v>
      </c>
      <c r="G3" s="62" t="s">
        <v>377</v>
      </c>
      <c r="H3" s="62" t="s">
        <v>495</v>
      </c>
      <c r="I3" s="62" t="s">
        <v>492</v>
      </c>
      <c r="J3" s="62" t="s">
        <v>496</v>
      </c>
      <c r="K3" s="62" t="s">
        <v>497</v>
      </c>
      <c r="L3" s="62" t="s">
        <v>498</v>
      </c>
      <c r="M3" s="62" t="s">
        <v>499</v>
      </c>
      <c r="N3" s="62" t="s">
        <v>500</v>
      </c>
      <c r="O3" s="62">
        <v>-1581.18</v>
      </c>
      <c r="P3" s="62">
        <v>0</v>
      </c>
      <c r="Q3" s="62">
        <v>-252.99</v>
      </c>
      <c r="R3" s="62" t="s">
        <v>501</v>
      </c>
      <c r="S3" s="62">
        <v>0</v>
      </c>
      <c r="T3" s="62"/>
      <c r="U3" s="62">
        <v>-1834.17</v>
      </c>
      <c r="V3" s="62" t="s">
        <v>502</v>
      </c>
      <c r="W3" s="62" t="s">
        <v>503</v>
      </c>
      <c r="X3" s="62" t="s">
        <v>504</v>
      </c>
      <c r="Y3" s="62" t="s">
        <v>414</v>
      </c>
      <c r="Z3" s="62"/>
      <c r="AA3" s="62" t="s">
        <v>505</v>
      </c>
      <c r="AB3" s="62" t="s">
        <v>506</v>
      </c>
      <c r="AC3" t="s">
        <v>507</v>
      </c>
      <c r="AD3" t="s">
        <v>508</v>
      </c>
      <c r="AE3" t="s">
        <v>920</v>
      </c>
      <c r="AF3" s="69" t="s">
        <v>509</v>
      </c>
      <c r="AG3" t="s">
        <v>510</v>
      </c>
      <c r="AH3" t="s">
        <v>511</v>
      </c>
      <c r="AI3">
        <v>-252.99</v>
      </c>
      <c r="AJ3">
        <v>0</v>
      </c>
    </row>
    <row r="4" spans="1:36" x14ac:dyDescent="0.25">
      <c r="A4" t="s">
        <v>557</v>
      </c>
      <c r="B4" t="s">
        <v>490</v>
      </c>
      <c r="C4" t="s">
        <v>491</v>
      </c>
      <c r="D4" t="s">
        <v>492</v>
      </c>
      <c r="E4" t="s">
        <v>493</v>
      </c>
      <c r="F4" t="s">
        <v>558</v>
      </c>
      <c r="G4" t="s">
        <v>336</v>
      </c>
      <c r="H4" t="s">
        <v>559</v>
      </c>
      <c r="I4" t="s">
        <v>492</v>
      </c>
      <c r="J4" t="s">
        <v>545</v>
      </c>
      <c r="K4" t="s">
        <v>522</v>
      </c>
      <c r="L4" t="s">
        <v>279</v>
      </c>
      <c r="M4" t="s">
        <v>560</v>
      </c>
      <c r="N4" t="s">
        <v>561</v>
      </c>
      <c r="O4">
        <v>7495.2</v>
      </c>
      <c r="P4">
        <v>0</v>
      </c>
      <c r="Q4">
        <v>1199.23</v>
      </c>
      <c r="R4" t="s">
        <v>501</v>
      </c>
      <c r="S4">
        <v>0</v>
      </c>
      <c r="U4">
        <v>8694.43</v>
      </c>
      <c r="V4" t="s">
        <v>337</v>
      </c>
      <c r="W4" t="s">
        <v>503</v>
      </c>
      <c r="X4" t="s">
        <v>504</v>
      </c>
      <c r="Y4" t="s">
        <v>414</v>
      </c>
      <c r="AA4" t="s">
        <v>505</v>
      </c>
      <c r="AB4" t="s">
        <v>506</v>
      </c>
      <c r="AC4" t="s">
        <v>507</v>
      </c>
      <c r="AD4" t="s">
        <v>508</v>
      </c>
      <c r="AE4" t="s">
        <v>920</v>
      </c>
      <c r="AF4" s="69" t="s">
        <v>562</v>
      </c>
      <c r="AG4" t="s">
        <v>563</v>
      </c>
      <c r="AH4" t="s">
        <v>526</v>
      </c>
      <c r="AI4">
        <v>1199.23</v>
      </c>
      <c r="AJ4">
        <v>0</v>
      </c>
    </row>
    <row r="5" spans="1:36" x14ac:dyDescent="0.25">
      <c r="A5" t="s">
        <v>518</v>
      </c>
      <c r="B5" t="s">
        <v>490</v>
      </c>
      <c r="C5" t="s">
        <v>491</v>
      </c>
      <c r="D5" t="s">
        <v>492</v>
      </c>
      <c r="E5" t="s">
        <v>493</v>
      </c>
      <c r="F5" t="s">
        <v>519</v>
      </c>
      <c r="G5" t="s">
        <v>361</v>
      </c>
      <c r="H5" t="s">
        <v>520</v>
      </c>
      <c r="I5" t="s">
        <v>521</v>
      </c>
      <c r="J5" t="s">
        <v>496</v>
      </c>
      <c r="K5" t="s">
        <v>522</v>
      </c>
      <c r="L5" t="s">
        <v>279</v>
      </c>
      <c r="M5" t="s">
        <v>523</v>
      </c>
      <c r="N5" t="s">
        <v>524</v>
      </c>
      <c r="O5">
        <v>7890</v>
      </c>
      <c r="P5">
        <v>0</v>
      </c>
      <c r="Q5">
        <v>1262.4000000000001</v>
      </c>
      <c r="R5" t="s">
        <v>501</v>
      </c>
      <c r="S5">
        <v>0</v>
      </c>
      <c r="U5">
        <v>9152.4</v>
      </c>
      <c r="V5" t="s">
        <v>362</v>
      </c>
      <c r="W5" t="s">
        <v>503</v>
      </c>
      <c r="X5" t="s">
        <v>504</v>
      </c>
      <c r="Y5" t="s">
        <v>414</v>
      </c>
      <c r="AA5" t="s">
        <v>505</v>
      </c>
      <c r="AB5" t="s">
        <v>506</v>
      </c>
      <c r="AC5" t="s">
        <v>507</v>
      </c>
      <c r="AD5" t="s">
        <v>508</v>
      </c>
      <c r="AE5" t="s">
        <v>920</v>
      </c>
      <c r="AF5" s="69" t="s">
        <v>525</v>
      </c>
      <c r="AG5" t="s">
        <v>921</v>
      </c>
      <c r="AH5" t="s">
        <v>526</v>
      </c>
      <c r="AI5">
        <v>1262.4000000000001</v>
      </c>
      <c r="AJ5">
        <v>0</v>
      </c>
    </row>
    <row r="6" spans="1:36" x14ac:dyDescent="0.25">
      <c r="A6" t="s">
        <v>573</v>
      </c>
      <c r="B6" t="s">
        <v>490</v>
      </c>
      <c r="C6" t="s">
        <v>491</v>
      </c>
      <c r="D6" t="s">
        <v>492</v>
      </c>
      <c r="E6" t="s">
        <v>493</v>
      </c>
      <c r="F6" t="s">
        <v>574</v>
      </c>
      <c r="G6" t="s">
        <v>303</v>
      </c>
      <c r="H6" t="s">
        <v>575</v>
      </c>
      <c r="I6" t="s">
        <v>492</v>
      </c>
      <c r="J6" t="s">
        <v>496</v>
      </c>
      <c r="K6" t="s">
        <v>522</v>
      </c>
      <c r="L6" t="s">
        <v>279</v>
      </c>
      <c r="M6" t="s">
        <v>576</v>
      </c>
      <c r="N6" t="s">
        <v>577</v>
      </c>
      <c r="O6">
        <v>15575.18</v>
      </c>
      <c r="P6">
        <v>0</v>
      </c>
      <c r="Q6">
        <v>2492.0300000000002</v>
      </c>
      <c r="R6" t="s">
        <v>501</v>
      </c>
      <c r="S6">
        <v>0</v>
      </c>
      <c r="U6">
        <v>18067.21</v>
      </c>
      <c r="V6" t="s">
        <v>304</v>
      </c>
      <c r="W6" t="s">
        <v>503</v>
      </c>
      <c r="X6" t="s">
        <v>504</v>
      </c>
      <c r="Y6" t="s">
        <v>414</v>
      </c>
      <c r="AA6" t="s">
        <v>505</v>
      </c>
      <c r="AB6" t="s">
        <v>506</v>
      </c>
      <c r="AC6" t="s">
        <v>507</v>
      </c>
      <c r="AD6" t="s">
        <v>508</v>
      </c>
      <c r="AE6" t="s">
        <v>920</v>
      </c>
      <c r="AF6" s="69" t="s">
        <v>578</v>
      </c>
      <c r="AG6" t="s">
        <v>579</v>
      </c>
      <c r="AH6" t="s">
        <v>526</v>
      </c>
      <c r="AI6">
        <v>2492.0300000000002</v>
      </c>
      <c r="AJ6">
        <v>0</v>
      </c>
    </row>
    <row r="7" spans="1:36" x14ac:dyDescent="0.25">
      <c r="A7" t="s">
        <v>527</v>
      </c>
      <c r="B7" t="s">
        <v>490</v>
      </c>
      <c r="C7" t="s">
        <v>491</v>
      </c>
      <c r="D7" t="s">
        <v>492</v>
      </c>
      <c r="E7" t="s">
        <v>493</v>
      </c>
      <c r="F7" t="s">
        <v>528</v>
      </c>
      <c r="G7" t="s">
        <v>380</v>
      </c>
      <c r="H7" t="s">
        <v>529</v>
      </c>
      <c r="I7" t="s">
        <v>492</v>
      </c>
      <c r="J7" t="s">
        <v>496</v>
      </c>
      <c r="K7" t="s">
        <v>522</v>
      </c>
      <c r="L7" t="s">
        <v>279</v>
      </c>
      <c r="M7" t="s">
        <v>530</v>
      </c>
      <c r="N7" t="s">
        <v>531</v>
      </c>
      <c r="O7">
        <v>17344.580000000002</v>
      </c>
      <c r="P7">
        <v>0</v>
      </c>
      <c r="Q7">
        <v>2775.13</v>
      </c>
      <c r="R7" t="s">
        <v>501</v>
      </c>
      <c r="S7">
        <v>0</v>
      </c>
      <c r="U7">
        <v>20119.71</v>
      </c>
      <c r="V7" t="s">
        <v>381</v>
      </c>
      <c r="W7" t="s">
        <v>503</v>
      </c>
      <c r="X7" t="s">
        <v>504</v>
      </c>
      <c r="Y7" t="s">
        <v>414</v>
      </c>
      <c r="AA7" t="s">
        <v>505</v>
      </c>
      <c r="AB7" t="s">
        <v>506</v>
      </c>
      <c r="AC7" t="s">
        <v>507</v>
      </c>
      <c r="AD7" t="s">
        <v>508</v>
      </c>
      <c r="AE7" t="s">
        <v>920</v>
      </c>
      <c r="AF7" s="69" t="s">
        <v>532</v>
      </c>
      <c r="AG7" t="s">
        <v>533</v>
      </c>
      <c r="AH7" t="s">
        <v>526</v>
      </c>
      <c r="AI7">
        <v>2775.13</v>
      </c>
      <c r="AJ7">
        <v>0</v>
      </c>
    </row>
    <row r="8" spans="1:36" x14ac:dyDescent="0.25">
      <c r="A8" t="s">
        <v>601</v>
      </c>
      <c r="B8" t="s">
        <v>490</v>
      </c>
      <c r="C8" t="s">
        <v>491</v>
      </c>
      <c r="D8" t="s">
        <v>492</v>
      </c>
      <c r="E8" t="s">
        <v>493</v>
      </c>
      <c r="F8" t="s">
        <v>565</v>
      </c>
      <c r="G8" t="s">
        <v>329</v>
      </c>
      <c r="H8" t="s">
        <v>566</v>
      </c>
      <c r="I8" t="s">
        <v>521</v>
      </c>
      <c r="J8" t="s">
        <v>496</v>
      </c>
      <c r="K8" t="s">
        <v>522</v>
      </c>
      <c r="L8" t="s">
        <v>279</v>
      </c>
      <c r="M8" t="s">
        <v>602</v>
      </c>
      <c r="N8" t="s">
        <v>603</v>
      </c>
      <c r="O8">
        <v>2500</v>
      </c>
      <c r="P8">
        <v>0</v>
      </c>
      <c r="Q8">
        <v>400</v>
      </c>
      <c r="R8" t="s">
        <v>501</v>
      </c>
      <c r="S8">
        <v>100</v>
      </c>
      <c r="T8" t="s">
        <v>501</v>
      </c>
      <c r="U8">
        <v>2800</v>
      </c>
      <c r="V8" t="s">
        <v>330</v>
      </c>
      <c r="W8" t="s">
        <v>569</v>
      </c>
      <c r="X8" t="s">
        <v>570</v>
      </c>
      <c r="Y8" t="s">
        <v>414</v>
      </c>
      <c r="AA8" t="s">
        <v>505</v>
      </c>
      <c r="AB8" t="s">
        <v>506</v>
      </c>
      <c r="AC8" t="s">
        <v>507</v>
      </c>
      <c r="AD8" t="s">
        <v>508</v>
      </c>
      <c r="AE8" t="s">
        <v>920</v>
      </c>
      <c r="AF8" s="69" t="s">
        <v>604</v>
      </c>
      <c r="AG8" t="s">
        <v>572</v>
      </c>
      <c r="AH8" t="s">
        <v>526</v>
      </c>
      <c r="AI8">
        <v>400</v>
      </c>
      <c r="AJ8">
        <v>100</v>
      </c>
    </row>
    <row r="9" spans="1:36" x14ac:dyDescent="0.25">
      <c r="A9" t="s">
        <v>922</v>
      </c>
      <c r="B9" t="s">
        <v>490</v>
      </c>
      <c r="C9" t="s">
        <v>491</v>
      </c>
      <c r="D9" t="s">
        <v>492</v>
      </c>
      <c r="E9" t="s">
        <v>493</v>
      </c>
      <c r="F9" t="s">
        <v>923</v>
      </c>
      <c r="G9" t="s">
        <v>744</v>
      </c>
      <c r="H9" t="s">
        <v>924</v>
      </c>
      <c r="I9" t="s">
        <v>537</v>
      </c>
      <c r="J9" t="s">
        <v>545</v>
      </c>
      <c r="K9" t="s">
        <v>522</v>
      </c>
      <c r="L9" t="s">
        <v>279</v>
      </c>
      <c r="M9" t="s">
        <v>925</v>
      </c>
      <c r="N9" t="s">
        <v>926</v>
      </c>
      <c r="O9">
        <v>6429.4</v>
      </c>
      <c r="P9">
        <v>0</v>
      </c>
      <c r="Q9">
        <v>1028.7</v>
      </c>
      <c r="R9" t="s">
        <v>501</v>
      </c>
      <c r="S9">
        <v>0</v>
      </c>
      <c r="U9">
        <v>7458.1</v>
      </c>
      <c r="V9" t="s">
        <v>745</v>
      </c>
      <c r="W9" t="s">
        <v>503</v>
      </c>
      <c r="X9" t="s">
        <v>504</v>
      </c>
      <c r="Y9" t="s">
        <v>414</v>
      </c>
      <c r="AA9" t="s">
        <v>505</v>
      </c>
      <c r="AB9" t="s">
        <v>506</v>
      </c>
      <c r="AC9" t="s">
        <v>507</v>
      </c>
      <c r="AD9" t="s">
        <v>508</v>
      </c>
      <c r="AE9" t="s">
        <v>920</v>
      </c>
      <c r="AF9" s="69" t="s">
        <v>927</v>
      </c>
      <c r="AG9" t="s">
        <v>928</v>
      </c>
      <c r="AH9" t="s">
        <v>526</v>
      </c>
      <c r="AI9">
        <v>1028.7</v>
      </c>
      <c r="AJ9">
        <v>0</v>
      </c>
    </row>
    <row r="10" spans="1:36" x14ac:dyDescent="0.25">
      <c r="A10" t="s">
        <v>587</v>
      </c>
      <c r="B10" t="s">
        <v>490</v>
      </c>
      <c r="C10" t="s">
        <v>491</v>
      </c>
      <c r="D10" t="s">
        <v>492</v>
      </c>
      <c r="E10" t="s">
        <v>493</v>
      </c>
      <c r="F10" t="s">
        <v>588</v>
      </c>
      <c r="G10" t="s">
        <v>316</v>
      </c>
      <c r="H10" t="s">
        <v>589</v>
      </c>
      <c r="I10" t="s">
        <v>537</v>
      </c>
      <c r="J10" t="s">
        <v>496</v>
      </c>
      <c r="K10" t="s">
        <v>522</v>
      </c>
      <c r="L10" t="s">
        <v>279</v>
      </c>
      <c r="M10" t="s">
        <v>590</v>
      </c>
      <c r="N10" t="s">
        <v>591</v>
      </c>
      <c r="O10">
        <v>4012.8</v>
      </c>
      <c r="P10">
        <v>0</v>
      </c>
      <c r="Q10">
        <v>642.04999999999995</v>
      </c>
      <c r="R10" t="s">
        <v>501</v>
      </c>
      <c r="S10">
        <v>0</v>
      </c>
      <c r="U10">
        <v>4654.8500000000004</v>
      </c>
      <c r="V10" t="s">
        <v>317</v>
      </c>
      <c r="W10" t="s">
        <v>503</v>
      </c>
      <c r="X10" t="s">
        <v>504</v>
      </c>
      <c r="Y10" t="s">
        <v>414</v>
      </c>
      <c r="AA10" t="s">
        <v>505</v>
      </c>
      <c r="AB10" t="s">
        <v>506</v>
      </c>
      <c r="AC10" t="s">
        <v>507</v>
      </c>
      <c r="AD10" t="s">
        <v>508</v>
      </c>
      <c r="AE10" t="s">
        <v>920</v>
      </c>
      <c r="AF10" s="69" t="s">
        <v>592</v>
      </c>
      <c r="AG10" t="s">
        <v>593</v>
      </c>
      <c r="AH10" t="s">
        <v>526</v>
      </c>
      <c r="AI10">
        <v>642.04999999999995</v>
      </c>
      <c r="AJ10">
        <v>0</v>
      </c>
    </row>
    <row r="11" spans="1:36" x14ac:dyDescent="0.25">
      <c r="A11" t="s">
        <v>929</v>
      </c>
      <c r="B11" t="s">
        <v>490</v>
      </c>
      <c r="C11" t="s">
        <v>491</v>
      </c>
      <c r="D11" t="s">
        <v>492</v>
      </c>
      <c r="E11" t="s">
        <v>493</v>
      </c>
      <c r="F11" t="s">
        <v>930</v>
      </c>
      <c r="G11" t="s">
        <v>931</v>
      </c>
      <c r="H11" t="s">
        <v>932</v>
      </c>
      <c r="I11" t="s">
        <v>521</v>
      </c>
      <c r="J11" t="s">
        <v>545</v>
      </c>
      <c r="K11" t="s">
        <v>522</v>
      </c>
      <c r="L11" t="s">
        <v>279</v>
      </c>
      <c r="M11" t="s">
        <v>933</v>
      </c>
      <c r="N11" t="s">
        <v>934</v>
      </c>
      <c r="O11">
        <v>73852.800000000003</v>
      </c>
      <c r="P11">
        <v>0</v>
      </c>
      <c r="Q11">
        <v>11816.45</v>
      </c>
      <c r="R11" t="s">
        <v>501</v>
      </c>
      <c r="S11">
        <v>0</v>
      </c>
      <c r="U11">
        <v>85669.25</v>
      </c>
      <c r="V11" t="s">
        <v>910</v>
      </c>
      <c r="W11" t="s">
        <v>503</v>
      </c>
      <c r="X11" t="s">
        <v>504</v>
      </c>
      <c r="Y11" t="s">
        <v>414</v>
      </c>
      <c r="AA11" t="s">
        <v>505</v>
      </c>
      <c r="AB11" t="s">
        <v>506</v>
      </c>
      <c r="AC11" t="s">
        <v>507</v>
      </c>
      <c r="AD11" t="s">
        <v>508</v>
      </c>
      <c r="AE11" t="s">
        <v>920</v>
      </c>
      <c r="AF11" s="69" t="s">
        <v>935</v>
      </c>
      <c r="AG11" t="s">
        <v>936</v>
      </c>
      <c r="AH11" t="s">
        <v>526</v>
      </c>
      <c r="AI11">
        <v>11816.45</v>
      </c>
      <c r="AJ11">
        <v>0</v>
      </c>
    </row>
    <row r="12" spans="1:36" x14ac:dyDescent="0.25">
      <c r="A12" t="s">
        <v>564</v>
      </c>
      <c r="B12" t="s">
        <v>490</v>
      </c>
      <c r="C12" t="s">
        <v>491</v>
      </c>
      <c r="D12" t="s">
        <v>492</v>
      </c>
      <c r="E12" t="s">
        <v>493</v>
      </c>
      <c r="F12" t="s">
        <v>565</v>
      </c>
      <c r="G12" t="s">
        <v>329</v>
      </c>
      <c r="H12" t="s">
        <v>566</v>
      </c>
      <c r="I12" t="s">
        <v>521</v>
      </c>
      <c r="J12" t="s">
        <v>496</v>
      </c>
      <c r="K12" t="s">
        <v>522</v>
      </c>
      <c r="L12" t="s">
        <v>279</v>
      </c>
      <c r="M12" t="s">
        <v>567</v>
      </c>
      <c r="N12" t="s">
        <v>568</v>
      </c>
      <c r="O12">
        <v>112027.52</v>
      </c>
      <c r="P12">
        <v>0</v>
      </c>
      <c r="Q12">
        <v>17924.400000000001</v>
      </c>
      <c r="R12" t="s">
        <v>501</v>
      </c>
      <c r="S12">
        <v>0</v>
      </c>
      <c r="U12">
        <v>129951.92</v>
      </c>
      <c r="V12" t="s">
        <v>331</v>
      </c>
      <c r="W12" t="s">
        <v>569</v>
      </c>
      <c r="X12" t="s">
        <v>570</v>
      </c>
      <c r="Y12" t="s">
        <v>414</v>
      </c>
      <c r="AA12" t="s">
        <v>505</v>
      </c>
      <c r="AB12" t="s">
        <v>506</v>
      </c>
      <c r="AC12" t="s">
        <v>507</v>
      </c>
      <c r="AD12" t="s">
        <v>508</v>
      </c>
      <c r="AE12" t="s">
        <v>920</v>
      </c>
      <c r="AF12" s="69" t="s">
        <v>571</v>
      </c>
      <c r="AG12" t="s">
        <v>572</v>
      </c>
      <c r="AH12" t="s">
        <v>526</v>
      </c>
      <c r="AI12">
        <v>17924.400000000001</v>
      </c>
      <c r="AJ12">
        <v>0</v>
      </c>
    </row>
    <row r="13" spans="1:36" x14ac:dyDescent="0.25">
      <c r="A13" t="s">
        <v>937</v>
      </c>
      <c r="B13" t="s">
        <v>490</v>
      </c>
      <c r="C13" t="s">
        <v>491</v>
      </c>
      <c r="D13" t="s">
        <v>492</v>
      </c>
      <c r="E13" t="s">
        <v>493</v>
      </c>
      <c r="F13" t="s">
        <v>565</v>
      </c>
      <c r="G13" t="s">
        <v>329</v>
      </c>
      <c r="H13" t="s">
        <v>566</v>
      </c>
      <c r="I13" t="s">
        <v>521</v>
      </c>
      <c r="J13" t="s">
        <v>496</v>
      </c>
      <c r="K13" t="s">
        <v>522</v>
      </c>
      <c r="L13" t="s">
        <v>279</v>
      </c>
      <c r="M13" t="s">
        <v>938</v>
      </c>
      <c r="N13" t="s">
        <v>939</v>
      </c>
      <c r="O13">
        <v>280335</v>
      </c>
      <c r="P13">
        <v>0</v>
      </c>
      <c r="Q13">
        <v>44853.599999999999</v>
      </c>
      <c r="R13" t="s">
        <v>501</v>
      </c>
      <c r="S13">
        <v>0</v>
      </c>
      <c r="U13">
        <v>325188.59999999998</v>
      </c>
      <c r="V13" t="s">
        <v>740</v>
      </c>
      <c r="W13" t="s">
        <v>503</v>
      </c>
      <c r="X13" t="s">
        <v>504</v>
      </c>
      <c r="Y13" t="s">
        <v>414</v>
      </c>
      <c r="AA13" t="s">
        <v>505</v>
      </c>
      <c r="AB13" t="s">
        <v>506</v>
      </c>
      <c r="AC13" t="s">
        <v>507</v>
      </c>
      <c r="AD13" t="s">
        <v>508</v>
      </c>
      <c r="AE13" t="s">
        <v>920</v>
      </c>
      <c r="AF13" s="69" t="s">
        <v>940</v>
      </c>
      <c r="AG13" t="s">
        <v>572</v>
      </c>
      <c r="AH13" t="s">
        <v>526</v>
      </c>
      <c r="AI13">
        <v>44853.599999999999</v>
      </c>
      <c r="AJ13">
        <v>0</v>
      </c>
    </row>
    <row r="14" spans="1:36" x14ac:dyDescent="0.25">
      <c r="A14" t="s">
        <v>542</v>
      </c>
      <c r="B14" t="s">
        <v>490</v>
      </c>
      <c r="C14" t="s">
        <v>491</v>
      </c>
      <c r="D14" t="s">
        <v>492</v>
      </c>
      <c r="E14" t="s">
        <v>493</v>
      </c>
      <c r="F14" t="s">
        <v>543</v>
      </c>
      <c r="G14" t="s">
        <v>334</v>
      </c>
      <c r="H14" t="s">
        <v>544</v>
      </c>
      <c r="I14" t="s">
        <v>492</v>
      </c>
      <c r="J14" t="s">
        <v>545</v>
      </c>
      <c r="K14" t="s">
        <v>522</v>
      </c>
      <c r="L14" t="s">
        <v>279</v>
      </c>
      <c r="M14" t="s">
        <v>546</v>
      </c>
      <c r="N14" t="s">
        <v>547</v>
      </c>
      <c r="O14">
        <v>11580.25</v>
      </c>
      <c r="P14">
        <v>0</v>
      </c>
      <c r="Q14">
        <v>1852.84</v>
      </c>
      <c r="R14" t="s">
        <v>501</v>
      </c>
      <c r="S14">
        <v>0</v>
      </c>
      <c r="U14">
        <v>13433.09</v>
      </c>
      <c r="V14" t="s">
        <v>335</v>
      </c>
      <c r="W14" t="s">
        <v>503</v>
      </c>
      <c r="X14" t="s">
        <v>504</v>
      </c>
      <c r="Y14" t="s">
        <v>414</v>
      </c>
      <c r="AA14" t="s">
        <v>505</v>
      </c>
      <c r="AB14" t="s">
        <v>506</v>
      </c>
      <c r="AC14" t="s">
        <v>507</v>
      </c>
      <c r="AD14" t="s">
        <v>508</v>
      </c>
      <c r="AE14" t="s">
        <v>920</v>
      </c>
      <c r="AF14" s="69" t="s">
        <v>548</v>
      </c>
      <c r="AG14" t="s">
        <v>549</v>
      </c>
      <c r="AH14" t="s">
        <v>526</v>
      </c>
      <c r="AI14">
        <v>1852.84</v>
      </c>
      <c r="AJ14">
        <v>0</v>
      </c>
    </row>
    <row r="15" spans="1:36" x14ac:dyDescent="0.25">
      <c r="A15" t="s">
        <v>941</v>
      </c>
      <c r="B15" t="s">
        <v>490</v>
      </c>
      <c r="C15" t="s">
        <v>491</v>
      </c>
      <c r="D15" t="s">
        <v>492</v>
      </c>
      <c r="E15" t="s">
        <v>493</v>
      </c>
      <c r="F15" t="s">
        <v>942</v>
      </c>
      <c r="G15" t="s">
        <v>341</v>
      </c>
      <c r="H15" t="s">
        <v>943</v>
      </c>
      <c r="I15" t="s">
        <v>537</v>
      </c>
      <c r="J15" t="s">
        <v>496</v>
      </c>
      <c r="K15" t="s">
        <v>522</v>
      </c>
      <c r="L15" t="s">
        <v>279</v>
      </c>
      <c r="M15" t="s">
        <v>944</v>
      </c>
      <c r="N15" t="s">
        <v>945</v>
      </c>
      <c r="O15">
        <v>57413.25</v>
      </c>
      <c r="P15">
        <v>0</v>
      </c>
      <c r="Q15">
        <v>9186.1200000000008</v>
      </c>
      <c r="R15" t="s">
        <v>501</v>
      </c>
      <c r="S15">
        <v>0</v>
      </c>
      <c r="U15">
        <v>66599.37</v>
      </c>
      <c r="V15" t="s">
        <v>918</v>
      </c>
      <c r="W15" t="s">
        <v>503</v>
      </c>
      <c r="X15" t="s">
        <v>504</v>
      </c>
      <c r="Y15" t="s">
        <v>414</v>
      </c>
      <c r="AA15" t="s">
        <v>505</v>
      </c>
      <c r="AB15" t="s">
        <v>506</v>
      </c>
      <c r="AC15" t="s">
        <v>507</v>
      </c>
      <c r="AD15" t="s">
        <v>508</v>
      </c>
      <c r="AE15" t="s">
        <v>920</v>
      </c>
      <c r="AF15" s="69" t="s">
        <v>946</v>
      </c>
      <c r="AG15" t="s">
        <v>947</v>
      </c>
      <c r="AH15" t="s">
        <v>526</v>
      </c>
      <c r="AI15">
        <v>9186.1200000000008</v>
      </c>
      <c r="AJ15">
        <v>0</v>
      </c>
    </row>
    <row r="16" spans="1:36" x14ac:dyDescent="0.25">
      <c r="A16" t="s">
        <v>550</v>
      </c>
      <c r="B16" t="s">
        <v>490</v>
      </c>
      <c r="C16" t="s">
        <v>491</v>
      </c>
      <c r="D16" t="s">
        <v>492</v>
      </c>
      <c r="E16" t="s">
        <v>493</v>
      </c>
      <c r="F16" t="s">
        <v>551</v>
      </c>
      <c r="G16" t="s">
        <v>300</v>
      </c>
      <c r="H16" t="s">
        <v>552</v>
      </c>
      <c r="I16" t="s">
        <v>492</v>
      </c>
      <c r="J16" t="s">
        <v>496</v>
      </c>
      <c r="K16" t="s">
        <v>522</v>
      </c>
      <c r="L16" t="s">
        <v>279</v>
      </c>
      <c r="M16" t="s">
        <v>553</v>
      </c>
      <c r="N16" t="s">
        <v>554</v>
      </c>
      <c r="O16">
        <v>20866.95</v>
      </c>
      <c r="P16">
        <v>0</v>
      </c>
      <c r="Q16">
        <v>3338.71</v>
      </c>
      <c r="R16" t="s">
        <v>501</v>
      </c>
      <c r="S16">
        <v>0</v>
      </c>
      <c r="U16">
        <v>24205.66</v>
      </c>
      <c r="V16" t="s">
        <v>302</v>
      </c>
      <c r="W16" t="s">
        <v>503</v>
      </c>
      <c r="X16" t="s">
        <v>504</v>
      </c>
      <c r="Y16" t="s">
        <v>414</v>
      </c>
      <c r="AA16" t="s">
        <v>505</v>
      </c>
      <c r="AB16" t="s">
        <v>506</v>
      </c>
      <c r="AC16" t="s">
        <v>507</v>
      </c>
      <c r="AD16" t="s">
        <v>508</v>
      </c>
      <c r="AE16" t="s">
        <v>920</v>
      </c>
      <c r="AF16" s="69" t="s">
        <v>555</v>
      </c>
      <c r="AG16" t="s">
        <v>556</v>
      </c>
      <c r="AH16" t="s">
        <v>526</v>
      </c>
      <c r="AI16">
        <v>3338.71</v>
      </c>
      <c r="AJ16">
        <v>0</v>
      </c>
    </row>
    <row r="17" spans="1:36" x14ac:dyDescent="0.25">
      <c r="A17" t="s">
        <v>948</v>
      </c>
      <c r="B17" t="s">
        <v>490</v>
      </c>
      <c r="C17" t="s">
        <v>491</v>
      </c>
      <c r="D17" t="s">
        <v>492</v>
      </c>
      <c r="E17" t="s">
        <v>493</v>
      </c>
      <c r="F17" t="s">
        <v>949</v>
      </c>
      <c r="G17" t="s">
        <v>332</v>
      </c>
      <c r="H17" t="s">
        <v>950</v>
      </c>
      <c r="I17" t="s">
        <v>492</v>
      </c>
      <c r="J17" t="s">
        <v>545</v>
      </c>
      <c r="K17" t="s">
        <v>522</v>
      </c>
      <c r="L17" t="s">
        <v>279</v>
      </c>
      <c r="M17" t="s">
        <v>951</v>
      </c>
      <c r="N17" t="s">
        <v>952</v>
      </c>
      <c r="O17">
        <v>25528.5</v>
      </c>
      <c r="P17">
        <v>0</v>
      </c>
      <c r="Q17">
        <v>4084.56</v>
      </c>
      <c r="R17" t="s">
        <v>501</v>
      </c>
      <c r="S17">
        <v>0</v>
      </c>
      <c r="U17">
        <v>29613.06</v>
      </c>
      <c r="V17" t="s">
        <v>731</v>
      </c>
      <c r="W17" t="s">
        <v>503</v>
      </c>
      <c r="X17" t="s">
        <v>504</v>
      </c>
      <c r="Y17" t="s">
        <v>414</v>
      </c>
      <c r="AA17" t="s">
        <v>505</v>
      </c>
      <c r="AB17" t="s">
        <v>506</v>
      </c>
      <c r="AC17" t="s">
        <v>507</v>
      </c>
      <c r="AD17" t="s">
        <v>508</v>
      </c>
      <c r="AE17" t="s">
        <v>920</v>
      </c>
      <c r="AF17" s="69" t="s">
        <v>953</v>
      </c>
      <c r="AG17" t="s">
        <v>954</v>
      </c>
      <c r="AH17" t="s">
        <v>526</v>
      </c>
      <c r="AI17">
        <v>4084.56</v>
      </c>
      <c r="AJ17">
        <v>0</v>
      </c>
    </row>
    <row r="18" spans="1:36" x14ac:dyDescent="0.25">
      <c r="A18" t="s">
        <v>594</v>
      </c>
      <c r="B18" t="s">
        <v>490</v>
      </c>
      <c r="C18" t="s">
        <v>491</v>
      </c>
      <c r="D18" t="s">
        <v>492</v>
      </c>
      <c r="E18" t="s">
        <v>493</v>
      </c>
      <c r="F18" t="s">
        <v>595</v>
      </c>
      <c r="G18" t="s">
        <v>322</v>
      </c>
      <c r="H18" t="s">
        <v>596</v>
      </c>
      <c r="I18" t="s">
        <v>521</v>
      </c>
      <c r="J18" t="s">
        <v>496</v>
      </c>
      <c r="K18" t="s">
        <v>522</v>
      </c>
      <c r="L18" t="s">
        <v>279</v>
      </c>
      <c r="M18" t="s">
        <v>597</v>
      </c>
      <c r="N18" t="s">
        <v>598</v>
      </c>
      <c r="O18">
        <v>6885</v>
      </c>
      <c r="P18">
        <v>0</v>
      </c>
      <c r="Q18">
        <v>1101.5999999999999</v>
      </c>
      <c r="R18" t="s">
        <v>501</v>
      </c>
      <c r="S18">
        <v>0</v>
      </c>
      <c r="U18">
        <v>7986.6</v>
      </c>
      <c r="V18" t="s">
        <v>323</v>
      </c>
      <c r="W18" t="s">
        <v>503</v>
      </c>
      <c r="X18" t="s">
        <v>504</v>
      </c>
      <c r="Y18" t="s">
        <v>414</v>
      </c>
      <c r="AA18" t="s">
        <v>505</v>
      </c>
      <c r="AB18" t="s">
        <v>506</v>
      </c>
      <c r="AC18" t="s">
        <v>507</v>
      </c>
      <c r="AD18" t="s">
        <v>508</v>
      </c>
      <c r="AE18" t="s">
        <v>920</v>
      </c>
      <c r="AF18" s="69" t="s">
        <v>599</v>
      </c>
      <c r="AG18" t="s">
        <v>600</v>
      </c>
      <c r="AH18" t="s">
        <v>526</v>
      </c>
      <c r="AI18">
        <v>1101.5999999999999</v>
      </c>
      <c r="AJ18">
        <v>0</v>
      </c>
    </row>
    <row r="19" spans="1:36" x14ac:dyDescent="0.25">
      <c r="A19" t="s">
        <v>955</v>
      </c>
      <c r="B19" t="s">
        <v>490</v>
      </c>
      <c r="C19" t="s">
        <v>491</v>
      </c>
      <c r="D19" t="s">
        <v>492</v>
      </c>
      <c r="E19" t="s">
        <v>493</v>
      </c>
      <c r="F19" t="s">
        <v>956</v>
      </c>
      <c r="G19" t="s">
        <v>718</v>
      </c>
      <c r="H19" t="s">
        <v>957</v>
      </c>
      <c r="I19" t="s">
        <v>537</v>
      </c>
      <c r="J19" t="s">
        <v>496</v>
      </c>
      <c r="K19" t="s">
        <v>522</v>
      </c>
      <c r="L19" t="s">
        <v>279</v>
      </c>
      <c r="M19" t="s">
        <v>958</v>
      </c>
      <c r="N19" t="s">
        <v>959</v>
      </c>
      <c r="O19">
        <v>6984</v>
      </c>
      <c r="P19">
        <v>0</v>
      </c>
      <c r="Q19">
        <v>1117.44</v>
      </c>
      <c r="R19" t="s">
        <v>501</v>
      </c>
      <c r="S19">
        <v>0</v>
      </c>
      <c r="U19">
        <v>8101.44</v>
      </c>
      <c r="V19" t="s">
        <v>719</v>
      </c>
      <c r="W19" t="s">
        <v>503</v>
      </c>
      <c r="X19" t="s">
        <v>504</v>
      </c>
      <c r="Y19" t="s">
        <v>414</v>
      </c>
      <c r="AA19" t="s">
        <v>505</v>
      </c>
      <c r="AB19" t="s">
        <v>506</v>
      </c>
      <c r="AC19" t="s">
        <v>507</v>
      </c>
      <c r="AD19" t="s">
        <v>508</v>
      </c>
      <c r="AE19" t="s">
        <v>920</v>
      </c>
      <c r="AF19" s="69" t="s">
        <v>960</v>
      </c>
      <c r="AG19" t="s">
        <v>961</v>
      </c>
      <c r="AH19" t="s">
        <v>526</v>
      </c>
      <c r="AI19">
        <v>1117.44</v>
      </c>
      <c r="AJ19">
        <v>0</v>
      </c>
    </row>
    <row r="20" spans="1:36" x14ac:dyDescent="0.25">
      <c r="A20" t="s">
        <v>580</v>
      </c>
      <c r="B20" t="s">
        <v>490</v>
      </c>
      <c r="C20" t="s">
        <v>491</v>
      </c>
      <c r="D20" t="s">
        <v>492</v>
      </c>
      <c r="E20" t="s">
        <v>493</v>
      </c>
      <c r="F20" t="s">
        <v>581</v>
      </c>
      <c r="G20" t="s">
        <v>343</v>
      </c>
      <c r="H20" t="s">
        <v>582</v>
      </c>
      <c r="I20" t="s">
        <v>492</v>
      </c>
      <c r="J20" t="s">
        <v>496</v>
      </c>
      <c r="K20" t="s">
        <v>522</v>
      </c>
      <c r="L20" t="s">
        <v>279</v>
      </c>
      <c r="M20" t="s">
        <v>583</v>
      </c>
      <c r="N20" t="s">
        <v>584</v>
      </c>
      <c r="O20">
        <v>23625</v>
      </c>
      <c r="P20">
        <v>0</v>
      </c>
      <c r="Q20">
        <v>3780</v>
      </c>
      <c r="R20" t="s">
        <v>501</v>
      </c>
      <c r="S20">
        <v>0</v>
      </c>
      <c r="U20">
        <v>27405</v>
      </c>
      <c r="V20" t="s">
        <v>344</v>
      </c>
      <c r="W20" t="s">
        <v>503</v>
      </c>
      <c r="X20" t="s">
        <v>504</v>
      </c>
      <c r="Y20" t="s">
        <v>414</v>
      </c>
      <c r="AA20" t="s">
        <v>505</v>
      </c>
      <c r="AB20" t="s">
        <v>506</v>
      </c>
      <c r="AC20" t="s">
        <v>507</v>
      </c>
      <c r="AD20" t="s">
        <v>508</v>
      </c>
      <c r="AE20" t="s">
        <v>920</v>
      </c>
      <c r="AF20" s="69" t="s">
        <v>585</v>
      </c>
      <c r="AG20" t="s">
        <v>586</v>
      </c>
      <c r="AH20" t="s">
        <v>526</v>
      </c>
      <c r="AI20">
        <v>3780</v>
      </c>
      <c r="AJ20">
        <v>0</v>
      </c>
    </row>
    <row r="21" spans="1:36" x14ac:dyDescent="0.25">
      <c r="A21" t="s">
        <v>534</v>
      </c>
      <c r="B21" t="s">
        <v>490</v>
      </c>
      <c r="C21" t="s">
        <v>491</v>
      </c>
      <c r="D21" t="s">
        <v>492</v>
      </c>
      <c r="E21" t="s">
        <v>493</v>
      </c>
      <c r="F21" t="s">
        <v>535</v>
      </c>
      <c r="G21" t="s">
        <v>305</v>
      </c>
      <c r="H21" t="s">
        <v>536</v>
      </c>
      <c r="I21" t="s">
        <v>537</v>
      </c>
      <c r="J21" t="s">
        <v>496</v>
      </c>
      <c r="K21" t="s">
        <v>522</v>
      </c>
      <c r="L21" t="s">
        <v>279</v>
      </c>
      <c r="M21" t="s">
        <v>538</v>
      </c>
      <c r="N21" t="s">
        <v>539</v>
      </c>
      <c r="O21">
        <v>12379.4</v>
      </c>
      <c r="P21">
        <v>0</v>
      </c>
      <c r="Q21">
        <v>1980.71</v>
      </c>
      <c r="R21" t="s">
        <v>501</v>
      </c>
      <c r="S21">
        <v>0</v>
      </c>
      <c r="U21">
        <v>14360.11</v>
      </c>
      <c r="V21" t="s">
        <v>306</v>
      </c>
      <c r="W21" t="s">
        <v>503</v>
      </c>
      <c r="X21" t="s">
        <v>504</v>
      </c>
      <c r="Y21" t="s">
        <v>414</v>
      </c>
      <c r="AA21" t="s">
        <v>505</v>
      </c>
      <c r="AB21" t="s">
        <v>506</v>
      </c>
      <c r="AC21" t="s">
        <v>507</v>
      </c>
      <c r="AD21" t="s">
        <v>508</v>
      </c>
      <c r="AE21" t="s">
        <v>920</v>
      </c>
      <c r="AF21" s="69" t="s">
        <v>540</v>
      </c>
      <c r="AG21" t="s">
        <v>541</v>
      </c>
      <c r="AH21" t="s">
        <v>526</v>
      </c>
      <c r="AI21">
        <v>1980.71</v>
      </c>
      <c r="AJ21">
        <v>0</v>
      </c>
    </row>
    <row r="22" spans="1:36" x14ac:dyDescent="0.25">
      <c r="A22" s="62" t="s">
        <v>654</v>
      </c>
      <c r="B22" s="62" t="s">
        <v>490</v>
      </c>
      <c r="C22" s="62" t="s">
        <v>491</v>
      </c>
      <c r="D22" s="62" t="s">
        <v>492</v>
      </c>
      <c r="E22" s="62" t="s">
        <v>493</v>
      </c>
      <c r="F22" s="62" t="s">
        <v>543</v>
      </c>
      <c r="G22" s="62" t="s">
        <v>334</v>
      </c>
      <c r="H22" s="62" t="s">
        <v>544</v>
      </c>
      <c r="I22" s="62" t="s">
        <v>492</v>
      </c>
      <c r="J22" s="62" t="s">
        <v>545</v>
      </c>
      <c r="K22" s="62" t="s">
        <v>497</v>
      </c>
      <c r="L22" s="62" t="s">
        <v>606</v>
      </c>
      <c r="M22" s="62" t="s">
        <v>655</v>
      </c>
      <c r="N22" s="62" t="s">
        <v>656</v>
      </c>
      <c r="O22" s="62">
        <v>-6034.48</v>
      </c>
      <c r="P22" s="62">
        <v>0</v>
      </c>
      <c r="Q22" s="62">
        <v>-965.52</v>
      </c>
      <c r="R22" s="62" t="s">
        <v>501</v>
      </c>
      <c r="S22" s="62">
        <v>0</v>
      </c>
      <c r="T22" s="62"/>
      <c r="U22" s="62">
        <v>-7000</v>
      </c>
      <c r="V22" s="62" t="s">
        <v>657</v>
      </c>
      <c r="W22" s="62" t="s">
        <v>569</v>
      </c>
      <c r="X22" s="62" t="s">
        <v>610</v>
      </c>
      <c r="Y22" s="62" t="s">
        <v>414</v>
      </c>
      <c r="Z22" s="62"/>
      <c r="AA22" s="62" t="s">
        <v>505</v>
      </c>
      <c r="AB22" s="62" t="s">
        <v>506</v>
      </c>
      <c r="AC22" t="s">
        <v>507</v>
      </c>
      <c r="AD22" t="s">
        <v>508</v>
      </c>
      <c r="AE22" t="s">
        <v>920</v>
      </c>
      <c r="AF22" s="69" t="s">
        <v>658</v>
      </c>
      <c r="AG22" t="s">
        <v>659</v>
      </c>
      <c r="AH22" t="s">
        <v>526</v>
      </c>
      <c r="AI22">
        <v>-965.52</v>
      </c>
      <c r="AJ22">
        <v>0</v>
      </c>
    </row>
    <row r="23" spans="1:36" x14ac:dyDescent="0.25">
      <c r="A23" s="62" t="s">
        <v>962</v>
      </c>
      <c r="B23" s="62" t="s">
        <v>490</v>
      </c>
      <c r="C23" s="62" t="s">
        <v>491</v>
      </c>
      <c r="D23" s="62" t="s">
        <v>492</v>
      </c>
      <c r="E23" s="62" t="s">
        <v>493</v>
      </c>
      <c r="F23" s="62" t="s">
        <v>949</v>
      </c>
      <c r="G23" s="62" t="s">
        <v>332</v>
      </c>
      <c r="H23" s="62" t="s">
        <v>950</v>
      </c>
      <c r="I23" s="62" t="s">
        <v>492</v>
      </c>
      <c r="J23" s="62" t="s">
        <v>545</v>
      </c>
      <c r="K23" s="62" t="s">
        <v>497</v>
      </c>
      <c r="L23" s="62" t="s">
        <v>606</v>
      </c>
      <c r="M23" s="62" t="s">
        <v>963</v>
      </c>
      <c r="N23" s="62" t="s">
        <v>964</v>
      </c>
      <c r="O23" s="62">
        <v>-11250</v>
      </c>
      <c r="P23" s="62">
        <v>0</v>
      </c>
      <c r="Q23" s="62">
        <v>-1800</v>
      </c>
      <c r="R23" s="62" t="s">
        <v>501</v>
      </c>
      <c r="S23" s="62">
        <v>0</v>
      </c>
      <c r="T23" s="62"/>
      <c r="U23" s="62">
        <v>-13050</v>
      </c>
      <c r="V23" s="62" t="s">
        <v>965</v>
      </c>
      <c r="W23" s="62" t="s">
        <v>569</v>
      </c>
      <c r="X23" s="62" t="s">
        <v>610</v>
      </c>
      <c r="Y23" s="62" t="s">
        <v>414</v>
      </c>
      <c r="Z23" s="62"/>
      <c r="AA23" s="62" t="s">
        <v>505</v>
      </c>
      <c r="AB23" s="62" t="s">
        <v>506</v>
      </c>
      <c r="AC23" t="s">
        <v>507</v>
      </c>
      <c r="AD23" t="s">
        <v>508</v>
      </c>
      <c r="AE23" t="s">
        <v>920</v>
      </c>
      <c r="AF23" s="69" t="s">
        <v>966</v>
      </c>
      <c r="AG23" t="s">
        <v>967</v>
      </c>
      <c r="AH23" t="s">
        <v>526</v>
      </c>
      <c r="AI23">
        <v>-1800</v>
      </c>
      <c r="AJ23">
        <v>0</v>
      </c>
    </row>
    <row r="24" spans="1:36" x14ac:dyDescent="0.25">
      <c r="A24" s="62" t="s">
        <v>665</v>
      </c>
      <c r="B24" s="62" t="s">
        <v>490</v>
      </c>
      <c r="C24" s="62" t="s">
        <v>491</v>
      </c>
      <c r="D24" s="62" t="s">
        <v>492</v>
      </c>
      <c r="E24" s="62" t="s">
        <v>493</v>
      </c>
      <c r="F24" s="62" t="s">
        <v>574</v>
      </c>
      <c r="G24" s="62" t="s">
        <v>303</v>
      </c>
      <c r="H24" s="62" t="s">
        <v>575</v>
      </c>
      <c r="I24" s="62" t="s">
        <v>492</v>
      </c>
      <c r="J24" s="62" t="s">
        <v>496</v>
      </c>
      <c r="K24" s="62" t="s">
        <v>497</v>
      </c>
      <c r="L24" s="62" t="s">
        <v>606</v>
      </c>
      <c r="M24" s="62" t="s">
        <v>666</v>
      </c>
      <c r="N24" s="62" t="s">
        <v>667</v>
      </c>
      <c r="O24" s="62">
        <v>-7425</v>
      </c>
      <c r="P24" s="62">
        <v>0</v>
      </c>
      <c r="Q24" s="62">
        <v>-1188</v>
      </c>
      <c r="R24" s="62" t="s">
        <v>501</v>
      </c>
      <c r="S24" s="62">
        <v>0</v>
      </c>
      <c r="T24" s="62"/>
      <c r="U24" s="62">
        <v>-8613</v>
      </c>
      <c r="V24" s="62" t="s">
        <v>668</v>
      </c>
      <c r="W24" s="62" t="s">
        <v>569</v>
      </c>
      <c r="X24" s="62" t="s">
        <v>610</v>
      </c>
      <c r="Y24" s="62" t="s">
        <v>414</v>
      </c>
      <c r="Z24" s="62"/>
      <c r="AA24" s="62" t="s">
        <v>505</v>
      </c>
      <c r="AB24" s="62" t="s">
        <v>506</v>
      </c>
      <c r="AC24" t="s">
        <v>507</v>
      </c>
      <c r="AD24" t="s">
        <v>508</v>
      </c>
      <c r="AE24" t="s">
        <v>920</v>
      </c>
      <c r="AF24" s="69" t="s">
        <v>669</v>
      </c>
      <c r="AG24" t="s">
        <v>670</v>
      </c>
      <c r="AH24" t="s">
        <v>526</v>
      </c>
      <c r="AI24">
        <v>-1188</v>
      </c>
      <c r="AJ24">
        <v>0</v>
      </c>
    </row>
    <row r="25" spans="1:36" x14ac:dyDescent="0.25">
      <c r="A25" s="62" t="s">
        <v>968</v>
      </c>
      <c r="B25" s="62" t="s">
        <v>490</v>
      </c>
      <c r="C25" s="62" t="s">
        <v>491</v>
      </c>
      <c r="D25" s="62" t="s">
        <v>492</v>
      </c>
      <c r="E25" s="62" t="s">
        <v>493</v>
      </c>
      <c r="F25" s="62" t="s">
        <v>923</v>
      </c>
      <c r="G25" s="62" t="s">
        <v>744</v>
      </c>
      <c r="H25" s="62" t="s">
        <v>924</v>
      </c>
      <c r="I25" s="62" t="s">
        <v>537</v>
      </c>
      <c r="J25" s="62" t="s">
        <v>545</v>
      </c>
      <c r="K25" s="62" t="s">
        <v>497</v>
      </c>
      <c r="L25" s="62" t="s">
        <v>606</v>
      </c>
      <c r="M25" s="62" t="s">
        <v>969</v>
      </c>
      <c r="N25" s="62" t="s">
        <v>970</v>
      </c>
      <c r="O25" s="62">
        <v>-3103.45</v>
      </c>
      <c r="P25" s="62">
        <v>0</v>
      </c>
      <c r="Q25" s="62">
        <v>-496.55</v>
      </c>
      <c r="R25" s="62" t="s">
        <v>501</v>
      </c>
      <c r="S25" s="62">
        <v>0</v>
      </c>
      <c r="T25" s="62"/>
      <c r="U25" s="62">
        <v>-3600</v>
      </c>
      <c r="V25" s="62" t="s">
        <v>971</v>
      </c>
      <c r="W25" s="62" t="s">
        <v>569</v>
      </c>
      <c r="X25" s="62" t="s">
        <v>610</v>
      </c>
      <c r="Y25" s="62" t="s">
        <v>414</v>
      </c>
      <c r="Z25" s="62"/>
      <c r="AA25" s="62" t="s">
        <v>505</v>
      </c>
      <c r="AB25" s="62" t="s">
        <v>506</v>
      </c>
      <c r="AC25" t="s">
        <v>507</v>
      </c>
      <c r="AD25" t="s">
        <v>508</v>
      </c>
      <c r="AE25" t="s">
        <v>920</v>
      </c>
      <c r="AF25" s="69" t="s">
        <v>972</v>
      </c>
      <c r="AG25" t="s">
        <v>973</v>
      </c>
      <c r="AH25" t="s">
        <v>526</v>
      </c>
      <c r="AI25">
        <v>-496.55</v>
      </c>
      <c r="AJ25">
        <v>0</v>
      </c>
    </row>
    <row r="26" spans="1:36" x14ac:dyDescent="0.25">
      <c r="A26" s="62" t="s">
        <v>631</v>
      </c>
      <c r="B26" s="62" t="s">
        <v>490</v>
      </c>
      <c r="C26" s="62" t="s">
        <v>491</v>
      </c>
      <c r="D26" s="62" t="s">
        <v>492</v>
      </c>
      <c r="E26" s="62" t="s">
        <v>493</v>
      </c>
      <c r="F26" s="62" t="s">
        <v>565</v>
      </c>
      <c r="G26" s="62" t="s">
        <v>329</v>
      </c>
      <c r="H26" s="62" t="s">
        <v>566</v>
      </c>
      <c r="I26" s="62" t="s">
        <v>521</v>
      </c>
      <c r="J26" s="62" t="s">
        <v>496</v>
      </c>
      <c r="K26" s="62" t="s">
        <v>497</v>
      </c>
      <c r="L26" s="62" t="s">
        <v>606</v>
      </c>
      <c r="M26" s="62" t="s">
        <v>632</v>
      </c>
      <c r="N26" s="62" t="s">
        <v>633</v>
      </c>
      <c r="O26" s="62">
        <v>-2413.79</v>
      </c>
      <c r="P26" s="62">
        <v>0</v>
      </c>
      <c r="Q26" s="62">
        <v>-386.21</v>
      </c>
      <c r="R26" s="62" t="s">
        <v>501</v>
      </c>
      <c r="S26" s="62">
        <v>0</v>
      </c>
      <c r="T26" s="62"/>
      <c r="U26" s="62">
        <v>-2800</v>
      </c>
      <c r="V26" s="62" t="s">
        <v>634</v>
      </c>
      <c r="W26" s="62" t="s">
        <v>569</v>
      </c>
      <c r="X26" s="62" t="s">
        <v>610</v>
      </c>
      <c r="Y26" s="62" t="s">
        <v>414</v>
      </c>
      <c r="Z26" s="62"/>
      <c r="AA26" s="62" t="s">
        <v>505</v>
      </c>
      <c r="AB26" s="62" t="s">
        <v>506</v>
      </c>
      <c r="AC26" t="s">
        <v>507</v>
      </c>
      <c r="AD26" t="s">
        <v>508</v>
      </c>
      <c r="AE26" t="s">
        <v>920</v>
      </c>
      <c r="AF26" s="69" t="s">
        <v>635</v>
      </c>
      <c r="AG26" t="s">
        <v>636</v>
      </c>
      <c r="AH26" t="s">
        <v>526</v>
      </c>
      <c r="AI26">
        <v>-386.21</v>
      </c>
      <c r="AJ26">
        <v>0</v>
      </c>
    </row>
    <row r="27" spans="1:36" x14ac:dyDescent="0.25">
      <c r="A27" s="62" t="s">
        <v>974</v>
      </c>
      <c r="B27" s="62" t="s">
        <v>490</v>
      </c>
      <c r="C27" s="62" t="s">
        <v>491</v>
      </c>
      <c r="D27" s="62" t="s">
        <v>492</v>
      </c>
      <c r="E27" s="62" t="s">
        <v>493</v>
      </c>
      <c r="F27" s="62" t="s">
        <v>942</v>
      </c>
      <c r="G27" s="62" t="s">
        <v>341</v>
      </c>
      <c r="H27" s="62" t="s">
        <v>943</v>
      </c>
      <c r="I27" s="62" t="s">
        <v>537</v>
      </c>
      <c r="J27" s="62" t="s">
        <v>496</v>
      </c>
      <c r="K27" s="62" t="s">
        <v>497</v>
      </c>
      <c r="L27" s="62" t="s">
        <v>606</v>
      </c>
      <c r="M27" s="62" t="s">
        <v>975</v>
      </c>
      <c r="N27" s="62" t="s">
        <v>976</v>
      </c>
      <c r="O27" s="62">
        <v>-28500</v>
      </c>
      <c r="P27" s="62">
        <v>0</v>
      </c>
      <c r="Q27" s="62">
        <v>-4560</v>
      </c>
      <c r="R27" s="62" t="s">
        <v>501</v>
      </c>
      <c r="S27" s="62">
        <v>0</v>
      </c>
      <c r="T27" s="62"/>
      <c r="U27" s="62">
        <v>-33060</v>
      </c>
      <c r="V27" s="62" t="s">
        <v>977</v>
      </c>
      <c r="W27" s="62" t="s">
        <v>569</v>
      </c>
      <c r="X27" s="62" t="s">
        <v>610</v>
      </c>
      <c r="Y27" s="62" t="s">
        <v>414</v>
      </c>
      <c r="Z27" s="62"/>
      <c r="AA27" s="62" t="s">
        <v>505</v>
      </c>
      <c r="AB27" s="62" t="s">
        <v>506</v>
      </c>
      <c r="AC27" t="s">
        <v>507</v>
      </c>
      <c r="AD27" t="s">
        <v>508</v>
      </c>
      <c r="AE27" t="s">
        <v>920</v>
      </c>
      <c r="AF27" s="69" t="s">
        <v>978</v>
      </c>
      <c r="AG27" t="s">
        <v>979</v>
      </c>
      <c r="AH27" t="s">
        <v>526</v>
      </c>
      <c r="AI27">
        <v>-4560</v>
      </c>
      <c r="AJ27">
        <v>0</v>
      </c>
    </row>
    <row r="28" spans="1:36" x14ac:dyDescent="0.25">
      <c r="A28" s="62" t="s">
        <v>619</v>
      </c>
      <c r="B28" s="62" t="s">
        <v>490</v>
      </c>
      <c r="C28" s="62" t="s">
        <v>491</v>
      </c>
      <c r="D28" s="62" t="s">
        <v>492</v>
      </c>
      <c r="E28" s="62" t="s">
        <v>493</v>
      </c>
      <c r="F28" s="62" t="s">
        <v>551</v>
      </c>
      <c r="G28" s="62" t="s">
        <v>300</v>
      </c>
      <c r="H28" s="62" t="s">
        <v>552</v>
      </c>
      <c r="I28" s="62" t="s">
        <v>492</v>
      </c>
      <c r="J28" s="62" t="s">
        <v>496</v>
      </c>
      <c r="K28" s="62" t="s">
        <v>497</v>
      </c>
      <c r="L28" s="62" t="s">
        <v>606</v>
      </c>
      <c r="M28" s="62" t="s">
        <v>620</v>
      </c>
      <c r="N28" s="62" t="s">
        <v>621</v>
      </c>
      <c r="O28" s="62">
        <v>-12931.04</v>
      </c>
      <c r="P28" s="62">
        <v>0</v>
      </c>
      <c r="Q28" s="62">
        <v>-2068.9699999999998</v>
      </c>
      <c r="R28" s="62" t="s">
        <v>501</v>
      </c>
      <c r="S28" s="62">
        <v>0</v>
      </c>
      <c r="T28" s="62"/>
      <c r="U28" s="62">
        <v>-15000.01</v>
      </c>
      <c r="V28" s="62" t="s">
        <v>622</v>
      </c>
      <c r="W28" s="62" t="s">
        <v>569</v>
      </c>
      <c r="X28" s="62" t="s">
        <v>610</v>
      </c>
      <c r="Y28" s="62" t="s">
        <v>414</v>
      </c>
      <c r="Z28" s="62"/>
      <c r="AA28" s="62" t="s">
        <v>505</v>
      </c>
      <c r="AB28" s="62" t="s">
        <v>506</v>
      </c>
      <c r="AC28" t="s">
        <v>507</v>
      </c>
      <c r="AD28" t="s">
        <v>508</v>
      </c>
      <c r="AE28" t="s">
        <v>920</v>
      </c>
      <c r="AF28" s="69" t="s">
        <v>623</v>
      </c>
      <c r="AG28" t="s">
        <v>624</v>
      </c>
      <c r="AH28" t="s">
        <v>526</v>
      </c>
      <c r="AI28">
        <v>-2068.9699999999998</v>
      </c>
      <c r="AJ28">
        <v>0</v>
      </c>
    </row>
    <row r="29" spans="1:36" x14ac:dyDescent="0.25">
      <c r="A29" s="62" t="s">
        <v>605</v>
      </c>
      <c r="B29" s="62" t="s">
        <v>490</v>
      </c>
      <c r="C29" s="62" t="s">
        <v>491</v>
      </c>
      <c r="D29" s="62" t="s">
        <v>492</v>
      </c>
      <c r="E29" s="62" t="s">
        <v>493</v>
      </c>
      <c r="F29" s="62" t="s">
        <v>565</v>
      </c>
      <c r="G29" s="62" t="s">
        <v>329</v>
      </c>
      <c r="H29" s="62" t="s">
        <v>566</v>
      </c>
      <c r="I29" s="62" t="s">
        <v>521</v>
      </c>
      <c r="J29" s="62" t="s">
        <v>496</v>
      </c>
      <c r="K29" s="62" t="s">
        <v>497</v>
      </c>
      <c r="L29" s="62" t="s">
        <v>606</v>
      </c>
      <c r="M29" s="62" t="s">
        <v>607</v>
      </c>
      <c r="N29" s="62" t="s">
        <v>608</v>
      </c>
      <c r="O29" s="62">
        <v>-112027.52</v>
      </c>
      <c r="P29" s="62">
        <v>0</v>
      </c>
      <c r="Q29" s="62">
        <v>-17924.400000000001</v>
      </c>
      <c r="R29" s="62" t="s">
        <v>501</v>
      </c>
      <c r="S29" s="62">
        <v>0</v>
      </c>
      <c r="T29" s="62"/>
      <c r="U29" s="62">
        <v>-129951.92</v>
      </c>
      <c r="V29" s="62" t="s">
        <v>609</v>
      </c>
      <c r="W29" s="62" t="s">
        <v>569</v>
      </c>
      <c r="X29" s="62" t="s">
        <v>610</v>
      </c>
      <c r="Y29" s="62" t="s">
        <v>414</v>
      </c>
      <c r="Z29" s="62"/>
      <c r="AA29" s="62" t="s">
        <v>505</v>
      </c>
      <c r="AB29" s="62" t="s">
        <v>506</v>
      </c>
      <c r="AC29" t="s">
        <v>507</v>
      </c>
      <c r="AD29" t="s">
        <v>508</v>
      </c>
      <c r="AE29" t="s">
        <v>920</v>
      </c>
      <c r="AF29" s="69" t="s">
        <v>611</v>
      </c>
      <c r="AG29" t="s">
        <v>612</v>
      </c>
      <c r="AH29" t="s">
        <v>526</v>
      </c>
      <c r="AI29">
        <v>-17924.400000000001</v>
      </c>
      <c r="AJ29">
        <v>0</v>
      </c>
    </row>
    <row r="30" spans="1:36" x14ac:dyDescent="0.25">
      <c r="A30" s="62" t="s">
        <v>613</v>
      </c>
      <c r="B30" s="62" t="s">
        <v>490</v>
      </c>
      <c r="C30" s="62" t="s">
        <v>491</v>
      </c>
      <c r="D30" s="62" t="s">
        <v>492</v>
      </c>
      <c r="E30" s="62" t="s">
        <v>493</v>
      </c>
      <c r="F30" s="62" t="s">
        <v>581</v>
      </c>
      <c r="G30" s="62" t="s">
        <v>343</v>
      </c>
      <c r="H30" s="62" t="s">
        <v>582</v>
      </c>
      <c r="I30" s="62" t="s">
        <v>492</v>
      </c>
      <c r="J30" s="62" t="s">
        <v>496</v>
      </c>
      <c r="K30" s="62" t="s">
        <v>497</v>
      </c>
      <c r="L30" s="62" t="s">
        <v>606</v>
      </c>
      <c r="M30" s="62" t="s">
        <v>614</v>
      </c>
      <c r="N30" s="62" t="s">
        <v>615</v>
      </c>
      <c r="O30" s="62">
        <v>-11206.9</v>
      </c>
      <c r="P30" s="62">
        <v>0</v>
      </c>
      <c r="Q30" s="62">
        <v>-1793.1</v>
      </c>
      <c r="R30" s="62" t="s">
        <v>501</v>
      </c>
      <c r="S30" s="62">
        <v>0</v>
      </c>
      <c r="T30" s="62"/>
      <c r="U30" s="62">
        <v>-13000</v>
      </c>
      <c r="V30" s="62" t="s">
        <v>616</v>
      </c>
      <c r="W30" s="62" t="s">
        <v>569</v>
      </c>
      <c r="X30" s="62" t="s">
        <v>610</v>
      </c>
      <c r="Y30" s="62" t="s">
        <v>414</v>
      </c>
      <c r="Z30" s="62"/>
      <c r="AA30" s="62" t="s">
        <v>505</v>
      </c>
      <c r="AB30" s="62" t="s">
        <v>506</v>
      </c>
      <c r="AC30" t="s">
        <v>507</v>
      </c>
      <c r="AD30" t="s">
        <v>508</v>
      </c>
      <c r="AE30" t="s">
        <v>920</v>
      </c>
      <c r="AF30" s="69" t="s">
        <v>617</v>
      </c>
      <c r="AG30" t="s">
        <v>618</v>
      </c>
      <c r="AH30" t="s">
        <v>526</v>
      </c>
      <c r="AI30">
        <v>-1793.1</v>
      </c>
      <c r="AJ30">
        <v>0</v>
      </c>
    </row>
    <row r="31" spans="1:36" x14ac:dyDescent="0.25">
      <c r="A31" s="62" t="s">
        <v>671</v>
      </c>
      <c r="B31" s="62" t="s">
        <v>490</v>
      </c>
      <c r="C31" s="62" t="s">
        <v>491</v>
      </c>
      <c r="D31" s="62" t="s">
        <v>492</v>
      </c>
      <c r="E31" s="62" t="s">
        <v>493</v>
      </c>
      <c r="F31" s="62" t="s">
        <v>528</v>
      </c>
      <c r="G31" s="62" t="s">
        <v>380</v>
      </c>
      <c r="H31" s="62" t="s">
        <v>529</v>
      </c>
      <c r="I31" s="62" t="s">
        <v>492</v>
      </c>
      <c r="J31" s="62" t="s">
        <v>496</v>
      </c>
      <c r="K31" s="62" t="s">
        <v>497</v>
      </c>
      <c r="L31" s="62" t="s">
        <v>606</v>
      </c>
      <c r="M31" s="62" t="s">
        <v>672</v>
      </c>
      <c r="N31" s="62" t="s">
        <v>673</v>
      </c>
      <c r="O31" s="62">
        <v>-8285.35</v>
      </c>
      <c r="P31" s="62">
        <v>0</v>
      </c>
      <c r="Q31" s="62">
        <v>-1325.66</v>
      </c>
      <c r="R31" s="62" t="s">
        <v>501</v>
      </c>
      <c r="S31" s="62">
        <v>0</v>
      </c>
      <c r="T31" s="62"/>
      <c r="U31" s="62">
        <v>-9611.01</v>
      </c>
      <c r="V31" s="62" t="s">
        <v>674</v>
      </c>
      <c r="W31" s="62" t="s">
        <v>569</v>
      </c>
      <c r="X31" s="62" t="s">
        <v>610</v>
      </c>
      <c r="Y31" s="62" t="s">
        <v>414</v>
      </c>
      <c r="Z31" s="62"/>
      <c r="AA31" s="62" t="s">
        <v>505</v>
      </c>
      <c r="AB31" s="62" t="s">
        <v>506</v>
      </c>
      <c r="AC31" t="s">
        <v>507</v>
      </c>
      <c r="AD31" t="s">
        <v>508</v>
      </c>
      <c r="AE31" t="s">
        <v>920</v>
      </c>
      <c r="AF31" s="69" t="s">
        <v>675</v>
      </c>
      <c r="AG31" t="s">
        <v>676</v>
      </c>
      <c r="AH31" t="s">
        <v>526</v>
      </c>
      <c r="AI31">
        <v>-1325.66</v>
      </c>
      <c r="AJ31">
        <v>0</v>
      </c>
    </row>
    <row r="32" spans="1:36" x14ac:dyDescent="0.25">
      <c r="A32" s="62" t="s">
        <v>642</v>
      </c>
      <c r="B32" s="62" t="s">
        <v>490</v>
      </c>
      <c r="C32" s="62" t="s">
        <v>491</v>
      </c>
      <c r="D32" s="62" t="s">
        <v>492</v>
      </c>
      <c r="E32" s="62" t="s">
        <v>493</v>
      </c>
      <c r="F32" s="62" t="s">
        <v>558</v>
      </c>
      <c r="G32" s="62" t="s">
        <v>336</v>
      </c>
      <c r="H32" s="62" t="s">
        <v>559</v>
      </c>
      <c r="I32" s="62" t="s">
        <v>492</v>
      </c>
      <c r="J32" s="62" t="s">
        <v>545</v>
      </c>
      <c r="K32" s="62" t="s">
        <v>497</v>
      </c>
      <c r="L32" s="62" t="s">
        <v>606</v>
      </c>
      <c r="M32" s="62" t="s">
        <v>643</v>
      </c>
      <c r="N32" s="62" t="s">
        <v>644</v>
      </c>
      <c r="O32" s="62">
        <v>-3600</v>
      </c>
      <c r="P32" s="62">
        <v>0</v>
      </c>
      <c r="Q32" s="62">
        <v>-576</v>
      </c>
      <c r="R32" s="62" t="s">
        <v>501</v>
      </c>
      <c r="S32" s="62">
        <v>0</v>
      </c>
      <c r="T32" s="62"/>
      <c r="U32" s="62">
        <v>-4176</v>
      </c>
      <c r="V32" s="62" t="s">
        <v>645</v>
      </c>
      <c r="W32" s="62" t="s">
        <v>569</v>
      </c>
      <c r="X32" s="62" t="s">
        <v>610</v>
      </c>
      <c r="Y32" s="62" t="s">
        <v>414</v>
      </c>
      <c r="Z32" s="62"/>
      <c r="AA32" s="62" t="s">
        <v>505</v>
      </c>
      <c r="AB32" s="62" t="s">
        <v>506</v>
      </c>
      <c r="AC32" t="s">
        <v>507</v>
      </c>
      <c r="AD32" t="s">
        <v>508</v>
      </c>
      <c r="AE32" t="s">
        <v>920</v>
      </c>
      <c r="AF32" s="69" t="s">
        <v>646</v>
      </c>
      <c r="AG32" t="s">
        <v>647</v>
      </c>
      <c r="AH32" t="s">
        <v>526</v>
      </c>
      <c r="AI32">
        <v>-576</v>
      </c>
      <c r="AJ32">
        <v>0</v>
      </c>
    </row>
    <row r="33" spans="1:36" x14ac:dyDescent="0.25">
      <c r="A33" s="62" t="s">
        <v>660</v>
      </c>
      <c r="B33" s="62" t="s">
        <v>490</v>
      </c>
      <c r="C33" s="62" t="s">
        <v>491</v>
      </c>
      <c r="D33" s="62" t="s">
        <v>492</v>
      </c>
      <c r="E33" s="62" t="s">
        <v>493</v>
      </c>
      <c r="F33" s="62" t="s">
        <v>535</v>
      </c>
      <c r="G33" s="62" t="s">
        <v>305</v>
      </c>
      <c r="H33" s="62" t="s">
        <v>536</v>
      </c>
      <c r="I33" s="62" t="s">
        <v>537</v>
      </c>
      <c r="J33" s="62" t="s">
        <v>496</v>
      </c>
      <c r="K33" s="62" t="s">
        <v>497</v>
      </c>
      <c r="L33" s="62" t="s">
        <v>606</v>
      </c>
      <c r="M33" s="62" t="s">
        <v>661</v>
      </c>
      <c r="N33" s="62" t="s">
        <v>662</v>
      </c>
      <c r="O33" s="62">
        <v>-6034.48</v>
      </c>
      <c r="P33" s="62">
        <v>0</v>
      </c>
      <c r="Q33" s="62">
        <v>-965.52</v>
      </c>
      <c r="R33" s="62" t="s">
        <v>501</v>
      </c>
      <c r="S33" s="62">
        <v>0</v>
      </c>
      <c r="T33" s="62"/>
      <c r="U33" s="62">
        <v>-7000</v>
      </c>
      <c r="V33" s="62" t="s">
        <v>663</v>
      </c>
      <c r="W33" s="62" t="s">
        <v>569</v>
      </c>
      <c r="X33" s="62" t="s">
        <v>610</v>
      </c>
      <c r="Y33" s="62" t="s">
        <v>414</v>
      </c>
      <c r="Z33" s="62"/>
      <c r="AA33" s="62" t="s">
        <v>505</v>
      </c>
      <c r="AB33" s="62" t="s">
        <v>506</v>
      </c>
      <c r="AC33" t="s">
        <v>507</v>
      </c>
      <c r="AD33" t="s">
        <v>508</v>
      </c>
      <c r="AE33" t="s">
        <v>920</v>
      </c>
      <c r="AF33" s="69" t="s">
        <v>658</v>
      </c>
      <c r="AG33" t="s">
        <v>664</v>
      </c>
      <c r="AH33" t="s">
        <v>526</v>
      </c>
      <c r="AI33">
        <v>-965.52</v>
      </c>
      <c r="AJ33">
        <v>0</v>
      </c>
    </row>
    <row r="34" spans="1:36" x14ac:dyDescent="0.25">
      <c r="A34" s="62" t="s">
        <v>637</v>
      </c>
      <c r="B34" s="62" t="s">
        <v>490</v>
      </c>
      <c r="C34" s="62" t="s">
        <v>491</v>
      </c>
      <c r="D34" s="62" t="s">
        <v>492</v>
      </c>
      <c r="E34" s="62" t="s">
        <v>493</v>
      </c>
      <c r="F34" s="62" t="s">
        <v>595</v>
      </c>
      <c r="G34" s="62" t="s">
        <v>322</v>
      </c>
      <c r="H34" s="62" t="s">
        <v>596</v>
      </c>
      <c r="I34" s="62" t="s">
        <v>521</v>
      </c>
      <c r="J34" s="62" t="s">
        <v>496</v>
      </c>
      <c r="K34" s="62" t="s">
        <v>497</v>
      </c>
      <c r="L34" s="62" t="s">
        <v>606</v>
      </c>
      <c r="M34" s="62" t="s">
        <v>638</v>
      </c>
      <c r="N34" s="62" t="s">
        <v>639</v>
      </c>
      <c r="O34" s="62">
        <v>-2586.21</v>
      </c>
      <c r="P34" s="62">
        <v>0</v>
      </c>
      <c r="Q34" s="62">
        <v>-413.79</v>
      </c>
      <c r="R34" s="62" t="s">
        <v>501</v>
      </c>
      <c r="S34" s="62">
        <v>0</v>
      </c>
      <c r="T34" s="62"/>
      <c r="U34" s="62">
        <v>-3000</v>
      </c>
      <c r="V34" s="62" t="s">
        <v>640</v>
      </c>
      <c r="W34" s="62" t="s">
        <v>569</v>
      </c>
      <c r="X34" s="62" t="s">
        <v>610</v>
      </c>
      <c r="Y34" s="62" t="s">
        <v>414</v>
      </c>
      <c r="Z34" s="62"/>
      <c r="AA34" s="62" t="s">
        <v>505</v>
      </c>
      <c r="AB34" s="62" t="s">
        <v>506</v>
      </c>
      <c r="AC34" t="s">
        <v>507</v>
      </c>
      <c r="AD34" t="s">
        <v>508</v>
      </c>
      <c r="AE34" t="s">
        <v>920</v>
      </c>
      <c r="AF34" s="69" t="s">
        <v>641</v>
      </c>
      <c r="AG34" t="s">
        <v>600</v>
      </c>
      <c r="AH34" t="s">
        <v>526</v>
      </c>
      <c r="AI34">
        <v>-413.79</v>
      </c>
      <c r="AJ34">
        <v>0</v>
      </c>
    </row>
    <row r="35" spans="1:36" x14ac:dyDescent="0.25">
      <c r="A35" s="62" t="s">
        <v>648</v>
      </c>
      <c r="B35" s="62" t="s">
        <v>490</v>
      </c>
      <c r="C35" s="62" t="s">
        <v>491</v>
      </c>
      <c r="D35" s="62" t="s">
        <v>492</v>
      </c>
      <c r="E35" s="62" t="s">
        <v>493</v>
      </c>
      <c r="F35" s="62" t="s">
        <v>519</v>
      </c>
      <c r="G35" s="62" t="s">
        <v>361</v>
      </c>
      <c r="H35" s="62" t="s">
        <v>520</v>
      </c>
      <c r="I35" s="62" t="s">
        <v>521</v>
      </c>
      <c r="J35" s="62" t="s">
        <v>496</v>
      </c>
      <c r="K35" s="62" t="s">
        <v>497</v>
      </c>
      <c r="L35" s="62" t="s">
        <v>606</v>
      </c>
      <c r="M35" s="62" t="s">
        <v>649</v>
      </c>
      <c r="N35" s="62" t="s">
        <v>650</v>
      </c>
      <c r="O35" s="62">
        <v>-3750</v>
      </c>
      <c r="P35" s="62">
        <v>0</v>
      </c>
      <c r="Q35" s="62">
        <v>-600</v>
      </c>
      <c r="R35" s="62" t="s">
        <v>501</v>
      </c>
      <c r="S35" s="62">
        <v>0</v>
      </c>
      <c r="T35" s="62"/>
      <c r="U35" s="62">
        <v>-4350</v>
      </c>
      <c r="V35" s="62" t="s">
        <v>651</v>
      </c>
      <c r="W35" s="62" t="s">
        <v>569</v>
      </c>
      <c r="X35" s="62" t="s">
        <v>610</v>
      </c>
      <c r="Y35" s="62" t="s">
        <v>414</v>
      </c>
      <c r="Z35" s="62"/>
      <c r="AA35" s="62" t="s">
        <v>505</v>
      </c>
      <c r="AB35" s="62" t="s">
        <v>506</v>
      </c>
      <c r="AC35" t="s">
        <v>507</v>
      </c>
      <c r="AD35" t="s">
        <v>508</v>
      </c>
      <c r="AE35" t="s">
        <v>920</v>
      </c>
      <c r="AF35" s="69" t="s">
        <v>652</v>
      </c>
      <c r="AG35" t="s">
        <v>653</v>
      </c>
      <c r="AH35" t="s">
        <v>526</v>
      </c>
      <c r="AI35">
        <v>-600</v>
      </c>
      <c r="AJ35">
        <v>0</v>
      </c>
    </row>
    <row r="36" spans="1:36" x14ac:dyDescent="0.25">
      <c r="A36" s="62" t="s">
        <v>980</v>
      </c>
      <c r="B36" s="62" t="s">
        <v>490</v>
      </c>
      <c r="C36" s="62" t="s">
        <v>491</v>
      </c>
      <c r="D36" s="62" t="s">
        <v>492</v>
      </c>
      <c r="E36" s="62" t="s">
        <v>493</v>
      </c>
      <c r="F36" s="62" t="s">
        <v>956</v>
      </c>
      <c r="G36" s="62" t="s">
        <v>718</v>
      </c>
      <c r="H36" s="62" t="s">
        <v>957</v>
      </c>
      <c r="I36" s="62" t="s">
        <v>537</v>
      </c>
      <c r="J36" s="62" t="s">
        <v>496</v>
      </c>
      <c r="K36" s="62" t="s">
        <v>497</v>
      </c>
      <c r="L36" s="62" t="s">
        <v>606</v>
      </c>
      <c r="M36" s="62" t="s">
        <v>981</v>
      </c>
      <c r="N36" s="62" t="s">
        <v>982</v>
      </c>
      <c r="O36" s="62">
        <v>-3375</v>
      </c>
      <c r="P36" s="62">
        <v>0</v>
      </c>
      <c r="Q36" s="62">
        <v>-540</v>
      </c>
      <c r="R36" s="62" t="s">
        <v>501</v>
      </c>
      <c r="S36" s="62">
        <v>0</v>
      </c>
      <c r="T36" s="62"/>
      <c r="U36" s="62">
        <v>-3915</v>
      </c>
      <c r="V36" s="62" t="s">
        <v>983</v>
      </c>
      <c r="W36" s="62" t="s">
        <v>569</v>
      </c>
      <c r="X36" s="62" t="s">
        <v>610</v>
      </c>
      <c r="Y36" s="62" t="s">
        <v>414</v>
      </c>
      <c r="Z36" s="62"/>
      <c r="AA36" s="62" t="s">
        <v>505</v>
      </c>
      <c r="AB36" s="62" t="s">
        <v>506</v>
      </c>
      <c r="AC36" t="s">
        <v>507</v>
      </c>
      <c r="AD36" t="s">
        <v>508</v>
      </c>
      <c r="AE36" t="s">
        <v>920</v>
      </c>
      <c r="AF36" s="69" t="s">
        <v>984</v>
      </c>
      <c r="AG36" t="s">
        <v>985</v>
      </c>
      <c r="AH36" t="s">
        <v>526</v>
      </c>
      <c r="AI36">
        <v>-540</v>
      </c>
      <c r="AJ36">
        <v>0</v>
      </c>
    </row>
    <row r="37" spans="1:36" x14ac:dyDescent="0.25">
      <c r="A37" s="62" t="s">
        <v>625</v>
      </c>
      <c r="B37" s="62" t="s">
        <v>490</v>
      </c>
      <c r="C37" s="62" t="s">
        <v>491</v>
      </c>
      <c r="D37" s="62" t="s">
        <v>492</v>
      </c>
      <c r="E37" s="62" t="s">
        <v>493</v>
      </c>
      <c r="F37" s="62" t="s">
        <v>588</v>
      </c>
      <c r="G37" s="62" t="s">
        <v>316</v>
      </c>
      <c r="H37" s="62" t="s">
        <v>589</v>
      </c>
      <c r="I37" s="62" t="s">
        <v>537</v>
      </c>
      <c r="J37" s="62" t="s">
        <v>496</v>
      </c>
      <c r="K37" s="62" t="s">
        <v>497</v>
      </c>
      <c r="L37" s="62" t="s">
        <v>606</v>
      </c>
      <c r="M37" s="62" t="s">
        <v>626</v>
      </c>
      <c r="N37" s="62" t="s">
        <v>627</v>
      </c>
      <c r="O37" s="62">
        <v>-2200</v>
      </c>
      <c r="P37" s="62">
        <v>0</v>
      </c>
      <c r="Q37" s="62">
        <v>-352</v>
      </c>
      <c r="R37" s="62" t="s">
        <v>501</v>
      </c>
      <c r="S37" s="62">
        <v>0</v>
      </c>
      <c r="T37" s="62"/>
      <c r="U37" s="62">
        <v>-2552</v>
      </c>
      <c r="V37" s="62" t="s">
        <v>628</v>
      </c>
      <c r="W37" s="62" t="s">
        <v>569</v>
      </c>
      <c r="X37" s="62" t="s">
        <v>610</v>
      </c>
      <c r="Y37" s="62" t="s">
        <v>414</v>
      </c>
      <c r="Z37" s="62"/>
      <c r="AA37" s="62" t="s">
        <v>505</v>
      </c>
      <c r="AB37" s="62" t="s">
        <v>506</v>
      </c>
      <c r="AC37" t="s">
        <v>507</v>
      </c>
      <c r="AD37" t="s">
        <v>508</v>
      </c>
      <c r="AE37" t="s">
        <v>920</v>
      </c>
      <c r="AF37" s="69" t="s">
        <v>629</v>
      </c>
      <c r="AG37" t="s">
        <v>630</v>
      </c>
      <c r="AH37" t="s">
        <v>526</v>
      </c>
      <c r="AI37">
        <v>-352</v>
      </c>
      <c r="AJ37">
        <v>0</v>
      </c>
    </row>
    <row r="38" spans="1:36" x14ac:dyDescent="0.25">
      <c r="A38" s="62" t="s">
        <v>986</v>
      </c>
      <c r="B38" s="62" t="s">
        <v>490</v>
      </c>
      <c r="C38" s="62" t="s">
        <v>491</v>
      </c>
      <c r="D38" s="62" t="s">
        <v>492</v>
      </c>
      <c r="E38" s="62" t="s">
        <v>493</v>
      </c>
      <c r="F38" s="62" t="s">
        <v>930</v>
      </c>
      <c r="G38" s="62" t="s">
        <v>931</v>
      </c>
      <c r="H38" s="62" t="s">
        <v>932</v>
      </c>
      <c r="I38" s="62" t="s">
        <v>521</v>
      </c>
      <c r="J38" s="62" t="s">
        <v>545</v>
      </c>
      <c r="K38" s="62" t="s">
        <v>497</v>
      </c>
      <c r="L38" s="62" t="s">
        <v>606</v>
      </c>
      <c r="M38" s="62" t="s">
        <v>987</v>
      </c>
      <c r="N38" s="62" t="s">
        <v>988</v>
      </c>
      <c r="O38" s="62">
        <v>-35525</v>
      </c>
      <c r="P38" s="62">
        <v>0</v>
      </c>
      <c r="Q38" s="62">
        <v>-5684</v>
      </c>
      <c r="R38" s="62" t="s">
        <v>501</v>
      </c>
      <c r="S38" s="62">
        <v>0</v>
      </c>
      <c r="T38" s="62"/>
      <c r="U38" s="62">
        <v>-41209</v>
      </c>
      <c r="V38" s="62" t="s">
        <v>989</v>
      </c>
      <c r="W38" s="62" t="s">
        <v>569</v>
      </c>
      <c r="X38" s="62" t="s">
        <v>610</v>
      </c>
      <c r="Y38" s="62" t="s">
        <v>414</v>
      </c>
      <c r="Z38" s="62"/>
      <c r="AA38" s="62" t="s">
        <v>505</v>
      </c>
      <c r="AB38" s="62" t="s">
        <v>506</v>
      </c>
      <c r="AC38" t="s">
        <v>507</v>
      </c>
      <c r="AD38" t="s">
        <v>508</v>
      </c>
      <c r="AE38" t="s">
        <v>920</v>
      </c>
      <c r="AF38" s="69" t="s">
        <v>990</v>
      </c>
      <c r="AG38" t="s">
        <v>991</v>
      </c>
      <c r="AH38" t="s">
        <v>526</v>
      </c>
      <c r="AI38">
        <v>-5684</v>
      </c>
      <c r="AJ38">
        <v>0</v>
      </c>
    </row>
    <row r="39" spans="1:36" x14ac:dyDescent="0.25">
      <c r="A39" s="62" t="s">
        <v>992</v>
      </c>
      <c r="B39" s="62" t="s">
        <v>490</v>
      </c>
      <c r="C39" s="62" t="s">
        <v>491</v>
      </c>
      <c r="D39" s="62" t="s">
        <v>492</v>
      </c>
      <c r="E39" s="62" t="s">
        <v>493</v>
      </c>
      <c r="F39" s="62" t="s">
        <v>565</v>
      </c>
      <c r="G39" s="62" t="s">
        <v>329</v>
      </c>
      <c r="H39" s="62" t="s">
        <v>566</v>
      </c>
      <c r="I39" s="62" t="s">
        <v>521</v>
      </c>
      <c r="J39" s="62" t="s">
        <v>496</v>
      </c>
      <c r="K39" s="62" t="s">
        <v>497</v>
      </c>
      <c r="L39" s="62" t="s">
        <v>606</v>
      </c>
      <c r="M39" s="62" t="s">
        <v>993</v>
      </c>
      <c r="N39" s="62" t="s">
        <v>994</v>
      </c>
      <c r="O39" s="62">
        <v>-274958.69</v>
      </c>
      <c r="P39" s="62">
        <v>0</v>
      </c>
      <c r="Q39" s="62">
        <v>-43993.39</v>
      </c>
      <c r="R39" s="62" t="s">
        <v>501</v>
      </c>
      <c r="S39" s="62">
        <v>0</v>
      </c>
      <c r="T39" s="62"/>
      <c r="U39" s="62">
        <v>-318952.08</v>
      </c>
      <c r="V39" s="62" t="s">
        <v>995</v>
      </c>
      <c r="W39" s="62" t="s">
        <v>569</v>
      </c>
      <c r="X39" s="62" t="s">
        <v>610</v>
      </c>
      <c r="Y39" s="62" t="s">
        <v>414</v>
      </c>
      <c r="Z39" s="62"/>
      <c r="AA39" s="62" t="s">
        <v>505</v>
      </c>
      <c r="AB39" s="62" t="s">
        <v>506</v>
      </c>
      <c r="AC39" t="s">
        <v>507</v>
      </c>
      <c r="AD39" t="s">
        <v>508</v>
      </c>
      <c r="AE39" t="s">
        <v>920</v>
      </c>
      <c r="AF39" s="69" t="s">
        <v>996</v>
      </c>
      <c r="AG39" t="s">
        <v>997</v>
      </c>
      <c r="AH39" t="s">
        <v>526</v>
      </c>
      <c r="AI39">
        <v>-43993.39</v>
      </c>
      <c r="AJ39">
        <v>0</v>
      </c>
    </row>
    <row r="40" spans="1:36" x14ac:dyDescent="0.25">
      <c r="A40" t="s">
        <v>1058</v>
      </c>
      <c r="B40" t="s">
        <v>490</v>
      </c>
      <c r="C40" t="s">
        <v>491</v>
      </c>
      <c r="D40" t="s">
        <v>492</v>
      </c>
      <c r="E40" t="s">
        <v>493</v>
      </c>
      <c r="F40" t="s">
        <v>1059</v>
      </c>
      <c r="G40" t="s">
        <v>891</v>
      </c>
      <c r="H40" t="s">
        <v>1060</v>
      </c>
      <c r="I40" t="s">
        <v>492</v>
      </c>
      <c r="J40" t="s">
        <v>496</v>
      </c>
      <c r="K40" t="s">
        <v>522</v>
      </c>
      <c r="L40" t="s">
        <v>279</v>
      </c>
      <c r="M40" t="s">
        <v>1061</v>
      </c>
      <c r="N40" t="s">
        <v>1062</v>
      </c>
      <c r="O40">
        <v>4318.6000000000004</v>
      </c>
      <c r="P40">
        <v>0</v>
      </c>
      <c r="Q40">
        <v>690.98</v>
      </c>
      <c r="R40" t="s">
        <v>501</v>
      </c>
      <c r="S40">
        <v>0</v>
      </c>
      <c r="U40">
        <v>5009.58</v>
      </c>
      <c r="V40" t="s">
        <v>1020</v>
      </c>
      <c r="W40" t="s">
        <v>503</v>
      </c>
      <c r="X40" t="s">
        <v>504</v>
      </c>
      <c r="Y40" t="s">
        <v>414</v>
      </c>
      <c r="AA40" t="s">
        <v>505</v>
      </c>
      <c r="AB40" t="s">
        <v>506</v>
      </c>
      <c r="AC40" t="s">
        <v>507</v>
      </c>
      <c r="AD40" t="s">
        <v>508</v>
      </c>
      <c r="AE40" t="s">
        <v>1063</v>
      </c>
      <c r="AF40" s="69" t="s">
        <v>1064</v>
      </c>
      <c r="AG40" t="s">
        <v>1065</v>
      </c>
      <c r="AH40" t="s">
        <v>526</v>
      </c>
      <c r="AI40">
        <v>690.98</v>
      </c>
      <c r="AJ40">
        <v>0</v>
      </c>
    </row>
    <row r="41" spans="1:36" x14ac:dyDescent="0.25">
      <c r="A41" t="s">
        <v>1066</v>
      </c>
      <c r="B41" t="s">
        <v>490</v>
      </c>
      <c r="C41" t="s">
        <v>491</v>
      </c>
      <c r="D41" t="s">
        <v>492</v>
      </c>
      <c r="E41" t="s">
        <v>493</v>
      </c>
      <c r="F41" t="s">
        <v>1067</v>
      </c>
      <c r="G41" t="s">
        <v>914</v>
      </c>
      <c r="H41" t="s">
        <v>1068</v>
      </c>
      <c r="I41" t="s">
        <v>537</v>
      </c>
      <c r="J41" t="s">
        <v>496</v>
      </c>
      <c r="K41" t="s">
        <v>522</v>
      </c>
      <c r="L41" t="s">
        <v>279</v>
      </c>
      <c r="M41" t="s">
        <v>1069</v>
      </c>
      <c r="N41" t="s">
        <v>1070</v>
      </c>
      <c r="O41">
        <v>23920.38</v>
      </c>
      <c r="P41">
        <v>0</v>
      </c>
      <c r="Q41">
        <v>3827.26</v>
      </c>
      <c r="R41" t="s">
        <v>501</v>
      </c>
      <c r="S41">
        <v>0</v>
      </c>
      <c r="U41">
        <v>27747.64</v>
      </c>
      <c r="V41" t="s">
        <v>1007</v>
      </c>
      <c r="W41" t="s">
        <v>503</v>
      </c>
      <c r="X41" t="s">
        <v>504</v>
      </c>
      <c r="Y41" t="s">
        <v>414</v>
      </c>
      <c r="AA41" t="s">
        <v>505</v>
      </c>
      <c r="AB41" t="s">
        <v>506</v>
      </c>
      <c r="AC41" t="s">
        <v>507</v>
      </c>
      <c r="AD41" t="s">
        <v>508</v>
      </c>
      <c r="AE41" t="s">
        <v>1063</v>
      </c>
      <c r="AF41" s="69" t="s">
        <v>1071</v>
      </c>
      <c r="AG41" t="s">
        <v>1072</v>
      </c>
      <c r="AH41" t="s">
        <v>526</v>
      </c>
      <c r="AI41">
        <v>3827.26</v>
      </c>
      <c r="AJ41">
        <v>0</v>
      </c>
    </row>
    <row r="42" spans="1:36" x14ac:dyDescent="0.25">
      <c r="A42" t="s">
        <v>1073</v>
      </c>
      <c r="B42" t="s">
        <v>490</v>
      </c>
      <c r="C42" t="s">
        <v>491</v>
      </c>
      <c r="D42" t="s">
        <v>492</v>
      </c>
      <c r="E42" t="s">
        <v>493</v>
      </c>
      <c r="F42" t="s">
        <v>1074</v>
      </c>
      <c r="G42" t="s">
        <v>899</v>
      </c>
      <c r="H42" t="s">
        <v>495</v>
      </c>
      <c r="I42" t="s">
        <v>521</v>
      </c>
      <c r="J42" t="s">
        <v>545</v>
      </c>
      <c r="K42" t="s">
        <v>522</v>
      </c>
      <c r="L42" t="s">
        <v>279</v>
      </c>
      <c r="M42" t="s">
        <v>1075</v>
      </c>
      <c r="N42" t="s">
        <v>1076</v>
      </c>
      <c r="O42">
        <v>16114.8</v>
      </c>
      <c r="P42">
        <v>0</v>
      </c>
      <c r="Q42">
        <v>2578.37</v>
      </c>
      <c r="R42" t="s">
        <v>501</v>
      </c>
      <c r="S42">
        <v>0</v>
      </c>
      <c r="U42">
        <v>18693.169999999998</v>
      </c>
      <c r="V42" t="s">
        <v>1008</v>
      </c>
      <c r="W42" t="s">
        <v>503</v>
      </c>
      <c r="X42" t="s">
        <v>504</v>
      </c>
      <c r="Y42" t="s">
        <v>414</v>
      </c>
      <c r="AA42" t="s">
        <v>505</v>
      </c>
      <c r="AB42" t="s">
        <v>506</v>
      </c>
      <c r="AC42" t="s">
        <v>507</v>
      </c>
      <c r="AD42" t="s">
        <v>508</v>
      </c>
      <c r="AE42" t="s">
        <v>1063</v>
      </c>
      <c r="AF42" s="69" t="s">
        <v>1077</v>
      </c>
      <c r="AG42" t="s">
        <v>1078</v>
      </c>
      <c r="AH42" t="s">
        <v>526</v>
      </c>
      <c r="AI42">
        <v>2578.37</v>
      </c>
      <c r="AJ42">
        <v>0</v>
      </c>
    </row>
    <row r="43" spans="1:36" x14ac:dyDescent="0.25">
      <c r="A43" t="s">
        <v>1079</v>
      </c>
      <c r="B43" t="s">
        <v>490</v>
      </c>
      <c r="C43" t="s">
        <v>491</v>
      </c>
      <c r="D43" t="s">
        <v>492</v>
      </c>
      <c r="E43" t="s">
        <v>493</v>
      </c>
      <c r="F43" t="s">
        <v>1080</v>
      </c>
      <c r="G43" t="s">
        <v>896</v>
      </c>
      <c r="H43" t="s">
        <v>1081</v>
      </c>
      <c r="I43" t="s">
        <v>537</v>
      </c>
      <c r="J43" t="s">
        <v>545</v>
      </c>
      <c r="K43" t="s">
        <v>522</v>
      </c>
      <c r="L43" t="s">
        <v>279</v>
      </c>
      <c r="M43" t="s">
        <v>1082</v>
      </c>
      <c r="N43" t="s">
        <v>1083</v>
      </c>
      <c r="O43">
        <v>37894.400000000001</v>
      </c>
      <c r="P43">
        <v>0</v>
      </c>
      <c r="Q43">
        <v>6063.1</v>
      </c>
      <c r="R43" t="s">
        <v>501</v>
      </c>
      <c r="S43">
        <v>0</v>
      </c>
      <c r="U43">
        <v>43957.5</v>
      </c>
      <c r="V43" t="s">
        <v>1021</v>
      </c>
      <c r="W43" t="s">
        <v>503</v>
      </c>
      <c r="X43" t="s">
        <v>504</v>
      </c>
      <c r="Y43" t="s">
        <v>414</v>
      </c>
      <c r="AA43" t="s">
        <v>505</v>
      </c>
      <c r="AB43" t="s">
        <v>506</v>
      </c>
      <c r="AC43" t="s">
        <v>507</v>
      </c>
      <c r="AD43" t="s">
        <v>508</v>
      </c>
      <c r="AE43" t="s">
        <v>1063</v>
      </c>
      <c r="AF43" s="69" t="s">
        <v>1084</v>
      </c>
      <c r="AG43" t="s">
        <v>1085</v>
      </c>
      <c r="AH43" t="s">
        <v>526</v>
      </c>
      <c r="AI43">
        <v>6063.1</v>
      </c>
      <c r="AJ43">
        <v>0</v>
      </c>
    </row>
    <row r="44" spans="1:36" x14ac:dyDescent="0.25">
      <c r="A44" t="s">
        <v>1086</v>
      </c>
      <c r="B44" t="s">
        <v>490</v>
      </c>
      <c r="C44" t="s">
        <v>491</v>
      </c>
      <c r="D44" t="s">
        <v>492</v>
      </c>
      <c r="E44" t="s">
        <v>493</v>
      </c>
      <c r="F44" t="s">
        <v>1087</v>
      </c>
      <c r="G44" t="s">
        <v>327</v>
      </c>
      <c r="H44" t="s">
        <v>1088</v>
      </c>
      <c r="I44" t="s">
        <v>492</v>
      </c>
      <c r="J44" t="s">
        <v>496</v>
      </c>
      <c r="K44" t="s">
        <v>522</v>
      </c>
      <c r="L44" t="s">
        <v>279</v>
      </c>
      <c r="M44" t="s">
        <v>1089</v>
      </c>
      <c r="N44" t="s">
        <v>1090</v>
      </c>
      <c r="O44">
        <v>4300</v>
      </c>
      <c r="P44">
        <v>0</v>
      </c>
      <c r="Q44">
        <v>688</v>
      </c>
      <c r="R44" t="s">
        <v>501</v>
      </c>
      <c r="S44">
        <v>0</v>
      </c>
      <c r="U44">
        <v>4988</v>
      </c>
      <c r="V44" t="s">
        <v>1011</v>
      </c>
      <c r="W44" t="s">
        <v>569</v>
      </c>
      <c r="X44" t="s">
        <v>570</v>
      </c>
      <c r="Y44" t="s">
        <v>414</v>
      </c>
      <c r="AA44" t="s">
        <v>505</v>
      </c>
      <c r="AB44" t="s">
        <v>506</v>
      </c>
      <c r="AC44" t="s">
        <v>507</v>
      </c>
      <c r="AD44" t="s">
        <v>508</v>
      </c>
      <c r="AE44" t="s">
        <v>1063</v>
      </c>
      <c r="AF44" s="69" t="s">
        <v>1091</v>
      </c>
      <c r="AG44" t="s">
        <v>1092</v>
      </c>
      <c r="AH44" t="s">
        <v>1093</v>
      </c>
      <c r="AI44">
        <v>688</v>
      </c>
      <c r="AJ44">
        <v>0</v>
      </c>
    </row>
  </sheetData>
  <autoFilter ref="A1:AJ1" xr:uid="{C4FA9813-8F88-4B6D-9210-E252BE4B36D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8"/>
  <sheetViews>
    <sheetView tabSelected="1" workbookViewId="0">
      <pane ySplit="7" topLeftCell="A351" activePane="bottomLeft" state="frozen"/>
      <selection pane="bottomLeft" activeCell="B5" sqref="B5"/>
    </sheetView>
  </sheetViews>
  <sheetFormatPr baseColWidth="10" defaultRowHeight="10.199999999999999" x14ac:dyDescent="0.2"/>
  <cols>
    <col min="1" max="1" width="13.6640625" style="53" customWidth="1"/>
    <col min="2" max="2" width="53.33203125" style="53" bestFit="1" customWidth="1"/>
    <col min="3" max="3" width="18.77734375" style="53" customWidth="1"/>
    <col min="4" max="10" width="13.6640625" style="53" customWidth="1"/>
    <col min="11" max="11" width="13.77734375" style="53" bestFit="1" customWidth="1"/>
    <col min="12" max="257" width="8.88671875" style="53" customWidth="1"/>
    <col min="258" max="16384" width="11.5546875" style="53"/>
  </cols>
  <sheetData>
    <row r="1" spans="1:11" ht="24" customHeight="1" x14ac:dyDescent="0.2">
      <c r="B1" s="54" t="s">
        <v>260</v>
      </c>
      <c r="D1" s="55" t="s">
        <v>259</v>
      </c>
    </row>
    <row r="2" spans="1:11" ht="24" customHeight="1" x14ac:dyDescent="0.2">
      <c r="B2" s="5" t="s">
        <v>258</v>
      </c>
      <c r="D2" s="55" t="s">
        <v>257</v>
      </c>
    </row>
    <row r="3" spans="1:11" ht="16.05" customHeight="1" x14ac:dyDescent="0.2">
      <c r="B3" s="12" t="s">
        <v>256</v>
      </c>
      <c r="D3" s="53" t="s">
        <v>261</v>
      </c>
    </row>
    <row r="4" spans="1:11" ht="16.05" customHeight="1" x14ac:dyDescent="0.2">
      <c r="B4" s="17" t="s">
        <v>1041</v>
      </c>
    </row>
    <row r="5" spans="1:11" ht="12" customHeight="1" x14ac:dyDescent="0.2">
      <c r="A5" s="56"/>
      <c r="B5" s="56"/>
      <c r="C5" s="56"/>
      <c r="D5" s="56"/>
      <c r="E5" s="56"/>
      <c r="F5" s="56"/>
      <c r="G5" s="56"/>
      <c r="H5" s="57"/>
      <c r="I5" s="57"/>
      <c r="J5" s="57"/>
    </row>
    <row r="6" spans="1:11" ht="16.05" customHeight="1" x14ac:dyDescent="0.2">
      <c r="A6" s="5"/>
      <c r="B6" s="5"/>
      <c r="C6" s="5"/>
      <c r="D6" s="5"/>
      <c r="E6" s="5"/>
      <c r="F6" s="5"/>
      <c r="G6" s="5"/>
      <c r="H6" s="7"/>
      <c r="I6" s="7"/>
      <c r="J6" s="7"/>
    </row>
    <row r="7" spans="1:11" s="59" customFormat="1" ht="31.8" customHeight="1" x14ac:dyDescent="0.2">
      <c r="A7" s="23" t="s">
        <v>255</v>
      </c>
      <c r="B7" s="24"/>
      <c r="C7" s="24" t="s">
        <v>254</v>
      </c>
      <c r="D7" s="23" t="s">
        <v>253</v>
      </c>
      <c r="E7" s="24" t="s">
        <v>252</v>
      </c>
      <c r="F7" s="24" t="s">
        <v>251</v>
      </c>
      <c r="G7" s="24" t="s">
        <v>250</v>
      </c>
      <c r="H7" s="58" t="s">
        <v>677</v>
      </c>
      <c r="I7" s="58" t="s">
        <v>263</v>
      </c>
      <c r="J7" s="58" t="s">
        <v>264</v>
      </c>
      <c r="K7" s="59" t="s">
        <v>262</v>
      </c>
    </row>
    <row r="8" spans="1:11" ht="12" customHeight="1" x14ac:dyDescent="0.2">
      <c r="A8" s="2">
        <v>29975</v>
      </c>
      <c r="B8" s="5" t="s">
        <v>249</v>
      </c>
      <c r="C8" s="5">
        <v>1849</v>
      </c>
      <c r="D8" s="8">
        <v>551.5</v>
      </c>
      <c r="E8" s="4">
        <v>43.5</v>
      </c>
      <c r="F8" s="60">
        <f>+D8*E8</f>
        <v>23990.25</v>
      </c>
      <c r="G8" s="1" t="s">
        <v>248</v>
      </c>
      <c r="H8" s="3"/>
      <c r="I8" s="3"/>
      <c r="J8" s="3"/>
    </row>
    <row r="9" spans="1:11" ht="16.05" customHeight="1" x14ac:dyDescent="0.2">
      <c r="A9" s="2">
        <v>29976</v>
      </c>
      <c r="B9" s="5" t="s">
        <v>247</v>
      </c>
      <c r="C9" s="5">
        <v>1850</v>
      </c>
      <c r="D9" s="8">
        <v>144.19999999999999</v>
      </c>
      <c r="E9" s="8">
        <v>45</v>
      </c>
      <c r="F9" s="60">
        <f>+D9*E9</f>
        <v>6488.9999999999991</v>
      </c>
      <c r="G9" s="1" t="s">
        <v>245</v>
      </c>
      <c r="H9" s="3"/>
      <c r="I9" s="3"/>
      <c r="J9" s="3"/>
    </row>
    <row r="10" spans="1:11" ht="19.95" customHeight="1" x14ac:dyDescent="0.2">
      <c r="A10" s="6">
        <v>29976</v>
      </c>
      <c r="B10" s="7" t="s">
        <v>246</v>
      </c>
      <c r="C10" s="7">
        <v>1850</v>
      </c>
      <c r="D10" s="4">
        <v>858.4</v>
      </c>
      <c r="E10" s="4">
        <v>45</v>
      </c>
      <c r="F10" s="60">
        <f>+D10*E10</f>
        <v>38628</v>
      </c>
      <c r="G10" s="3" t="s">
        <v>245</v>
      </c>
      <c r="H10" s="3"/>
      <c r="I10" s="3"/>
      <c r="J10" s="3"/>
    </row>
    <row r="11" spans="1:11" ht="19.95" customHeight="1" x14ac:dyDescent="0.2">
      <c r="A11" s="6">
        <v>29977</v>
      </c>
      <c r="B11" s="7" t="s">
        <v>244</v>
      </c>
      <c r="C11" s="10">
        <v>1585</v>
      </c>
      <c r="D11" s="4">
        <v>44.3</v>
      </c>
      <c r="E11" s="4">
        <v>78.5</v>
      </c>
      <c r="F11" s="60">
        <f>+D11*E11</f>
        <v>3477.5499999999997</v>
      </c>
      <c r="G11" s="3" t="s">
        <v>234</v>
      </c>
      <c r="H11" s="3"/>
      <c r="I11" s="3"/>
      <c r="J11" s="3"/>
    </row>
    <row r="12" spans="1:11" ht="16.05" customHeight="1" x14ac:dyDescent="0.2">
      <c r="A12" s="6">
        <v>29977</v>
      </c>
      <c r="B12" s="5" t="s">
        <v>243</v>
      </c>
      <c r="C12" s="9">
        <v>1620</v>
      </c>
      <c r="D12" s="4">
        <v>10.4</v>
      </c>
      <c r="E12" s="4">
        <v>78.5</v>
      </c>
      <c r="F12" s="60">
        <f>+D12*E12</f>
        <v>816.4</v>
      </c>
      <c r="G12" s="3" t="s">
        <v>234</v>
      </c>
      <c r="H12" s="3"/>
      <c r="I12" s="3"/>
      <c r="J12" s="3"/>
    </row>
    <row r="13" spans="1:11" ht="16.05" customHeight="1" x14ac:dyDescent="0.2">
      <c r="A13" s="6">
        <v>29977</v>
      </c>
      <c r="B13" s="5" t="s">
        <v>242</v>
      </c>
      <c r="C13" s="9">
        <v>1779</v>
      </c>
      <c r="D13" s="4">
        <v>8.35</v>
      </c>
      <c r="E13" s="4">
        <v>78.5</v>
      </c>
      <c r="F13" s="60">
        <f>+D13*E13</f>
        <v>655.47500000000002</v>
      </c>
      <c r="G13" s="3" t="s">
        <v>236</v>
      </c>
      <c r="H13" s="3"/>
      <c r="I13" s="3"/>
      <c r="J13" s="3"/>
    </row>
    <row r="14" spans="1:11" ht="16.05" customHeight="1" x14ac:dyDescent="0.2">
      <c r="A14" s="6">
        <v>29977</v>
      </c>
      <c r="B14" s="5" t="s">
        <v>241</v>
      </c>
      <c r="C14" s="9">
        <v>1809</v>
      </c>
      <c r="D14" s="4">
        <v>16.75</v>
      </c>
      <c r="E14" s="4">
        <v>78.5</v>
      </c>
      <c r="F14" s="60">
        <f>+D14*E14</f>
        <v>1314.875</v>
      </c>
      <c r="G14" s="3" t="s">
        <v>236</v>
      </c>
      <c r="H14" s="3"/>
      <c r="I14" s="3"/>
      <c r="J14" s="3"/>
    </row>
    <row r="15" spans="1:11" ht="16.05" customHeight="1" x14ac:dyDescent="0.2">
      <c r="A15" s="6">
        <v>29977</v>
      </c>
      <c r="B15" s="5" t="s">
        <v>240</v>
      </c>
      <c r="C15" s="9">
        <v>1809</v>
      </c>
      <c r="D15" s="4">
        <v>8.35</v>
      </c>
      <c r="E15" s="4">
        <v>78.5</v>
      </c>
      <c r="F15" s="60">
        <f>+D15*E15</f>
        <v>655.47500000000002</v>
      </c>
      <c r="G15" s="3" t="s">
        <v>236</v>
      </c>
      <c r="H15" s="3"/>
      <c r="I15" s="3"/>
      <c r="J15" s="3"/>
    </row>
    <row r="16" spans="1:11" ht="19.95" customHeight="1" x14ac:dyDescent="0.2">
      <c r="A16" s="6">
        <v>29977</v>
      </c>
      <c r="B16" s="7" t="s">
        <v>239</v>
      </c>
      <c r="C16" s="5">
        <v>1828</v>
      </c>
      <c r="D16" s="4">
        <v>16.8</v>
      </c>
      <c r="E16" s="4">
        <v>78.5</v>
      </c>
      <c r="F16" s="60">
        <f>+D16*E16</f>
        <v>1318.8</v>
      </c>
      <c r="G16" s="3" t="s">
        <v>236</v>
      </c>
      <c r="H16" s="3"/>
      <c r="I16" s="3"/>
      <c r="J16" s="3"/>
    </row>
    <row r="17" spans="1:10" ht="19.95" customHeight="1" x14ac:dyDescent="0.2">
      <c r="A17" s="6">
        <v>29977</v>
      </c>
      <c r="B17" s="7" t="s">
        <v>238</v>
      </c>
      <c r="C17" s="5">
        <v>1828</v>
      </c>
      <c r="D17" s="4">
        <v>8.4499999999999993</v>
      </c>
      <c r="E17" s="4">
        <v>78.5</v>
      </c>
      <c r="F17" s="60">
        <f>+D17*E17</f>
        <v>663.32499999999993</v>
      </c>
      <c r="G17" s="3" t="s">
        <v>236</v>
      </c>
      <c r="H17" s="3"/>
      <c r="I17" s="3"/>
      <c r="J17" s="3"/>
    </row>
    <row r="18" spans="1:10" ht="12" customHeight="1" x14ac:dyDescent="0.2">
      <c r="A18" s="6">
        <v>29977</v>
      </c>
      <c r="B18" s="5" t="s">
        <v>237</v>
      </c>
      <c r="C18" s="5">
        <v>1850</v>
      </c>
      <c r="D18" s="8">
        <v>50.55</v>
      </c>
      <c r="E18" s="4">
        <v>78.5</v>
      </c>
      <c r="F18" s="60">
        <f>+D18*E18</f>
        <v>3968.1749999999997</v>
      </c>
      <c r="G18" s="3" t="s">
        <v>236</v>
      </c>
      <c r="H18" s="3"/>
      <c r="I18" s="3"/>
      <c r="J18" s="3"/>
    </row>
    <row r="19" spans="1:10" ht="16.05" customHeight="1" x14ac:dyDescent="0.2">
      <c r="A19" s="2">
        <v>29977</v>
      </c>
      <c r="B19" s="5" t="s">
        <v>235</v>
      </c>
      <c r="C19" s="9">
        <v>1880</v>
      </c>
      <c r="D19" s="8">
        <v>57</v>
      </c>
      <c r="E19" s="8">
        <v>78.5</v>
      </c>
      <c r="F19" s="60">
        <f>+D19*E19</f>
        <v>4474.5</v>
      </c>
      <c r="G19" s="1" t="s">
        <v>234</v>
      </c>
      <c r="H19" s="3"/>
      <c r="I19" s="3"/>
      <c r="J19" s="3"/>
    </row>
    <row r="20" spans="1:10" ht="19.95" customHeight="1" x14ac:dyDescent="0.2">
      <c r="A20" s="6">
        <v>29978</v>
      </c>
      <c r="B20" s="7" t="s">
        <v>23</v>
      </c>
      <c r="C20" s="10">
        <v>1811</v>
      </c>
      <c r="D20" s="4">
        <v>34.549999999999997</v>
      </c>
      <c r="E20" s="4">
        <v>82</v>
      </c>
      <c r="F20" s="60">
        <f>+D20*E20</f>
        <v>2833.1</v>
      </c>
      <c r="G20" s="3" t="s">
        <v>233</v>
      </c>
      <c r="H20" s="3"/>
      <c r="I20" s="3"/>
      <c r="J20" s="3"/>
    </row>
    <row r="21" spans="1:10" ht="12" customHeight="1" x14ac:dyDescent="0.2">
      <c r="A21" s="6">
        <v>29979</v>
      </c>
      <c r="B21" s="5" t="s">
        <v>232</v>
      </c>
      <c r="C21" s="5">
        <v>1816</v>
      </c>
      <c r="D21" s="8">
        <v>81.150000000000006</v>
      </c>
      <c r="E21" s="4">
        <v>82</v>
      </c>
      <c r="F21" s="60">
        <f>+D21*E21</f>
        <v>6654.3</v>
      </c>
      <c r="G21" s="3" t="s">
        <v>231</v>
      </c>
      <c r="H21" s="3"/>
      <c r="I21" s="3"/>
      <c r="J21" s="3"/>
    </row>
    <row r="22" spans="1:10" ht="16.05" customHeight="1" x14ac:dyDescent="0.2">
      <c r="A22" s="2">
        <v>29980</v>
      </c>
      <c r="B22" s="5" t="s">
        <v>230</v>
      </c>
      <c r="C22" s="5">
        <v>1920</v>
      </c>
      <c r="D22" s="8">
        <v>520.20000000000005</v>
      </c>
      <c r="E22" s="8">
        <v>57.81</v>
      </c>
      <c r="F22" s="60">
        <f>+D22*E22</f>
        <v>30072.762000000002</v>
      </c>
      <c r="G22" s="1" t="s">
        <v>229</v>
      </c>
      <c r="H22" s="3"/>
      <c r="I22" s="3"/>
      <c r="J22" s="3"/>
    </row>
    <row r="23" spans="1:10" ht="19.95" customHeight="1" x14ac:dyDescent="0.2">
      <c r="A23" s="6">
        <v>29981</v>
      </c>
      <c r="B23" s="7" t="s">
        <v>228</v>
      </c>
      <c r="C23" s="5">
        <v>1826</v>
      </c>
      <c r="D23" s="4">
        <v>12.1</v>
      </c>
      <c r="E23" s="4">
        <v>44</v>
      </c>
      <c r="F23" s="60">
        <f>+D23*E23</f>
        <v>532.4</v>
      </c>
      <c r="G23" s="3" t="s">
        <v>74</v>
      </c>
      <c r="H23" s="3"/>
      <c r="I23" s="3"/>
      <c r="J23" s="3"/>
    </row>
    <row r="24" spans="1:10" ht="19.95" customHeight="1" x14ac:dyDescent="0.2">
      <c r="A24" s="6">
        <v>29981</v>
      </c>
      <c r="B24" s="7" t="s">
        <v>139</v>
      </c>
      <c r="C24" s="5">
        <v>1903</v>
      </c>
      <c r="D24" s="4">
        <v>61.3</v>
      </c>
      <c r="E24" s="4">
        <v>44</v>
      </c>
      <c r="F24" s="60">
        <f>+D24*E24</f>
        <v>2697.2</v>
      </c>
      <c r="G24" s="3" t="s">
        <v>70</v>
      </c>
      <c r="H24" s="3"/>
      <c r="I24" s="3"/>
      <c r="J24" s="3"/>
    </row>
    <row r="25" spans="1:10" ht="16.05" customHeight="1" x14ac:dyDescent="0.2">
      <c r="A25" s="6">
        <v>29981</v>
      </c>
      <c r="B25" s="5" t="s">
        <v>227</v>
      </c>
      <c r="C25" s="9">
        <v>1912</v>
      </c>
      <c r="D25" s="4">
        <v>36.450000000000003</v>
      </c>
      <c r="E25" s="4">
        <v>44</v>
      </c>
      <c r="F25" s="60">
        <f>+D25*E25</f>
        <v>1603.8000000000002</v>
      </c>
      <c r="G25" s="3" t="s">
        <v>70</v>
      </c>
      <c r="H25" s="3"/>
      <c r="I25" s="3"/>
      <c r="J25" s="3"/>
    </row>
    <row r="26" spans="1:10" ht="16.05" customHeight="1" x14ac:dyDescent="0.2">
      <c r="A26" s="6">
        <v>29981</v>
      </c>
      <c r="B26" s="5" t="s">
        <v>226</v>
      </c>
      <c r="C26" s="5">
        <v>1912</v>
      </c>
      <c r="D26" s="4">
        <v>35.200000000000003</v>
      </c>
      <c r="E26" s="4">
        <v>44</v>
      </c>
      <c r="F26" s="60">
        <f>+D26*E26</f>
        <v>1548.8000000000002</v>
      </c>
      <c r="G26" s="3" t="s">
        <v>70</v>
      </c>
      <c r="H26" s="3"/>
      <c r="I26" s="3"/>
      <c r="J26" s="3"/>
    </row>
    <row r="27" spans="1:10" ht="16.05" customHeight="1" x14ac:dyDescent="0.2">
      <c r="A27" s="6">
        <v>29981</v>
      </c>
      <c r="B27" s="5" t="s">
        <v>225</v>
      </c>
      <c r="C27" s="5">
        <v>1920</v>
      </c>
      <c r="D27" s="4">
        <v>155.15</v>
      </c>
      <c r="E27" s="4">
        <v>44</v>
      </c>
      <c r="F27" s="60">
        <f>+D27*E27</f>
        <v>6826.6</v>
      </c>
      <c r="G27" s="3" t="s">
        <v>70</v>
      </c>
      <c r="H27" s="3"/>
      <c r="I27" s="3"/>
      <c r="J27" s="3"/>
    </row>
    <row r="28" spans="1:10" ht="16.05" customHeight="1" x14ac:dyDescent="0.2">
      <c r="A28" s="6">
        <v>29982</v>
      </c>
      <c r="B28" s="5" t="s">
        <v>224</v>
      </c>
      <c r="C28" s="9">
        <v>1615</v>
      </c>
      <c r="D28" s="4">
        <v>18.2</v>
      </c>
      <c r="E28" s="4">
        <v>49.5</v>
      </c>
      <c r="F28" s="60">
        <f>+D28*E28</f>
        <v>900.9</v>
      </c>
      <c r="G28" s="3" t="s">
        <v>222</v>
      </c>
      <c r="H28" s="3"/>
      <c r="I28" s="3"/>
      <c r="J28" s="3"/>
    </row>
    <row r="29" spans="1:10" ht="19.95" customHeight="1" x14ac:dyDescent="0.2">
      <c r="A29" s="6">
        <v>29982</v>
      </c>
      <c r="B29" s="7" t="s">
        <v>223</v>
      </c>
      <c r="C29" s="10">
        <v>1615</v>
      </c>
      <c r="D29" s="4">
        <v>89.2</v>
      </c>
      <c r="E29" s="4">
        <v>49.5</v>
      </c>
      <c r="F29" s="60">
        <f>+D29*E29</f>
        <v>4415.4000000000005</v>
      </c>
      <c r="G29" s="3" t="s">
        <v>222</v>
      </c>
      <c r="H29" s="3"/>
      <c r="I29" s="3"/>
      <c r="J29" s="3"/>
    </row>
    <row r="30" spans="1:10" ht="19.95" customHeight="1" x14ac:dyDescent="0.2">
      <c r="A30" s="6">
        <v>29983</v>
      </c>
      <c r="B30" s="7" t="s">
        <v>16</v>
      </c>
      <c r="C30" s="7">
        <v>1846</v>
      </c>
      <c r="D30" s="4">
        <v>73.7</v>
      </c>
      <c r="E30" s="4">
        <v>44</v>
      </c>
      <c r="F30" s="60">
        <f>+D30*E30</f>
        <v>3242.8</v>
      </c>
      <c r="G30" s="3" t="s">
        <v>221</v>
      </c>
      <c r="H30" s="3"/>
      <c r="I30" s="3"/>
      <c r="J30" s="3"/>
    </row>
    <row r="31" spans="1:10" ht="12" customHeight="1" x14ac:dyDescent="0.2">
      <c r="A31" s="6">
        <v>29984</v>
      </c>
      <c r="B31" s="5" t="s">
        <v>160</v>
      </c>
      <c r="C31" s="5">
        <v>1920</v>
      </c>
      <c r="D31" s="8">
        <v>101.75</v>
      </c>
      <c r="E31" s="4">
        <v>92</v>
      </c>
      <c r="F31" s="60">
        <f>+D31*E31</f>
        <v>9361</v>
      </c>
      <c r="G31" s="3" t="s">
        <v>220</v>
      </c>
      <c r="H31" s="3"/>
      <c r="I31" s="3"/>
      <c r="J31" s="3"/>
    </row>
    <row r="32" spans="1:10" ht="16.05" customHeight="1" x14ac:dyDescent="0.2">
      <c r="A32" s="2">
        <v>29985</v>
      </c>
      <c r="B32" s="5" t="s">
        <v>219</v>
      </c>
      <c r="C32" s="9">
        <v>1920</v>
      </c>
      <c r="D32" s="8">
        <v>101.6</v>
      </c>
      <c r="E32" s="8">
        <v>92</v>
      </c>
      <c r="F32" s="60">
        <f>+D32*E32</f>
        <v>9347.1999999999989</v>
      </c>
      <c r="G32" s="1" t="s">
        <v>202</v>
      </c>
      <c r="H32" s="3"/>
      <c r="I32" s="3"/>
      <c r="J32" s="3"/>
    </row>
    <row r="33" spans="1:10" ht="19.95" customHeight="1" x14ac:dyDescent="0.2">
      <c r="A33" s="6">
        <v>29986</v>
      </c>
      <c r="B33" s="7" t="s">
        <v>218</v>
      </c>
      <c r="C33" s="10">
        <v>1838</v>
      </c>
      <c r="D33" s="4">
        <v>299.10000000000002</v>
      </c>
      <c r="E33" s="4">
        <v>43</v>
      </c>
      <c r="F33" s="60">
        <f>+D33*E33</f>
        <v>12861.300000000001</v>
      </c>
      <c r="G33" s="3" t="s">
        <v>210</v>
      </c>
      <c r="H33" s="3"/>
      <c r="I33" s="3"/>
      <c r="J33" s="3"/>
    </row>
    <row r="34" spans="1:10" ht="12" customHeight="1" x14ac:dyDescent="0.2">
      <c r="A34" s="6">
        <v>29986</v>
      </c>
      <c r="B34" s="5" t="s">
        <v>218</v>
      </c>
      <c r="C34" s="10">
        <v>1838</v>
      </c>
      <c r="D34" s="8">
        <v>306.5</v>
      </c>
      <c r="E34" s="4">
        <v>43</v>
      </c>
      <c r="F34" s="60">
        <f>+D34*E34</f>
        <v>13179.5</v>
      </c>
      <c r="G34" s="3" t="s">
        <v>208</v>
      </c>
      <c r="H34" s="3"/>
      <c r="I34" s="3"/>
      <c r="J34" s="3"/>
    </row>
    <row r="35" spans="1:10" ht="16.05" customHeight="1" x14ac:dyDescent="0.2">
      <c r="A35" s="2">
        <v>29986</v>
      </c>
      <c r="B35" s="5" t="s">
        <v>217</v>
      </c>
      <c r="C35" s="7">
        <v>1838</v>
      </c>
      <c r="D35" s="8">
        <v>74.05</v>
      </c>
      <c r="E35" s="8">
        <v>43</v>
      </c>
      <c r="F35" s="60">
        <f>+D35*E35</f>
        <v>3184.15</v>
      </c>
      <c r="G35" s="1" t="s">
        <v>210</v>
      </c>
      <c r="H35" s="3"/>
      <c r="I35" s="3"/>
      <c r="J35" s="3"/>
    </row>
    <row r="36" spans="1:10" ht="19.95" customHeight="1" x14ac:dyDescent="0.2">
      <c r="A36" s="6">
        <v>29986</v>
      </c>
      <c r="B36" s="7" t="s">
        <v>217</v>
      </c>
      <c r="C36" s="7">
        <v>1838</v>
      </c>
      <c r="D36" s="4">
        <v>75.7</v>
      </c>
      <c r="E36" s="4">
        <v>43</v>
      </c>
      <c r="F36" s="60">
        <f>+D36*E36</f>
        <v>3255.1</v>
      </c>
      <c r="G36" s="3" t="s">
        <v>208</v>
      </c>
      <c r="H36" s="3"/>
      <c r="I36" s="3"/>
      <c r="J36" s="3"/>
    </row>
    <row r="37" spans="1:10" ht="19.95" customHeight="1" x14ac:dyDescent="0.2">
      <c r="A37" s="6">
        <v>29986</v>
      </c>
      <c r="B37" s="7" t="s">
        <v>216</v>
      </c>
      <c r="C37" s="7">
        <v>1838</v>
      </c>
      <c r="D37" s="4">
        <v>222.9</v>
      </c>
      <c r="E37" s="4">
        <v>43</v>
      </c>
      <c r="F37" s="60">
        <f>+D37*E37</f>
        <v>9584.7000000000007</v>
      </c>
      <c r="G37" s="3" t="s">
        <v>210</v>
      </c>
      <c r="H37" s="3"/>
      <c r="I37" s="3"/>
      <c r="J37" s="3"/>
    </row>
    <row r="38" spans="1:10" ht="16.05" customHeight="1" x14ac:dyDescent="0.2">
      <c r="A38" s="6">
        <v>29986</v>
      </c>
      <c r="B38" s="5" t="s">
        <v>216</v>
      </c>
      <c r="C38" s="5">
        <v>1838</v>
      </c>
      <c r="D38" s="4">
        <v>228.75</v>
      </c>
      <c r="E38" s="4">
        <v>43</v>
      </c>
      <c r="F38" s="60">
        <f>+D38*E38</f>
        <v>9836.25</v>
      </c>
      <c r="G38" s="3" t="s">
        <v>208</v>
      </c>
      <c r="H38" s="3"/>
      <c r="I38" s="3"/>
      <c r="J38" s="3"/>
    </row>
    <row r="39" spans="1:10" ht="16.05" customHeight="1" x14ac:dyDescent="0.2">
      <c r="A39" s="6">
        <v>29986</v>
      </c>
      <c r="B39" s="5" t="s">
        <v>215</v>
      </c>
      <c r="C39" s="5">
        <v>1838</v>
      </c>
      <c r="D39" s="4">
        <v>299.14999999999998</v>
      </c>
      <c r="E39" s="4">
        <v>43</v>
      </c>
      <c r="F39" s="60">
        <f>+D39*E39</f>
        <v>12863.449999999999</v>
      </c>
      <c r="G39" s="3" t="s">
        <v>210</v>
      </c>
      <c r="H39" s="3"/>
      <c r="I39" s="3"/>
      <c r="J39" s="3"/>
    </row>
    <row r="40" spans="1:10" ht="16.05" customHeight="1" x14ac:dyDescent="0.2">
      <c r="A40" s="6">
        <v>29986</v>
      </c>
      <c r="B40" s="5" t="s">
        <v>215</v>
      </c>
      <c r="C40" s="5">
        <v>1838</v>
      </c>
      <c r="D40" s="4">
        <v>306.60000000000002</v>
      </c>
      <c r="E40" s="4">
        <v>43</v>
      </c>
      <c r="F40" s="60">
        <f>+D40*E40</f>
        <v>13183.800000000001</v>
      </c>
      <c r="G40" s="3" t="s">
        <v>208</v>
      </c>
      <c r="H40" s="3"/>
      <c r="I40" s="3"/>
      <c r="J40" s="3"/>
    </row>
    <row r="41" spans="1:10" ht="16.05" customHeight="1" x14ac:dyDescent="0.2">
      <c r="A41" s="6">
        <v>29986</v>
      </c>
      <c r="B41" s="5" t="s">
        <v>214</v>
      </c>
      <c r="C41" s="5">
        <v>1838</v>
      </c>
      <c r="D41" s="4">
        <v>297.89999999999998</v>
      </c>
      <c r="E41" s="4">
        <v>43</v>
      </c>
      <c r="F41" s="60">
        <f>+D41*E41</f>
        <v>12809.699999999999</v>
      </c>
      <c r="G41" s="3" t="s">
        <v>210</v>
      </c>
      <c r="H41" s="3"/>
      <c r="I41" s="3"/>
      <c r="J41" s="3"/>
    </row>
    <row r="42" spans="1:10" ht="16.05" customHeight="1" x14ac:dyDescent="0.2">
      <c r="A42" s="6">
        <v>29986</v>
      </c>
      <c r="B42" s="5" t="s">
        <v>214</v>
      </c>
      <c r="C42" s="5">
        <v>1838</v>
      </c>
      <c r="D42" s="4">
        <v>304.85000000000002</v>
      </c>
      <c r="E42" s="4">
        <v>43</v>
      </c>
      <c r="F42" s="60">
        <f>+D42*E42</f>
        <v>13108.550000000001</v>
      </c>
      <c r="G42" s="3" t="s">
        <v>208</v>
      </c>
      <c r="H42" s="3"/>
      <c r="I42" s="3"/>
      <c r="J42" s="3"/>
    </row>
    <row r="43" spans="1:10" ht="16.05" customHeight="1" x14ac:dyDescent="0.2">
      <c r="A43" s="6">
        <v>29986</v>
      </c>
      <c r="B43" s="5" t="s">
        <v>213</v>
      </c>
      <c r="C43" s="5">
        <v>1838</v>
      </c>
      <c r="D43" s="4">
        <v>298.39999999999998</v>
      </c>
      <c r="E43" s="4">
        <v>43</v>
      </c>
      <c r="F43" s="60">
        <f>+D43*E43</f>
        <v>12831.199999999999</v>
      </c>
      <c r="G43" s="3" t="s">
        <v>210</v>
      </c>
      <c r="H43" s="3"/>
      <c r="I43" s="3"/>
      <c r="J43" s="3"/>
    </row>
    <row r="44" spans="1:10" ht="16.05" customHeight="1" x14ac:dyDescent="0.2">
      <c r="A44" s="6">
        <v>29986</v>
      </c>
      <c r="B44" s="5" t="s">
        <v>213</v>
      </c>
      <c r="C44" s="5">
        <v>1838</v>
      </c>
      <c r="D44" s="4">
        <v>305.89999999999998</v>
      </c>
      <c r="E44" s="4">
        <v>43</v>
      </c>
      <c r="F44" s="60">
        <f>+D44*E44</f>
        <v>13153.699999999999</v>
      </c>
      <c r="G44" s="3" t="s">
        <v>208</v>
      </c>
      <c r="H44" s="3"/>
      <c r="I44" s="3"/>
      <c r="J44" s="3"/>
    </row>
    <row r="45" spans="1:10" ht="19.95" customHeight="1" x14ac:dyDescent="0.2">
      <c r="A45" s="6">
        <v>29986</v>
      </c>
      <c r="B45" s="7" t="s">
        <v>212</v>
      </c>
      <c r="C45" s="5">
        <v>1838</v>
      </c>
      <c r="D45" s="4">
        <v>299.05</v>
      </c>
      <c r="E45" s="4">
        <v>43</v>
      </c>
      <c r="F45" s="60">
        <f>+D45*E45</f>
        <v>12859.15</v>
      </c>
      <c r="G45" s="3" t="s">
        <v>210</v>
      </c>
      <c r="H45" s="3"/>
      <c r="I45" s="3"/>
      <c r="J45" s="3"/>
    </row>
    <row r="46" spans="1:10" ht="19.95" customHeight="1" x14ac:dyDescent="0.2">
      <c r="A46" s="6">
        <v>29986</v>
      </c>
      <c r="B46" s="7" t="s">
        <v>212</v>
      </c>
      <c r="C46" s="7">
        <v>1838</v>
      </c>
      <c r="D46" s="4">
        <v>306.5</v>
      </c>
      <c r="E46" s="4">
        <v>43</v>
      </c>
      <c r="F46" s="60">
        <f>+D46*E46</f>
        <v>13179.5</v>
      </c>
      <c r="G46" s="3" t="s">
        <v>208</v>
      </c>
      <c r="H46" s="3"/>
      <c r="I46" s="3"/>
      <c r="J46" s="3"/>
    </row>
    <row r="47" spans="1:10" ht="12" customHeight="1" x14ac:dyDescent="0.2">
      <c r="A47" s="6">
        <v>29986</v>
      </c>
      <c r="B47" s="5" t="s">
        <v>211</v>
      </c>
      <c r="C47" s="5">
        <v>1838</v>
      </c>
      <c r="D47" s="8">
        <v>75</v>
      </c>
      <c r="E47" s="4">
        <v>43</v>
      </c>
      <c r="F47" s="60">
        <f>+D47*E47</f>
        <v>3225</v>
      </c>
      <c r="G47" s="3" t="s">
        <v>210</v>
      </c>
      <c r="H47" s="3"/>
      <c r="I47" s="3"/>
      <c r="J47" s="3"/>
    </row>
    <row r="48" spans="1:10" ht="16.05" customHeight="1" x14ac:dyDescent="0.2">
      <c r="A48" s="2">
        <v>29986</v>
      </c>
      <c r="B48" s="5" t="s">
        <v>211</v>
      </c>
      <c r="C48" s="5">
        <v>1838</v>
      </c>
      <c r="D48" s="8">
        <v>76.900000000000006</v>
      </c>
      <c r="E48" s="8">
        <v>43</v>
      </c>
      <c r="F48" s="60">
        <f>+D48*E48</f>
        <v>3306.7000000000003</v>
      </c>
      <c r="G48" s="1" t="s">
        <v>208</v>
      </c>
      <c r="H48" s="3"/>
      <c r="I48" s="3"/>
      <c r="J48" s="3"/>
    </row>
    <row r="49" spans="1:10" ht="19.95" customHeight="1" x14ac:dyDescent="0.2">
      <c r="A49" s="6">
        <v>29986</v>
      </c>
      <c r="B49" s="7" t="s">
        <v>209</v>
      </c>
      <c r="C49" s="7">
        <v>1838</v>
      </c>
      <c r="D49" s="4">
        <v>149.94999999999999</v>
      </c>
      <c r="E49" s="4">
        <v>43</v>
      </c>
      <c r="F49" s="60">
        <f>+D49*E49</f>
        <v>6447.8499999999995</v>
      </c>
      <c r="G49" s="3" t="s">
        <v>210</v>
      </c>
      <c r="H49" s="3"/>
      <c r="I49" s="3"/>
      <c r="J49" s="3"/>
    </row>
    <row r="50" spans="1:10" ht="12" customHeight="1" x14ac:dyDescent="0.2">
      <c r="A50" s="6">
        <v>29986</v>
      </c>
      <c r="B50" s="5" t="s">
        <v>209</v>
      </c>
      <c r="C50" s="5">
        <v>1838</v>
      </c>
      <c r="D50" s="8">
        <v>153.6</v>
      </c>
      <c r="E50" s="4">
        <v>43</v>
      </c>
      <c r="F50" s="60">
        <f>+D50*E50</f>
        <v>6604.8</v>
      </c>
      <c r="G50" s="3" t="s">
        <v>208</v>
      </c>
      <c r="H50" s="3"/>
      <c r="I50" s="3"/>
      <c r="J50" s="3"/>
    </row>
    <row r="51" spans="1:10" ht="16.05" customHeight="1" x14ac:dyDescent="0.2">
      <c r="A51" s="2">
        <v>29986</v>
      </c>
      <c r="B51" s="5" t="s">
        <v>207</v>
      </c>
      <c r="C51" s="5">
        <v>1840</v>
      </c>
      <c r="D51" s="8">
        <v>899.25</v>
      </c>
      <c r="E51" s="8">
        <v>43</v>
      </c>
      <c r="F51" s="60">
        <f>+D51*E51</f>
        <v>38667.75</v>
      </c>
      <c r="G51" s="1" t="s">
        <v>204</v>
      </c>
      <c r="H51" s="3"/>
      <c r="I51" s="3"/>
      <c r="J51" s="3"/>
    </row>
    <row r="52" spans="1:10" ht="19.95" customHeight="1" x14ac:dyDescent="0.2">
      <c r="A52" s="6">
        <v>29986</v>
      </c>
      <c r="B52" s="7" t="s">
        <v>206</v>
      </c>
      <c r="C52" s="7">
        <v>1840</v>
      </c>
      <c r="D52" s="4">
        <v>910.05</v>
      </c>
      <c r="E52" s="4">
        <v>43</v>
      </c>
      <c r="F52" s="60">
        <f>+D52*E52</f>
        <v>39132.15</v>
      </c>
      <c r="G52" s="3" t="s">
        <v>204</v>
      </c>
      <c r="H52" s="3"/>
      <c r="I52" s="3"/>
      <c r="J52" s="3"/>
    </row>
    <row r="53" spans="1:10" ht="19.95" customHeight="1" x14ac:dyDescent="0.2">
      <c r="A53" s="6">
        <v>29986</v>
      </c>
      <c r="B53" s="7" t="s">
        <v>205</v>
      </c>
      <c r="C53" s="7">
        <v>1840</v>
      </c>
      <c r="D53" s="4">
        <v>298.35000000000002</v>
      </c>
      <c r="E53" s="4">
        <v>43</v>
      </c>
      <c r="F53" s="60">
        <f>+D53*E53</f>
        <v>12829.050000000001</v>
      </c>
      <c r="G53" s="3" t="s">
        <v>204</v>
      </c>
      <c r="H53" s="3"/>
      <c r="I53" s="3"/>
      <c r="J53" s="3"/>
    </row>
    <row r="54" spans="1:10" ht="16.05" customHeight="1" x14ac:dyDescent="0.2">
      <c r="A54" s="6">
        <v>29987</v>
      </c>
      <c r="B54" s="5" t="s">
        <v>203</v>
      </c>
      <c r="C54" s="9">
        <v>1920</v>
      </c>
      <c r="D54" s="4">
        <v>204.4</v>
      </c>
      <c r="E54" s="4">
        <v>92</v>
      </c>
      <c r="F54" s="60">
        <f>+D54*E54</f>
        <v>18804.8</v>
      </c>
      <c r="G54" s="3" t="s">
        <v>202</v>
      </c>
      <c r="H54" s="3"/>
      <c r="I54" s="3"/>
      <c r="J54" s="3"/>
    </row>
    <row r="55" spans="1:10" ht="16.05" customHeight="1" x14ac:dyDescent="0.2">
      <c r="A55" s="6">
        <v>29988</v>
      </c>
      <c r="B55" s="5" t="s">
        <v>201</v>
      </c>
      <c r="C55" s="5">
        <v>1920</v>
      </c>
      <c r="D55" s="4">
        <v>208.3</v>
      </c>
      <c r="E55" s="4">
        <v>92</v>
      </c>
      <c r="F55" s="60">
        <f>+D55*E55</f>
        <v>19163.600000000002</v>
      </c>
      <c r="G55" s="3" t="s">
        <v>199</v>
      </c>
      <c r="H55" s="3"/>
      <c r="I55" s="3"/>
      <c r="J55" s="3"/>
    </row>
    <row r="56" spans="1:10" ht="16.05" customHeight="1" x14ac:dyDescent="0.2">
      <c r="A56" s="6">
        <v>29989</v>
      </c>
      <c r="B56" s="5" t="s">
        <v>200</v>
      </c>
      <c r="C56" s="5">
        <v>1920</v>
      </c>
      <c r="D56" s="4">
        <v>416.9</v>
      </c>
      <c r="E56" s="4">
        <v>92</v>
      </c>
      <c r="F56" s="60">
        <f>+D56*E56</f>
        <v>38354.799999999996</v>
      </c>
      <c r="G56" s="3" t="s">
        <v>199</v>
      </c>
      <c r="H56" s="3"/>
      <c r="I56" s="3"/>
      <c r="J56" s="3"/>
    </row>
    <row r="57" spans="1:10" ht="16.05" customHeight="1" x14ac:dyDescent="0.2">
      <c r="A57" s="6">
        <v>29991</v>
      </c>
      <c r="B57" s="5" t="s">
        <v>198</v>
      </c>
      <c r="C57" s="9">
        <v>1882</v>
      </c>
      <c r="D57" s="4">
        <v>105.2</v>
      </c>
      <c r="E57" s="4">
        <v>75</v>
      </c>
      <c r="F57" s="60">
        <f>+D57*E57</f>
        <v>7890</v>
      </c>
      <c r="G57" s="3" t="s">
        <v>197</v>
      </c>
      <c r="H57" s="3"/>
      <c r="I57" s="3"/>
      <c r="J57" s="3"/>
    </row>
    <row r="58" spans="1:10" ht="19.95" customHeight="1" x14ac:dyDescent="0.2">
      <c r="A58" s="6">
        <v>29992</v>
      </c>
      <c r="B58" s="7" t="s">
        <v>196</v>
      </c>
      <c r="C58" s="5">
        <v>1850</v>
      </c>
      <c r="D58" s="4">
        <v>131.1</v>
      </c>
      <c r="E58" s="4">
        <v>72.5</v>
      </c>
      <c r="F58" s="60">
        <f>+D58*E58</f>
        <v>9504.75</v>
      </c>
      <c r="G58" s="3" t="s">
        <v>195</v>
      </c>
      <c r="H58" s="3"/>
      <c r="I58" s="3"/>
      <c r="J58" s="3"/>
    </row>
    <row r="59" spans="1:10" ht="19.95" customHeight="1" x14ac:dyDescent="0.2">
      <c r="A59" s="6">
        <v>29993</v>
      </c>
      <c r="B59" s="7" t="s">
        <v>194</v>
      </c>
      <c r="C59" s="7">
        <v>1850</v>
      </c>
      <c r="D59" s="4">
        <v>91.8</v>
      </c>
      <c r="E59" s="4">
        <v>72.5</v>
      </c>
      <c r="F59" s="60">
        <f>+D59*E59</f>
        <v>6655.5</v>
      </c>
      <c r="G59" s="3" t="s">
        <v>193</v>
      </c>
      <c r="H59" s="3"/>
      <c r="I59" s="3"/>
      <c r="J59" s="3"/>
    </row>
    <row r="60" spans="1:10" ht="16.05" customHeight="1" x14ac:dyDescent="0.2">
      <c r="A60" s="6">
        <v>29994</v>
      </c>
      <c r="B60" s="5" t="s">
        <v>192</v>
      </c>
      <c r="C60" s="5">
        <v>1920</v>
      </c>
      <c r="D60" s="4">
        <v>505.5</v>
      </c>
      <c r="E60" s="4">
        <v>78.5</v>
      </c>
      <c r="F60" s="60">
        <f>+D60*E60</f>
        <v>39681.75</v>
      </c>
      <c r="G60" s="3" t="s">
        <v>191</v>
      </c>
      <c r="H60" s="3"/>
      <c r="I60" s="3"/>
      <c r="J60" s="3"/>
    </row>
    <row r="61" spans="1:10" ht="16.05" customHeight="1" x14ac:dyDescent="0.2">
      <c r="A61" s="6">
        <v>29995</v>
      </c>
      <c r="B61" s="5" t="s">
        <v>190</v>
      </c>
      <c r="C61" s="5">
        <v>1912</v>
      </c>
      <c r="D61" s="4">
        <v>96.05</v>
      </c>
      <c r="E61" s="4">
        <v>92</v>
      </c>
      <c r="F61" s="60">
        <f>+D61*E61</f>
        <v>8836.6</v>
      </c>
      <c r="G61" s="3" t="s">
        <v>189</v>
      </c>
      <c r="H61" s="3"/>
      <c r="I61" s="3"/>
      <c r="J61" s="3"/>
    </row>
    <row r="62" spans="1:10" ht="19.95" customHeight="1" x14ac:dyDescent="0.2">
      <c r="A62" s="6">
        <v>29996</v>
      </c>
      <c r="B62" s="7" t="s">
        <v>188</v>
      </c>
      <c r="C62" s="7">
        <v>1920</v>
      </c>
      <c r="D62" s="4">
        <v>99.25</v>
      </c>
      <c r="E62" s="4">
        <v>92</v>
      </c>
      <c r="F62" s="60">
        <f>+D62*E62</f>
        <v>9131</v>
      </c>
      <c r="G62" s="3" t="s">
        <v>158</v>
      </c>
      <c r="H62" s="3"/>
      <c r="I62" s="3"/>
      <c r="J62" s="3"/>
    </row>
    <row r="63" spans="1:10" ht="16.05" customHeight="1" x14ac:dyDescent="0.2">
      <c r="A63" s="2">
        <v>29997</v>
      </c>
      <c r="B63" s="5" t="s">
        <v>29</v>
      </c>
      <c r="C63" s="5">
        <v>1577</v>
      </c>
      <c r="D63" s="8">
        <v>106.85</v>
      </c>
      <c r="E63" s="8">
        <v>62.5</v>
      </c>
      <c r="F63" s="60">
        <f>+D63*E63</f>
        <v>6678.125</v>
      </c>
      <c r="G63" s="1" t="s">
        <v>184</v>
      </c>
      <c r="H63" s="3"/>
      <c r="I63" s="3"/>
      <c r="J63" s="3"/>
    </row>
    <row r="64" spans="1:10" ht="16.05" customHeight="1" x14ac:dyDescent="0.2">
      <c r="A64" s="2">
        <v>29997</v>
      </c>
      <c r="B64" s="5" t="s">
        <v>187</v>
      </c>
      <c r="C64" s="5">
        <v>1603</v>
      </c>
      <c r="D64" s="8">
        <v>62.55</v>
      </c>
      <c r="E64" s="8">
        <v>62.5</v>
      </c>
      <c r="F64" s="60">
        <f>+D64*E64</f>
        <v>3909.375</v>
      </c>
      <c r="G64" s="1" t="s">
        <v>165</v>
      </c>
      <c r="H64" s="3"/>
      <c r="I64" s="3"/>
      <c r="J64" s="3"/>
    </row>
    <row r="65" spans="1:10" ht="12" customHeight="1" x14ac:dyDescent="0.2">
      <c r="A65" s="2">
        <v>29997</v>
      </c>
      <c r="B65" s="5" t="s">
        <v>186</v>
      </c>
      <c r="C65" s="9">
        <v>1677</v>
      </c>
      <c r="D65" s="8">
        <v>131.5</v>
      </c>
      <c r="E65" s="8">
        <v>62.5</v>
      </c>
      <c r="F65" s="60">
        <f>+D65*E65</f>
        <v>8218.75</v>
      </c>
      <c r="G65" s="1" t="s">
        <v>165</v>
      </c>
      <c r="H65" s="3"/>
      <c r="I65" s="3"/>
      <c r="J65" s="3"/>
    </row>
    <row r="66" spans="1:10" ht="16.05" customHeight="1" x14ac:dyDescent="0.2">
      <c r="A66" s="2">
        <v>29997</v>
      </c>
      <c r="B66" s="5" t="s">
        <v>185</v>
      </c>
      <c r="C66" s="9">
        <v>1678</v>
      </c>
      <c r="D66" s="8">
        <v>165.1</v>
      </c>
      <c r="E66" s="8">
        <v>62.5</v>
      </c>
      <c r="F66" s="60">
        <f>+D66*E66</f>
        <v>10318.75</v>
      </c>
      <c r="G66" s="1" t="s">
        <v>184</v>
      </c>
      <c r="H66" s="3"/>
      <c r="I66" s="3"/>
      <c r="J66" s="3"/>
    </row>
    <row r="67" spans="1:10" ht="16.05" customHeight="1" x14ac:dyDescent="0.2">
      <c r="A67" s="2">
        <v>29997</v>
      </c>
      <c r="B67" s="5" t="s">
        <v>183</v>
      </c>
      <c r="C67" s="5">
        <v>1682</v>
      </c>
      <c r="D67" s="8">
        <v>138.47</v>
      </c>
      <c r="E67" s="8">
        <v>62.5</v>
      </c>
      <c r="F67" s="60">
        <f>+D67*E67</f>
        <v>8654.375</v>
      </c>
      <c r="G67" s="1" t="s">
        <v>182</v>
      </c>
      <c r="H67" s="3"/>
      <c r="I67" s="3"/>
      <c r="J67" s="3"/>
    </row>
    <row r="68" spans="1:10" ht="12" customHeight="1" x14ac:dyDescent="0.2">
      <c r="A68" s="2">
        <v>29997</v>
      </c>
      <c r="B68" s="5" t="s">
        <v>181</v>
      </c>
      <c r="C68" s="5">
        <v>1682</v>
      </c>
      <c r="D68" s="8">
        <v>277.14</v>
      </c>
      <c r="E68" s="8">
        <v>62.5</v>
      </c>
      <c r="F68" s="60">
        <f>+D68*E68</f>
        <v>17321.25</v>
      </c>
      <c r="G68" s="1" t="s">
        <v>180</v>
      </c>
      <c r="H68" s="3"/>
      <c r="I68" s="3"/>
      <c r="J68" s="3"/>
    </row>
    <row r="69" spans="1:10" ht="16.05" customHeight="1" x14ac:dyDescent="0.2">
      <c r="A69" s="2">
        <v>29997</v>
      </c>
      <c r="B69" s="5" t="s">
        <v>179</v>
      </c>
      <c r="C69" s="5">
        <v>1783</v>
      </c>
      <c r="D69" s="8">
        <v>114.5</v>
      </c>
      <c r="E69" s="8">
        <v>62.5</v>
      </c>
      <c r="F69" s="60">
        <f>+D69*E69</f>
        <v>7156.25</v>
      </c>
      <c r="G69" s="1" t="s">
        <v>178</v>
      </c>
      <c r="H69" s="3"/>
      <c r="I69" s="3"/>
      <c r="J69" s="3"/>
    </row>
    <row r="70" spans="1:10" ht="16.05" customHeight="1" x14ac:dyDescent="0.2">
      <c r="A70" s="2">
        <v>29997</v>
      </c>
      <c r="B70" s="5" t="s">
        <v>177</v>
      </c>
      <c r="C70" s="5">
        <v>1783</v>
      </c>
      <c r="D70" s="8">
        <v>91.35</v>
      </c>
      <c r="E70" s="8">
        <v>62.5</v>
      </c>
      <c r="F70" s="60">
        <f>+D70*E70</f>
        <v>5709.375</v>
      </c>
      <c r="G70" s="1" t="s">
        <v>171</v>
      </c>
      <c r="H70" s="3"/>
      <c r="I70" s="3"/>
      <c r="J70" s="3"/>
    </row>
    <row r="71" spans="1:10" ht="16.05" customHeight="1" x14ac:dyDescent="0.2">
      <c r="A71" s="2">
        <v>29997</v>
      </c>
      <c r="B71" s="5" t="s">
        <v>176</v>
      </c>
      <c r="C71" s="5">
        <v>1783</v>
      </c>
      <c r="D71" s="8">
        <v>166.6</v>
      </c>
      <c r="E71" s="8">
        <v>62.5</v>
      </c>
      <c r="F71" s="60">
        <f>+D71*E71</f>
        <v>10412.5</v>
      </c>
      <c r="G71" s="1" t="s">
        <v>169</v>
      </c>
      <c r="H71" s="3"/>
      <c r="I71" s="3"/>
      <c r="J71" s="3"/>
    </row>
    <row r="72" spans="1:10" ht="16.05" customHeight="1" x14ac:dyDescent="0.2">
      <c r="A72" s="2">
        <v>29997</v>
      </c>
      <c r="B72" s="5" t="s">
        <v>175</v>
      </c>
      <c r="C72" s="5">
        <v>1783</v>
      </c>
      <c r="D72" s="8">
        <v>179.65</v>
      </c>
      <c r="E72" s="8">
        <v>62.5</v>
      </c>
      <c r="F72" s="60">
        <f>+D72*E72</f>
        <v>11228.125</v>
      </c>
      <c r="G72" s="1" t="s">
        <v>171</v>
      </c>
      <c r="H72" s="3"/>
      <c r="I72" s="3"/>
      <c r="J72" s="3"/>
    </row>
    <row r="73" spans="1:10" ht="16.05" customHeight="1" x14ac:dyDescent="0.2">
      <c r="A73" s="2">
        <v>29997</v>
      </c>
      <c r="B73" s="5" t="s">
        <v>174</v>
      </c>
      <c r="C73" s="5">
        <v>1783</v>
      </c>
      <c r="D73" s="8">
        <v>83.25</v>
      </c>
      <c r="E73" s="8">
        <v>62.5</v>
      </c>
      <c r="F73" s="60">
        <f>+D73*E73</f>
        <v>5203.125</v>
      </c>
      <c r="G73" s="1" t="s">
        <v>171</v>
      </c>
      <c r="H73" s="3"/>
      <c r="I73" s="3"/>
      <c r="J73" s="3"/>
    </row>
    <row r="74" spans="1:10" ht="19.95" customHeight="1" x14ac:dyDescent="0.2">
      <c r="A74" s="2">
        <v>29997</v>
      </c>
      <c r="B74" s="7" t="s">
        <v>173</v>
      </c>
      <c r="C74" s="7">
        <v>1783</v>
      </c>
      <c r="D74" s="4">
        <v>86.15</v>
      </c>
      <c r="E74" s="8">
        <v>62.5</v>
      </c>
      <c r="F74" s="60">
        <f>+D74*E74</f>
        <v>5384.375</v>
      </c>
      <c r="G74" s="1" t="s">
        <v>171</v>
      </c>
      <c r="H74" s="3"/>
      <c r="I74" s="3"/>
      <c r="J74" s="3"/>
    </row>
    <row r="75" spans="1:10" ht="12" customHeight="1" x14ac:dyDescent="0.2">
      <c r="A75" s="2">
        <v>29997</v>
      </c>
      <c r="B75" s="5" t="s">
        <v>172</v>
      </c>
      <c r="C75" s="5">
        <v>1783</v>
      </c>
      <c r="D75" s="8">
        <v>273.5</v>
      </c>
      <c r="E75" s="8">
        <v>62.5</v>
      </c>
      <c r="F75" s="60">
        <f>+D75*E75</f>
        <v>17093.75</v>
      </c>
      <c r="G75" s="1" t="s">
        <v>171</v>
      </c>
      <c r="H75" s="3"/>
      <c r="I75" s="3"/>
      <c r="J75" s="3"/>
    </row>
    <row r="76" spans="1:10" ht="16.05" customHeight="1" x14ac:dyDescent="0.2">
      <c r="A76" s="2">
        <v>29997</v>
      </c>
      <c r="B76" s="5" t="s">
        <v>170</v>
      </c>
      <c r="C76" s="9">
        <v>1797</v>
      </c>
      <c r="D76" s="8">
        <v>90.2</v>
      </c>
      <c r="E76" s="8">
        <v>62.5</v>
      </c>
      <c r="F76" s="60">
        <f>+D76*E76</f>
        <v>5637.5</v>
      </c>
      <c r="G76" s="1" t="s">
        <v>169</v>
      </c>
      <c r="H76" s="3"/>
      <c r="I76" s="3"/>
      <c r="J76" s="3"/>
    </row>
    <row r="77" spans="1:10" ht="19.95" customHeight="1" x14ac:dyDescent="0.2">
      <c r="A77" s="2">
        <v>29997</v>
      </c>
      <c r="B77" s="7" t="s">
        <v>170</v>
      </c>
      <c r="C77" s="9">
        <v>1797</v>
      </c>
      <c r="D77" s="4">
        <v>90.5</v>
      </c>
      <c r="E77" s="8">
        <v>62.5</v>
      </c>
      <c r="F77" s="60">
        <f>+D77*E77</f>
        <v>5656.25</v>
      </c>
      <c r="G77" s="1" t="s">
        <v>169</v>
      </c>
      <c r="H77" s="3"/>
      <c r="I77" s="3"/>
      <c r="J77" s="3"/>
    </row>
    <row r="78" spans="1:10" ht="12" customHeight="1" x14ac:dyDescent="0.2">
      <c r="A78" s="2">
        <v>29997</v>
      </c>
      <c r="B78" s="5" t="s">
        <v>168</v>
      </c>
      <c r="C78" s="9">
        <v>1797</v>
      </c>
      <c r="D78" s="8">
        <v>320</v>
      </c>
      <c r="E78" s="4">
        <v>62.5</v>
      </c>
      <c r="F78" s="60">
        <f>+D78*E78</f>
        <v>20000</v>
      </c>
      <c r="G78" s="3" t="s">
        <v>167</v>
      </c>
      <c r="H78" s="3"/>
      <c r="I78" s="3"/>
      <c r="J78" s="3"/>
    </row>
    <row r="79" spans="1:10" ht="16.05" customHeight="1" x14ac:dyDescent="0.2">
      <c r="A79" s="2">
        <v>29997</v>
      </c>
      <c r="B79" s="5" t="s">
        <v>166</v>
      </c>
      <c r="C79" s="9">
        <v>1810</v>
      </c>
      <c r="D79" s="8">
        <v>144.44999999999999</v>
      </c>
      <c r="E79" s="8">
        <v>62.5</v>
      </c>
      <c r="F79" s="60">
        <f>+D79*E79</f>
        <v>9028.125</v>
      </c>
      <c r="G79" s="1" t="s">
        <v>165</v>
      </c>
      <c r="H79" s="3"/>
      <c r="I79" s="3"/>
      <c r="J79" s="3"/>
    </row>
    <row r="80" spans="1:10" ht="19.95" customHeight="1" x14ac:dyDescent="0.2">
      <c r="A80" s="6">
        <v>29998</v>
      </c>
      <c r="B80" s="7" t="s">
        <v>164</v>
      </c>
      <c r="C80" s="7">
        <v>1920</v>
      </c>
      <c r="D80" s="4">
        <v>97.2</v>
      </c>
      <c r="E80" s="4">
        <v>92</v>
      </c>
      <c r="F80" s="60">
        <f>+D80*E80</f>
        <v>8942.4</v>
      </c>
      <c r="G80" s="3" t="s">
        <v>163</v>
      </c>
      <c r="H80" s="3"/>
      <c r="I80" s="3"/>
      <c r="J80" s="3"/>
    </row>
    <row r="81" spans="1:10" ht="19.95" customHeight="1" x14ac:dyDescent="0.2">
      <c r="A81" s="6">
        <v>29999</v>
      </c>
      <c r="B81" s="7" t="s">
        <v>162</v>
      </c>
      <c r="C81" s="7">
        <v>1917</v>
      </c>
      <c r="D81" s="4">
        <v>196.9</v>
      </c>
      <c r="E81" s="4">
        <v>92</v>
      </c>
      <c r="F81" s="60">
        <f>+D81*E81</f>
        <v>18114.8</v>
      </c>
      <c r="G81" s="3" t="s">
        <v>158</v>
      </c>
      <c r="H81" s="3"/>
      <c r="I81" s="3"/>
      <c r="J81" s="3"/>
    </row>
    <row r="82" spans="1:10" ht="16.05" customHeight="1" x14ac:dyDescent="0.2">
      <c r="A82" s="6">
        <v>29999</v>
      </c>
      <c r="B82" s="5" t="s">
        <v>161</v>
      </c>
      <c r="C82" s="5">
        <v>1917</v>
      </c>
      <c r="D82" s="4">
        <v>76.05</v>
      </c>
      <c r="E82" s="4">
        <v>92</v>
      </c>
      <c r="F82" s="60">
        <f>+D82*E82</f>
        <v>6996.5999999999995</v>
      </c>
      <c r="G82" s="3" t="s">
        <v>158</v>
      </c>
      <c r="H82" s="3"/>
      <c r="I82" s="3"/>
      <c r="J82" s="3"/>
    </row>
    <row r="83" spans="1:10" ht="16.05" customHeight="1" x14ac:dyDescent="0.2">
      <c r="A83" s="6">
        <v>29999</v>
      </c>
      <c r="B83" s="5" t="s">
        <v>160</v>
      </c>
      <c r="C83" s="5">
        <v>1920</v>
      </c>
      <c r="D83" s="4">
        <v>143.69999999999999</v>
      </c>
      <c r="E83" s="4">
        <v>92</v>
      </c>
      <c r="F83" s="60">
        <f>+D83*E83</f>
        <v>13220.4</v>
      </c>
      <c r="G83" s="3" t="s">
        <v>158</v>
      </c>
      <c r="H83" s="3"/>
      <c r="I83" s="3"/>
      <c r="J83" s="3"/>
    </row>
    <row r="84" spans="1:10" ht="16.05" customHeight="1" x14ac:dyDescent="0.2">
      <c r="A84" s="6">
        <v>29999</v>
      </c>
      <c r="B84" s="5" t="s">
        <v>159</v>
      </c>
      <c r="C84" s="5">
        <v>1920</v>
      </c>
      <c r="D84" s="4">
        <v>617.9</v>
      </c>
      <c r="E84" s="4">
        <v>92</v>
      </c>
      <c r="F84" s="60">
        <f>+D84*E84</f>
        <v>56846.799999999996</v>
      </c>
      <c r="G84" s="3" t="s">
        <v>158</v>
      </c>
      <c r="H84" s="3"/>
      <c r="I84" s="3"/>
      <c r="J84" s="3"/>
    </row>
    <row r="85" spans="1:10" ht="16.05" customHeight="1" x14ac:dyDescent="0.2">
      <c r="A85" s="6">
        <v>30000</v>
      </c>
      <c r="B85" s="5" t="s">
        <v>157</v>
      </c>
      <c r="C85" s="9">
        <v>1526</v>
      </c>
      <c r="D85" s="4">
        <v>8.1</v>
      </c>
      <c r="E85" s="4">
        <v>72.5</v>
      </c>
      <c r="F85" s="60">
        <f>+D85*E85</f>
        <v>587.25</v>
      </c>
      <c r="G85" s="3" t="s">
        <v>156</v>
      </c>
      <c r="H85" s="3"/>
      <c r="I85" s="3"/>
      <c r="J85" s="3"/>
    </row>
    <row r="86" spans="1:10" ht="19.95" customHeight="1" x14ac:dyDescent="0.2">
      <c r="A86" s="6">
        <v>30000</v>
      </c>
      <c r="B86" s="7" t="s">
        <v>155</v>
      </c>
      <c r="C86" s="10">
        <v>1526</v>
      </c>
      <c r="D86" s="4">
        <v>14.2</v>
      </c>
      <c r="E86" s="4">
        <v>72.5</v>
      </c>
      <c r="F86" s="60">
        <f>+D86*E86</f>
        <v>1029.5</v>
      </c>
      <c r="G86" s="3" t="s">
        <v>153</v>
      </c>
      <c r="H86" s="3"/>
      <c r="I86" s="3"/>
      <c r="J86" s="3"/>
    </row>
    <row r="87" spans="1:10" ht="19.95" customHeight="1" x14ac:dyDescent="0.2">
      <c r="A87" s="6">
        <v>30000</v>
      </c>
      <c r="B87" s="7" t="s">
        <v>154</v>
      </c>
      <c r="C87" s="10">
        <v>1564</v>
      </c>
      <c r="D87" s="4">
        <v>14.05</v>
      </c>
      <c r="E87" s="4">
        <v>72.5</v>
      </c>
      <c r="F87" s="60">
        <f>+D87*E87</f>
        <v>1018.625</v>
      </c>
      <c r="G87" s="3" t="s">
        <v>153</v>
      </c>
      <c r="H87" s="3"/>
      <c r="I87" s="3"/>
      <c r="J87" s="3"/>
    </row>
    <row r="88" spans="1:10" ht="12" customHeight="1" x14ac:dyDescent="0.2">
      <c r="A88" s="6">
        <v>30000</v>
      </c>
      <c r="B88" s="5" t="s">
        <v>152</v>
      </c>
      <c r="C88" s="9">
        <v>1569</v>
      </c>
      <c r="D88" s="8">
        <v>2.7</v>
      </c>
      <c r="E88" s="4">
        <v>72.5</v>
      </c>
      <c r="F88" s="60">
        <f>+D88*E88</f>
        <v>195.75</v>
      </c>
      <c r="G88" s="3" t="s">
        <v>145</v>
      </c>
      <c r="H88" s="3"/>
      <c r="I88" s="3"/>
      <c r="J88" s="3"/>
    </row>
    <row r="89" spans="1:10" ht="16.05" customHeight="1" x14ac:dyDescent="0.2">
      <c r="A89" s="2">
        <v>30000</v>
      </c>
      <c r="B89" s="5" t="s">
        <v>151</v>
      </c>
      <c r="C89" s="9">
        <v>1569</v>
      </c>
      <c r="D89" s="8">
        <v>5.75</v>
      </c>
      <c r="E89" s="8">
        <v>72.5</v>
      </c>
      <c r="F89" s="60">
        <f>+D89*E89</f>
        <v>416.875</v>
      </c>
      <c r="G89" s="1" t="s">
        <v>143</v>
      </c>
      <c r="H89" s="3"/>
      <c r="I89" s="3"/>
      <c r="J89" s="3"/>
    </row>
    <row r="90" spans="1:10" ht="19.95" customHeight="1" x14ac:dyDescent="0.2">
      <c r="A90" s="6">
        <v>30000</v>
      </c>
      <c r="B90" s="7" t="s">
        <v>148</v>
      </c>
      <c r="C90" s="10">
        <v>1585</v>
      </c>
      <c r="D90" s="4">
        <v>2.5499999999999998</v>
      </c>
      <c r="E90" s="4">
        <v>72.5</v>
      </c>
      <c r="F90" s="60">
        <f>+D90*E90</f>
        <v>184.875</v>
      </c>
      <c r="G90" s="3" t="s">
        <v>150</v>
      </c>
      <c r="H90" s="3"/>
      <c r="I90" s="3"/>
      <c r="J90" s="3"/>
    </row>
    <row r="91" spans="1:10" ht="12" customHeight="1" x14ac:dyDescent="0.2">
      <c r="A91" s="6">
        <v>30000</v>
      </c>
      <c r="B91" s="5" t="s">
        <v>148</v>
      </c>
      <c r="C91" s="9">
        <v>1585</v>
      </c>
      <c r="D91" s="8">
        <v>2.6</v>
      </c>
      <c r="E91" s="4">
        <v>72.5</v>
      </c>
      <c r="F91" s="60">
        <f>+D91*E91</f>
        <v>188.5</v>
      </c>
      <c r="G91" s="3" t="s">
        <v>149</v>
      </c>
      <c r="H91" s="3"/>
      <c r="I91" s="3"/>
      <c r="J91" s="3"/>
    </row>
    <row r="92" spans="1:10" ht="16.05" customHeight="1" x14ac:dyDescent="0.2">
      <c r="A92" s="2">
        <v>30000</v>
      </c>
      <c r="B92" s="5" t="s">
        <v>148</v>
      </c>
      <c r="C92" s="9">
        <v>1585</v>
      </c>
      <c r="D92" s="8">
        <v>2.85</v>
      </c>
      <c r="E92" s="8">
        <v>72.5</v>
      </c>
      <c r="F92" s="60">
        <f>+D92*E92</f>
        <v>206.625</v>
      </c>
      <c r="G92" s="1" t="s">
        <v>147</v>
      </c>
      <c r="H92" s="3"/>
      <c r="I92" s="3"/>
      <c r="J92" s="3"/>
    </row>
    <row r="93" spans="1:10" ht="19.95" customHeight="1" x14ac:dyDescent="0.2">
      <c r="A93" s="6">
        <v>30000</v>
      </c>
      <c r="B93" s="7" t="s">
        <v>146</v>
      </c>
      <c r="C93" s="10">
        <v>1585</v>
      </c>
      <c r="D93" s="4">
        <v>5.65</v>
      </c>
      <c r="E93" s="4">
        <v>72.5</v>
      </c>
      <c r="F93" s="60">
        <f>+D93*E93</f>
        <v>409.625</v>
      </c>
      <c r="G93" s="3" t="s">
        <v>145</v>
      </c>
      <c r="H93" s="3"/>
      <c r="I93" s="3"/>
      <c r="J93" s="3"/>
    </row>
    <row r="94" spans="1:10" ht="19.95" customHeight="1" x14ac:dyDescent="0.2">
      <c r="A94" s="6">
        <v>30000</v>
      </c>
      <c r="B94" s="7" t="s">
        <v>144</v>
      </c>
      <c r="C94" s="10">
        <v>1585</v>
      </c>
      <c r="D94" s="4">
        <v>8.75</v>
      </c>
      <c r="E94" s="4">
        <v>72.5</v>
      </c>
      <c r="F94" s="60">
        <f>+D94*E94</f>
        <v>634.375</v>
      </c>
      <c r="G94" s="3" t="s">
        <v>143</v>
      </c>
      <c r="H94" s="3"/>
      <c r="I94" s="3"/>
      <c r="J94" s="3"/>
    </row>
    <row r="95" spans="1:10" ht="16.05" customHeight="1" x14ac:dyDescent="0.2">
      <c r="A95" s="6">
        <v>30002</v>
      </c>
      <c r="B95" s="5" t="s">
        <v>142</v>
      </c>
      <c r="C95" s="5">
        <v>1920</v>
      </c>
      <c r="D95" s="4">
        <v>315</v>
      </c>
      <c r="E95" s="4">
        <v>75</v>
      </c>
      <c r="F95" s="60">
        <f>+D95*E95</f>
        <v>23625</v>
      </c>
      <c r="G95" s="3" t="s">
        <v>141</v>
      </c>
      <c r="H95" s="3"/>
      <c r="I95" s="3"/>
      <c r="J95" s="3"/>
    </row>
    <row r="96" spans="1:10" ht="16.05" customHeight="1" x14ac:dyDescent="0.2">
      <c r="A96" s="6">
        <v>30004</v>
      </c>
      <c r="B96" s="5" t="s">
        <v>140</v>
      </c>
      <c r="C96" s="5">
        <v>1896</v>
      </c>
      <c r="D96" s="4">
        <v>56.1</v>
      </c>
      <c r="E96" s="4">
        <v>78</v>
      </c>
      <c r="F96" s="60">
        <f>+D96*E96</f>
        <v>4375.8</v>
      </c>
      <c r="G96" s="3" t="s">
        <v>136</v>
      </c>
      <c r="H96" s="3"/>
      <c r="I96" s="3"/>
      <c r="J96" s="3"/>
    </row>
    <row r="97" spans="1:10" ht="16.05" customHeight="1" x14ac:dyDescent="0.2">
      <c r="A97" s="6">
        <v>30004</v>
      </c>
      <c r="B97" s="5" t="s">
        <v>139</v>
      </c>
      <c r="C97" s="5">
        <v>1903</v>
      </c>
      <c r="D97" s="4">
        <v>68.599999999999994</v>
      </c>
      <c r="E97" s="4">
        <v>78</v>
      </c>
      <c r="F97" s="60">
        <f>+D97*E97</f>
        <v>5350.7999999999993</v>
      </c>
      <c r="G97" s="3" t="s">
        <v>132</v>
      </c>
      <c r="H97" s="3"/>
      <c r="I97" s="3"/>
      <c r="J97" s="3"/>
    </row>
    <row r="98" spans="1:10" ht="16.05" customHeight="1" x14ac:dyDescent="0.2">
      <c r="A98" s="6">
        <v>30004</v>
      </c>
      <c r="B98" s="5" t="s">
        <v>139</v>
      </c>
      <c r="C98" s="5">
        <v>1903</v>
      </c>
      <c r="D98" s="4">
        <v>82.25</v>
      </c>
      <c r="E98" s="4">
        <v>78</v>
      </c>
      <c r="F98" s="60">
        <f>+D98*E98</f>
        <v>6415.5</v>
      </c>
      <c r="G98" s="3" t="s">
        <v>134</v>
      </c>
      <c r="H98" s="3"/>
      <c r="I98" s="3"/>
      <c r="J98" s="3"/>
    </row>
    <row r="99" spans="1:10" ht="16.05" customHeight="1" x14ac:dyDescent="0.2">
      <c r="A99" s="6">
        <v>30004</v>
      </c>
      <c r="B99" s="5" t="s">
        <v>138</v>
      </c>
      <c r="C99" s="5">
        <v>1905</v>
      </c>
      <c r="D99" s="4">
        <v>110.7</v>
      </c>
      <c r="E99" s="4">
        <v>78</v>
      </c>
      <c r="F99" s="60">
        <f>+D99*E99</f>
        <v>8634.6</v>
      </c>
      <c r="G99" s="3" t="s">
        <v>136</v>
      </c>
      <c r="H99" s="3"/>
      <c r="I99" s="3"/>
      <c r="J99" s="3"/>
    </row>
    <row r="100" spans="1:10" ht="16.05" customHeight="1" x14ac:dyDescent="0.2">
      <c r="A100" s="6">
        <v>30004</v>
      </c>
      <c r="B100" s="5" t="s">
        <v>137</v>
      </c>
      <c r="C100" s="5">
        <v>1905</v>
      </c>
      <c r="D100" s="4">
        <v>18.899999999999999</v>
      </c>
      <c r="E100" s="4">
        <v>78</v>
      </c>
      <c r="F100" s="60">
        <f>+D100*E100</f>
        <v>1474.1999999999998</v>
      </c>
      <c r="G100" s="3" t="s">
        <v>136</v>
      </c>
      <c r="H100" s="3"/>
      <c r="I100" s="3"/>
      <c r="J100" s="3"/>
    </row>
    <row r="101" spans="1:10" ht="19.95" customHeight="1" x14ac:dyDescent="0.2">
      <c r="A101" s="6">
        <v>30004</v>
      </c>
      <c r="B101" s="7" t="s">
        <v>135</v>
      </c>
      <c r="C101" s="10">
        <v>1920</v>
      </c>
      <c r="D101" s="4">
        <v>33.75</v>
      </c>
      <c r="E101" s="4">
        <v>78</v>
      </c>
      <c r="F101" s="60">
        <f>+D101*E101</f>
        <v>2632.5</v>
      </c>
      <c r="G101" s="3" t="s">
        <v>136</v>
      </c>
      <c r="H101" s="3"/>
      <c r="I101" s="3"/>
      <c r="J101" s="3"/>
    </row>
    <row r="102" spans="1:10" ht="19.95" customHeight="1" x14ac:dyDescent="0.2">
      <c r="A102" s="6">
        <v>30004</v>
      </c>
      <c r="B102" s="7" t="s">
        <v>135</v>
      </c>
      <c r="C102" s="10">
        <v>1920</v>
      </c>
      <c r="D102" s="4">
        <v>50.7</v>
      </c>
      <c r="E102" s="4">
        <v>78</v>
      </c>
      <c r="F102" s="60">
        <f>+D102*E102</f>
        <v>3954.6000000000004</v>
      </c>
      <c r="G102" s="3" t="s">
        <v>134</v>
      </c>
      <c r="H102" s="3"/>
      <c r="I102" s="3"/>
      <c r="J102" s="3"/>
    </row>
    <row r="103" spans="1:10" ht="12" customHeight="1" x14ac:dyDescent="0.2">
      <c r="A103" s="6">
        <v>30004</v>
      </c>
      <c r="B103" s="5" t="s">
        <v>133</v>
      </c>
      <c r="C103" s="5">
        <v>1920</v>
      </c>
      <c r="D103" s="8">
        <v>99.8</v>
      </c>
      <c r="E103" s="4">
        <v>78</v>
      </c>
      <c r="F103" s="60">
        <f>+D103*E103</f>
        <v>7784.4</v>
      </c>
      <c r="G103" s="3" t="s">
        <v>132</v>
      </c>
      <c r="H103" s="3"/>
      <c r="I103" s="3"/>
      <c r="J103" s="3"/>
    </row>
    <row r="104" spans="1:10" ht="16.05" customHeight="1" x14ac:dyDescent="0.2">
      <c r="A104" s="2">
        <v>30006</v>
      </c>
      <c r="B104" s="5" t="s">
        <v>131</v>
      </c>
      <c r="C104" s="9">
        <v>1779</v>
      </c>
      <c r="D104" s="8">
        <v>24.2</v>
      </c>
      <c r="E104" s="8">
        <v>72</v>
      </c>
      <c r="F104" s="60">
        <f>+D104*E104</f>
        <v>1742.3999999999999</v>
      </c>
      <c r="G104" s="1" t="s">
        <v>130</v>
      </c>
      <c r="H104" s="3"/>
      <c r="I104" s="3"/>
      <c r="J104" s="3"/>
    </row>
    <row r="105" spans="1:10" ht="19.95" customHeight="1" x14ac:dyDescent="0.2">
      <c r="A105" s="6">
        <v>30006</v>
      </c>
      <c r="B105" s="7" t="s">
        <v>129</v>
      </c>
      <c r="C105" s="10">
        <v>1904</v>
      </c>
      <c r="D105" s="4">
        <v>79.900000000000006</v>
      </c>
      <c r="E105" s="4">
        <v>72</v>
      </c>
      <c r="F105" s="60">
        <f>+D105*E105</f>
        <v>5752.8</v>
      </c>
      <c r="G105" s="3" t="s">
        <v>128</v>
      </c>
      <c r="H105" s="3"/>
      <c r="I105" s="3"/>
      <c r="J105" s="3"/>
    </row>
    <row r="106" spans="1:10" ht="12" customHeight="1" x14ac:dyDescent="0.2">
      <c r="A106" s="6">
        <v>30007</v>
      </c>
      <c r="B106" s="5" t="s">
        <v>127</v>
      </c>
      <c r="C106" s="9">
        <v>1702</v>
      </c>
      <c r="D106" s="8">
        <v>43.6</v>
      </c>
      <c r="E106" s="4">
        <v>55</v>
      </c>
      <c r="F106" s="60">
        <f>+D106*E106</f>
        <v>2398</v>
      </c>
      <c r="G106" s="3" t="s">
        <v>121</v>
      </c>
      <c r="H106" s="3"/>
      <c r="I106" s="3"/>
      <c r="J106" s="3"/>
    </row>
    <row r="107" spans="1:10" ht="16.05" customHeight="1" x14ac:dyDescent="0.2">
      <c r="A107" s="2">
        <v>30007</v>
      </c>
      <c r="B107" s="5" t="s">
        <v>126</v>
      </c>
      <c r="C107" s="9">
        <v>1702</v>
      </c>
      <c r="D107" s="8">
        <v>22.5</v>
      </c>
      <c r="E107" s="8">
        <v>55</v>
      </c>
      <c r="F107" s="60">
        <f>+D107*E107</f>
        <v>1237.5</v>
      </c>
      <c r="G107" s="1" t="s">
        <v>121</v>
      </c>
      <c r="H107" s="3"/>
      <c r="I107" s="3"/>
      <c r="J107" s="3"/>
    </row>
    <row r="108" spans="1:10" ht="19.95" customHeight="1" x14ac:dyDescent="0.2">
      <c r="A108" s="6">
        <v>30007</v>
      </c>
      <c r="B108" s="7" t="s">
        <v>125</v>
      </c>
      <c r="C108" s="10">
        <v>1750</v>
      </c>
      <c r="D108" s="4">
        <v>22.8</v>
      </c>
      <c r="E108" s="4">
        <v>55</v>
      </c>
      <c r="F108" s="60">
        <f>+D108*E108</f>
        <v>1254</v>
      </c>
      <c r="G108" s="3" t="s">
        <v>121</v>
      </c>
      <c r="H108" s="3"/>
      <c r="I108" s="3"/>
      <c r="J108" s="3"/>
    </row>
    <row r="109" spans="1:10" ht="19.95" customHeight="1" x14ac:dyDescent="0.2">
      <c r="A109" s="6">
        <v>30007</v>
      </c>
      <c r="B109" s="7" t="s">
        <v>124</v>
      </c>
      <c r="C109" s="10">
        <v>1777</v>
      </c>
      <c r="D109" s="4">
        <v>21.35</v>
      </c>
      <c r="E109" s="4">
        <v>55</v>
      </c>
      <c r="F109" s="60">
        <f>+D109*E109</f>
        <v>1174.25</v>
      </c>
      <c r="G109" s="3" t="s">
        <v>121</v>
      </c>
      <c r="H109" s="3"/>
      <c r="I109" s="3"/>
      <c r="J109" s="3"/>
    </row>
    <row r="110" spans="1:10" ht="16.05" customHeight="1" x14ac:dyDescent="0.2">
      <c r="A110" s="6">
        <v>30007</v>
      </c>
      <c r="B110" s="5" t="s">
        <v>123</v>
      </c>
      <c r="C110" s="9">
        <v>1826</v>
      </c>
      <c r="D110" s="4">
        <v>11.1</v>
      </c>
      <c r="E110" s="4">
        <v>55</v>
      </c>
      <c r="F110" s="60">
        <f>+D110*E110</f>
        <v>610.5</v>
      </c>
      <c r="G110" s="3" t="s">
        <v>121</v>
      </c>
      <c r="H110" s="3"/>
      <c r="I110" s="3"/>
      <c r="J110" s="3"/>
    </row>
    <row r="111" spans="1:10" ht="16.05" customHeight="1" x14ac:dyDescent="0.2">
      <c r="A111" s="6">
        <v>30007</v>
      </c>
      <c r="B111" s="5" t="s">
        <v>122</v>
      </c>
      <c r="C111" s="5">
        <v>1846</v>
      </c>
      <c r="D111" s="4">
        <v>33.549999999999997</v>
      </c>
      <c r="E111" s="4">
        <v>55</v>
      </c>
      <c r="F111" s="60">
        <f>+D111*E111</f>
        <v>1845.2499999999998</v>
      </c>
      <c r="G111" s="3" t="s">
        <v>121</v>
      </c>
      <c r="H111" s="3"/>
      <c r="I111" s="3"/>
      <c r="J111" s="3"/>
    </row>
    <row r="112" spans="1:10" ht="16.05" customHeight="1" x14ac:dyDescent="0.2">
      <c r="A112" s="6">
        <v>30007</v>
      </c>
      <c r="B112" s="5" t="s">
        <v>120</v>
      </c>
      <c r="C112" s="5">
        <v>1896</v>
      </c>
      <c r="D112" s="4">
        <v>11.05</v>
      </c>
      <c r="E112" s="4">
        <v>55</v>
      </c>
      <c r="F112" s="60">
        <f>+D112*E112</f>
        <v>607.75</v>
      </c>
      <c r="G112" s="3" t="s">
        <v>118</v>
      </c>
      <c r="H112" s="3"/>
      <c r="I112" s="3"/>
      <c r="J112" s="3"/>
    </row>
    <row r="113" spans="1:10" ht="16.05" customHeight="1" x14ac:dyDescent="0.2">
      <c r="A113" s="6">
        <v>30007</v>
      </c>
      <c r="B113" s="5" t="s">
        <v>119</v>
      </c>
      <c r="C113" s="5">
        <v>1905</v>
      </c>
      <c r="D113" s="4">
        <v>44.6</v>
      </c>
      <c r="E113" s="4">
        <v>55</v>
      </c>
      <c r="F113" s="60">
        <f>+D113*E113</f>
        <v>2453</v>
      </c>
      <c r="G113" s="3" t="s">
        <v>118</v>
      </c>
      <c r="H113" s="3"/>
      <c r="I113" s="3"/>
      <c r="J113" s="3"/>
    </row>
    <row r="114" spans="1:10" ht="19.95" customHeight="1" x14ac:dyDescent="0.2">
      <c r="A114" s="6">
        <v>30009</v>
      </c>
      <c r="B114" s="7" t="s">
        <v>117</v>
      </c>
      <c r="C114" s="10">
        <v>1921</v>
      </c>
      <c r="D114" s="4">
        <v>860.04</v>
      </c>
      <c r="E114" s="4">
        <v>44</v>
      </c>
      <c r="F114" s="60">
        <f>+D114*E114</f>
        <v>37841.759999999995</v>
      </c>
      <c r="G114" s="3" t="s">
        <v>114</v>
      </c>
      <c r="H114" s="3"/>
      <c r="I114" s="3"/>
      <c r="J114" s="3"/>
    </row>
    <row r="115" spans="1:10" ht="19.95" customHeight="1" x14ac:dyDescent="0.2">
      <c r="A115" s="6">
        <v>30009</v>
      </c>
      <c r="B115" s="7" t="s">
        <v>116</v>
      </c>
      <c r="C115" s="10">
        <v>1921</v>
      </c>
      <c r="D115" s="4">
        <v>842.45</v>
      </c>
      <c r="E115" s="4">
        <v>44</v>
      </c>
      <c r="F115" s="60">
        <f>+D115*E115</f>
        <v>37067.800000000003</v>
      </c>
      <c r="G115" s="3" t="s">
        <v>114</v>
      </c>
      <c r="H115" s="3"/>
      <c r="I115" s="3"/>
      <c r="J115" s="3"/>
    </row>
    <row r="116" spans="1:10" ht="16.05" customHeight="1" x14ac:dyDescent="0.2">
      <c r="A116" s="6">
        <v>30009</v>
      </c>
      <c r="B116" s="5" t="s">
        <v>115</v>
      </c>
      <c r="C116" s="9">
        <v>1921</v>
      </c>
      <c r="D116" s="4">
        <v>843.59</v>
      </c>
      <c r="E116" s="4">
        <v>44</v>
      </c>
      <c r="F116" s="60">
        <f>+D116*E116</f>
        <v>37117.96</v>
      </c>
      <c r="G116" s="3" t="s">
        <v>114</v>
      </c>
      <c r="H116" s="3"/>
      <c r="I116" s="3"/>
      <c r="J116" s="3"/>
    </row>
    <row r="117" spans="1:10" ht="16.05" customHeight="1" x14ac:dyDescent="0.2">
      <c r="A117" s="6">
        <v>30011</v>
      </c>
      <c r="B117" s="5" t="s">
        <v>113</v>
      </c>
      <c r="C117" s="9">
        <v>1324</v>
      </c>
      <c r="D117" s="4">
        <v>10</v>
      </c>
      <c r="E117" s="4">
        <v>86</v>
      </c>
      <c r="F117" s="60">
        <f>+D117*E117</f>
        <v>860</v>
      </c>
      <c r="G117" s="3" t="s">
        <v>43</v>
      </c>
      <c r="H117" s="3"/>
      <c r="I117" s="3"/>
      <c r="J117" s="3"/>
    </row>
    <row r="118" spans="1:10" ht="19.95" customHeight="1" x14ac:dyDescent="0.2">
      <c r="A118" s="6">
        <v>30011</v>
      </c>
      <c r="B118" s="7" t="s">
        <v>112</v>
      </c>
      <c r="C118" s="10">
        <v>1324</v>
      </c>
      <c r="D118" s="4">
        <v>10</v>
      </c>
      <c r="E118" s="4">
        <v>86</v>
      </c>
      <c r="F118" s="60">
        <f>+D118*E118</f>
        <v>860</v>
      </c>
      <c r="G118" s="3" t="s">
        <v>43</v>
      </c>
      <c r="H118" s="3"/>
      <c r="I118" s="3"/>
      <c r="J118" s="3"/>
    </row>
    <row r="119" spans="1:10" ht="16.05" customHeight="1" x14ac:dyDescent="0.2">
      <c r="A119" s="2">
        <v>30011</v>
      </c>
      <c r="B119" s="5" t="s">
        <v>111</v>
      </c>
      <c r="C119" s="9">
        <v>1324</v>
      </c>
      <c r="D119" s="8">
        <v>10</v>
      </c>
      <c r="E119" s="8">
        <v>86</v>
      </c>
      <c r="F119" s="60">
        <f>+D119*E119</f>
        <v>860</v>
      </c>
      <c r="G119" s="1" t="s">
        <v>43</v>
      </c>
      <c r="H119" s="3"/>
      <c r="I119" s="3"/>
      <c r="J119" s="3"/>
    </row>
    <row r="120" spans="1:10" ht="16.05" customHeight="1" x14ac:dyDescent="0.2">
      <c r="A120" s="2">
        <v>30011</v>
      </c>
      <c r="B120" s="5" t="s">
        <v>110</v>
      </c>
      <c r="C120" s="9">
        <v>1324</v>
      </c>
      <c r="D120" s="8">
        <v>10</v>
      </c>
      <c r="E120" s="8">
        <v>86</v>
      </c>
      <c r="F120" s="60">
        <f>+D120*E120</f>
        <v>860</v>
      </c>
      <c r="G120" s="1" t="s">
        <v>43</v>
      </c>
      <c r="H120" s="3"/>
      <c r="I120" s="3"/>
      <c r="J120" s="3"/>
    </row>
    <row r="121" spans="1:10" ht="12" customHeight="1" x14ac:dyDescent="0.2">
      <c r="A121" s="2">
        <v>30011</v>
      </c>
      <c r="B121" s="5" t="s">
        <v>109</v>
      </c>
      <c r="C121" s="9">
        <v>1324</v>
      </c>
      <c r="D121" s="8">
        <v>10</v>
      </c>
      <c r="E121" s="8">
        <v>86</v>
      </c>
      <c r="F121" s="60">
        <f>+D121*E121</f>
        <v>860</v>
      </c>
      <c r="G121" s="1" t="s">
        <v>43</v>
      </c>
      <c r="H121" s="3"/>
      <c r="I121" s="3"/>
      <c r="J121" s="3"/>
    </row>
    <row r="122" spans="1:10" ht="16.05" customHeight="1" x14ac:dyDescent="0.2">
      <c r="A122" s="2">
        <v>30013</v>
      </c>
      <c r="B122" s="5" t="s">
        <v>108</v>
      </c>
      <c r="C122" s="5">
        <v>1849</v>
      </c>
      <c r="D122" s="8">
        <v>285.5</v>
      </c>
      <c r="E122" s="8">
        <v>43.5</v>
      </c>
      <c r="F122" s="60">
        <f>+D122*E122</f>
        <v>12419.25</v>
      </c>
      <c r="G122" s="1" t="s">
        <v>104</v>
      </c>
      <c r="H122" s="3"/>
      <c r="I122" s="3"/>
      <c r="J122" s="3"/>
    </row>
    <row r="123" spans="1:10" ht="16.05" customHeight="1" x14ac:dyDescent="0.2">
      <c r="A123" s="2">
        <v>30013</v>
      </c>
      <c r="B123" s="5" t="s">
        <v>107</v>
      </c>
      <c r="C123" s="5">
        <v>1849</v>
      </c>
      <c r="D123" s="8">
        <v>95</v>
      </c>
      <c r="E123" s="8">
        <v>43.5</v>
      </c>
      <c r="F123" s="60">
        <f>+D123*E123</f>
        <v>4132.5</v>
      </c>
      <c r="G123" s="1" t="s">
        <v>104</v>
      </c>
      <c r="H123" s="3"/>
      <c r="I123" s="3"/>
      <c r="J123" s="3"/>
    </row>
    <row r="124" spans="1:10" ht="12" customHeight="1" x14ac:dyDescent="0.2">
      <c r="A124" s="2">
        <v>30013</v>
      </c>
      <c r="B124" s="5" t="s">
        <v>106</v>
      </c>
      <c r="C124" s="5">
        <v>1849</v>
      </c>
      <c r="D124" s="8">
        <v>567.6</v>
      </c>
      <c r="E124" s="8">
        <v>43.5</v>
      </c>
      <c r="F124" s="60">
        <f>+D124*E124</f>
        <v>24690.600000000002</v>
      </c>
      <c r="G124" s="1" t="s">
        <v>104</v>
      </c>
      <c r="H124" s="3"/>
      <c r="I124" s="3"/>
      <c r="J124" s="3"/>
    </row>
    <row r="125" spans="1:10" ht="16.05" customHeight="1" x14ac:dyDescent="0.2">
      <c r="A125" s="2">
        <v>30013</v>
      </c>
      <c r="B125" s="5" t="s">
        <v>105</v>
      </c>
      <c r="C125" s="5">
        <v>1849</v>
      </c>
      <c r="D125" s="8">
        <v>567.75</v>
      </c>
      <c r="E125" s="8">
        <v>43.5</v>
      </c>
      <c r="F125" s="60">
        <f>+D125*E125</f>
        <v>24697.125</v>
      </c>
      <c r="G125" s="1" t="s">
        <v>104</v>
      </c>
      <c r="H125" s="3"/>
      <c r="I125" s="3"/>
      <c r="J125" s="3"/>
    </row>
    <row r="126" spans="1:10" ht="16.05" customHeight="1" x14ac:dyDescent="0.2">
      <c r="A126" s="2">
        <v>30013</v>
      </c>
      <c r="B126" s="5" t="s">
        <v>102</v>
      </c>
      <c r="C126" s="5">
        <v>1849</v>
      </c>
      <c r="D126" s="8">
        <v>540.29999999999995</v>
      </c>
      <c r="E126" s="8">
        <v>43.5</v>
      </c>
      <c r="F126" s="60">
        <f>+D126*E126</f>
        <v>23503.05</v>
      </c>
      <c r="G126" s="1" t="s">
        <v>103</v>
      </c>
      <c r="H126" s="3"/>
      <c r="I126" s="3"/>
      <c r="J126" s="3"/>
    </row>
    <row r="127" spans="1:10" ht="16.05" customHeight="1" x14ac:dyDescent="0.2">
      <c r="A127" s="2">
        <v>30013</v>
      </c>
      <c r="B127" s="5" t="s">
        <v>102</v>
      </c>
      <c r="C127" s="5">
        <v>1849</v>
      </c>
      <c r="D127" s="8">
        <v>566.95000000000005</v>
      </c>
      <c r="E127" s="8">
        <v>43.5</v>
      </c>
      <c r="F127" s="60">
        <f>+D127*E127</f>
        <v>24662.325000000001</v>
      </c>
      <c r="G127" s="1" t="s">
        <v>100</v>
      </c>
      <c r="H127" s="3"/>
      <c r="I127" s="3"/>
      <c r="J127" s="3"/>
    </row>
    <row r="128" spans="1:10" ht="16.05" customHeight="1" x14ac:dyDescent="0.2">
      <c r="A128" s="2">
        <v>30013</v>
      </c>
      <c r="B128" s="5" t="s">
        <v>101</v>
      </c>
      <c r="C128" s="5">
        <v>1849</v>
      </c>
      <c r="D128" s="8">
        <v>175.35</v>
      </c>
      <c r="E128" s="8">
        <v>43.5</v>
      </c>
      <c r="F128" s="60">
        <f>+D128*E128</f>
        <v>7627.7249999999995</v>
      </c>
      <c r="G128" s="1" t="s">
        <v>100</v>
      </c>
      <c r="H128" s="3"/>
      <c r="I128" s="3"/>
      <c r="J128" s="3"/>
    </row>
    <row r="129" spans="1:10" ht="16.05" customHeight="1" x14ac:dyDescent="0.2">
      <c r="A129" s="2">
        <v>30014</v>
      </c>
      <c r="B129" s="5" t="s">
        <v>99</v>
      </c>
      <c r="C129" s="5">
        <v>1790</v>
      </c>
      <c r="D129" s="8">
        <v>91.8</v>
      </c>
      <c r="E129" s="8">
        <v>75</v>
      </c>
      <c r="F129" s="60">
        <f>+D129*E129</f>
        <v>6885</v>
      </c>
      <c r="G129" s="1" t="s">
        <v>98</v>
      </c>
      <c r="H129" s="3"/>
      <c r="I129" s="3"/>
      <c r="J129" s="3"/>
    </row>
    <row r="130" spans="1:10" ht="16.05" customHeight="1" x14ac:dyDescent="0.2">
      <c r="A130" s="2">
        <v>30015</v>
      </c>
      <c r="B130" s="5" t="s">
        <v>20</v>
      </c>
      <c r="C130" s="5">
        <v>1828</v>
      </c>
      <c r="D130" s="8">
        <v>2.2000000000000002</v>
      </c>
      <c r="E130" s="61"/>
      <c r="F130" s="60">
        <f>+D130*E130</f>
        <v>0</v>
      </c>
      <c r="G130" s="1" t="s">
        <v>97</v>
      </c>
      <c r="H130" s="3"/>
      <c r="I130" s="3"/>
      <c r="J130" s="3"/>
    </row>
    <row r="131" spans="1:10" ht="16.05" customHeight="1" x14ac:dyDescent="0.2">
      <c r="A131" s="2">
        <v>30016</v>
      </c>
      <c r="B131" s="5" t="s">
        <v>96</v>
      </c>
      <c r="C131" s="5">
        <v>1920</v>
      </c>
      <c r="D131" s="8">
        <v>91.2</v>
      </c>
      <c r="E131" s="8">
        <v>44</v>
      </c>
      <c r="F131" s="60">
        <f>+D131*E131</f>
        <v>4012.8</v>
      </c>
      <c r="G131" s="1" t="s">
        <v>95</v>
      </c>
      <c r="H131" s="3"/>
      <c r="I131" s="3"/>
      <c r="J131" s="3"/>
    </row>
    <row r="132" spans="1:10" ht="16.05" customHeight="1" x14ac:dyDescent="0.2">
      <c r="A132" s="2">
        <v>30017</v>
      </c>
      <c r="B132" s="5" t="s">
        <v>94</v>
      </c>
      <c r="C132" s="5">
        <v>1849</v>
      </c>
      <c r="D132" s="8">
        <v>312.7</v>
      </c>
      <c r="E132" s="8">
        <v>43</v>
      </c>
      <c r="F132" s="60">
        <f>+D132*E132</f>
        <v>13446.1</v>
      </c>
      <c r="G132" s="1" t="s">
        <v>90</v>
      </c>
      <c r="H132" s="3"/>
      <c r="I132" s="3"/>
      <c r="J132" s="3"/>
    </row>
    <row r="133" spans="1:10" ht="16.05" customHeight="1" x14ac:dyDescent="0.2">
      <c r="A133" s="2">
        <v>30017</v>
      </c>
      <c r="B133" s="5" t="s">
        <v>93</v>
      </c>
      <c r="C133" s="5">
        <v>1849</v>
      </c>
      <c r="D133" s="8">
        <v>64</v>
      </c>
      <c r="E133" s="8">
        <v>43</v>
      </c>
      <c r="F133" s="60">
        <f>+D133*E133</f>
        <v>2752</v>
      </c>
      <c r="G133" s="1" t="s">
        <v>89</v>
      </c>
      <c r="H133" s="3"/>
      <c r="I133" s="3"/>
      <c r="J133" s="3"/>
    </row>
    <row r="134" spans="1:10" ht="16.05" customHeight="1" x14ac:dyDescent="0.2">
      <c r="A134" s="2">
        <v>30017</v>
      </c>
      <c r="B134" s="5" t="s">
        <v>92</v>
      </c>
      <c r="C134" s="5">
        <v>1849</v>
      </c>
      <c r="D134" s="8">
        <v>122</v>
      </c>
      <c r="E134" s="8">
        <v>43</v>
      </c>
      <c r="F134" s="60">
        <f>+D134*E134</f>
        <v>5246</v>
      </c>
      <c r="G134" s="1" t="s">
        <v>90</v>
      </c>
      <c r="H134" s="3"/>
      <c r="I134" s="3"/>
      <c r="J134" s="3"/>
    </row>
    <row r="135" spans="1:10" ht="16.05" customHeight="1" x14ac:dyDescent="0.2">
      <c r="A135" s="2">
        <v>30017</v>
      </c>
      <c r="B135" s="5" t="s">
        <v>91</v>
      </c>
      <c r="C135" s="5">
        <v>1849</v>
      </c>
      <c r="D135" s="8">
        <v>412.7</v>
      </c>
      <c r="E135" s="8">
        <v>43</v>
      </c>
      <c r="F135" s="60">
        <f>+D135*E135</f>
        <v>17746.099999999999</v>
      </c>
      <c r="G135" s="1" t="s">
        <v>90</v>
      </c>
      <c r="H135" s="3"/>
      <c r="I135" s="3"/>
      <c r="J135" s="3"/>
    </row>
    <row r="136" spans="1:10" ht="16.05" customHeight="1" x14ac:dyDescent="0.2">
      <c r="A136" s="2">
        <v>30017</v>
      </c>
      <c r="B136" s="5" t="s">
        <v>87</v>
      </c>
      <c r="C136" s="5">
        <v>1849</v>
      </c>
      <c r="D136" s="8">
        <v>144.9</v>
      </c>
      <c r="E136" s="8">
        <v>43</v>
      </c>
      <c r="F136" s="60">
        <f>+D136*E136</f>
        <v>6230.7</v>
      </c>
      <c r="G136" s="1" t="s">
        <v>89</v>
      </c>
      <c r="H136" s="3"/>
      <c r="I136" s="3"/>
      <c r="J136" s="3"/>
    </row>
    <row r="137" spans="1:10" ht="16.05" customHeight="1" x14ac:dyDescent="0.2">
      <c r="A137" s="2">
        <v>30017</v>
      </c>
      <c r="B137" s="5" t="s">
        <v>87</v>
      </c>
      <c r="C137" s="5">
        <v>1849</v>
      </c>
      <c r="D137" s="8">
        <v>153.1</v>
      </c>
      <c r="E137" s="8">
        <v>43</v>
      </c>
      <c r="F137" s="60">
        <f>+D137*E137</f>
        <v>6583.3</v>
      </c>
      <c r="G137" s="1" t="s">
        <v>88</v>
      </c>
      <c r="H137" s="3"/>
      <c r="I137" s="3"/>
      <c r="J137" s="3"/>
    </row>
    <row r="138" spans="1:10" ht="19.95" customHeight="1" x14ac:dyDescent="0.2">
      <c r="A138" s="2">
        <v>30017</v>
      </c>
      <c r="B138" s="7" t="s">
        <v>87</v>
      </c>
      <c r="C138" s="7">
        <v>1849</v>
      </c>
      <c r="D138" s="4">
        <v>112.3</v>
      </c>
      <c r="E138" s="4">
        <v>43</v>
      </c>
      <c r="F138" s="60">
        <f>+D138*E138</f>
        <v>4828.8999999999996</v>
      </c>
      <c r="G138" s="1" t="s">
        <v>86</v>
      </c>
      <c r="H138" s="3"/>
      <c r="I138" s="3"/>
      <c r="J138" s="3"/>
    </row>
    <row r="139" spans="1:10" ht="12" customHeight="1" x14ac:dyDescent="0.2">
      <c r="A139" s="2">
        <v>30018</v>
      </c>
      <c r="B139" s="5" t="s">
        <v>85</v>
      </c>
      <c r="C139" s="5">
        <v>1838</v>
      </c>
      <c r="D139" s="8">
        <v>598.4</v>
      </c>
      <c r="E139" s="4">
        <v>43</v>
      </c>
      <c r="F139" s="60">
        <f>+D139*E139</f>
        <v>25731.200000000001</v>
      </c>
      <c r="G139" s="1" t="s">
        <v>84</v>
      </c>
      <c r="H139" s="3"/>
      <c r="I139" s="3"/>
      <c r="J139" s="3"/>
    </row>
    <row r="140" spans="1:10" ht="16.05" customHeight="1" x14ac:dyDescent="0.2">
      <c r="A140" s="2">
        <v>30018</v>
      </c>
      <c r="B140" s="5" t="s">
        <v>83</v>
      </c>
      <c r="C140" s="5">
        <v>1838</v>
      </c>
      <c r="D140" s="8">
        <v>569.5</v>
      </c>
      <c r="E140" s="8">
        <v>43</v>
      </c>
      <c r="F140" s="60">
        <f>+D140*E140</f>
        <v>24488.5</v>
      </c>
      <c r="G140" s="1" t="s">
        <v>78</v>
      </c>
      <c r="H140" s="3"/>
      <c r="I140" s="3"/>
      <c r="J140" s="3"/>
    </row>
    <row r="141" spans="1:10" ht="19.95" customHeight="1" x14ac:dyDescent="0.2">
      <c r="A141" s="6">
        <v>30018</v>
      </c>
      <c r="B141" s="7" t="s">
        <v>82</v>
      </c>
      <c r="C141" s="7">
        <v>1840</v>
      </c>
      <c r="D141" s="4">
        <v>144.6</v>
      </c>
      <c r="E141" s="4">
        <v>43</v>
      </c>
      <c r="F141" s="60">
        <f>+D141*E141</f>
        <v>6217.8</v>
      </c>
      <c r="G141" s="3" t="s">
        <v>78</v>
      </c>
      <c r="H141" s="3"/>
      <c r="I141" s="3"/>
      <c r="J141" s="3"/>
    </row>
    <row r="142" spans="1:10" ht="12" customHeight="1" x14ac:dyDescent="0.2">
      <c r="A142" s="6">
        <v>30018</v>
      </c>
      <c r="B142" s="5" t="s">
        <v>82</v>
      </c>
      <c r="C142" s="5">
        <v>1840</v>
      </c>
      <c r="D142" s="8">
        <v>151.80000000000001</v>
      </c>
      <c r="E142" s="4">
        <v>43</v>
      </c>
      <c r="F142" s="60">
        <f>+D142*E142</f>
        <v>6527.4000000000005</v>
      </c>
      <c r="G142" s="3" t="s">
        <v>76</v>
      </c>
      <c r="H142" s="3"/>
      <c r="I142" s="3"/>
      <c r="J142" s="3"/>
    </row>
    <row r="143" spans="1:10" ht="16.05" customHeight="1" x14ac:dyDescent="0.2">
      <c r="A143" s="2">
        <v>30018</v>
      </c>
      <c r="B143" s="5" t="s">
        <v>81</v>
      </c>
      <c r="C143" s="5">
        <v>1840</v>
      </c>
      <c r="D143" s="8">
        <v>144</v>
      </c>
      <c r="E143" s="8">
        <v>43</v>
      </c>
      <c r="F143" s="60">
        <f>+D143*E143</f>
        <v>6192</v>
      </c>
      <c r="G143" s="1" t="s">
        <v>78</v>
      </c>
      <c r="H143" s="3"/>
      <c r="I143" s="3"/>
      <c r="J143" s="3"/>
    </row>
    <row r="144" spans="1:10" ht="19.95" customHeight="1" x14ac:dyDescent="0.2">
      <c r="A144" s="6">
        <v>30018</v>
      </c>
      <c r="B144" s="7" t="s">
        <v>81</v>
      </c>
      <c r="C144" s="7">
        <v>1840</v>
      </c>
      <c r="D144" s="4">
        <v>151.80000000000001</v>
      </c>
      <c r="E144" s="4">
        <v>43</v>
      </c>
      <c r="F144" s="60">
        <f>+D144*E144</f>
        <v>6527.4000000000005</v>
      </c>
      <c r="G144" s="3" t="s">
        <v>76</v>
      </c>
      <c r="H144" s="3"/>
      <c r="I144" s="3"/>
      <c r="J144" s="3"/>
    </row>
    <row r="145" spans="1:10" ht="12" customHeight="1" x14ac:dyDescent="0.2">
      <c r="A145" s="6">
        <v>30018</v>
      </c>
      <c r="B145" s="5" t="s">
        <v>18</v>
      </c>
      <c r="C145" s="5">
        <v>1840</v>
      </c>
      <c r="D145" s="8">
        <v>124.55</v>
      </c>
      <c r="E145" s="4">
        <v>43</v>
      </c>
      <c r="F145" s="60">
        <f>+D145*E145</f>
        <v>5355.65</v>
      </c>
      <c r="G145" s="3" t="s">
        <v>78</v>
      </c>
      <c r="H145" s="3"/>
      <c r="I145" s="3"/>
      <c r="J145" s="3"/>
    </row>
    <row r="146" spans="1:10" ht="16.05" customHeight="1" x14ac:dyDescent="0.2">
      <c r="A146" s="2">
        <v>30018</v>
      </c>
      <c r="B146" s="5" t="s">
        <v>18</v>
      </c>
      <c r="C146" s="5">
        <v>1840</v>
      </c>
      <c r="D146" s="8">
        <v>131.1</v>
      </c>
      <c r="E146" s="8">
        <v>43</v>
      </c>
      <c r="F146" s="60">
        <f>+D146*E146</f>
        <v>5637.3</v>
      </c>
      <c r="G146" s="1" t="s">
        <v>76</v>
      </c>
      <c r="H146" s="3"/>
      <c r="I146" s="3"/>
      <c r="J146" s="3"/>
    </row>
    <row r="147" spans="1:10" ht="19.95" customHeight="1" x14ac:dyDescent="0.2">
      <c r="A147" s="6">
        <v>30018</v>
      </c>
      <c r="B147" s="7" t="s">
        <v>80</v>
      </c>
      <c r="C147" s="7">
        <v>1840</v>
      </c>
      <c r="D147" s="4">
        <v>112.45</v>
      </c>
      <c r="E147" s="4">
        <v>43</v>
      </c>
      <c r="F147" s="60">
        <f>+D147*E147</f>
        <v>4835.3500000000004</v>
      </c>
      <c r="G147" s="3" t="s">
        <v>78</v>
      </c>
      <c r="H147" s="3"/>
      <c r="I147" s="3"/>
      <c r="J147" s="3"/>
    </row>
    <row r="148" spans="1:10" ht="19.95" customHeight="1" x14ac:dyDescent="0.2">
      <c r="A148" s="6">
        <v>30018</v>
      </c>
      <c r="B148" s="7" t="s">
        <v>80</v>
      </c>
      <c r="C148" s="7">
        <v>1840</v>
      </c>
      <c r="D148" s="4">
        <v>118.55</v>
      </c>
      <c r="E148" s="4">
        <v>43</v>
      </c>
      <c r="F148" s="60">
        <f>+D148*E148</f>
        <v>5097.6499999999996</v>
      </c>
      <c r="G148" s="3" t="s">
        <v>76</v>
      </c>
      <c r="H148" s="3"/>
      <c r="I148" s="3"/>
      <c r="J148" s="3"/>
    </row>
    <row r="149" spans="1:10" ht="16.05" customHeight="1" x14ac:dyDescent="0.2">
      <c r="A149" s="6">
        <v>30018</v>
      </c>
      <c r="B149" s="5" t="s">
        <v>79</v>
      </c>
      <c r="C149" s="5">
        <v>1840</v>
      </c>
      <c r="D149" s="4">
        <v>589.95000000000005</v>
      </c>
      <c r="E149" s="4">
        <v>43</v>
      </c>
      <c r="F149" s="60">
        <f>+D149*E149</f>
        <v>25367.850000000002</v>
      </c>
      <c r="G149" s="3" t="s">
        <v>78</v>
      </c>
      <c r="H149" s="3"/>
      <c r="I149" s="3"/>
      <c r="J149" s="3"/>
    </row>
    <row r="150" spans="1:10" ht="16.05" customHeight="1" x14ac:dyDescent="0.2">
      <c r="A150" s="6">
        <v>30018</v>
      </c>
      <c r="B150" s="5" t="s">
        <v>79</v>
      </c>
      <c r="C150" s="5">
        <v>1840</v>
      </c>
      <c r="D150" s="4">
        <v>621.54999999999995</v>
      </c>
      <c r="E150" s="4">
        <v>43</v>
      </c>
      <c r="F150" s="60">
        <f>+D150*E150</f>
        <v>26726.649999999998</v>
      </c>
      <c r="G150" s="3" t="s">
        <v>76</v>
      </c>
      <c r="H150" s="3"/>
      <c r="I150" s="3"/>
      <c r="J150" s="3"/>
    </row>
    <row r="151" spans="1:10" ht="16.05" customHeight="1" x14ac:dyDescent="0.2">
      <c r="A151" s="6">
        <v>30018</v>
      </c>
      <c r="B151" s="5" t="s">
        <v>77</v>
      </c>
      <c r="C151" s="5">
        <v>1840</v>
      </c>
      <c r="D151" s="4">
        <v>142.9</v>
      </c>
      <c r="E151" s="4">
        <v>43</v>
      </c>
      <c r="F151" s="60">
        <f>+D151*E151</f>
        <v>6144.7</v>
      </c>
      <c r="G151" s="3" t="s">
        <v>78</v>
      </c>
      <c r="H151" s="3"/>
      <c r="I151" s="3"/>
      <c r="J151" s="3"/>
    </row>
    <row r="152" spans="1:10" ht="16.05" customHeight="1" x14ac:dyDescent="0.2">
      <c r="A152" s="6">
        <v>30018</v>
      </c>
      <c r="B152" s="5" t="s">
        <v>77</v>
      </c>
      <c r="C152" s="5">
        <v>1840</v>
      </c>
      <c r="D152" s="4">
        <v>152</v>
      </c>
      <c r="E152" s="4">
        <v>43</v>
      </c>
      <c r="F152" s="60">
        <f>+D152*E152</f>
        <v>6536</v>
      </c>
      <c r="G152" s="3" t="s">
        <v>76</v>
      </c>
      <c r="H152" s="3"/>
      <c r="I152" s="3"/>
      <c r="J152" s="3"/>
    </row>
    <row r="153" spans="1:10" ht="19.95" customHeight="1" x14ac:dyDescent="0.2">
      <c r="A153" s="6">
        <v>30019</v>
      </c>
      <c r="B153" s="7" t="s">
        <v>75</v>
      </c>
      <c r="C153" s="10">
        <v>1777</v>
      </c>
      <c r="D153" s="4">
        <v>18.899999999999999</v>
      </c>
      <c r="E153" s="4">
        <v>44</v>
      </c>
      <c r="F153" s="60">
        <f>+D153*E153</f>
        <v>831.59999999999991</v>
      </c>
      <c r="G153" s="3" t="s">
        <v>74</v>
      </c>
      <c r="H153" s="3"/>
      <c r="I153" s="3"/>
      <c r="J153" s="3"/>
    </row>
    <row r="154" spans="1:10" ht="19.95" customHeight="1" x14ac:dyDescent="0.2">
      <c r="A154" s="6">
        <v>30019</v>
      </c>
      <c r="B154" s="7" t="s">
        <v>24</v>
      </c>
      <c r="C154" s="10">
        <v>1808</v>
      </c>
      <c r="D154" s="4">
        <v>18.45</v>
      </c>
      <c r="E154" s="4">
        <v>44</v>
      </c>
      <c r="F154" s="60">
        <f>+D154*E154</f>
        <v>811.8</v>
      </c>
      <c r="G154" s="3" t="s">
        <v>74</v>
      </c>
      <c r="H154" s="3"/>
      <c r="I154" s="3"/>
      <c r="J154" s="3"/>
    </row>
    <row r="155" spans="1:10" ht="16.05" customHeight="1" x14ac:dyDescent="0.2">
      <c r="A155" s="6">
        <v>30019</v>
      </c>
      <c r="B155" s="5" t="s">
        <v>24</v>
      </c>
      <c r="C155" s="9">
        <v>1808</v>
      </c>
      <c r="D155" s="4">
        <v>18.55</v>
      </c>
      <c r="E155" s="4">
        <v>44</v>
      </c>
      <c r="F155" s="60">
        <f>+D155*E155</f>
        <v>816.2</v>
      </c>
      <c r="G155" s="3" t="s">
        <v>74</v>
      </c>
      <c r="H155" s="3"/>
      <c r="I155" s="3"/>
      <c r="J155" s="3"/>
    </row>
    <row r="156" spans="1:10" ht="16.05" customHeight="1" x14ac:dyDescent="0.2">
      <c r="A156" s="6">
        <v>30019</v>
      </c>
      <c r="B156" s="5" t="s">
        <v>73</v>
      </c>
      <c r="C156" s="5">
        <v>1901</v>
      </c>
      <c r="D156" s="4">
        <v>32.9</v>
      </c>
      <c r="E156" s="4">
        <v>44</v>
      </c>
      <c r="F156" s="60">
        <f>+D156*E156</f>
        <v>1447.6</v>
      </c>
      <c r="G156" s="3" t="s">
        <v>70</v>
      </c>
      <c r="H156" s="3"/>
      <c r="I156" s="3"/>
      <c r="J156" s="3"/>
    </row>
    <row r="157" spans="1:10" ht="19.95" customHeight="1" x14ac:dyDescent="0.2">
      <c r="A157" s="6">
        <v>30019</v>
      </c>
      <c r="B157" s="7" t="s">
        <v>73</v>
      </c>
      <c r="C157" s="7">
        <v>1901</v>
      </c>
      <c r="D157" s="4">
        <v>27.1</v>
      </c>
      <c r="E157" s="4">
        <v>44</v>
      </c>
      <c r="F157" s="60">
        <f>+D157*E157</f>
        <v>1192.4000000000001</v>
      </c>
      <c r="G157" s="3" t="s">
        <v>70</v>
      </c>
      <c r="H157" s="3"/>
      <c r="I157" s="3"/>
      <c r="J157" s="3"/>
    </row>
    <row r="158" spans="1:10" ht="16.05" customHeight="1" x14ac:dyDescent="0.2">
      <c r="A158" s="2">
        <v>30019</v>
      </c>
      <c r="B158" s="5" t="s">
        <v>72</v>
      </c>
      <c r="C158" s="5">
        <v>1901</v>
      </c>
      <c r="D158" s="8">
        <v>80.95</v>
      </c>
      <c r="E158" s="8">
        <v>44</v>
      </c>
      <c r="F158" s="60">
        <f>+D158*E158</f>
        <v>3561.8</v>
      </c>
      <c r="G158" s="1" t="s">
        <v>70</v>
      </c>
      <c r="H158" s="3"/>
      <c r="I158" s="3"/>
      <c r="J158" s="3"/>
    </row>
    <row r="159" spans="1:10" ht="16.05" customHeight="1" x14ac:dyDescent="0.2">
      <c r="A159" s="2">
        <v>30019</v>
      </c>
      <c r="B159" s="5" t="s">
        <v>71</v>
      </c>
      <c r="C159" s="5">
        <v>1901</v>
      </c>
      <c r="D159" s="8">
        <v>13.5</v>
      </c>
      <c r="E159" s="8">
        <v>44</v>
      </c>
      <c r="F159" s="60">
        <f>+D159*E159</f>
        <v>594</v>
      </c>
      <c r="G159" s="1" t="s">
        <v>70</v>
      </c>
      <c r="H159" s="3"/>
      <c r="I159" s="3"/>
      <c r="J159" s="3"/>
    </row>
    <row r="160" spans="1:10" ht="12" customHeight="1" x14ac:dyDescent="0.2">
      <c r="A160" s="2">
        <v>30020</v>
      </c>
      <c r="B160" s="5" t="s">
        <v>26</v>
      </c>
      <c r="C160" s="9">
        <v>1770</v>
      </c>
      <c r="D160" s="8">
        <v>50.75</v>
      </c>
      <c r="E160" s="8">
        <v>44</v>
      </c>
      <c r="F160" s="60">
        <f>+D160*E160</f>
        <v>2233</v>
      </c>
      <c r="G160" s="1" t="s">
        <v>68</v>
      </c>
      <c r="H160" s="3"/>
      <c r="I160" s="3"/>
      <c r="J160" s="3"/>
    </row>
    <row r="161" spans="1:10" ht="16.05" customHeight="1" x14ac:dyDescent="0.2">
      <c r="A161" s="2">
        <v>30020</v>
      </c>
      <c r="B161" s="5" t="s">
        <v>69</v>
      </c>
      <c r="C161" s="9">
        <v>1770</v>
      </c>
      <c r="D161" s="8">
        <v>100.15</v>
      </c>
      <c r="E161" s="8">
        <v>44</v>
      </c>
      <c r="F161" s="60">
        <f>+D161*E161</f>
        <v>4406.6000000000004</v>
      </c>
      <c r="G161" s="1" t="s">
        <v>68</v>
      </c>
      <c r="H161" s="3"/>
      <c r="I161" s="3"/>
      <c r="J161" s="3"/>
    </row>
    <row r="162" spans="1:10" ht="16.05" customHeight="1" x14ac:dyDescent="0.2">
      <c r="A162" s="2">
        <v>30020</v>
      </c>
      <c r="B162" s="5" t="s">
        <v>67</v>
      </c>
      <c r="C162" s="9">
        <v>1820</v>
      </c>
      <c r="D162" s="8">
        <v>66.05</v>
      </c>
      <c r="E162" s="8">
        <v>44</v>
      </c>
      <c r="F162" s="60">
        <f>+D162*E162</f>
        <v>2906.2</v>
      </c>
      <c r="G162" s="1" t="s">
        <v>66</v>
      </c>
      <c r="H162" s="3"/>
      <c r="I162" s="3"/>
      <c r="J162" s="3"/>
    </row>
    <row r="163" spans="1:10" ht="12" customHeight="1" x14ac:dyDescent="0.2">
      <c r="A163" s="2">
        <v>30020</v>
      </c>
      <c r="B163" s="5" t="s">
        <v>65</v>
      </c>
      <c r="C163" s="9">
        <v>1820</v>
      </c>
      <c r="D163" s="8">
        <v>64.400000000000006</v>
      </c>
      <c r="E163" s="8">
        <v>44</v>
      </c>
      <c r="F163" s="60">
        <f>+D163*E163</f>
        <v>2833.6000000000004</v>
      </c>
      <c r="G163" s="1" t="s">
        <v>64</v>
      </c>
      <c r="H163" s="3"/>
      <c r="I163" s="3"/>
      <c r="J163" s="3"/>
    </row>
    <row r="164" spans="1:10" ht="16.05" customHeight="1" x14ac:dyDescent="0.2">
      <c r="A164" s="2">
        <v>30021</v>
      </c>
      <c r="B164" s="5" t="s">
        <v>63</v>
      </c>
      <c r="C164" s="9">
        <v>1731</v>
      </c>
      <c r="D164" s="8">
        <v>49.1</v>
      </c>
      <c r="E164" s="8">
        <v>49.5</v>
      </c>
      <c r="F164" s="60">
        <f>+D164*E164</f>
        <v>2430.4500000000003</v>
      </c>
      <c r="G164" s="1" t="s">
        <v>59</v>
      </c>
      <c r="H164" s="3"/>
      <c r="I164" s="3"/>
      <c r="J164" s="3"/>
    </row>
    <row r="165" spans="1:10" ht="16.05" customHeight="1" x14ac:dyDescent="0.2">
      <c r="A165" s="2">
        <v>30021</v>
      </c>
      <c r="B165" s="5" t="s">
        <v>62</v>
      </c>
      <c r="C165" s="9">
        <v>1732</v>
      </c>
      <c r="D165" s="8">
        <v>20.2</v>
      </c>
      <c r="E165" s="8">
        <v>49.5</v>
      </c>
      <c r="F165" s="60">
        <f>+D165*E165</f>
        <v>999.9</v>
      </c>
      <c r="G165" s="1" t="s">
        <v>59</v>
      </c>
      <c r="H165" s="3"/>
      <c r="I165" s="3"/>
      <c r="J165" s="3"/>
    </row>
    <row r="166" spans="1:10" ht="16.05" customHeight="1" x14ac:dyDescent="0.2">
      <c r="A166" s="2">
        <v>30021</v>
      </c>
      <c r="B166" s="5" t="s">
        <v>61</v>
      </c>
      <c r="C166" s="9">
        <v>1801</v>
      </c>
      <c r="D166" s="8">
        <v>147.69999999999999</v>
      </c>
      <c r="E166" s="8">
        <v>49.5</v>
      </c>
      <c r="F166" s="60">
        <f>+D166*E166</f>
        <v>7311.15</v>
      </c>
      <c r="G166" s="1" t="s">
        <v>59</v>
      </c>
      <c r="H166" s="3"/>
      <c r="I166" s="3"/>
      <c r="J166" s="3"/>
    </row>
    <row r="167" spans="1:10" ht="16.05" customHeight="1" x14ac:dyDescent="0.2">
      <c r="A167" s="2">
        <v>30021</v>
      </c>
      <c r="B167" s="5" t="s">
        <v>60</v>
      </c>
      <c r="C167" s="9">
        <v>1820</v>
      </c>
      <c r="D167" s="8">
        <v>97.65</v>
      </c>
      <c r="E167" s="8">
        <v>49.5</v>
      </c>
      <c r="F167" s="60">
        <f>+D167*E167</f>
        <v>4833.6750000000002</v>
      </c>
      <c r="G167" s="1" t="s">
        <v>59</v>
      </c>
      <c r="H167" s="3"/>
      <c r="I167" s="3"/>
      <c r="J167" s="3"/>
    </row>
    <row r="168" spans="1:10" ht="16.05" customHeight="1" x14ac:dyDescent="0.2">
      <c r="A168" s="2">
        <v>30022</v>
      </c>
      <c r="B168" s="5" t="s">
        <v>58</v>
      </c>
      <c r="C168" s="9">
        <v>1811</v>
      </c>
      <c r="D168" s="8">
        <v>239.85</v>
      </c>
      <c r="E168" s="8">
        <v>87</v>
      </c>
      <c r="F168" s="60">
        <f>+D168*E168</f>
        <v>20866.95</v>
      </c>
      <c r="G168" s="1" t="s">
        <v>57</v>
      </c>
      <c r="H168" s="3"/>
      <c r="I168" s="3"/>
      <c r="J168" s="3"/>
    </row>
    <row r="169" spans="1:10" ht="16.05" customHeight="1" x14ac:dyDescent="0.2">
      <c r="A169" s="2">
        <v>30023</v>
      </c>
      <c r="B169" s="5" t="s">
        <v>56</v>
      </c>
      <c r="C169" s="5">
        <v>1815</v>
      </c>
      <c r="D169" s="8">
        <v>181.9</v>
      </c>
      <c r="E169" s="8">
        <v>61</v>
      </c>
      <c r="F169" s="60">
        <f>+D169*E169</f>
        <v>11095.9</v>
      </c>
      <c r="G169" s="1" t="s">
        <v>49</v>
      </c>
      <c r="H169" s="3"/>
      <c r="I169" s="3"/>
      <c r="J169" s="3"/>
    </row>
    <row r="170" spans="1:10" ht="16.05" customHeight="1" x14ac:dyDescent="0.2">
      <c r="A170" s="2">
        <v>30023</v>
      </c>
      <c r="B170" s="5" t="s">
        <v>55</v>
      </c>
      <c r="C170" s="5">
        <v>1815</v>
      </c>
      <c r="D170" s="8">
        <v>722.45</v>
      </c>
      <c r="E170" s="8">
        <v>61</v>
      </c>
      <c r="F170" s="60">
        <f>+D170*E170</f>
        <v>44069.450000000004</v>
      </c>
      <c r="G170" s="1" t="s">
        <v>49</v>
      </c>
      <c r="H170" s="3"/>
      <c r="I170" s="3"/>
      <c r="J170" s="3"/>
    </row>
    <row r="171" spans="1:10" ht="16.05" customHeight="1" x14ac:dyDescent="0.2">
      <c r="A171" s="2">
        <v>30023</v>
      </c>
      <c r="B171" s="5" t="s">
        <v>54</v>
      </c>
      <c r="C171" s="5">
        <v>1815</v>
      </c>
      <c r="D171" s="8">
        <v>726.2</v>
      </c>
      <c r="E171" s="8">
        <v>61</v>
      </c>
      <c r="F171" s="60">
        <f>+D171*E171</f>
        <v>44298.200000000004</v>
      </c>
      <c r="G171" s="1" t="s">
        <v>49</v>
      </c>
      <c r="H171" s="3"/>
      <c r="I171" s="3"/>
      <c r="J171" s="3"/>
    </row>
    <row r="172" spans="1:10" ht="16.05" customHeight="1" x14ac:dyDescent="0.2">
      <c r="A172" s="2">
        <v>30023</v>
      </c>
      <c r="B172" s="5" t="s">
        <v>53</v>
      </c>
      <c r="C172" s="5">
        <v>1815</v>
      </c>
      <c r="D172" s="8">
        <v>541</v>
      </c>
      <c r="E172" s="8">
        <v>61</v>
      </c>
      <c r="F172" s="60">
        <f>+D172*E172</f>
        <v>33001</v>
      </c>
      <c r="G172" s="1" t="s">
        <v>49</v>
      </c>
      <c r="H172" s="3"/>
      <c r="I172" s="3"/>
      <c r="J172" s="3"/>
    </row>
    <row r="173" spans="1:10" ht="16.05" customHeight="1" x14ac:dyDescent="0.2">
      <c r="A173" s="2">
        <v>30023</v>
      </c>
      <c r="B173" s="5" t="s">
        <v>52</v>
      </c>
      <c r="C173" s="5">
        <v>1830</v>
      </c>
      <c r="D173" s="8">
        <v>730</v>
      </c>
      <c r="E173" s="8">
        <v>61</v>
      </c>
      <c r="F173" s="60">
        <f>+D173*E173</f>
        <v>44530</v>
      </c>
      <c r="G173" s="1" t="s">
        <v>49</v>
      </c>
      <c r="H173" s="3"/>
      <c r="I173" s="3"/>
      <c r="J173" s="3"/>
    </row>
    <row r="174" spans="1:10" ht="16.05" customHeight="1" x14ac:dyDescent="0.2">
      <c r="A174" s="2">
        <v>30023</v>
      </c>
      <c r="B174" s="5" t="s">
        <v>51</v>
      </c>
      <c r="C174" s="5">
        <v>1830</v>
      </c>
      <c r="D174" s="8">
        <v>722</v>
      </c>
      <c r="E174" s="8">
        <v>61</v>
      </c>
      <c r="F174" s="60">
        <f>+D174*E174</f>
        <v>44042</v>
      </c>
      <c r="G174" s="1" t="s">
        <v>49</v>
      </c>
      <c r="H174" s="3"/>
      <c r="I174" s="3"/>
      <c r="J174" s="3"/>
    </row>
    <row r="175" spans="1:10" ht="19.95" customHeight="1" x14ac:dyDescent="0.2">
      <c r="A175" s="2">
        <v>30023</v>
      </c>
      <c r="B175" s="7" t="s">
        <v>50</v>
      </c>
      <c r="C175" s="7">
        <v>1830</v>
      </c>
      <c r="D175" s="4">
        <v>183.4</v>
      </c>
      <c r="E175" s="8">
        <v>61</v>
      </c>
      <c r="F175" s="60">
        <f>+D175*E175</f>
        <v>11187.4</v>
      </c>
      <c r="G175" s="1" t="s">
        <v>49</v>
      </c>
      <c r="H175" s="3"/>
      <c r="I175" s="3"/>
      <c r="J175" s="3"/>
    </row>
    <row r="176" spans="1:10" ht="12" customHeight="1" x14ac:dyDescent="0.2">
      <c r="A176" s="2">
        <v>30024</v>
      </c>
      <c r="B176" s="5" t="s">
        <v>48</v>
      </c>
      <c r="C176" s="5">
        <v>1850</v>
      </c>
      <c r="D176" s="8">
        <v>204.45</v>
      </c>
      <c r="E176" s="8">
        <v>77</v>
      </c>
      <c r="F176" s="60">
        <f>+D176*E176</f>
        <v>15742.65</v>
      </c>
      <c r="G176" s="1" t="s">
        <v>47</v>
      </c>
      <c r="H176" s="3"/>
      <c r="I176" s="3"/>
      <c r="J176" s="3"/>
    </row>
    <row r="177" spans="1:10" ht="16.05" customHeight="1" x14ac:dyDescent="0.2">
      <c r="A177" s="2">
        <v>30025</v>
      </c>
      <c r="B177" s="5" t="s">
        <v>46</v>
      </c>
      <c r="C177" s="9">
        <v>1324</v>
      </c>
      <c r="D177" s="8">
        <v>10</v>
      </c>
      <c r="E177" s="8">
        <v>79.5</v>
      </c>
      <c r="F177" s="60">
        <f>+D177*E177</f>
        <v>795</v>
      </c>
      <c r="G177" s="1" t="s">
        <v>43</v>
      </c>
      <c r="H177" s="3"/>
      <c r="I177" s="3"/>
      <c r="J177" s="3"/>
    </row>
    <row r="178" spans="1:10" ht="19.95" customHeight="1" x14ac:dyDescent="0.2">
      <c r="A178" s="6">
        <v>30025</v>
      </c>
      <c r="B178" s="7" t="s">
        <v>45</v>
      </c>
      <c r="C178" s="10">
        <v>1324</v>
      </c>
      <c r="D178" s="4">
        <v>10</v>
      </c>
      <c r="E178" s="4">
        <v>79.5</v>
      </c>
      <c r="F178" s="60">
        <f>+D178*E178</f>
        <v>795</v>
      </c>
      <c r="G178" s="3" t="s">
        <v>43</v>
      </c>
      <c r="H178" s="3"/>
      <c r="I178" s="3"/>
      <c r="J178" s="3"/>
    </row>
    <row r="179" spans="1:10" ht="12" customHeight="1" x14ac:dyDescent="0.2">
      <c r="A179" s="6">
        <v>30025</v>
      </c>
      <c r="B179" s="5" t="s">
        <v>44</v>
      </c>
      <c r="C179" s="9">
        <v>1324</v>
      </c>
      <c r="D179" s="8">
        <v>10</v>
      </c>
      <c r="E179" s="4">
        <v>79.5</v>
      </c>
      <c r="F179" s="60">
        <f>+D179*E179</f>
        <v>795</v>
      </c>
      <c r="G179" s="3" t="s">
        <v>43</v>
      </c>
      <c r="H179" s="3"/>
      <c r="I179" s="3"/>
      <c r="J179" s="3"/>
    </row>
    <row r="180" spans="1:10" ht="16.05" customHeight="1" x14ac:dyDescent="0.2">
      <c r="A180" s="2">
        <v>30027</v>
      </c>
      <c r="B180" s="5" t="s">
        <v>42</v>
      </c>
      <c r="C180" s="9">
        <v>1615</v>
      </c>
      <c r="D180" s="8">
        <v>46.95</v>
      </c>
      <c r="E180" s="8">
        <v>30</v>
      </c>
      <c r="F180" s="60">
        <f>+D180*E180</f>
        <v>1408.5</v>
      </c>
      <c r="G180" s="1" t="s">
        <v>31</v>
      </c>
      <c r="H180" s="3"/>
      <c r="I180" s="3"/>
      <c r="J180" s="3"/>
    </row>
    <row r="181" spans="1:10" ht="19.95" customHeight="1" x14ac:dyDescent="0.2">
      <c r="A181" s="6">
        <v>30027</v>
      </c>
      <c r="B181" s="7" t="s">
        <v>41</v>
      </c>
      <c r="C181" s="10">
        <v>1615</v>
      </c>
      <c r="D181" s="4">
        <v>40.799999999999997</v>
      </c>
      <c r="E181" s="4">
        <v>30</v>
      </c>
      <c r="F181" s="60">
        <f>+D181*E181</f>
        <v>1224</v>
      </c>
      <c r="G181" s="3" t="s">
        <v>31</v>
      </c>
      <c r="H181" s="3"/>
      <c r="I181" s="3"/>
      <c r="J181" s="3"/>
    </row>
    <row r="182" spans="1:10" ht="19.95" customHeight="1" x14ac:dyDescent="0.2">
      <c r="A182" s="6">
        <v>30027</v>
      </c>
      <c r="B182" s="7" t="s">
        <v>40</v>
      </c>
      <c r="C182" s="10">
        <v>1615</v>
      </c>
      <c r="D182" s="4">
        <v>47.4</v>
      </c>
      <c r="E182" s="4">
        <v>30</v>
      </c>
      <c r="F182" s="60">
        <f>+D182*E182</f>
        <v>1422</v>
      </c>
      <c r="G182" s="3" t="s">
        <v>31</v>
      </c>
      <c r="H182" s="3"/>
      <c r="I182" s="3"/>
      <c r="J182" s="3"/>
    </row>
    <row r="183" spans="1:10" ht="16.05" customHeight="1" x14ac:dyDescent="0.2">
      <c r="A183" s="6">
        <v>30027</v>
      </c>
      <c r="B183" s="5" t="s">
        <v>39</v>
      </c>
      <c r="C183" s="9">
        <v>1615</v>
      </c>
      <c r="D183" s="4">
        <v>67.95</v>
      </c>
      <c r="E183" s="4">
        <v>30</v>
      </c>
      <c r="F183" s="60">
        <f>+D183*E183</f>
        <v>2038.5</v>
      </c>
      <c r="G183" s="3" t="s">
        <v>31</v>
      </c>
      <c r="H183" s="3"/>
      <c r="I183" s="3"/>
      <c r="J183" s="3"/>
    </row>
    <row r="184" spans="1:10" ht="16.05" customHeight="1" x14ac:dyDescent="0.2">
      <c r="A184" s="6">
        <v>30027</v>
      </c>
      <c r="B184" s="5" t="s">
        <v>38</v>
      </c>
      <c r="C184" s="9">
        <v>1631</v>
      </c>
      <c r="D184" s="4">
        <v>40.35</v>
      </c>
      <c r="E184" s="4">
        <v>30</v>
      </c>
      <c r="F184" s="60">
        <f>+D184*E184</f>
        <v>1210.5</v>
      </c>
      <c r="G184" s="3" t="s">
        <v>31</v>
      </c>
      <c r="H184" s="3"/>
      <c r="I184" s="3"/>
      <c r="J184" s="3"/>
    </row>
    <row r="185" spans="1:10" ht="16.05" customHeight="1" x14ac:dyDescent="0.2">
      <c r="A185" s="6">
        <v>30027</v>
      </c>
      <c r="B185" s="5" t="s">
        <v>37</v>
      </c>
      <c r="C185" s="9">
        <v>1660</v>
      </c>
      <c r="D185" s="4">
        <v>61.35</v>
      </c>
      <c r="E185" s="4">
        <v>30</v>
      </c>
      <c r="F185" s="60">
        <f>+D185*E185</f>
        <v>1840.5</v>
      </c>
      <c r="G185" s="3" t="s">
        <v>31</v>
      </c>
      <c r="H185" s="3"/>
      <c r="I185" s="3"/>
      <c r="J185" s="3"/>
    </row>
    <row r="186" spans="1:10" ht="16.05" customHeight="1" x14ac:dyDescent="0.2">
      <c r="A186" s="6">
        <v>30027</v>
      </c>
      <c r="B186" s="5" t="s">
        <v>36</v>
      </c>
      <c r="C186" s="5">
        <v>1669</v>
      </c>
      <c r="D186" s="4">
        <v>40.799999999999997</v>
      </c>
      <c r="E186" s="4">
        <v>30</v>
      </c>
      <c r="F186" s="60">
        <f>+D186*E186</f>
        <v>1224</v>
      </c>
      <c r="G186" s="3" t="s">
        <v>31</v>
      </c>
      <c r="H186" s="3"/>
      <c r="I186" s="3"/>
      <c r="J186" s="3"/>
    </row>
    <row r="187" spans="1:10" ht="16.05" customHeight="1" x14ac:dyDescent="0.2">
      <c r="A187" s="6">
        <v>30027</v>
      </c>
      <c r="B187" s="5" t="s">
        <v>35</v>
      </c>
      <c r="C187" s="9">
        <v>1756</v>
      </c>
      <c r="D187" s="4">
        <v>40.799999999999997</v>
      </c>
      <c r="E187" s="4">
        <v>30</v>
      </c>
      <c r="F187" s="60">
        <f>+D187*E187</f>
        <v>1224</v>
      </c>
      <c r="G187" s="3" t="s">
        <v>31</v>
      </c>
      <c r="H187" s="3"/>
      <c r="I187" s="3"/>
      <c r="J187" s="3"/>
    </row>
    <row r="188" spans="1:10" ht="16.05" customHeight="1" x14ac:dyDescent="0.2">
      <c r="A188" s="6">
        <v>30027</v>
      </c>
      <c r="B188" s="5" t="s">
        <v>34</v>
      </c>
      <c r="C188" s="9">
        <v>1756</v>
      </c>
      <c r="D188" s="4">
        <v>61.05</v>
      </c>
      <c r="E188" s="4">
        <v>30</v>
      </c>
      <c r="F188" s="60">
        <f>+D188*E188</f>
        <v>1831.5</v>
      </c>
      <c r="G188" s="3" t="s">
        <v>31</v>
      </c>
      <c r="H188" s="3"/>
      <c r="I188" s="3"/>
      <c r="J188" s="3"/>
    </row>
    <row r="189" spans="1:10" ht="16.05" customHeight="1" x14ac:dyDescent="0.2">
      <c r="A189" s="6">
        <v>30027</v>
      </c>
      <c r="B189" s="5" t="s">
        <v>34</v>
      </c>
      <c r="C189" s="9">
        <v>1756</v>
      </c>
      <c r="D189" s="4">
        <v>61.05</v>
      </c>
      <c r="E189" s="4">
        <v>30</v>
      </c>
      <c r="F189" s="60">
        <f>+D189*E189</f>
        <v>1831.5</v>
      </c>
      <c r="G189" s="3" t="s">
        <v>31</v>
      </c>
      <c r="H189" s="3"/>
      <c r="I189" s="3"/>
      <c r="J189" s="3"/>
    </row>
    <row r="190" spans="1:10" ht="19.95" customHeight="1" x14ac:dyDescent="0.2">
      <c r="A190" s="6">
        <v>30027</v>
      </c>
      <c r="B190" s="7" t="s">
        <v>33</v>
      </c>
      <c r="C190" s="10">
        <v>1820</v>
      </c>
      <c r="D190" s="4">
        <v>80.400000000000006</v>
      </c>
      <c r="E190" s="4">
        <v>30</v>
      </c>
      <c r="F190" s="60">
        <f>+D190*E190</f>
        <v>2412</v>
      </c>
      <c r="G190" s="3" t="s">
        <v>31</v>
      </c>
      <c r="H190" s="3"/>
      <c r="I190" s="3"/>
      <c r="J190" s="3"/>
    </row>
    <row r="191" spans="1:10" ht="19.95" customHeight="1" x14ac:dyDescent="0.2">
      <c r="A191" s="6">
        <v>30027</v>
      </c>
      <c r="B191" s="7" t="s">
        <v>32</v>
      </c>
      <c r="C191" s="10">
        <v>1820</v>
      </c>
      <c r="D191" s="4">
        <v>162.44999999999999</v>
      </c>
      <c r="E191" s="4">
        <v>30</v>
      </c>
      <c r="F191" s="60">
        <f>+D191*E191</f>
        <v>4873.5</v>
      </c>
      <c r="G191" s="3" t="s">
        <v>31</v>
      </c>
      <c r="H191" s="3"/>
      <c r="I191" s="3"/>
      <c r="J191" s="3"/>
    </row>
    <row r="192" spans="1:10" ht="16.05" customHeight="1" x14ac:dyDescent="0.2">
      <c r="A192" s="6">
        <v>30028</v>
      </c>
      <c r="B192" s="5" t="s">
        <v>30</v>
      </c>
      <c r="C192" s="9">
        <v>1527</v>
      </c>
      <c r="D192" s="4">
        <v>7.95</v>
      </c>
      <c r="E192" s="4">
        <v>0.2</v>
      </c>
      <c r="F192" s="60">
        <f>+D192*E192</f>
        <v>1.59</v>
      </c>
      <c r="G192" s="3" t="s">
        <v>0</v>
      </c>
      <c r="H192" s="3"/>
      <c r="I192" s="3"/>
      <c r="J192" s="3"/>
    </row>
    <row r="193" spans="1:10" ht="16.05" customHeight="1" x14ac:dyDescent="0.2">
      <c r="A193" s="6">
        <v>30028</v>
      </c>
      <c r="B193" s="5" t="s">
        <v>29</v>
      </c>
      <c r="C193" s="5">
        <v>1577</v>
      </c>
      <c r="D193" s="4">
        <v>11.5</v>
      </c>
      <c r="E193" s="4">
        <v>0.2</v>
      </c>
      <c r="F193" s="60">
        <f>+D193*E193</f>
        <v>2.3000000000000003</v>
      </c>
      <c r="G193" s="3" t="s">
        <v>0</v>
      </c>
      <c r="H193" s="3"/>
      <c r="I193" s="3"/>
      <c r="J193" s="3"/>
    </row>
    <row r="194" spans="1:10" ht="19.95" customHeight="1" x14ac:dyDescent="0.2">
      <c r="A194" s="6">
        <v>30028</v>
      </c>
      <c r="B194" s="7" t="s">
        <v>28</v>
      </c>
      <c r="C194" s="10">
        <v>1620</v>
      </c>
      <c r="D194" s="4">
        <v>8.8000000000000007</v>
      </c>
      <c r="E194" s="4">
        <v>0.2</v>
      </c>
      <c r="F194" s="60">
        <f>+D194*E194</f>
        <v>1.7600000000000002</v>
      </c>
      <c r="G194" s="3" t="s">
        <v>0</v>
      </c>
      <c r="H194" s="3"/>
      <c r="I194" s="3"/>
      <c r="J194" s="3"/>
    </row>
    <row r="195" spans="1:10" ht="16.05" customHeight="1" x14ac:dyDescent="0.2">
      <c r="A195" s="2">
        <v>30028</v>
      </c>
      <c r="B195" s="5" t="s">
        <v>27</v>
      </c>
      <c r="C195" s="9">
        <v>1731</v>
      </c>
      <c r="D195" s="8">
        <v>8.6</v>
      </c>
      <c r="E195" s="8">
        <v>0.2</v>
      </c>
      <c r="F195" s="60">
        <f>+D195*E195</f>
        <v>1.72</v>
      </c>
      <c r="G195" s="1" t="s">
        <v>0</v>
      </c>
      <c r="H195" s="3"/>
      <c r="I195" s="3"/>
      <c r="J195" s="3"/>
    </row>
    <row r="196" spans="1:10" ht="16.05" customHeight="1" x14ac:dyDescent="0.2">
      <c r="A196" s="2">
        <v>30028</v>
      </c>
      <c r="B196" s="5" t="s">
        <v>26</v>
      </c>
      <c r="C196" s="9">
        <v>1770</v>
      </c>
      <c r="D196" s="8">
        <v>3.9</v>
      </c>
      <c r="E196" s="8">
        <v>0.2</v>
      </c>
      <c r="F196" s="60">
        <f>+D196*E196</f>
        <v>0.78</v>
      </c>
      <c r="G196" s="1" t="s">
        <v>0</v>
      </c>
      <c r="H196" s="3"/>
      <c r="I196" s="3"/>
      <c r="J196" s="3"/>
    </row>
    <row r="197" spans="1:10" ht="12" customHeight="1" x14ac:dyDescent="0.2">
      <c r="A197" s="2">
        <v>30028</v>
      </c>
      <c r="B197" s="5" t="s">
        <v>25</v>
      </c>
      <c r="C197" s="5">
        <v>1790</v>
      </c>
      <c r="D197" s="8">
        <v>4.9000000000000004</v>
      </c>
      <c r="E197" s="8">
        <v>0.2</v>
      </c>
      <c r="F197" s="60">
        <f>+D197*E197</f>
        <v>0.98000000000000009</v>
      </c>
      <c r="G197" s="1" t="s">
        <v>0</v>
      </c>
      <c r="H197" s="3"/>
      <c r="I197" s="3"/>
      <c r="J197" s="3"/>
    </row>
    <row r="198" spans="1:10" ht="16.05" customHeight="1" x14ac:dyDescent="0.2">
      <c r="A198" s="2">
        <v>30028</v>
      </c>
      <c r="B198" s="5" t="s">
        <v>24</v>
      </c>
      <c r="C198" s="9">
        <v>1808</v>
      </c>
      <c r="D198" s="8">
        <v>3.6</v>
      </c>
      <c r="E198" s="8">
        <v>0.2</v>
      </c>
      <c r="F198" s="60">
        <f>+D198*E198</f>
        <v>0.72000000000000008</v>
      </c>
      <c r="G198" s="1" t="s">
        <v>0</v>
      </c>
      <c r="H198" s="3"/>
      <c r="I198" s="3"/>
      <c r="J198" s="3"/>
    </row>
    <row r="199" spans="1:10" ht="16.05" customHeight="1" x14ac:dyDescent="0.2">
      <c r="A199" s="2">
        <v>30028</v>
      </c>
      <c r="B199" s="5" t="s">
        <v>23</v>
      </c>
      <c r="C199" s="9">
        <v>1811</v>
      </c>
      <c r="D199" s="8">
        <v>0.5</v>
      </c>
      <c r="E199" s="8">
        <v>0.2</v>
      </c>
      <c r="F199" s="60">
        <f>+D199*E199</f>
        <v>0.1</v>
      </c>
      <c r="G199" s="1" t="s">
        <v>0</v>
      </c>
      <c r="H199" s="3"/>
      <c r="I199" s="3"/>
      <c r="J199" s="3"/>
    </row>
    <row r="200" spans="1:10" ht="12" customHeight="1" x14ac:dyDescent="0.2">
      <c r="A200" s="2">
        <v>30028</v>
      </c>
      <c r="B200" s="5" t="s">
        <v>22</v>
      </c>
      <c r="C200" s="9">
        <v>1811</v>
      </c>
      <c r="D200" s="8">
        <v>1.1000000000000001</v>
      </c>
      <c r="E200" s="8">
        <v>0.2</v>
      </c>
      <c r="F200" s="60">
        <f>+D200*E200</f>
        <v>0.22000000000000003</v>
      </c>
      <c r="G200" s="1" t="s">
        <v>0</v>
      </c>
      <c r="H200" s="3"/>
      <c r="I200" s="3"/>
      <c r="J200" s="3"/>
    </row>
    <row r="201" spans="1:10" ht="16.05" customHeight="1" x14ac:dyDescent="0.2">
      <c r="A201" s="2">
        <v>30028</v>
      </c>
      <c r="B201" s="5" t="s">
        <v>21</v>
      </c>
      <c r="C201" s="9">
        <v>1816</v>
      </c>
      <c r="D201" s="8">
        <v>4</v>
      </c>
      <c r="E201" s="8">
        <v>0.2</v>
      </c>
      <c r="F201" s="60">
        <f>+D201*E201</f>
        <v>0.8</v>
      </c>
      <c r="G201" s="1" t="s">
        <v>0</v>
      </c>
      <c r="H201" s="3"/>
      <c r="I201" s="3"/>
      <c r="J201" s="3"/>
    </row>
    <row r="202" spans="1:10" ht="19.95" customHeight="1" x14ac:dyDescent="0.2">
      <c r="A202" s="2">
        <v>30028</v>
      </c>
      <c r="B202" s="7" t="s">
        <v>20</v>
      </c>
      <c r="C202" s="10">
        <v>1828</v>
      </c>
      <c r="D202" s="4">
        <v>6.2</v>
      </c>
      <c r="E202" s="8">
        <v>0.2</v>
      </c>
      <c r="F202" s="60">
        <f>+D202*E202</f>
        <v>1.2400000000000002</v>
      </c>
      <c r="G202" s="1" t="s">
        <v>0</v>
      </c>
      <c r="H202" s="3"/>
      <c r="I202" s="3"/>
      <c r="J202" s="3"/>
    </row>
    <row r="203" spans="1:10" ht="12" customHeight="1" x14ac:dyDescent="0.2">
      <c r="A203" s="2">
        <v>30028</v>
      </c>
      <c r="B203" s="5" t="s">
        <v>19</v>
      </c>
      <c r="C203" s="5">
        <v>1828</v>
      </c>
      <c r="D203" s="8">
        <v>9.75</v>
      </c>
      <c r="E203" s="8">
        <v>0.2</v>
      </c>
      <c r="F203" s="60">
        <f>+D203*E203</f>
        <v>1.9500000000000002</v>
      </c>
      <c r="G203" s="1" t="s">
        <v>0</v>
      </c>
      <c r="H203" s="3"/>
      <c r="I203" s="3"/>
      <c r="J203" s="3"/>
    </row>
    <row r="204" spans="1:10" ht="16.05" customHeight="1" x14ac:dyDescent="0.2">
      <c r="A204" s="2">
        <v>30028</v>
      </c>
      <c r="B204" s="5" t="s">
        <v>18</v>
      </c>
      <c r="C204" s="5">
        <v>1840</v>
      </c>
      <c r="D204" s="8">
        <v>6.65</v>
      </c>
      <c r="E204" s="8">
        <v>0.2</v>
      </c>
      <c r="F204" s="60">
        <f>+D204*E204</f>
        <v>1.33</v>
      </c>
      <c r="G204" s="1" t="s">
        <v>0</v>
      </c>
      <c r="H204" s="3"/>
      <c r="I204" s="3"/>
      <c r="J204" s="3"/>
    </row>
    <row r="205" spans="1:10" ht="19.95" customHeight="1" x14ac:dyDescent="0.2">
      <c r="A205" s="2">
        <v>30028</v>
      </c>
      <c r="B205" s="7" t="s">
        <v>17</v>
      </c>
      <c r="C205" s="7">
        <v>1846</v>
      </c>
      <c r="D205" s="4">
        <v>15.8</v>
      </c>
      <c r="E205" s="8">
        <v>0.2</v>
      </c>
      <c r="F205" s="60">
        <f>+D205*E205</f>
        <v>3.16</v>
      </c>
      <c r="G205" s="1" t="s">
        <v>0</v>
      </c>
      <c r="H205" s="3"/>
      <c r="I205" s="3"/>
      <c r="J205" s="3"/>
    </row>
    <row r="206" spans="1:10" ht="12" customHeight="1" x14ac:dyDescent="0.2">
      <c r="A206" s="2">
        <v>30028</v>
      </c>
      <c r="B206" s="5" t="s">
        <v>16</v>
      </c>
      <c r="C206" s="5">
        <v>1846</v>
      </c>
      <c r="D206" s="8">
        <v>16.05</v>
      </c>
      <c r="E206" s="8">
        <v>0.2</v>
      </c>
      <c r="F206" s="60">
        <f>+D206*E206</f>
        <v>3.2100000000000004</v>
      </c>
      <c r="G206" s="1" t="s">
        <v>0</v>
      </c>
      <c r="H206" s="3"/>
      <c r="I206" s="3"/>
      <c r="J206" s="3"/>
    </row>
    <row r="207" spans="1:10" ht="16.05" customHeight="1" x14ac:dyDescent="0.2">
      <c r="A207" s="2">
        <v>30028</v>
      </c>
      <c r="B207" s="5" t="s">
        <v>15</v>
      </c>
      <c r="C207" s="5">
        <v>1849</v>
      </c>
      <c r="D207" s="8">
        <v>9.4499999999999993</v>
      </c>
      <c r="E207" s="8">
        <v>0.2</v>
      </c>
      <c r="F207" s="60">
        <f>+D207*E207</f>
        <v>1.89</v>
      </c>
      <c r="G207" s="1" t="s">
        <v>0</v>
      </c>
      <c r="H207" s="3"/>
      <c r="I207" s="3"/>
      <c r="J207" s="3"/>
    </row>
    <row r="208" spans="1:10" ht="19.95" customHeight="1" x14ac:dyDescent="0.2">
      <c r="A208" s="2">
        <v>30028</v>
      </c>
      <c r="B208" s="7" t="s">
        <v>14</v>
      </c>
      <c r="C208" s="7">
        <v>1849</v>
      </c>
      <c r="D208" s="4">
        <v>2</v>
      </c>
      <c r="E208" s="8">
        <v>0.2</v>
      </c>
      <c r="F208" s="60">
        <f>+D208*E208</f>
        <v>0.4</v>
      </c>
      <c r="G208" s="1" t="s">
        <v>0</v>
      </c>
      <c r="H208" s="3"/>
      <c r="I208" s="3"/>
      <c r="J208" s="3"/>
    </row>
    <row r="209" spans="1:10" ht="12" customHeight="1" x14ac:dyDescent="0.2">
      <c r="A209" s="2">
        <v>30028</v>
      </c>
      <c r="B209" s="5" t="s">
        <v>13</v>
      </c>
      <c r="C209" s="5">
        <v>1849</v>
      </c>
      <c r="D209" s="8">
        <v>1.8</v>
      </c>
      <c r="E209" s="8">
        <v>0.2</v>
      </c>
      <c r="F209" s="60">
        <f>+D209*E209</f>
        <v>0.36000000000000004</v>
      </c>
      <c r="G209" s="1" t="s">
        <v>0</v>
      </c>
      <c r="H209" s="3"/>
      <c r="I209" s="3"/>
      <c r="J209" s="3"/>
    </row>
    <row r="210" spans="1:10" ht="16.05" customHeight="1" x14ac:dyDescent="0.2">
      <c r="A210" s="2">
        <v>30028</v>
      </c>
      <c r="B210" s="5" t="s">
        <v>12</v>
      </c>
      <c r="C210" s="5">
        <v>1849</v>
      </c>
      <c r="D210" s="8">
        <v>2</v>
      </c>
      <c r="E210" s="8">
        <v>0.2</v>
      </c>
      <c r="F210" s="60">
        <f>+D210*E210</f>
        <v>0.4</v>
      </c>
      <c r="G210" s="1" t="s">
        <v>0</v>
      </c>
      <c r="H210" s="3"/>
      <c r="I210" s="3"/>
      <c r="J210" s="3"/>
    </row>
    <row r="211" spans="1:10" ht="19.95" customHeight="1" x14ac:dyDescent="0.2">
      <c r="A211" s="6">
        <v>30028</v>
      </c>
      <c r="B211" s="7" t="s">
        <v>12</v>
      </c>
      <c r="C211" s="7">
        <v>1849</v>
      </c>
      <c r="D211" s="4">
        <v>2</v>
      </c>
      <c r="E211" s="4">
        <v>0.2</v>
      </c>
      <c r="F211" s="60">
        <f>+D211*E211</f>
        <v>0.4</v>
      </c>
      <c r="G211" s="3" t="s">
        <v>0</v>
      </c>
      <c r="H211" s="3"/>
      <c r="I211" s="3"/>
      <c r="J211" s="3"/>
    </row>
    <row r="212" spans="1:10" ht="19.95" customHeight="1" x14ac:dyDescent="0.2">
      <c r="A212" s="6">
        <v>30028</v>
      </c>
      <c r="B212" s="7" t="s">
        <v>11</v>
      </c>
      <c r="C212" s="7">
        <v>1849</v>
      </c>
      <c r="D212" s="4">
        <v>3.2</v>
      </c>
      <c r="E212" s="4">
        <v>0.2</v>
      </c>
      <c r="F212" s="60">
        <f>+D212*E212</f>
        <v>0.64000000000000012</v>
      </c>
      <c r="G212" s="3" t="s">
        <v>0</v>
      </c>
      <c r="H212" s="3"/>
      <c r="I212" s="3"/>
      <c r="J212" s="3"/>
    </row>
    <row r="213" spans="1:10" ht="16.05" customHeight="1" x14ac:dyDescent="0.2">
      <c r="A213" s="6">
        <v>30028</v>
      </c>
      <c r="B213" s="5" t="s">
        <v>10</v>
      </c>
      <c r="C213" s="5">
        <v>1850</v>
      </c>
      <c r="D213" s="4">
        <v>0.45</v>
      </c>
      <c r="E213" s="4">
        <v>0.2</v>
      </c>
      <c r="F213" s="60">
        <f>+D213*E213</f>
        <v>9.0000000000000011E-2</v>
      </c>
      <c r="G213" s="3" t="s">
        <v>0</v>
      </c>
      <c r="H213" s="3"/>
      <c r="I213" s="3"/>
      <c r="J213" s="3"/>
    </row>
    <row r="214" spans="1:10" ht="16.05" customHeight="1" x14ac:dyDescent="0.2">
      <c r="A214" s="6">
        <v>30028</v>
      </c>
      <c r="B214" s="5" t="s">
        <v>10</v>
      </c>
      <c r="C214" s="5">
        <v>1850</v>
      </c>
      <c r="D214" s="4">
        <v>1.4</v>
      </c>
      <c r="E214" s="4">
        <v>0.2</v>
      </c>
      <c r="F214" s="60">
        <f>+D214*E214</f>
        <v>0.27999999999999997</v>
      </c>
      <c r="G214" s="3" t="s">
        <v>0</v>
      </c>
      <c r="H214" s="3"/>
      <c r="I214" s="3"/>
      <c r="J214" s="3"/>
    </row>
    <row r="215" spans="1:10" ht="16.05" customHeight="1" x14ac:dyDescent="0.2">
      <c r="A215" s="6">
        <v>30028</v>
      </c>
      <c r="B215" s="5" t="s">
        <v>9</v>
      </c>
      <c r="C215" s="9">
        <v>1882</v>
      </c>
      <c r="D215" s="4">
        <v>1.3</v>
      </c>
      <c r="E215" s="4">
        <v>0.2</v>
      </c>
      <c r="F215" s="60">
        <f>+D215*E215</f>
        <v>0.26</v>
      </c>
      <c r="G215" s="3" t="s">
        <v>0</v>
      </c>
      <c r="H215" s="3"/>
      <c r="I215" s="3"/>
      <c r="J215" s="3"/>
    </row>
    <row r="216" spans="1:10" ht="16.05" customHeight="1" x14ac:dyDescent="0.2">
      <c r="A216" s="6">
        <v>30028</v>
      </c>
      <c r="B216" s="5" t="s">
        <v>8</v>
      </c>
      <c r="C216" s="5">
        <v>1901</v>
      </c>
      <c r="D216" s="4">
        <v>10.050000000000001</v>
      </c>
      <c r="E216" s="4">
        <v>0.2</v>
      </c>
      <c r="F216" s="60">
        <f>+D216*E216</f>
        <v>2.0100000000000002</v>
      </c>
      <c r="G216" s="3" t="s">
        <v>0</v>
      </c>
      <c r="H216" s="3"/>
      <c r="I216" s="3"/>
      <c r="J216" s="3"/>
    </row>
    <row r="217" spans="1:10" ht="19.95" customHeight="1" x14ac:dyDescent="0.2">
      <c r="A217" s="6">
        <v>30028</v>
      </c>
      <c r="B217" s="7" t="s">
        <v>7</v>
      </c>
      <c r="C217" s="7">
        <v>1903</v>
      </c>
      <c r="D217" s="4">
        <v>1</v>
      </c>
      <c r="E217" s="4">
        <v>0.2</v>
      </c>
      <c r="F217" s="60">
        <f>+D217*E217</f>
        <v>0.2</v>
      </c>
      <c r="G217" s="3" t="s">
        <v>0</v>
      </c>
      <c r="H217" s="3"/>
      <c r="I217" s="3"/>
      <c r="J217" s="3"/>
    </row>
    <row r="218" spans="1:10" ht="19.95" customHeight="1" x14ac:dyDescent="0.2">
      <c r="A218" s="6">
        <v>30028</v>
      </c>
      <c r="B218" s="7" t="s">
        <v>6</v>
      </c>
      <c r="C218" s="10">
        <v>1904</v>
      </c>
      <c r="D218" s="4">
        <v>0.35</v>
      </c>
      <c r="E218" s="4">
        <v>0.2</v>
      </c>
      <c r="F218" s="60">
        <f>+D218*E218</f>
        <v>6.9999999999999993E-2</v>
      </c>
      <c r="G218" s="3" t="s">
        <v>0</v>
      </c>
      <c r="H218" s="3"/>
      <c r="I218" s="3"/>
      <c r="J218" s="3"/>
    </row>
    <row r="219" spans="1:10" ht="12" customHeight="1" x14ac:dyDescent="0.2">
      <c r="A219" s="6">
        <v>30028</v>
      </c>
      <c r="B219" s="5" t="s">
        <v>5</v>
      </c>
      <c r="C219" s="9">
        <v>1920</v>
      </c>
      <c r="D219" s="8">
        <v>2.2000000000000002</v>
      </c>
      <c r="E219" s="4">
        <v>0.2</v>
      </c>
      <c r="F219" s="60">
        <f>+D219*E219</f>
        <v>0.44000000000000006</v>
      </c>
      <c r="G219" s="3" t="s">
        <v>0</v>
      </c>
      <c r="H219" s="3"/>
      <c r="I219" s="3"/>
      <c r="J219" s="3"/>
    </row>
    <row r="220" spans="1:10" ht="16.05" customHeight="1" x14ac:dyDescent="0.2">
      <c r="A220" s="2">
        <v>30028</v>
      </c>
      <c r="B220" s="5" t="s">
        <v>5</v>
      </c>
      <c r="C220" s="9">
        <v>1920</v>
      </c>
      <c r="D220" s="8">
        <v>7.9</v>
      </c>
      <c r="E220" s="8">
        <v>0.2</v>
      </c>
      <c r="F220" s="60">
        <f>+D220*E220</f>
        <v>1.58</v>
      </c>
      <c r="G220" s="1" t="s">
        <v>0</v>
      </c>
      <c r="H220" s="3"/>
      <c r="I220" s="3"/>
      <c r="J220" s="3"/>
    </row>
    <row r="221" spans="1:10" ht="19.95" customHeight="1" x14ac:dyDescent="0.2">
      <c r="A221" s="6">
        <v>30028</v>
      </c>
      <c r="B221" s="7" t="s">
        <v>4</v>
      </c>
      <c r="C221" s="7">
        <v>1920</v>
      </c>
      <c r="D221" s="4">
        <v>1.5</v>
      </c>
      <c r="E221" s="4">
        <v>0.2</v>
      </c>
      <c r="F221" s="60">
        <f>+D221*E221</f>
        <v>0.30000000000000004</v>
      </c>
      <c r="G221" s="3" t="s">
        <v>0</v>
      </c>
      <c r="H221" s="3"/>
      <c r="I221" s="3"/>
      <c r="J221" s="3"/>
    </row>
    <row r="222" spans="1:10" ht="12" customHeight="1" x14ac:dyDescent="0.2">
      <c r="A222" s="6">
        <v>30028</v>
      </c>
      <c r="B222" s="5" t="s">
        <v>3</v>
      </c>
      <c r="C222" s="5">
        <v>1920</v>
      </c>
      <c r="D222" s="8">
        <v>3.2</v>
      </c>
      <c r="E222" s="4">
        <v>0.2</v>
      </c>
      <c r="F222" s="60">
        <f>+D222*E222</f>
        <v>0.64000000000000012</v>
      </c>
      <c r="G222" s="3" t="s">
        <v>0</v>
      </c>
      <c r="H222" s="3"/>
      <c r="I222" s="3"/>
      <c r="J222" s="3"/>
    </row>
    <row r="223" spans="1:10" ht="16.05" customHeight="1" x14ac:dyDescent="0.2">
      <c r="A223" s="2">
        <v>30028</v>
      </c>
      <c r="B223" s="5" t="s">
        <v>3</v>
      </c>
      <c r="C223" s="5">
        <v>1920</v>
      </c>
      <c r="D223" s="8">
        <v>7.15</v>
      </c>
      <c r="E223" s="8">
        <v>0.2</v>
      </c>
      <c r="F223" s="60">
        <f>+D223*E223</f>
        <v>1.4300000000000002</v>
      </c>
      <c r="G223" s="1" t="s">
        <v>0</v>
      </c>
      <c r="H223" s="3"/>
      <c r="I223" s="3"/>
      <c r="J223" s="3"/>
    </row>
    <row r="224" spans="1:10" ht="19.95" customHeight="1" x14ac:dyDescent="0.2">
      <c r="A224" s="6">
        <v>30028</v>
      </c>
      <c r="B224" s="7" t="s">
        <v>2</v>
      </c>
      <c r="C224" s="7">
        <v>1920</v>
      </c>
      <c r="D224" s="4">
        <v>7.9</v>
      </c>
      <c r="E224" s="4">
        <v>0.2</v>
      </c>
      <c r="F224" s="60">
        <f>+D224*E224</f>
        <v>1.58</v>
      </c>
      <c r="G224" s="3" t="s">
        <v>0</v>
      </c>
      <c r="H224" s="3"/>
      <c r="I224" s="3"/>
      <c r="J224" s="3"/>
    </row>
    <row r="225" spans="1:10" ht="19.95" customHeight="1" x14ac:dyDescent="0.2">
      <c r="A225" s="6">
        <v>30028</v>
      </c>
      <c r="B225" s="7" t="s">
        <v>1</v>
      </c>
      <c r="C225" s="7">
        <v>1920</v>
      </c>
      <c r="D225" s="4">
        <v>12.5</v>
      </c>
      <c r="E225" s="4">
        <v>0.2</v>
      </c>
      <c r="F225" s="60">
        <f>+D225*E225</f>
        <v>2.5</v>
      </c>
      <c r="G225" s="3" t="s">
        <v>0</v>
      </c>
      <c r="H225" s="3"/>
      <c r="I225" s="3"/>
      <c r="J225" s="3"/>
    </row>
    <row r="226" spans="1:10" ht="16.05" customHeight="1" x14ac:dyDescent="0.2">
      <c r="A226" s="6">
        <v>30028</v>
      </c>
      <c r="B226" s="5" t="s">
        <v>1</v>
      </c>
      <c r="C226" s="5">
        <v>1920</v>
      </c>
      <c r="D226" s="4">
        <v>1</v>
      </c>
      <c r="E226" s="4">
        <v>0.2</v>
      </c>
      <c r="F226" s="60">
        <f>+D226*E226</f>
        <v>0.2</v>
      </c>
      <c r="G226" s="3" t="s">
        <v>0</v>
      </c>
      <c r="H226" s="3"/>
      <c r="I226" s="3"/>
      <c r="J226" s="3"/>
    </row>
    <row r="227" spans="1:10" x14ac:dyDescent="0.2">
      <c r="A227" s="2">
        <v>30030</v>
      </c>
      <c r="B227" s="5" t="s">
        <v>761</v>
      </c>
      <c r="C227" s="5">
        <v>1849</v>
      </c>
      <c r="D227" s="8">
        <v>481.8</v>
      </c>
      <c r="E227" s="8">
        <v>43.5</v>
      </c>
      <c r="F227" s="60">
        <f>+D227*E227</f>
        <v>20958.3</v>
      </c>
      <c r="G227" s="1" t="s">
        <v>762</v>
      </c>
    </row>
    <row r="228" spans="1:10" x14ac:dyDescent="0.2">
      <c r="A228" s="2">
        <v>30031</v>
      </c>
      <c r="B228" s="5" t="s">
        <v>763</v>
      </c>
      <c r="C228" s="5">
        <v>1712</v>
      </c>
      <c r="D228" s="8">
        <v>175.75</v>
      </c>
      <c r="E228" s="8">
        <v>45</v>
      </c>
      <c r="F228" s="60">
        <f>+D228*E228</f>
        <v>7908.75</v>
      </c>
      <c r="G228" s="1" t="s">
        <v>764</v>
      </c>
    </row>
    <row r="229" spans="1:10" x14ac:dyDescent="0.2">
      <c r="A229" s="2">
        <v>30031</v>
      </c>
      <c r="B229" s="7" t="s">
        <v>765</v>
      </c>
      <c r="C229" s="10">
        <v>1840</v>
      </c>
      <c r="D229" s="4">
        <v>131.30000000000001</v>
      </c>
      <c r="E229" s="8">
        <v>45</v>
      </c>
      <c r="F229" s="60">
        <f>+D229*E229</f>
        <v>5908.5000000000009</v>
      </c>
      <c r="G229" s="1" t="s">
        <v>766</v>
      </c>
    </row>
    <row r="230" spans="1:10" x14ac:dyDescent="0.2">
      <c r="A230" s="2">
        <v>30031</v>
      </c>
      <c r="B230" s="5" t="s">
        <v>767</v>
      </c>
      <c r="C230" s="9">
        <v>1840</v>
      </c>
      <c r="D230" s="8">
        <v>141.75</v>
      </c>
      <c r="E230" s="8">
        <v>45</v>
      </c>
      <c r="F230" s="60">
        <f>+D230*E230</f>
        <v>6378.75</v>
      </c>
      <c r="G230" s="1" t="s">
        <v>764</v>
      </c>
    </row>
    <row r="231" spans="1:10" x14ac:dyDescent="0.2">
      <c r="A231" s="2">
        <v>30031</v>
      </c>
      <c r="B231" s="5" t="s">
        <v>768</v>
      </c>
      <c r="C231" s="9">
        <v>1840</v>
      </c>
      <c r="D231" s="8">
        <v>118.5</v>
      </c>
      <c r="E231" s="8">
        <v>45</v>
      </c>
      <c r="F231" s="60">
        <f>+D231*E231</f>
        <v>5332.5</v>
      </c>
      <c r="G231" s="1" t="s">
        <v>766</v>
      </c>
    </row>
    <row r="232" spans="1:10" x14ac:dyDescent="0.2">
      <c r="A232" s="2">
        <v>30032</v>
      </c>
      <c r="B232" s="7" t="s">
        <v>769</v>
      </c>
      <c r="C232" s="7">
        <v>1740</v>
      </c>
      <c r="D232" s="4">
        <v>38.9</v>
      </c>
      <c r="E232" s="8">
        <v>45</v>
      </c>
      <c r="F232" s="60">
        <f>+D232*E232</f>
        <v>1750.5</v>
      </c>
      <c r="G232" s="1" t="s">
        <v>770</v>
      </c>
    </row>
    <row r="233" spans="1:10" x14ac:dyDescent="0.2">
      <c r="A233" s="2">
        <v>30032</v>
      </c>
      <c r="B233" s="5" t="s">
        <v>771</v>
      </c>
      <c r="C233" s="5">
        <v>1849</v>
      </c>
      <c r="D233" s="8">
        <v>193.65</v>
      </c>
      <c r="E233" s="8">
        <v>45</v>
      </c>
      <c r="F233" s="60">
        <f>+D233*E233</f>
        <v>8714.25</v>
      </c>
      <c r="G233" s="1" t="s">
        <v>770</v>
      </c>
    </row>
    <row r="234" spans="1:10" x14ac:dyDescent="0.2">
      <c r="A234" s="2">
        <v>30033</v>
      </c>
      <c r="B234" s="5" t="s">
        <v>769</v>
      </c>
      <c r="C234" s="5">
        <v>1740</v>
      </c>
      <c r="D234" s="8">
        <v>15.85</v>
      </c>
      <c r="E234" s="8">
        <v>45</v>
      </c>
      <c r="F234" s="60">
        <f>+D234*E234</f>
        <v>713.25</v>
      </c>
      <c r="G234" s="1" t="s">
        <v>772</v>
      </c>
    </row>
    <row r="235" spans="1:10" x14ac:dyDescent="0.2">
      <c r="A235" s="6">
        <v>30033</v>
      </c>
      <c r="B235" s="7" t="s">
        <v>771</v>
      </c>
      <c r="C235" s="7">
        <v>1849</v>
      </c>
      <c r="D235" s="4">
        <v>79.599999999999994</v>
      </c>
      <c r="E235" s="4">
        <v>45</v>
      </c>
      <c r="F235" s="60">
        <f>+D235*E235</f>
        <v>3581.9999999999995</v>
      </c>
      <c r="G235" s="3" t="s">
        <v>772</v>
      </c>
    </row>
    <row r="236" spans="1:10" x14ac:dyDescent="0.2">
      <c r="A236" s="6">
        <v>30033</v>
      </c>
      <c r="B236" s="7" t="s">
        <v>773</v>
      </c>
      <c r="C236" s="7">
        <v>1849</v>
      </c>
      <c r="D236" s="4">
        <v>59.75</v>
      </c>
      <c r="E236" s="4">
        <v>45</v>
      </c>
      <c r="F236" s="60">
        <f>+D236*E236</f>
        <v>2688.75</v>
      </c>
      <c r="G236" s="3" t="s">
        <v>772</v>
      </c>
    </row>
    <row r="237" spans="1:10" x14ac:dyDescent="0.2">
      <c r="A237" s="6">
        <v>30034</v>
      </c>
      <c r="B237" s="5" t="s">
        <v>774</v>
      </c>
      <c r="C237" s="7">
        <v>1920</v>
      </c>
      <c r="D237" s="4">
        <v>305.3</v>
      </c>
      <c r="E237" s="4">
        <v>57.81</v>
      </c>
      <c r="F237" s="60">
        <f>+D237*E237</f>
        <v>17649.393</v>
      </c>
      <c r="G237" s="3" t="s">
        <v>229</v>
      </c>
    </row>
    <row r="238" spans="1:10" x14ac:dyDescent="0.2">
      <c r="A238" s="6">
        <v>30034</v>
      </c>
      <c r="B238" s="5" t="s">
        <v>775</v>
      </c>
      <c r="C238" s="7">
        <v>1920</v>
      </c>
      <c r="D238" s="4">
        <v>199.05</v>
      </c>
      <c r="E238" s="4">
        <v>57.81</v>
      </c>
      <c r="F238" s="60">
        <f>+D238*E238</f>
        <v>11507.080500000002</v>
      </c>
      <c r="G238" s="3" t="s">
        <v>229</v>
      </c>
    </row>
    <row r="239" spans="1:10" x14ac:dyDescent="0.2">
      <c r="A239" s="6">
        <v>30035</v>
      </c>
      <c r="B239" s="5" t="s">
        <v>776</v>
      </c>
      <c r="C239" s="7">
        <v>1739</v>
      </c>
      <c r="D239" s="4">
        <v>46.5</v>
      </c>
      <c r="E239" s="4">
        <v>45</v>
      </c>
      <c r="F239" s="60">
        <f>+D239*E239</f>
        <v>2092.5</v>
      </c>
      <c r="G239" s="3" t="s">
        <v>777</v>
      </c>
    </row>
    <row r="240" spans="1:10" x14ac:dyDescent="0.2">
      <c r="A240" s="6">
        <v>30035</v>
      </c>
      <c r="B240" s="5" t="s">
        <v>778</v>
      </c>
      <c r="C240" s="7">
        <v>1849</v>
      </c>
      <c r="D240" s="4">
        <v>34.299999999999997</v>
      </c>
      <c r="E240" s="4">
        <v>45</v>
      </c>
      <c r="F240" s="60">
        <f>+D240*E240</f>
        <v>1543.4999999999998</v>
      </c>
      <c r="G240" s="3" t="s">
        <v>777</v>
      </c>
    </row>
    <row r="241" spans="1:7" x14ac:dyDescent="0.2">
      <c r="A241" s="6">
        <v>30035</v>
      </c>
      <c r="B241" s="7" t="s">
        <v>779</v>
      </c>
      <c r="C241" s="7">
        <v>1849</v>
      </c>
      <c r="D241" s="4">
        <v>290.5</v>
      </c>
      <c r="E241" s="4">
        <v>45</v>
      </c>
      <c r="F241" s="60">
        <f>+D241*E241</f>
        <v>13072.5</v>
      </c>
      <c r="G241" s="3" t="s">
        <v>777</v>
      </c>
    </row>
    <row r="242" spans="1:7" x14ac:dyDescent="0.2">
      <c r="A242" s="6">
        <v>30035</v>
      </c>
      <c r="B242" s="7" t="s">
        <v>780</v>
      </c>
      <c r="C242" s="7">
        <v>1849</v>
      </c>
      <c r="D242" s="4">
        <v>34.6</v>
      </c>
      <c r="E242" s="4">
        <v>45</v>
      </c>
      <c r="F242" s="60">
        <f>+D242*E242</f>
        <v>1557</v>
      </c>
      <c r="G242" s="3" t="s">
        <v>777</v>
      </c>
    </row>
    <row r="243" spans="1:7" x14ac:dyDescent="0.2">
      <c r="A243" s="6">
        <v>30035</v>
      </c>
      <c r="B243" s="5" t="s">
        <v>781</v>
      </c>
      <c r="C243" s="7">
        <v>1849</v>
      </c>
      <c r="D243" s="4">
        <v>77.900000000000006</v>
      </c>
      <c r="E243" s="4">
        <v>45</v>
      </c>
      <c r="F243" s="60">
        <f>+D243*E243</f>
        <v>3505.5000000000005</v>
      </c>
      <c r="G243" s="3" t="s">
        <v>777</v>
      </c>
    </row>
    <row r="244" spans="1:7" x14ac:dyDescent="0.2">
      <c r="A244" s="6">
        <v>30035</v>
      </c>
      <c r="B244" s="5" t="s">
        <v>782</v>
      </c>
      <c r="C244" s="7">
        <v>1849</v>
      </c>
      <c r="D244" s="4">
        <v>8.75</v>
      </c>
      <c r="E244" s="4">
        <v>45</v>
      </c>
      <c r="F244" s="60">
        <f>+D244*E244</f>
        <v>393.75</v>
      </c>
      <c r="G244" s="3" t="s">
        <v>777</v>
      </c>
    </row>
    <row r="245" spans="1:7" x14ac:dyDescent="0.2">
      <c r="A245" s="6">
        <v>30035</v>
      </c>
      <c r="B245" s="7" t="s">
        <v>783</v>
      </c>
      <c r="C245" s="7">
        <v>1849</v>
      </c>
      <c r="D245" s="4">
        <v>118.2</v>
      </c>
      <c r="E245" s="4">
        <v>45</v>
      </c>
      <c r="F245" s="60">
        <f>+D245*E245</f>
        <v>5319</v>
      </c>
      <c r="G245" s="3" t="s">
        <v>777</v>
      </c>
    </row>
    <row r="246" spans="1:7" x14ac:dyDescent="0.2">
      <c r="A246" s="2">
        <v>30035</v>
      </c>
      <c r="B246" s="5" t="s">
        <v>783</v>
      </c>
      <c r="C246" s="5">
        <v>1849</v>
      </c>
      <c r="D246" s="8">
        <v>116.1</v>
      </c>
      <c r="E246" s="8">
        <v>45</v>
      </c>
      <c r="F246" s="60">
        <f>+D246*E246</f>
        <v>5224.5</v>
      </c>
      <c r="G246" s="1" t="s">
        <v>777</v>
      </c>
    </row>
    <row r="247" spans="1:7" x14ac:dyDescent="0.2">
      <c r="A247" s="2">
        <v>30035</v>
      </c>
      <c r="B247" s="5" t="s">
        <v>784</v>
      </c>
      <c r="C247" s="5">
        <v>1849</v>
      </c>
      <c r="D247" s="8">
        <v>17.2</v>
      </c>
      <c r="E247" s="8">
        <v>45</v>
      </c>
      <c r="F247" s="60">
        <f>+D247*E247</f>
        <v>774</v>
      </c>
      <c r="G247" s="1" t="s">
        <v>777</v>
      </c>
    </row>
    <row r="248" spans="1:7" x14ac:dyDescent="0.2">
      <c r="A248" s="2">
        <v>30035</v>
      </c>
      <c r="B248" s="5" t="s">
        <v>785</v>
      </c>
      <c r="C248" s="5">
        <v>1849</v>
      </c>
      <c r="D248" s="8">
        <v>60.25</v>
      </c>
      <c r="E248" s="8">
        <v>45</v>
      </c>
      <c r="F248" s="60">
        <f>+D248*E248</f>
        <v>2711.25</v>
      </c>
      <c r="G248" s="1" t="s">
        <v>777</v>
      </c>
    </row>
    <row r="249" spans="1:7" x14ac:dyDescent="0.2">
      <c r="A249" s="2">
        <v>30040</v>
      </c>
      <c r="B249" s="5" t="s">
        <v>10</v>
      </c>
      <c r="C249" s="5">
        <v>1850</v>
      </c>
      <c r="D249" s="8">
        <v>34.049999999999997</v>
      </c>
      <c r="E249" s="8">
        <v>77</v>
      </c>
      <c r="F249" s="60">
        <f>+D249*E249</f>
        <v>2621.85</v>
      </c>
      <c r="G249" s="1" t="s">
        <v>786</v>
      </c>
    </row>
    <row r="250" spans="1:7" x14ac:dyDescent="0.2">
      <c r="A250" s="2">
        <v>30040</v>
      </c>
      <c r="B250" s="5" t="s">
        <v>10</v>
      </c>
      <c r="C250" s="5">
        <v>1850</v>
      </c>
      <c r="D250" s="8">
        <v>33.4</v>
      </c>
      <c r="E250" s="8">
        <v>77</v>
      </c>
      <c r="F250" s="60">
        <f>+D250*E250</f>
        <v>2571.7999999999997</v>
      </c>
      <c r="G250" s="1" t="s">
        <v>786</v>
      </c>
    </row>
    <row r="251" spans="1:7" x14ac:dyDescent="0.2">
      <c r="A251" s="2">
        <v>30040</v>
      </c>
      <c r="B251" s="5" t="s">
        <v>787</v>
      </c>
      <c r="C251" s="5">
        <v>1850</v>
      </c>
      <c r="D251" s="8">
        <v>51.8</v>
      </c>
      <c r="E251" s="8">
        <v>77</v>
      </c>
      <c r="F251" s="60">
        <f>+D251*E251</f>
        <v>3988.6</v>
      </c>
      <c r="G251" s="1" t="s">
        <v>788</v>
      </c>
    </row>
    <row r="252" spans="1:7" x14ac:dyDescent="0.2">
      <c r="A252" s="2">
        <v>30040</v>
      </c>
      <c r="B252" s="5" t="s">
        <v>787</v>
      </c>
      <c r="C252" s="5">
        <v>1850</v>
      </c>
      <c r="D252" s="8">
        <v>51</v>
      </c>
      <c r="E252" s="8">
        <v>77</v>
      </c>
      <c r="F252" s="60">
        <f>+D252*E252</f>
        <v>3927</v>
      </c>
      <c r="G252" s="1" t="s">
        <v>788</v>
      </c>
    </row>
    <row r="253" spans="1:7" x14ac:dyDescent="0.2">
      <c r="A253" s="2">
        <v>30040</v>
      </c>
      <c r="B253" s="5" t="s">
        <v>787</v>
      </c>
      <c r="C253" s="5">
        <v>1850</v>
      </c>
      <c r="D253" s="8">
        <v>78.2</v>
      </c>
      <c r="E253" s="8">
        <v>77</v>
      </c>
      <c r="F253" s="60">
        <f>+D253*E253</f>
        <v>6021.4000000000005</v>
      </c>
      <c r="G253" s="1" t="s">
        <v>47</v>
      </c>
    </row>
    <row r="254" spans="1:7" x14ac:dyDescent="0.2">
      <c r="A254" s="2">
        <v>30040</v>
      </c>
      <c r="B254" s="5" t="s">
        <v>787</v>
      </c>
      <c r="C254" s="5">
        <v>1850</v>
      </c>
      <c r="D254" s="8">
        <v>77.2</v>
      </c>
      <c r="E254" s="8">
        <v>77</v>
      </c>
      <c r="F254" s="60">
        <f>+D254*E254</f>
        <v>5944.4000000000005</v>
      </c>
      <c r="G254" s="1" t="s">
        <v>47</v>
      </c>
    </row>
    <row r="255" spans="1:7" x14ac:dyDescent="0.2">
      <c r="A255" s="2">
        <v>30040</v>
      </c>
      <c r="B255" s="7" t="s">
        <v>789</v>
      </c>
      <c r="C255" s="7">
        <v>1850</v>
      </c>
      <c r="D255" s="4">
        <v>33.4</v>
      </c>
      <c r="E255" s="8">
        <v>77</v>
      </c>
      <c r="F255" s="60">
        <f>+D255*E255</f>
        <v>2571.7999999999997</v>
      </c>
      <c r="G255" s="1" t="s">
        <v>786</v>
      </c>
    </row>
    <row r="256" spans="1:7" x14ac:dyDescent="0.2">
      <c r="A256" s="2">
        <v>30040</v>
      </c>
      <c r="B256" s="5" t="s">
        <v>790</v>
      </c>
      <c r="C256" s="5">
        <v>1850</v>
      </c>
      <c r="D256" s="8">
        <v>50.9</v>
      </c>
      <c r="E256" s="8">
        <v>77</v>
      </c>
      <c r="F256" s="60">
        <f>+D256*E256</f>
        <v>3919.2999999999997</v>
      </c>
      <c r="G256" s="1" t="s">
        <v>788</v>
      </c>
    </row>
    <row r="257" spans="1:7" x14ac:dyDescent="0.2">
      <c r="A257" s="2">
        <v>30040</v>
      </c>
      <c r="B257" s="5" t="s">
        <v>790</v>
      </c>
      <c r="C257" s="5">
        <v>1850</v>
      </c>
      <c r="D257" s="8">
        <v>76.900000000000006</v>
      </c>
      <c r="E257" s="8">
        <v>77</v>
      </c>
      <c r="F257" s="60">
        <f>+D257*E257</f>
        <v>5921.3</v>
      </c>
      <c r="G257" s="1" t="s">
        <v>47</v>
      </c>
    </row>
    <row r="258" spans="1:7" x14ac:dyDescent="0.2">
      <c r="A258" s="2">
        <v>30040</v>
      </c>
      <c r="B258" s="7" t="s">
        <v>791</v>
      </c>
      <c r="C258" s="7">
        <v>1850</v>
      </c>
      <c r="D258" s="4">
        <v>116.85</v>
      </c>
      <c r="E258" s="8">
        <v>77</v>
      </c>
      <c r="F258" s="60">
        <f>+D258*E258</f>
        <v>8997.4499999999989</v>
      </c>
      <c r="G258" s="1" t="s">
        <v>47</v>
      </c>
    </row>
    <row r="259" spans="1:7" x14ac:dyDescent="0.2">
      <c r="A259" s="2">
        <v>30040</v>
      </c>
      <c r="B259" s="5" t="s">
        <v>792</v>
      </c>
      <c r="C259" s="5">
        <v>1850</v>
      </c>
      <c r="D259" s="8">
        <v>134.1</v>
      </c>
      <c r="E259" s="8">
        <v>77</v>
      </c>
      <c r="F259" s="60">
        <f>+D259*E259</f>
        <v>10325.699999999999</v>
      </c>
      <c r="G259" s="1" t="s">
        <v>786</v>
      </c>
    </row>
    <row r="260" spans="1:7" x14ac:dyDescent="0.2">
      <c r="A260" s="2">
        <v>30040</v>
      </c>
      <c r="B260" s="5" t="s">
        <v>793</v>
      </c>
      <c r="C260" s="5">
        <v>1850</v>
      </c>
      <c r="D260" s="8">
        <v>308.3</v>
      </c>
      <c r="E260" s="8">
        <v>77</v>
      </c>
      <c r="F260" s="60">
        <f>+D260*E260</f>
        <v>23739.100000000002</v>
      </c>
      <c r="G260" s="1" t="s">
        <v>47</v>
      </c>
    </row>
    <row r="261" spans="1:7" x14ac:dyDescent="0.2">
      <c r="A261" s="6">
        <v>30041</v>
      </c>
      <c r="B261" s="7" t="s">
        <v>794</v>
      </c>
      <c r="C261" s="7">
        <v>1624</v>
      </c>
      <c r="D261" s="4">
        <v>27.75</v>
      </c>
      <c r="E261" s="4">
        <v>44</v>
      </c>
      <c r="F261" s="60">
        <f>+D261*E261</f>
        <v>1221</v>
      </c>
      <c r="G261" s="3" t="s">
        <v>795</v>
      </c>
    </row>
    <row r="262" spans="1:7" x14ac:dyDescent="0.2">
      <c r="A262" s="6">
        <v>30041</v>
      </c>
      <c r="B262" s="7" t="s">
        <v>67</v>
      </c>
      <c r="C262" s="7">
        <v>1820</v>
      </c>
      <c r="D262" s="4">
        <v>63.9</v>
      </c>
      <c r="E262" s="4">
        <v>44</v>
      </c>
      <c r="F262" s="60">
        <f>+D262*E262</f>
        <v>2811.6</v>
      </c>
      <c r="G262" s="3" t="s">
        <v>66</v>
      </c>
    </row>
    <row r="263" spans="1:7" x14ac:dyDescent="0.2">
      <c r="A263" s="6">
        <v>30043</v>
      </c>
      <c r="B263" s="5" t="s">
        <v>796</v>
      </c>
      <c r="C263" s="10">
        <v>1811</v>
      </c>
      <c r="D263" s="4">
        <v>27</v>
      </c>
      <c r="E263" s="4">
        <v>62</v>
      </c>
      <c r="F263" s="60">
        <f>+D263*E263</f>
        <v>1674</v>
      </c>
      <c r="G263" s="3" t="s">
        <v>797</v>
      </c>
    </row>
    <row r="264" spans="1:7" x14ac:dyDescent="0.2">
      <c r="A264" s="6">
        <v>30043</v>
      </c>
      <c r="B264" s="5" t="s">
        <v>798</v>
      </c>
      <c r="C264" s="10">
        <v>1790</v>
      </c>
      <c r="D264" s="4">
        <v>44.25</v>
      </c>
      <c r="E264" s="4">
        <v>62</v>
      </c>
      <c r="F264" s="60">
        <f>+D264*E264</f>
        <v>2743.5</v>
      </c>
      <c r="G264" s="3" t="s">
        <v>797</v>
      </c>
    </row>
    <row r="265" spans="1:7" x14ac:dyDescent="0.2">
      <c r="A265" s="6">
        <v>30043</v>
      </c>
      <c r="B265" s="5" t="s">
        <v>799</v>
      </c>
      <c r="C265" s="10">
        <v>1790</v>
      </c>
      <c r="D265" s="4">
        <v>32.450000000000003</v>
      </c>
      <c r="E265" s="4">
        <v>62</v>
      </c>
      <c r="F265" s="60">
        <f>+D265*E265</f>
        <v>2011.9</v>
      </c>
      <c r="G265" s="3" t="s">
        <v>797</v>
      </c>
    </row>
    <row r="266" spans="1:7" x14ac:dyDescent="0.2">
      <c r="A266" s="6">
        <v>30045</v>
      </c>
      <c r="B266" s="5" t="s">
        <v>800</v>
      </c>
      <c r="C266" s="7">
        <v>1887</v>
      </c>
      <c r="D266" s="4">
        <v>695.35</v>
      </c>
      <c r="E266" s="4">
        <v>44</v>
      </c>
      <c r="F266" s="60">
        <f>+D266*E266</f>
        <v>30595.4</v>
      </c>
      <c r="G266" s="3" t="s">
        <v>801</v>
      </c>
    </row>
    <row r="267" spans="1:7" x14ac:dyDescent="0.2">
      <c r="A267" s="6">
        <v>30045</v>
      </c>
      <c r="B267" s="7" t="s">
        <v>802</v>
      </c>
      <c r="C267" s="7">
        <v>1887</v>
      </c>
      <c r="D267" s="4">
        <v>694.35</v>
      </c>
      <c r="E267" s="4">
        <v>44</v>
      </c>
      <c r="F267" s="60">
        <f>+D267*E267</f>
        <v>30551.4</v>
      </c>
      <c r="G267" s="3" t="s">
        <v>801</v>
      </c>
    </row>
    <row r="268" spans="1:7" x14ac:dyDescent="0.2">
      <c r="A268" s="6">
        <v>30045</v>
      </c>
      <c r="B268" s="7" t="s">
        <v>803</v>
      </c>
      <c r="C268" s="7">
        <v>1887</v>
      </c>
      <c r="D268" s="4">
        <v>693.4</v>
      </c>
      <c r="E268" s="4">
        <v>44</v>
      </c>
      <c r="F268" s="60">
        <f>+D268*E268</f>
        <v>30509.599999999999</v>
      </c>
      <c r="G268" s="3" t="s">
        <v>801</v>
      </c>
    </row>
    <row r="269" spans="1:7" x14ac:dyDescent="0.2">
      <c r="A269" s="6">
        <v>30045</v>
      </c>
      <c r="B269" s="5" t="s">
        <v>804</v>
      </c>
      <c r="C269" s="7">
        <v>1887</v>
      </c>
      <c r="D269" s="4">
        <v>694.55</v>
      </c>
      <c r="E269" s="4">
        <v>44</v>
      </c>
      <c r="F269" s="60">
        <f>+D269*E269</f>
        <v>30560.199999999997</v>
      </c>
      <c r="G269" s="3" t="s">
        <v>801</v>
      </c>
    </row>
    <row r="270" spans="1:7" x14ac:dyDescent="0.2">
      <c r="A270" s="6">
        <v>30045</v>
      </c>
      <c r="B270" s="5" t="s">
        <v>805</v>
      </c>
      <c r="C270" s="7">
        <v>1887</v>
      </c>
      <c r="D270" s="4">
        <v>697.5</v>
      </c>
      <c r="E270" s="4">
        <v>44</v>
      </c>
      <c r="F270" s="60">
        <f>+D270*E270</f>
        <v>30690</v>
      </c>
      <c r="G270" s="3" t="s">
        <v>801</v>
      </c>
    </row>
    <row r="271" spans="1:7" x14ac:dyDescent="0.2">
      <c r="A271" s="6">
        <v>30045</v>
      </c>
      <c r="B271" s="7" t="s">
        <v>806</v>
      </c>
      <c r="C271" s="7">
        <v>1887</v>
      </c>
      <c r="D271" s="4">
        <v>691.9</v>
      </c>
      <c r="E271" s="4">
        <v>44</v>
      </c>
      <c r="F271" s="60">
        <f>+D271*E271</f>
        <v>30443.599999999999</v>
      </c>
      <c r="G271" s="3" t="s">
        <v>801</v>
      </c>
    </row>
    <row r="272" spans="1:7" x14ac:dyDescent="0.2">
      <c r="A272" s="2">
        <v>30045</v>
      </c>
      <c r="B272" s="5" t="s">
        <v>807</v>
      </c>
      <c r="C272" s="5">
        <v>1887</v>
      </c>
      <c r="D272" s="8">
        <v>735.6</v>
      </c>
      <c r="E272" s="8">
        <v>44</v>
      </c>
      <c r="F272" s="60">
        <f>+D272*E272</f>
        <v>32366.400000000001</v>
      </c>
      <c r="G272" s="1" t="s">
        <v>808</v>
      </c>
    </row>
    <row r="273" spans="1:7" x14ac:dyDescent="0.2">
      <c r="A273" s="2">
        <v>30045</v>
      </c>
      <c r="B273" s="5" t="s">
        <v>809</v>
      </c>
      <c r="C273" s="5">
        <v>1887</v>
      </c>
      <c r="D273" s="8">
        <v>734.2</v>
      </c>
      <c r="E273" s="8">
        <v>44</v>
      </c>
      <c r="F273" s="60">
        <f>+D273*E273</f>
        <v>32304.800000000003</v>
      </c>
      <c r="G273" s="1" t="s">
        <v>808</v>
      </c>
    </row>
    <row r="274" spans="1:7" x14ac:dyDescent="0.2">
      <c r="A274" s="2">
        <v>30045</v>
      </c>
      <c r="B274" s="5" t="s">
        <v>810</v>
      </c>
      <c r="C274" s="5">
        <v>1887</v>
      </c>
      <c r="D274" s="8">
        <v>734.4</v>
      </c>
      <c r="E274" s="8">
        <v>44</v>
      </c>
      <c r="F274" s="60">
        <f>+D274*E274</f>
        <v>32313.599999999999</v>
      </c>
      <c r="G274" s="1" t="s">
        <v>808</v>
      </c>
    </row>
    <row r="275" spans="1:7" x14ac:dyDescent="0.2">
      <c r="A275" s="2">
        <v>30047</v>
      </c>
      <c r="B275" s="5" t="s">
        <v>811</v>
      </c>
      <c r="C275" s="5">
        <v>1887</v>
      </c>
      <c r="D275" s="8">
        <v>511.95</v>
      </c>
      <c r="E275" s="8">
        <v>57.81</v>
      </c>
      <c r="F275" s="60">
        <f>+D275*E275</f>
        <v>29595.8295</v>
      </c>
      <c r="G275" s="1" t="s">
        <v>812</v>
      </c>
    </row>
    <row r="276" spans="1:7" x14ac:dyDescent="0.2">
      <c r="A276" s="2">
        <v>30047</v>
      </c>
      <c r="B276" s="5" t="s">
        <v>811</v>
      </c>
      <c r="C276" s="5">
        <v>1887</v>
      </c>
      <c r="D276" s="8">
        <v>515.25</v>
      </c>
      <c r="E276" s="8">
        <v>57.81</v>
      </c>
      <c r="F276" s="60">
        <f>+D276*E276</f>
        <v>29786.602500000001</v>
      </c>
      <c r="G276" s="1" t="s">
        <v>812</v>
      </c>
    </row>
    <row r="277" spans="1:7" x14ac:dyDescent="0.2">
      <c r="A277" s="2">
        <v>30048</v>
      </c>
      <c r="B277" s="5" t="s">
        <v>813</v>
      </c>
      <c r="C277" s="9">
        <v>1790</v>
      </c>
      <c r="D277" s="8">
        <v>30.8</v>
      </c>
      <c r="E277" s="8">
        <v>95</v>
      </c>
      <c r="F277" s="60">
        <f>+D277*E277</f>
        <v>2926</v>
      </c>
      <c r="G277" s="1" t="s">
        <v>814</v>
      </c>
    </row>
    <row r="278" spans="1:7" x14ac:dyDescent="0.2">
      <c r="A278" s="2">
        <v>30048</v>
      </c>
      <c r="B278" s="5" t="s">
        <v>815</v>
      </c>
      <c r="C278" s="9">
        <v>1790</v>
      </c>
      <c r="D278" s="8">
        <v>15.4</v>
      </c>
      <c r="E278" s="8">
        <v>95</v>
      </c>
      <c r="F278" s="60">
        <f>+D278*E278</f>
        <v>1463</v>
      </c>
      <c r="G278" s="1" t="s">
        <v>814</v>
      </c>
    </row>
    <row r="279" spans="1:7" x14ac:dyDescent="0.2">
      <c r="A279" s="2">
        <v>30049</v>
      </c>
      <c r="B279" s="7" t="s">
        <v>816</v>
      </c>
      <c r="C279" s="7">
        <v>1850</v>
      </c>
      <c r="D279" s="4">
        <v>217.8</v>
      </c>
      <c r="E279" s="8">
        <v>77</v>
      </c>
      <c r="F279" s="60">
        <f>+D279*E279</f>
        <v>16770.600000000002</v>
      </c>
      <c r="G279" s="1" t="s">
        <v>817</v>
      </c>
    </row>
    <row r="280" spans="1:7" x14ac:dyDescent="0.2">
      <c r="A280" s="2">
        <v>30049</v>
      </c>
      <c r="B280" s="5" t="s">
        <v>818</v>
      </c>
      <c r="C280" s="5">
        <v>1850</v>
      </c>
      <c r="D280" s="8">
        <v>30.35</v>
      </c>
      <c r="E280" s="8">
        <v>77</v>
      </c>
      <c r="F280" s="60">
        <f>+D280*E280</f>
        <v>2336.9500000000003</v>
      </c>
      <c r="G280" s="1" t="s">
        <v>819</v>
      </c>
    </row>
    <row r="281" spans="1:7" x14ac:dyDescent="0.2">
      <c r="A281" s="2">
        <v>30050</v>
      </c>
      <c r="B281" s="5" t="s">
        <v>820</v>
      </c>
      <c r="C281" s="5">
        <v>1886</v>
      </c>
      <c r="D281" s="8">
        <v>668.6</v>
      </c>
      <c r="E281" s="8">
        <v>43</v>
      </c>
      <c r="F281" s="60">
        <f>+D281*E281</f>
        <v>28749.8</v>
      </c>
      <c r="G281" s="1" t="s">
        <v>821</v>
      </c>
    </row>
    <row r="282" spans="1:7" x14ac:dyDescent="0.2">
      <c r="A282" s="2">
        <v>30050</v>
      </c>
      <c r="B282" s="7" t="s">
        <v>822</v>
      </c>
      <c r="C282" s="7">
        <v>1886</v>
      </c>
      <c r="D282" s="4">
        <v>500.6</v>
      </c>
      <c r="E282" s="8">
        <v>43</v>
      </c>
      <c r="F282" s="60">
        <f>+D282*E282</f>
        <v>21525.8</v>
      </c>
      <c r="G282" s="1" t="s">
        <v>821</v>
      </c>
    </row>
    <row r="283" spans="1:7" x14ac:dyDescent="0.2">
      <c r="A283" s="2">
        <v>30050</v>
      </c>
      <c r="B283" s="5" t="s">
        <v>823</v>
      </c>
      <c r="C283" s="5">
        <v>1886</v>
      </c>
      <c r="D283" s="8">
        <v>496.1</v>
      </c>
      <c r="E283" s="8">
        <v>43</v>
      </c>
      <c r="F283" s="60">
        <f>+D283*E283</f>
        <v>21332.3</v>
      </c>
      <c r="G283" s="1" t="s">
        <v>821</v>
      </c>
    </row>
    <row r="284" spans="1:7" x14ac:dyDescent="0.2">
      <c r="A284" s="2">
        <v>30050</v>
      </c>
      <c r="B284" s="5" t="s">
        <v>824</v>
      </c>
      <c r="C284" s="5">
        <v>1886</v>
      </c>
      <c r="D284" s="8">
        <v>499</v>
      </c>
      <c r="E284" s="8">
        <v>43</v>
      </c>
      <c r="F284" s="60">
        <f>+D284*E284</f>
        <v>21457</v>
      </c>
      <c r="G284" s="1" t="s">
        <v>821</v>
      </c>
    </row>
    <row r="285" spans="1:7" x14ac:dyDescent="0.2">
      <c r="A285" s="6">
        <v>30050</v>
      </c>
      <c r="B285" s="7" t="s">
        <v>825</v>
      </c>
      <c r="C285" s="7">
        <v>1838</v>
      </c>
      <c r="D285" s="4">
        <v>142.19999999999999</v>
      </c>
      <c r="E285" s="4">
        <v>43</v>
      </c>
      <c r="F285" s="60">
        <f>+D285*E285</f>
        <v>6114.5999999999995</v>
      </c>
      <c r="G285" s="3" t="s">
        <v>78</v>
      </c>
    </row>
    <row r="286" spans="1:7" x14ac:dyDescent="0.2">
      <c r="A286" s="6">
        <v>30050</v>
      </c>
      <c r="B286" s="7" t="s">
        <v>825</v>
      </c>
      <c r="C286" s="7">
        <v>1838</v>
      </c>
      <c r="D286" s="4">
        <v>107.95</v>
      </c>
      <c r="E286" s="4">
        <v>43</v>
      </c>
      <c r="F286" s="60">
        <f>+D286*E286</f>
        <v>4641.8500000000004</v>
      </c>
      <c r="G286" s="3" t="s">
        <v>78</v>
      </c>
    </row>
    <row r="287" spans="1:7" x14ac:dyDescent="0.2">
      <c r="A287" s="6">
        <v>30050</v>
      </c>
      <c r="B287" s="5" t="s">
        <v>826</v>
      </c>
      <c r="C287" s="7">
        <v>1838</v>
      </c>
      <c r="D287" s="4">
        <v>149</v>
      </c>
      <c r="E287" s="4">
        <v>43</v>
      </c>
      <c r="F287" s="60">
        <f>+D287*E287</f>
        <v>6407</v>
      </c>
      <c r="G287" s="3" t="s">
        <v>76</v>
      </c>
    </row>
    <row r="288" spans="1:7" x14ac:dyDescent="0.2">
      <c r="A288" s="6">
        <v>30050</v>
      </c>
      <c r="B288" s="5" t="s">
        <v>827</v>
      </c>
      <c r="C288" s="7">
        <v>1886</v>
      </c>
      <c r="D288" s="4">
        <v>670</v>
      </c>
      <c r="E288" s="4">
        <v>43</v>
      </c>
      <c r="F288" s="60">
        <f>+D288*E288</f>
        <v>28810</v>
      </c>
      <c r="G288" s="3" t="s">
        <v>821</v>
      </c>
    </row>
    <row r="289" spans="1:7" x14ac:dyDescent="0.2">
      <c r="A289" s="6">
        <v>30050</v>
      </c>
      <c r="B289" s="5" t="s">
        <v>828</v>
      </c>
      <c r="C289" s="7">
        <v>1886</v>
      </c>
      <c r="D289" s="4">
        <v>668.8</v>
      </c>
      <c r="E289" s="4">
        <v>43</v>
      </c>
      <c r="F289" s="60">
        <f>+D289*E289</f>
        <v>28758.399999999998</v>
      </c>
      <c r="G289" s="3" t="s">
        <v>821</v>
      </c>
    </row>
    <row r="290" spans="1:7" x14ac:dyDescent="0.2">
      <c r="A290" s="6">
        <v>30050</v>
      </c>
      <c r="B290" s="5" t="s">
        <v>829</v>
      </c>
      <c r="C290" s="7"/>
      <c r="D290" s="4">
        <v>290.89999999999998</v>
      </c>
      <c r="E290" s="4">
        <v>43</v>
      </c>
      <c r="F290" s="60">
        <f>+D290*E290</f>
        <v>12508.699999999999</v>
      </c>
      <c r="G290" s="3" t="s">
        <v>830</v>
      </c>
    </row>
    <row r="291" spans="1:7" x14ac:dyDescent="0.2">
      <c r="A291" s="6">
        <v>30050</v>
      </c>
      <c r="B291" s="5" t="s">
        <v>831</v>
      </c>
      <c r="C291" s="10">
        <v>1840</v>
      </c>
      <c r="D291" s="4">
        <v>386.5</v>
      </c>
      <c r="E291" s="4">
        <v>43</v>
      </c>
      <c r="F291" s="60">
        <f>+D291*E291</f>
        <v>16619.5</v>
      </c>
      <c r="G291" s="3" t="s">
        <v>830</v>
      </c>
    </row>
    <row r="292" spans="1:7" x14ac:dyDescent="0.2">
      <c r="A292" s="6">
        <v>30051</v>
      </c>
      <c r="B292" s="5" t="s">
        <v>832</v>
      </c>
      <c r="C292" s="7">
        <v>1849</v>
      </c>
      <c r="D292" s="4">
        <v>123.8</v>
      </c>
      <c r="E292" s="4">
        <v>75</v>
      </c>
      <c r="F292" s="60">
        <f>+D292*E292</f>
        <v>9285</v>
      </c>
      <c r="G292" s="3" t="s">
        <v>833</v>
      </c>
    </row>
    <row r="293" spans="1:7" x14ac:dyDescent="0.2">
      <c r="A293" s="6">
        <v>30051</v>
      </c>
      <c r="B293" s="5" t="s">
        <v>834</v>
      </c>
      <c r="C293" s="7">
        <v>1849</v>
      </c>
      <c r="D293" s="4">
        <v>126.1</v>
      </c>
      <c r="E293" s="4">
        <v>75</v>
      </c>
      <c r="F293" s="60">
        <f>+D293*E293</f>
        <v>9457.5</v>
      </c>
      <c r="G293" s="3" t="s">
        <v>833</v>
      </c>
    </row>
    <row r="294" spans="1:7" x14ac:dyDescent="0.2">
      <c r="A294" s="6">
        <v>30052</v>
      </c>
      <c r="B294" s="7" t="s">
        <v>835</v>
      </c>
      <c r="C294" s="7">
        <v>1888</v>
      </c>
      <c r="D294" s="4">
        <v>462.3</v>
      </c>
      <c r="E294" s="4">
        <v>52</v>
      </c>
      <c r="F294" s="60">
        <f>+D294*E294</f>
        <v>24039.600000000002</v>
      </c>
      <c r="G294" s="3" t="s">
        <v>836</v>
      </c>
    </row>
    <row r="295" spans="1:7" x14ac:dyDescent="0.2">
      <c r="A295" s="6">
        <v>30052</v>
      </c>
      <c r="B295" s="7" t="s">
        <v>837</v>
      </c>
      <c r="C295" s="7">
        <v>1888</v>
      </c>
      <c r="D295" s="4">
        <v>1076.7</v>
      </c>
      <c r="E295" s="4">
        <v>52</v>
      </c>
      <c r="F295" s="60">
        <f>+D295*E295</f>
        <v>55988.4</v>
      </c>
      <c r="G295" s="3" t="s">
        <v>836</v>
      </c>
    </row>
    <row r="296" spans="1:7" x14ac:dyDescent="0.2">
      <c r="A296" s="6">
        <v>30053</v>
      </c>
      <c r="B296" s="5" t="s">
        <v>838</v>
      </c>
      <c r="C296" s="5">
        <v>1888</v>
      </c>
      <c r="D296" s="8">
        <v>105.1</v>
      </c>
      <c r="E296" s="4">
        <v>43</v>
      </c>
      <c r="F296" s="60">
        <f>+D296*E296</f>
        <v>4519.3</v>
      </c>
      <c r="G296" s="3" t="s">
        <v>839</v>
      </c>
    </row>
    <row r="297" spans="1:7" x14ac:dyDescent="0.2">
      <c r="A297" s="2">
        <v>30053</v>
      </c>
      <c r="B297" s="5" t="s">
        <v>840</v>
      </c>
      <c r="C297" s="5">
        <v>1849</v>
      </c>
      <c r="D297" s="8">
        <v>535.25</v>
      </c>
      <c r="E297" s="8">
        <v>43</v>
      </c>
      <c r="F297" s="60">
        <f>+D297*E297</f>
        <v>23015.75</v>
      </c>
      <c r="G297" s="1" t="s">
        <v>841</v>
      </c>
    </row>
    <row r="298" spans="1:7" x14ac:dyDescent="0.2">
      <c r="A298" s="6">
        <v>30053</v>
      </c>
      <c r="B298" s="7" t="s">
        <v>842</v>
      </c>
      <c r="C298" s="7">
        <v>1849</v>
      </c>
      <c r="D298" s="4">
        <v>546.75</v>
      </c>
      <c r="E298" s="4">
        <v>43</v>
      </c>
      <c r="F298" s="60">
        <f>+D298*E298</f>
        <v>23510.25</v>
      </c>
      <c r="G298" s="3" t="s">
        <v>841</v>
      </c>
    </row>
    <row r="299" spans="1:7" x14ac:dyDescent="0.2">
      <c r="A299" s="6">
        <v>30054</v>
      </c>
      <c r="B299" s="5" t="s">
        <v>843</v>
      </c>
      <c r="C299" s="9">
        <v>1831</v>
      </c>
      <c r="D299" s="8">
        <v>180.45</v>
      </c>
      <c r="E299" s="4">
        <v>62.5</v>
      </c>
      <c r="F299" s="60">
        <f>+D299*E299</f>
        <v>11278.125</v>
      </c>
      <c r="G299" s="3" t="s">
        <v>844</v>
      </c>
    </row>
    <row r="300" spans="1:7" x14ac:dyDescent="0.2">
      <c r="A300" s="2">
        <v>30054</v>
      </c>
      <c r="B300" s="5" t="s">
        <v>845</v>
      </c>
      <c r="C300" s="9">
        <v>1831</v>
      </c>
      <c r="D300" s="8">
        <v>367.55</v>
      </c>
      <c r="E300" s="8">
        <v>62.5</v>
      </c>
      <c r="F300" s="60">
        <f>+D300*E300</f>
        <v>22971.875</v>
      </c>
      <c r="G300" s="1" t="s">
        <v>844</v>
      </c>
    </row>
    <row r="301" spans="1:7" x14ac:dyDescent="0.2">
      <c r="A301" s="6">
        <v>30055</v>
      </c>
      <c r="B301" s="7" t="s">
        <v>846</v>
      </c>
      <c r="C301" s="10">
        <v>1795</v>
      </c>
      <c r="D301" s="4">
        <v>70.7</v>
      </c>
      <c r="E301" s="4">
        <v>62.5</v>
      </c>
      <c r="F301" s="60">
        <f>+D301*E301</f>
        <v>4418.75</v>
      </c>
      <c r="G301" s="3" t="s">
        <v>847</v>
      </c>
    </row>
    <row r="302" spans="1:7" x14ac:dyDescent="0.2">
      <c r="A302" s="6">
        <v>30055</v>
      </c>
      <c r="B302" s="7" t="s">
        <v>848</v>
      </c>
      <c r="C302" s="10">
        <v>1795</v>
      </c>
      <c r="D302" s="4">
        <v>277.60000000000002</v>
      </c>
      <c r="E302" s="4">
        <v>62.5</v>
      </c>
      <c r="F302" s="60">
        <f>+D302*E302</f>
        <v>17350</v>
      </c>
      <c r="G302" s="3" t="s">
        <v>849</v>
      </c>
    </row>
    <row r="303" spans="1:7" x14ac:dyDescent="0.2">
      <c r="A303" s="6">
        <v>30056</v>
      </c>
      <c r="B303" s="5" t="s">
        <v>850</v>
      </c>
      <c r="C303" s="7">
        <v>1887</v>
      </c>
      <c r="D303" s="4">
        <v>683.2</v>
      </c>
      <c r="E303" s="4">
        <v>49</v>
      </c>
      <c r="F303" s="60">
        <f>+D303*E303</f>
        <v>33476.800000000003</v>
      </c>
      <c r="G303" s="3" t="s">
        <v>851</v>
      </c>
    </row>
    <row r="304" spans="1:7" x14ac:dyDescent="0.2">
      <c r="A304" s="6">
        <v>30056</v>
      </c>
      <c r="B304" s="5" t="s">
        <v>852</v>
      </c>
      <c r="C304" s="7">
        <v>1887</v>
      </c>
      <c r="D304" s="4">
        <v>206.4</v>
      </c>
      <c r="E304" s="4">
        <v>49</v>
      </c>
      <c r="F304" s="60">
        <f>+D304*E304</f>
        <v>10113.6</v>
      </c>
      <c r="G304" s="3" t="s">
        <v>851</v>
      </c>
    </row>
    <row r="305" spans="1:7" x14ac:dyDescent="0.2">
      <c r="A305" s="6">
        <v>30056</v>
      </c>
      <c r="B305" s="5" t="s">
        <v>853</v>
      </c>
      <c r="C305" s="7">
        <v>1887</v>
      </c>
      <c r="D305" s="4">
        <v>617.6</v>
      </c>
      <c r="E305" s="4">
        <v>49</v>
      </c>
      <c r="F305" s="60">
        <f>+D305*E305</f>
        <v>30262.400000000001</v>
      </c>
      <c r="G305" s="3" t="s">
        <v>851</v>
      </c>
    </row>
    <row r="306" spans="1:7" x14ac:dyDescent="0.2">
      <c r="A306" s="6">
        <v>30057</v>
      </c>
      <c r="B306" s="5" t="s">
        <v>854</v>
      </c>
      <c r="C306" s="7">
        <v>1779</v>
      </c>
      <c r="D306" s="4">
        <v>11.1</v>
      </c>
      <c r="E306" s="4">
        <v>72.5</v>
      </c>
      <c r="F306" s="60">
        <f>+D306*E306</f>
        <v>804.75</v>
      </c>
      <c r="G306" s="3" t="s">
        <v>855</v>
      </c>
    </row>
    <row r="307" spans="1:7" x14ac:dyDescent="0.2">
      <c r="A307" s="6">
        <v>30057</v>
      </c>
      <c r="B307" s="7" t="s">
        <v>856</v>
      </c>
      <c r="C307" s="7">
        <v>1850</v>
      </c>
      <c r="D307" s="4">
        <v>91.7</v>
      </c>
      <c r="E307" s="4">
        <v>72.5</v>
      </c>
      <c r="F307" s="60">
        <f>+D307*E307</f>
        <v>6648.25</v>
      </c>
      <c r="G307" s="3" t="s">
        <v>855</v>
      </c>
    </row>
    <row r="308" spans="1:7" x14ac:dyDescent="0.2">
      <c r="A308" s="6">
        <v>30057</v>
      </c>
      <c r="B308" s="7" t="s">
        <v>857</v>
      </c>
      <c r="C308" s="7">
        <v>1850</v>
      </c>
      <c r="D308" s="4">
        <v>92.4</v>
      </c>
      <c r="E308" s="4">
        <v>72.5</v>
      </c>
      <c r="F308" s="60">
        <f>+D308*E308</f>
        <v>6699</v>
      </c>
      <c r="G308" s="3" t="s">
        <v>855</v>
      </c>
    </row>
    <row r="309" spans="1:7" x14ac:dyDescent="0.2">
      <c r="A309" s="6">
        <v>30057</v>
      </c>
      <c r="B309" s="5" t="s">
        <v>858</v>
      </c>
      <c r="C309" s="7">
        <v>1850</v>
      </c>
      <c r="D309" s="4">
        <v>92.75</v>
      </c>
      <c r="E309" s="4">
        <v>72.5</v>
      </c>
      <c r="F309" s="60">
        <f>+D309*E309</f>
        <v>6724.375</v>
      </c>
      <c r="G309" s="3" t="s">
        <v>855</v>
      </c>
    </row>
    <row r="310" spans="1:7" x14ac:dyDescent="0.2">
      <c r="A310" s="6">
        <v>30060</v>
      </c>
      <c r="B310" s="5" t="s">
        <v>859</v>
      </c>
      <c r="C310" s="7">
        <v>1888</v>
      </c>
      <c r="D310" s="4">
        <v>151.44999999999999</v>
      </c>
      <c r="E310" s="4">
        <v>44</v>
      </c>
      <c r="F310" s="60">
        <f>+D310*E310</f>
        <v>6663.7999999999993</v>
      </c>
      <c r="G310" s="3" t="s">
        <v>860</v>
      </c>
    </row>
    <row r="311" spans="1:7" x14ac:dyDescent="0.2">
      <c r="A311" s="6">
        <v>30061</v>
      </c>
      <c r="B311" s="7" t="s">
        <v>861</v>
      </c>
      <c r="C311" s="7">
        <v>1887</v>
      </c>
      <c r="D311" s="4">
        <v>865</v>
      </c>
      <c r="E311" s="4">
        <v>57</v>
      </c>
      <c r="F311" s="60">
        <f>+D311*E311</f>
        <v>49305</v>
      </c>
      <c r="G311" s="3" t="s">
        <v>862</v>
      </c>
    </row>
    <row r="312" spans="1:7" x14ac:dyDescent="0.2">
      <c r="A312" s="2">
        <v>30061</v>
      </c>
      <c r="B312" s="5" t="s">
        <v>863</v>
      </c>
      <c r="C312" s="5">
        <v>1887</v>
      </c>
      <c r="D312" s="8">
        <v>142.25</v>
      </c>
      <c r="E312" s="8">
        <v>57</v>
      </c>
      <c r="F312" s="60">
        <f>+D312*E312</f>
        <v>8108.25</v>
      </c>
      <c r="G312" s="1" t="s">
        <v>862</v>
      </c>
    </row>
    <row r="313" spans="1:7" x14ac:dyDescent="0.2">
      <c r="A313" s="2">
        <v>30062</v>
      </c>
      <c r="B313" s="5" t="s">
        <v>864</v>
      </c>
      <c r="C313" s="5">
        <v>1712</v>
      </c>
      <c r="D313" s="8">
        <v>36.5</v>
      </c>
      <c r="E313" s="8">
        <v>49.5</v>
      </c>
      <c r="F313" s="60">
        <f>+D313*E313</f>
        <v>1806.75</v>
      </c>
      <c r="G313" s="1" t="s">
        <v>865</v>
      </c>
    </row>
    <row r="314" spans="1:7" x14ac:dyDescent="0.2">
      <c r="A314" s="2">
        <v>30062</v>
      </c>
      <c r="B314" s="5" t="s">
        <v>866</v>
      </c>
      <c r="C314" s="5">
        <v>1712</v>
      </c>
      <c r="D314" s="8">
        <v>36.6</v>
      </c>
      <c r="E314" s="8">
        <v>49.5</v>
      </c>
      <c r="F314" s="60">
        <f>+D314*E314</f>
        <v>1811.7</v>
      </c>
      <c r="G314" s="1" t="s">
        <v>865</v>
      </c>
    </row>
    <row r="315" spans="1:7" x14ac:dyDescent="0.2">
      <c r="A315" s="2">
        <v>30062</v>
      </c>
      <c r="B315" s="5" t="s">
        <v>867</v>
      </c>
      <c r="C315" s="5">
        <v>1712</v>
      </c>
      <c r="D315" s="8">
        <v>54.85</v>
      </c>
      <c r="E315" s="8">
        <v>49.5</v>
      </c>
      <c r="F315" s="60">
        <f>+D315*E315</f>
        <v>2715.0750000000003</v>
      </c>
      <c r="G315" s="1" t="s">
        <v>865</v>
      </c>
    </row>
    <row r="316" spans="1:7" x14ac:dyDescent="0.2">
      <c r="A316" s="2">
        <v>30062</v>
      </c>
      <c r="B316" s="5" t="s">
        <v>868</v>
      </c>
      <c r="C316" s="5">
        <v>1712</v>
      </c>
      <c r="D316" s="8">
        <v>112.8</v>
      </c>
      <c r="E316" s="8">
        <v>49.5</v>
      </c>
      <c r="F316" s="60">
        <f>+D316*E316</f>
        <v>5583.5999999999995</v>
      </c>
      <c r="G316" s="1" t="s">
        <v>222</v>
      </c>
    </row>
    <row r="317" spans="1:7" x14ac:dyDescent="0.2">
      <c r="A317" s="2">
        <v>30062</v>
      </c>
      <c r="B317" s="5" t="s">
        <v>869</v>
      </c>
      <c r="C317" s="5">
        <v>1772</v>
      </c>
      <c r="D317" s="8">
        <v>34.6</v>
      </c>
      <c r="E317" s="8">
        <v>49.5</v>
      </c>
      <c r="F317" s="60">
        <f>+D317*E317</f>
        <v>1712.7</v>
      </c>
      <c r="G317" s="1" t="s">
        <v>222</v>
      </c>
    </row>
    <row r="318" spans="1:7" x14ac:dyDescent="0.2">
      <c r="A318" s="2">
        <v>30062</v>
      </c>
      <c r="B318" s="5" t="s">
        <v>870</v>
      </c>
      <c r="C318" s="5">
        <v>1801</v>
      </c>
      <c r="D318" s="8">
        <v>9.35</v>
      </c>
      <c r="E318" s="8">
        <v>49.5</v>
      </c>
      <c r="F318" s="60">
        <f>+D318*E318</f>
        <v>462.82499999999999</v>
      </c>
      <c r="G318" s="1" t="s">
        <v>865</v>
      </c>
    </row>
    <row r="319" spans="1:7" x14ac:dyDescent="0.2">
      <c r="A319" s="2">
        <v>30062</v>
      </c>
      <c r="B319" s="5" t="s">
        <v>871</v>
      </c>
      <c r="C319" s="9">
        <v>1840</v>
      </c>
      <c r="D319" s="8">
        <v>18.5</v>
      </c>
      <c r="E319" s="8">
        <v>49.5</v>
      </c>
      <c r="F319" s="60">
        <f>+D319*E319</f>
        <v>915.75</v>
      </c>
      <c r="G319" s="1" t="s">
        <v>865</v>
      </c>
    </row>
    <row r="320" spans="1:7" x14ac:dyDescent="0.2">
      <c r="A320" s="2">
        <v>30063</v>
      </c>
      <c r="B320" s="5" t="s">
        <v>872</v>
      </c>
      <c r="C320" s="5">
        <v>1324</v>
      </c>
      <c r="D320" s="8">
        <v>10</v>
      </c>
      <c r="E320" s="8">
        <v>86</v>
      </c>
      <c r="F320" s="60">
        <f>+D320*E320</f>
        <v>860</v>
      </c>
      <c r="G320" s="1" t="s">
        <v>873</v>
      </c>
    </row>
    <row r="321" spans="1:16" x14ac:dyDescent="0.2">
      <c r="A321" s="2">
        <v>30063</v>
      </c>
      <c r="B321" s="5" t="s">
        <v>874</v>
      </c>
      <c r="C321" s="5">
        <v>1324</v>
      </c>
      <c r="D321" s="8">
        <v>10</v>
      </c>
      <c r="E321" s="8">
        <v>86</v>
      </c>
      <c r="F321" s="60">
        <f>+D321*E321</f>
        <v>860</v>
      </c>
      <c r="G321" s="1" t="s">
        <v>873</v>
      </c>
    </row>
    <row r="322" spans="1:16" x14ac:dyDescent="0.2">
      <c r="A322" s="2">
        <v>30063</v>
      </c>
      <c r="B322" s="5" t="s">
        <v>875</v>
      </c>
      <c r="C322" s="5">
        <v>1324</v>
      </c>
      <c r="D322" s="8">
        <v>10</v>
      </c>
      <c r="E322" s="8">
        <v>86</v>
      </c>
      <c r="F322" s="60">
        <f>+D322*E322</f>
        <v>860</v>
      </c>
      <c r="G322" s="1" t="s">
        <v>873</v>
      </c>
    </row>
    <row r="323" spans="1:16" x14ac:dyDescent="0.2">
      <c r="A323" s="2">
        <v>30063</v>
      </c>
      <c r="B323" s="5" t="s">
        <v>876</v>
      </c>
      <c r="C323" s="5">
        <v>1324</v>
      </c>
      <c r="D323" s="8">
        <v>10</v>
      </c>
      <c r="E323" s="8">
        <v>86</v>
      </c>
      <c r="F323" s="60">
        <f>+D323*E323</f>
        <v>860</v>
      </c>
      <c r="G323" s="1" t="s">
        <v>873</v>
      </c>
    </row>
    <row r="324" spans="1:16" x14ac:dyDescent="0.2">
      <c r="A324" s="2">
        <v>30063</v>
      </c>
      <c r="B324" s="5" t="s">
        <v>877</v>
      </c>
      <c r="C324" s="5">
        <v>1324</v>
      </c>
      <c r="D324" s="8">
        <v>10</v>
      </c>
      <c r="E324" s="8">
        <v>86</v>
      </c>
      <c r="F324" s="60">
        <f>+D324*E324</f>
        <v>860</v>
      </c>
      <c r="G324" s="1" t="s">
        <v>873</v>
      </c>
    </row>
    <row r="325" spans="1:16" x14ac:dyDescent="0.2">
      <c r="A325" s="2">
        <v>30063</v>
      </c>
      <c r="B325" s="5" t="s">
        <v>878</v>
      </c>
      <c r="C325" s="5">
        <v>1324</v>
      </c>
      <c r="D325" s="8">
        <v>10</v>
      </c>
      <c r="E325" s="8">
        <v>86</v>
      </c>
      <c r="F325" s="60">
        <f>+D325*E325</f>
        <v>860</v>
      </c>
      <c r="G325" s="1" t="s">
        <v>873</v>
      </c>
    </row>
    <row r="326" spans="1:16" x14ac:dyDescent="0.2">
      <c r="A326" s="2">
        <v>30063</v>
      </c>
      <c r="B326" s="5" t="s">
        <v>879</v>
      </c>
      <c r="C326" s="5">
        <v>1324</v>
      </c>
      <c r="D326" s="8">
        <v>10</v>
      </c>
      <c r="E326" s="8">
        <v>86</v>
      </c>
      <c r="F326" s="60">
        <f>+D326*E326</f>
        <v>860</v>
      </c>
      <c r="G326" s="1" t="s">
        <v>873</v>
      </c>
    </row>
    <row r="327" spans="1:16" x14ac:dyDescent="0.2">
      <c r="A327" s="2">
        <v>30063</v>
      </c>
      <c r="B327" s="5" t="s">
        <v>880</v>
      </c>
      <c r="C327" s="5">
        <v>1324</v>
      </c>
      <c r="D327" s="8">
        <v>10</v>
      </c>
      <c r="E327" s="8">
        <v>86</v>
      </c>
      <c r="F327" s="60">
        <f>+D327*E327</f>
        <v>860</v>
      </c>
      <c r="G327" s="1" t="s">
        <v>873</v>
      </c>
    </row>
    <row r="328" spans="1:16" customFormat="1" ht="19.95" customHeight="1" x14ac:dyDescent="0.25">
      <c r="A328" s="6">
        <v>30065</v>
      </c>
      <c r="B328" s="7" t="s">
        <v>1094</v>
      </c>
      <c r="C328">
        <v>1920</v>
      </c>
      <c r="D328" s="4">
        <v>6.55</v>
      </c>
      <c r="E328" s="4">
        <v>0.2</v>
      </c>
      <c r="F328" s="70">
        <f>+D328*E328</f>
        <v>1.31</v>
      </c>
      <c r="G328" s="3" t="s">
        <v>1095</v>
      </c>
    </row>
    <row r="329" spans="1:16" customFormat="1" ht="16.05" customHeight="1" x14ac:dyDescent="0.25">
      <c r="A329" s="2">
        <v>30065</v>
      </c>
      <c r="B329" s="5" t="s">
        <v>1096</v>
      </c>
      <c r="C329">
        <v>1888</v>
      </c>
      <c r="D329" s="8">
        <v>16.399999999999999</v>
      </c>
      <c r="E329" s="8">
        <v>0.2</v>
      </c>
      <c r="F329" s="70">
        <f>+D329*E329</f>
        <v>3.28</v>
      </c>
      <c r="G329" s="1" t="s">
        <v>1095</v>
      </c>
      <c r="H329" s="71"/>
      <c r="I329" s="71"/>
      <c r="J329" s="71"/>
      <c r="K329" s="71"/>
      <c r="L329" s="71"/>
      <c r="M329" s="71"/>
      <c r="N329" s="71"/>
      <c r="O329" s="71"/>
      <c r="P329" s="71"/>
    </row>
    <row r="330" spans="1:16" customFormat="1" ht="16.05" customHeight="1" x14ac:dyDescent="0.25">
      <c r="A330" s="2">
        <v>30065</v>
      </c>
      <c r="B330" s="5" t="s">
        <v>1096</v>
      </c>
      <c r="C330">
        <v>1888</v>
      </c>
      <c r="D330" s="8">
        <v>1.8</v>
      </c>
      <c r="E330" s="8">
        <v>0.2</v>
      </c>
      <c r="F330" s="70">
        <f>+D330*E330</f>
        <v>0.36000000000000004</v>
      </c>
      <c r="G330" s="1" t="s">
        <v>1095</v>
      </c>
    </row>
    <row r="331" spans="1:16" customFormat="1" ht="12" customHeight="1" x14ac:dyDescent="0.25">
      <c r="A331" s="2">
        <v>30065</v>
      </c>
      <c r="B331" s="5" t="s">
        <v>1096</v>
      </c>
      <c r="C331">
        <v>1888</v>
      </c>
      <c r="D331" s="8">
        <v>3</v>
      </c>
      <c r="E331" s="8">
        <v>0.2</v>
      </c>
      <c r="F331" s="70">
        <f>+D331*E331</f>
        <v>0.60000000000000009</v>
      </c>
      <c r="G331" s="1" t="s">
        <v>1095</v>
      </c>
    </row>
    <row r="332" spans="1:16" customFormat="1" ht="16.05" customHeight="1" x14ac:dyDescent="0.25">
      <c r="A332" s="2">
        <v>30065</v>
      </c>
      <c r="B332" s="5" t="s">
        <v>1097</v>
      </c>
      <c r="C332">
        <v>1779</v>
      </c>
      <c r="D332" s="8">
        <v>5.8</v>
      </c>
      <c r="E332" s="8">
        <v>0.2</v>
      </c>
      <c r="F332" s="70">
        <f>+D332*E332</f>
        <v>1.1599999999999999</v>
      </c>
      <c r="G332" s="1" t="s">
        <v>1095</v>
      </c>
    </row>
    <row r="333" spans="1:16" customFormat="1" ht="16.05" customHeight="1" x14ac:dyDescent="0.25">
      <c r="A333" s="2">
        <v>30065</v>
      </c>
      <c r="B333" s="5" t="s">
        <v>1098</v>
      </c>
      <c r="C333">
        <v>1772</v>
      </c>
      <c r="D333" s="8">
        <v>9.4</v>
      </c>
      <c r="E333" s="8">
        <v>0.2</v>
      </c>
      <c r="F333" s="70">
        <f>+D333*E333</f>
        <v>1.8800000000000001</v>
      </c>
      <c r="G333" s="1" t="s">
        <v>1095</v>
      </c>
    </row>
    <row r="334" spans="1:16" customFormat="1" ht="12" customHeight="1" x14ac:dyDescent="0.25">
      <c r="A334" s="2">
        <v>30065</v>
      </c>
      <c r="B334" s="5" t="s">
        <v>1099</v>
      </c>
      <c r="C334">
        <v>1806</v>
      </c>
      <c r="D334" s="8">
        <v>26.75</v>
      </c>
      <c r="E334" s="8">
        <v>0.2</v>
      </c>
      <c r="F334" s="70">
        <f>+D334*E334</f>
        <v>5.3500000000000005</v>
      </c>
      <c r="G334" s="1" t="s">
        <v>1095</v>
      </c>
    </row>
    <row r="335" spans="1:16" customFormat="1" ht="16.05" customHeight="1" x14ac:dyDescent="0.25">
      <c r="A335" s="2">
        <v>30065</v>
      </c>
      <c r="B335" s="5" t="s">
        <v>1100</v>
      </c>
      <c r="C335">
        <v>1845</v>
      </c>
      <c r="D335" s="8">
        <v>9</v>
      </c>
      <c r="E335" s="8">
        <v>0.2</v>
      </c>
      <c r="F335" s="70">
        <f>+D335*E335</f>
        <v>1.8</v>
      </c>
      <c r="G335" s="1" t="s">
        <v>1095</v>
      </c>
    </row>
    <row r="336" spans="1:16" customFormat="1" ht="16.05" customHeight="1" x14ac:dyDescent="0.25">
      <c r="A336" s="2">
        <v>30065</v>
      </c>
      <c r="B336" s="5" t="s">
        <v>1101</v>
      </c>
      <c r="C336">
        <v>1849</v>
      </c>
      <c r="D336" s="8">
        <v>13.1</v>
      </c>
      <c r="E336" s="8">
        <v>0.2</v>
      </c>
      <c r="F336" s="70">
        <f>+D336*E336</f>
        <v>2.62</v>
      </c>
      <c r="G336" s="1" t="s">
        <v>1095</v>
      </c>
    </row>
    <row r="337" spans="1:16" customFormat="1" ht="16.05" customHeight="1" x14ac:dyDescent="0.25">
      <c r="A337" s="2">
        <v>30065</v>
      </c>
      <c r="B337" s="5" t="s">
        <v>1102</v>
      </c>
      <c r="C337">
        <v>1849</v>
      </c>
      <c r="D337" s="8">
        <v>2.8</v>
      </c>
      <c r="E337" s="8">
        <v>0.2</v>
      </c>
      <c r="F337" s="70">
        <f>+D337*E337</f>
        <v>0.55999999999999994</v>
      </c>
      <c r="G337" s="1" t="s">
        <v>1095</v>
      </c>
    </row>
    <row r="338" spans="1:16" customFormat="1" ht="16.05" customHeight="1" x14ac:dyDescent="0.25">
      <c r="A338" s="2">
        <v>30065</v>
      </c>
      <c r="B338" s="5" t="s">
        <v>1103</v>
      </c>
      <c r="C338">
        <v>1849</v>
      </c>
      <c r="D338" s="8">
        <v>9.65</v>
      </c>
      <c r="E338" s="8">
        <v>0.2</v>
      </c>
      <c r="F338" s="70">
        <f>+D338*E338</f>
        <v>1.9300000000000002</v>
      </c>
      <c r="G338" s="1" t="s">
        <v>1095</v>
      </c>
    </row>
    <row r="339" spans="1:16" customFormat="1" ht="16.05" customHeight="1" x14ac:dyDescent="0.25">
      <c r="A339" s="2">
        <v>30065</v>
      </c>
      <c r="B339" s="5" t="s">
        <v>1104</v>
      </c>
      <c r="C339">
        <v>1849</v>
      </c>
      <c r="D339" s="8">
        <v>2.1</v>
      </c>
      <c r="E339" s="8">
        <v>0.2</v>
      </c>
      <c r="F339" s="70">
        <f>+D339*E339</f>
        <v>0.42000000000000004</v>
      </c>
      <c r="G339" s="1" t="s">
        <v>1095</v>
      </c>
    </row>
    <row r="340" spans="1:16" customFormat="1" ht="19.95" customHeight="1" x14ac:dyDescent="0.25">
      <c r="A340" s="2">
        <v>30065</v>
      </c>
      <c r="B340" s="7" t="s">
        <v>11</v>
      </c>
      <c r="C340">
        <v>1849</v>
      </c>
      <c r="D340" s="4">
        <v>0.5</v>
      </c>
      <c r="E340" s="8">
        <v>0.2</v>
      </c>
      <c r="F340" s="70">
        <f>+D340*E340</f>
        <v>0.1</v>
      </c>
      <c r="G340" s="1" t="s">
        <v>1095</v>
      </c>
    </row>
    <row r="341" spans="1:16" customFormat="1" ht="12" customHeight="1" x14ac:dyDescent="0.25">
      <c r="A341" s="6">
        <v>30065</v>
      </c>
      <c r="B341" s="5" t="s">
        <v>1105</v>
      </c>
      <c r="C341">
        <v>1849</v>
      </c>
      <c r="D341" s="8">
        <v>6.7</v>
      </c>
      <c r="E341" s="4">
        <v>0.2</v>
      </c>
      <c r="F341" s="70">
        <f>+D341*E341</f>
        <v>1.34</v>
      </c>
      <c r="G341" s="3" t="s">
        <v>1095</v>
      </c>
    </row>
    <row r="342" spans="1:16" customFormat="1" ht="16.05" customHeight="1" x14ac:dyDescent="0.25">
      <c r="A342" s="2">
        <v>30065</v>
      </c>
      <c r="B342" s="5" t="s">
        <v>1106</v>
      </c>
      <c r="C342">
        <v>1850</v>
      </c>
      <c r="D342" s="8">
        <v>0.8</v>
      </c>
      <c r="E342" s="8">
        <v>0.2</v>
      </c>
      <c r="F342" s="70">
        <f>+D342*E342</f>
        <v>0.16000000000000003</v>
      </c>
      <c r="G342" s="1" t="s">
        <v>1095</v>
      </c>
      <c r="H342" s="71"/>
      <c r="I342" s="71"/>
      <c r="J342" s="71"/>
      <c r="K342" s="71"/>
      <c r="L342" s="71"/>
      <c r="M342" s="71"/>
      <c r="N342" s="71"/>
      <c r="O342" s="71"/>
      <c r="P342" s="71"/>
    </row>
    <row r="343" spans="1:16" customFormat="1" ht="19.95" customHeight="1" x14ac:dyDescent="0.25">
      <c r="A343" s="6">
        <v>30065</v>
      </c>
      <c r="B343" s="7" t="s">
        <v>10</v>
      </c>
      <c r="C343">
        <v>1850</v>
      </c>
      <c r="D343" s="4">
        <v>2.5</v>
      </c>
      <c r="E343" s="4">
        <v>0.2</v>
      </c>
      <c r="F343" s="70">
        <f>+D343*E343</f>
        <v>0.5</v>
      </c>
      <c r="G343" s="3" t="s">
        <v>1095</v>
      </c>
    </row>
    <row r="344" spans="1:16" customFormat="1" ht="12" customHeight="1" x14ac:dyDescent="0.25">
      <c r="A344" s="6">
        <v>30065</v>
      </c>
      <c r="B344" s="5" t="s">
        <v>10</v>
      </c>
      <c r="C344">
        <v>1850</v>
      </c>
      <c r="D344" s="8">
        <v>5</v>
      </c>
      <c r="E344" s="4">
        <v>0.2</v>
      </c>
      <c r="F344" s="70">
        <f>+D344*E344</f>
        <v>1</v>
      </c>
      <c r="G344" s="3" t="s">
        <v>1095</v>
      </c>
    </row>
    <row r="345" spans="1:16" customFormat="1" ht="16.05" customHeight="1" x14ac:dyDescent="0.25">
      <c r="A345" s="2">
        <v>30065</v>
      </c>
      <c r="B345" s="5" t="s">
        <v>818</v>
      </c>
      <c r="C345">
        <v>1850</v>
      </c>
      <c r="D345" s="8">
        <v>3</v>
      </c>
      <c r="E345" s="8">
        <v>0.2</v>
      </c>
      <c r="F345" s="70">
        <f>+D345*E345</f>
        <v>0.60000000000000009</v>
      </c>
      <c r="G345" s="1" t="s">
        <v>1095</v>
      </c>
      <c r="H345" s="71"/>
      <c r="I345" s="71"/>
      <c r="J345" s="71"/>
      <c r="K345" s="71"/>
      <c r="L345" s="71"/>
      <c r="M345" s="71"/>
      <c r="N345" s="71"/>
      <c r="O345" s="71"/>
      <c r="P345" s="71"/>
    </row>
    <row r="346" spans="1:16" customFormat="1" ht="19.95" customHeight="1" x14ac:dyDescent="0.25">
      <c r="A346" s="6">
        <v>30065</v>
      </c>
      <c r="B346" s="7" t="s">
        <v>818</v>
      </c>
      <c r="C346">
        <v>1850</v>
      </c>
      <c r="D346" s="4">
        <v>3</v>
      </c>
      <c r="E346" s="4">
        <v>0.2</v>
      </c>
      <c r="F346" s="70">
        <f>+D346*E346</f>
        <v>0.60000000000000009</v>
      </c>
      <c r="G346" s="3" t="s">
        <v>1095</v>
      </c>
    </row>
    <row r="347" spans="1:16" customFormat="1" ht="19.95" customHeight="1" x14ac:dyDescent="0.25">
      <c r="A347" s="6">
        <v>30065</v>
      </c>
      <c r="B347" s="7" t="s">
        <v>1107</v>
      </c>
      <c r="C347">
        <v>1896</v>
      </c>
      <c r="D347" s="4">
        <v>1</v>
      </c>
      <c r="E347" s="4">
        <v>0.2</v>
      </c>
      <c r="F347" s="70">
        <f>+D347*E347</f>
        <v>0.2</v>
      </c>
      <c r="G347" s="3" t="s">
        <v>1095</v>
      </c>
    </row>
    <row r="348" spans="1:16" customFormat="1" ht="16.05" customHeight="1" x14ac:dyDescent="0.25">
      <c r="A348" s="6">
        <v>30065</v>
      </c>
      <c r="B348" s="5" t="s">
        <v>1108</v>
      </c>
      <c r="C348">
        <v>1888</v>
      </c>
      <c r="D348" s="4">
        <v>0.6</v>
      </c>
      <c r="E348" s="4">
        <v>0.2</v>
      </c>
      <c r="F348" s="70">
        <f>+D348*E348</f>
        <v>0.12</v>
      </c>
      <c r="G348" s="3" t="s">
        <v>1095</v>
      </c>
    </row>
    <row r="349" spans="1:16" customFormat="1" ht="16.05" customHeight="1" x14ac:dyDescent="0.25">
      <c r="A349" s="6">
        <v>30065</v>
      </c>
      <c r="B349" s="5" t="s">
        <v>1108</v>
      </c>
      <c r="C349">
        <v>1888</v>
      </c>
      <c r="D349" s="4">
        <v>0.75</v>
      </c>
      <c r="E349" s="4">
        <v>0.2</v>
      </c>
      <c r="F349" s="70">
        <f>+D349*E349</f>
        <v>0.15000000000000002</v>
      </c>
      <c r="G349" s="3" t="s">
        <v>1095</v>
      </c>
    </row>
    <row r="350" spans="1:16" customFormat="1" ht="16.05" customHeight="1" x14ac:dyDescent="0.25">
      <c r="A350" s="6">
        <v>30065</v>
      </c>
      <c r="B350" s="5" t="s">
        <v>1109</v>
      </c>
      <c r="C350">
        <v>1887</v>
      </c>
      <c r="D350" s="4">
        <v>21.4</v>
      </c>
      <c r="E350" s="4">
        <v>0.2</v>
      </c>
      <c r="F350" s="70">
        <f>+D350*E350</f>
        <v>4.28</v>
      </c>
      <c r="G350" s="3" t="s">
        <v>1095</v>
      </c>
    </row>
    <row r="351" spans="1:16" customFormat="1" ht="16.05" customHeight="1" x14ac:dyDescent="0.25">
      <c r="A351" s="6">
        <v>30065</v>
      </c>
      <c r="B351" s="5" t="s">
        <v>1110</v>
      </c>
      <c r="C351">
        <v>1887</v>
      </c>
      <c r="D351" s="4">
        <v>16.350000000000001</v>
      </c>
      <c r="E351" s="4">
        <v>0.2</v>
      </c>
      <c r="F351" s="70">
        <f>+D351*E351</f>
        <v>3.2700000000000005</v>
      </c>
      <c r="G351" s="3" t="s">
        <v>1095</v>
      </c>
    </row>
    <row r="352" spans="1:16" customFormat="1" ht="19.95" customHeight="1" x14ac:dyDescent="0.25">
      <c r="A352" s="6">
        <v>30065</v>
      </c>
      <c r="B352" s="7" t="s">
        <v>1110</v>
      </c>
      <c r="C352">
        <v>1887</v>
      </c>
      <c r="D352" s="4">
        <v>0.25</v>
      </c>
      <c r="E352" s="4">
        <v>0.2</v>
      </c>
      <c r="F352" s="70">
        <f>+D352*E352</f>
        <v>0.05</v>
      </c>
      <c r="G352" s="3" t="s">
        <v>1095</v>
      </c>
    </row>
    <row r="353" spans="1:16" customFormat="1" ht="19.95" customHeight="1" x14ac:dyDescent="0.25">
      <c r="A353" s="6">
        <v>30065</v>
      </c>
      <c r="B353" s="7" t="s">
        <v>1111</v>
      </c>
      <c r="C353">
        <v>1811</v>
      </c>
      <c r="D353" s="4">
        <v>1</v>
      </c>
      <c r="E353" s="4">
        <v>0.2</v>
      </c>
      <c r="F353" s="70">
        <f>+D353*E353</f>
        <v>0.2</v>
      </c>
      <c r="G353" s="3" t="s">
        <v>1095</v>
      </c>
    </row>
    <row r="354" spans="1:16" customFormat="1" ht="16.05" customHeight="1" x14ac:dyDescent="0.25">
      <c r="A354" s="6">
        <v>30065</v>
      </c>
      <c r="B354" s="5" t="s">
        <v>22</v>
      </c>
      <c r="C354">
        <v>1811</v>
      </c>
      <c r="D354" s="4">
        <v>6.1</v>
      </c>
      <c r="E354" s="4">
        <v>0.2</v>
      </c>
      <c r="F354" s="70">
        <f>+D354*E354</f>
        <v>1.22</v>
      </c>
      <c r="G354" s="3" t="s">
        <v>1095</v>
      </c>
    </row>
    <row r="355" spans="1:16" customFormat="1" ht="16.05" customHeight="1" x14ac:dyDescent="0.25">
      <c r="A355" s="6">
        <v>30066</v>
      </c>
      <c r="B355" s="5" t="s">
        <v>1108</v>
      </c>
      <c r="C355">
        <v>1888</v>
      </c>
      <c r="D355" s="4">
        <v>611.20000000000005</v>
      </c>
      <c r="E355" s="4">
        <v>43.5</v>
      </c>
      <c r="F355" s="70">
        <f>+D355*E355</f>
        <v>26587.200000000001</v>
      </c>
      <c r="G355" s="3" t="s">
        <v>1112</v>
      </c>
    </row>
    <row r="356" spans="1:16" customFormat="1" ht="19.95" customHeight="1" x14ac:dyDescent="0.25">
      <c r="A356" s="6">
        <v>30067</v>
      </c>
      <c r="B356" s="7" t="s">
        <v>1108</v>
      </c>
      <c r="C356">
        <v>1888</v>
      </c>
      <c r="D356" s="4">
        <v>99.4</v>
      </c>
      <c r="E356" s="4">
        <v>44</v>
      </c>
      <c r="F356" s="70">
        <f>+D356*E356</f>
        <v>4373.6000000000004</v>
      </c>
      <c r="G356" s="3" t="s">
        <v>1112</v>
      </c>
    </row>
    <row r="357" spans="1:16" customFormat="1" ht="16.05" customHeight="1" x14ac:dyDescent="0.25">
      <c r="A357" s="2">
        <v>30067</v>
      </c>
      <c r="B357" s="5" t="s">
        <v>1108</v>
      </c>
      <c r="C357">
        <v>1888</v>
      </c>
      <c r="D357" s="8">
        <v>101.55</v>
      </c>
      <c r="E357" s="8">
        <v>44</v>
      </c>
      <c r="F357" s="70">
        <f>+D357*E357</f>
        <v>4468.2</v>
      </c>
      <c r="G357" s="1" t="s">
        <v>1113</v>
      </c>
      <c r="H357" s="71"/>
      <c r="I357" s="71"/>
      <c r="J357" s="71"/>
      <c r="K357" s="71"/>
      <c r="L357" s="71"/>
      <c r="M357" s="71"/>
      <c r="N357" s="71"/>
      <c r="O357" s="71"/>
      <c r="P357" s="71"/>
    </row>
    <row r="358" spans="1:16" customFormat="1" ht="16.05" customHeight="1" x14ac:dyDescent="0.25">
      <c r="A358" s="2">
        <v>30069</v>
      </c>
      <c r="B358" s="5" t="s">
        <v>1096</v>
      </c>
      <c r="C358">
        <v>1888</v>
      </c>
      <c r="D358" s="8">
        <v>56.9</v>
      </c>
      <c r="E358" s="8">
        <v>44</v>
      </c>
      <c r="F358" s="70">
        <f>+D358*E358</f>
        <v>2503.6</v>
      </c>
      <c r="G358" s="1" t="s">
        <v>1114</v>
      </c>
    </row>
    <row r="359" spans="1:16" customFormat="1" ht="12" customHeight="1" x14ac:dyDescent="0.25">
      <c r="A359" s="2">
        <v>30069</v>
      </c>
      <c r="B359" s="5" t="s">
        <v>1115</v>
      </c>
      <c r="C359">
        <v>1888</v>
      </c>
      <c r="D359" s="8">
        <v>106.25</v>
      </c>
      <c r="E359" s="8">
        <v>44</v>
      </c>
      <c r="F359" s="70">
        <f>+D359*E359</f>
        <v>4675</v>
      </c>
      <c r="G359" s="1" t="s">
        <v>1114</v>
      </c>
    </row>
    <row r="360" spans="1:16" customFormat="1" ht="16.05" customHeight="1" x14ac:dyDescent="0.25">
      <c r="A360" s="2">
        <v>30069</v>
      </c>
      <c r="B360" s="5" t="s">
        <v>1116</v>
      </c>
      <c r="C360">
        <v>1888</v>
      </c>
      <c r="D360" s="8">
        <v>425.7</v>
      </c>
      <c r="E360" s="8">
        <v>44</v>
      </c>
      <c r="F360" s="70">
        <f>+D360*E360</f>
        <v>18730.8</v>
      </c>
      <c r="G360" s="1" t="s">
        <v>1114</v>
      </c>
    </row>
    <row r="361" spans="1:16" customFormat="1" ht="16.05" customHeight="1" x14ac:dyDescent="0.25">
      <c r="A361" s="2">
        <v>30070</v>
      </c>
      <c r="B361" s="5" t="s">
        <v>1096</v>
      </c>
      <c r="C361">
        <v>1888</v>
      </c>
      <c r="D361" s="8">
        <v>70.5</v>
      </c>
      <c r="E361" s="8">
        <v>44</v>
      </c>
      <c r="F361" s="70">
        <f>+D361*E361</f>
        <v>3102</v>
      </c>
      <c r="G361" s="1" t="s">
        <v>74</v>
      </c>
    </row>
    <row r="362" spans="1:16" customFormat="1" ht="12" customHeight="1" x14ac:dyDescent="0.25">
      <c r="A362" s="2">
        <v>30070</v>
      </c>
      <c r="B362" s="5" t="s">
        <v>1117</v>
      </c>
      <c r="C362">
        <v>1888</v>
      </c>
      <c r="D362" s="8">
        <v>69.3</v>
      </c>
      <c r="E362" s="8">
        <v>44</v>
      </c>
      <c r="F362" s="70">
        <f>+D362*E362</f>
        <v>3049.2</v>
      </c>
      <c r="G362" s="1" t="s">
        <v>74</v>
      </c>
    </row>
    <row r="363" spans="1:16" customFormat="1" ht="16.05" customHeight="1" x14ac:dyDescent="0.25">
      <c r="A363" s="2">
        <v>30070</v>
      </c>
      <c r="B363" s="5" t="s">
        <v>1118</v>
      </c>
      <c r="C363">
        <v>1888</v>
      </c>
      <c r="D363" s="8">
        <v>164.05</v>
      </c>
      <c r="E363" s="8">
        <v>44</v>
      </c>
      <c r="F363" s="70">
        <f>+D363*E363</f>
        <v>7218.2000000000007</v>
      </c>
      <c r="G363" s="1" t="s">
        <v>74</v>
      </c>
    </row>
    <row r="364" spans="1:16" customFormat="1" ht="19.95" customHeight="1" x14ac:dyDescent="0.25">
      <c r="A364" s="2">
        <v>30071</v>
      </c>
      <c r="B364" s="7" t="s">
        <v>1117</v>
      </c>
      <c r="C364">
        <v>1888</v>
      </c>
      <c r="D364" s="4">
        <v>70.5</v>
      </c>
      <c r="E364" s="8">
        <v>44</v>
      </c>
      <c r="F364" s="70">
        <f>+D364*E364</f>
        <v>3102</v>
      </c>
      <c r="G364" s="1" t="s">
        <v>74</v>
      </c>
    </row>
    <row r="365" spans="1:16" customFormat="1" ht="12" customHeight="1" x14ac:dyDescent="0.25">
      <c r="A365" s="2">
        <v>30071</v>
      </c>
      <c r="B365" s="5" t="s">
        <v>1115</v>
      </c>
      <c r="C365">
        <v>1888</v>
      </c>
      <c r="D365" s="8">
        <v>160.30000000000001</v>
      </c>
      <c r="E365" s="8">
        <v>44</v>
      </c>
      <c r="F365" s="70">
        <f>+D365*E365</f>
        <v>7053.2000000000007</v>
      </c>
      <c r="G365" s="1" t="s">
        <v>74</v>
      </c>
    </row>
    <row r="366" spans="1:16" customFormat="1" ht="16.05" customHeight="1" x14ac:dyDescent="0.25">
      <c r="A366" s="2">
        <v>30071</v>
      </c>
      <c r="B366" s="5" t="s">
        <v>1119</v>
      </c>
      <c r="C366">
        <v>1888</v>
      </c>
      <c r="D366" s="8">
        <v>160.1</v>
      </c>
      <c r="E366" s="8">
        <v>44</v>
      </c>
      <c r="F366" s="70">
        <f>+D366*E366</f>
        <v>7044.4</v>
      </c>
      <c r="G366" s="1" t="s">
        <v>74</v>
      </c>
      <c r="H366" s="71"/>
      <c r="I366" s="71"/>
      <c r="J366" s="71"/>
      <c r="K366" s="71"/>
      <c r="L366" s="71"/>
      <c r="M366" s="71"/>
      <c r="N366" s="71"/>
      <c r="O366" s="71"/>
      <c r="P366" s="71"/>
    </row>
    <row r="367" spans="1:16" customFormat="1" ht="19.95" customHeight="1" x14ac:dyDescent="0.25">
      <c r="A367" s="2">
        <v>30071</v>
      </c>
      <c r="B367" s="7" t="s">
        <v>1116</v>
      </c>
      <c r="C367">
        <v>1888</v>
      </c>
      <c r="D367" s="4">
        <v>160.69999999999999</v>
      </c>
      <c r="E367" s="8">
        <v>44</v>
      </c>
      <c r="F367" s="70">
        <f>+D367*E367</f>
        <v>7070.7999999999993</v>
      </c>
      <c r="G367" s="1" t="s">
        <v>74</v>
      </c>
    </row>
    <row r="368" spans="1:16" customFormat="1" ht="12" customHeight="1" x14ac:dyDescent="0.25">
      <c r="A368" s="2">
        <v>30071</v>
      </c>
      <c r="B368" s="5" t="s">
        <v>1108</v>
      </c>
      <c r="C368">
        <v>1888</v>
      </c>
      <c r="D368" s="8">
        <v>39.85</v>
      </c>
      <c r="E368" s="8">
        <v>44</v>
      </c>
      <c r="F368" s="70">
        <f>+D368*E368</f>
        <v>1753.4</v>
      </c>
      <c r="G368" s="1" t="s">
        <v>74</v>
      </c>
    </row>
    <row r="369" spans="1:16" customFormat="1" ht="16.05" customHeight="1" x14ac:dyDescent="0.25">
      <c r="A369" s="2">
        <v>30072</v>
      </c>
      <c r="B369" s="5" t="s">
        <v>1120</v>
      </c>
      <c r="C369">
        <v>1797</v>
      </c>
      <c r="D369" s="8">
        <v>166.1</v>
      </c>
      <c r="E369" s="8">
        <v>59.5</v>
      </c>
      <c r="F369" s="70">
        <f>+D369*E369</f>
        <v>9882.9499999999989</v>
      </c>
      <c r="G369" s="1" t="s">
        <v>1121</v>
      </c>
      <c r="H369" s="71"/>
      <c r="I369" s="71"/>
      <c r="J369" s="71"/>
      <c r="K369" s="71"/>
      <c r="L369" s="71"/>
      <c r="M369" s="71"/>
      <c r="N369" s="71"/>
      <c r="O369" s="71"/>
      <c r="P369" s="71"/>
    </row>
    <row r="370" spans="1:16" customFormat="1" ht="19.95" customHeight="1" x14ac:dyDescent="0.25">
      <c r="A370" s="6">
        <v>30072</v>
      </c>
      <c r="B370" s="7" t="s">
        <v>1102</v>
      </c>
      <c r="C370">
        <v>1849</v>
      </c>
      <c r="D370" s="4">
        <v>69</v>
      </c>
      <c r="E370" s="4">
        <v>45</v>
      </c>
      <c r="F370" s="70">
        <f>+D370*E370</f>
        <v>3105</v>
      </c>
      <c r="G370" s="3" t="s">
        <v>1122</v>
      </c>
    </row>
    <row r="371" spans="1:16" customFormat="1" ht="19.95" customHeight="1" x14ac:dyDescent="0.25">
      <c r="A371" s="6">
        <v>30072</v>
      </c>
      <c r="B371" s="7" t="s">
        <v>1123</v>
      </c>
      <c r="C371">
        <v>1896</v>
      </c>
      <c r="D371" s="4">
        <v>36.200000000000003</v>
      </c>
      <c r="E371" s="4">
        <v>45</v>
      </c>
      <c r="F371" s="70">
        <f>+D371*E371</f>
        <v>1629.0000000000002</v>
      </c>
      <c r="G371" s="3" t="s">
        <v>1124</v>
      </c>
    </row>
    <row r="372" spans="1:16" customFormat="1" ht="16.05" customHeight="1" x14ac:dyDescent="0.25">
      <c r="A372" s="6">
        <v>30072</v>
      </c>
      <c r="B372" s="5" t="s">
        <v>1123</v>
      </c>
      <c r="C372">
        <v>1896</v>
      </c>
      <c r="D372" s="4">
        <v>125.2</v>
      </c>
      <c r="E372" s="4">
        <v>45</v>
      </c>
      <c r="F372" s="70">
        <f>+D372*E372</f>
        <v>5634</v>
      </c>
      <c r="G372" s="3" t="s">
        <v>1124</v>
      </c>
    </row>
    <row r="373" spans="1:16" customFormat="1" ht="16.05" customHeight="1" x14ac:dyDescent="0.25">
      <c r="A373" s="6">
        <v>30072</v>
      </c>
      <c r="B373" s="5" t="s">
        <v>1125</v>
      </c>
      <c r="C373">
        <v>1896</v>
      </c>
      <c r="D373" s="4">
        <v>36.35</v>
      </c>
      <c r="E373" s="4">
        <v>45</v>
      </c>
      <c r="F373" s="70">
        <f>+D373*E373</f>
        <v>1635.75</v>
      </c>
      <c r="G373" s="3" t="s">
        <v>1124</v>
      </c>
    </row>
    <row r="374" spans="1:16" customFormat="1" ht="16.05" customHeight="1" x14ac:dyDescent="0.25">
      <c r="A374" s="6">
        <v>30072</v>
      </c>
      <c r="B374" s="5" t="s">
        <v>1125</v>
      </c>
      <c r="C374">
        <v>1896</v>
      </c>
      <c r="D374" s="4">
        <v>41.75</v>
      </c>
      <c r="E374" s="4">
        <v>45</v>
      </c>
      <c r="F374" s="70">
        <f>+D374*E374</f>
        <v>1878.75</v>
      </c>
      <c r="G374" s="3" t="s">
        <v>1124</v>
      </c>
    </row>
    <row r="375" spans="1:16" customFormat="1" ht="16.05" customHeight="1" x14ac:dyDescent="0.25">
      <c r="A375" s="6">
        <v>30072</v>
      </c>
      <c r="B375" s="5" t="s">
        <v>1126</v>
      </c>
      <c r="C375">
        <v>1896</v>
      </c>
      <c r="D375" s="4">
        <v>26.45</v>
      </c>
      <c r="E375" s="4">
        <v>45</v>
      </c>
      <c r="F375" s="70">
        <f>+D375*E375</f>
        <v>1190.25</v>
      </c>
      <c r="G375" s="3" t="s">
        <v>1124</v>
      </c>
    </row>
    <row r="376" spans="1:16" customFormat="1" ht="19.95" customHeight="1" x14ac:dyDescent="0.25">
      <c r="A376" s="6">
        <v>30072</v>
      </c>
      <c r="B376" s="7" t="s">
        <v>1127</v>
      </c>
      <c r="C376">
        <v>1783</v>
      </c>
      <c r="D376" s="4">
        <v>77.75</v>
      </c>
      <c r="E376" s="4">
        <v>59.5</v>
      </c>
      <c r="F376" s="70">
        <f>+D376*E376</f>
        <v>4626.125</v>
      </c>
      <c r="G376" s="3" t="s">
        <v>1121</v>
      </c>
    </row>
    <row r="377" spans="1:16" customFormat="1" ht="19.95" customHeight="1" x14ac:dyDescent="0.25">
      <c r="A377" s="6">
        <v>30074</v>
      </c>
      <c r="B377" s="7" t="s">
        <v>1128</v>
      </c>
      <c r="C377">
        <v>1849</v>
      </c>
      <c r="D377" s="4">
        <v>319.60000000000002</v>
      </c>
      <c r="E377" s="4">
        <v>43.5</v>
      </c>
      <c r="F377" s="70">
        <f>+D377*E377</f>
        <v>13902.6</v>
      </c>
      <c r="G377" s="3" t="s">
        <v>1129</v>
      </c>
    </row>
    <row r="378" spans="1:16" customFormat="1" ht="16.05" customHeight="1" x14ac:dyDescent="0.25">
      <c r="A378" s="6">
        <v>30074</v>
      </c>
      <c r="B378" s="5" t="s">
        <v>1130</v>
      </c>
      <c r="C378">
        <v>1849</v>
      </c>
      <c r="D378" s="4">
        <v>318.3</v>
      </c>
      <c r="E378" s="4">
        <v>43.5</v>
      </c>
      <c r="F378" s="70">
        <f>+D378*E378</f>
        <v>13846.050000000001</v>
      </c>
      <c r="G378" s="3" t="s">
        <v>1129</v>
      </c>
    </row>
    <row r="379" spans="1:16" customFormat="1" ht="16.05" customHeight="1" x14ac:dyDescent="0.25">
      <c r="A379" s="6">
        <v>30074</v>
      </c>
      <c r="B379" s="5" t="s">
        <v>1131</v>
      </c>
      <c r="C379">
        <v>1890</v>
      </c>
      <c r="D379" s="4">
        <v>1023.5</v>
      </c>
      <c r="E379" s="4">
        <v>43.5</v>
      </c>
      <c r="F379" s="70">
        <f>+D379*E379</f>
        <v>44522.25</v>
      </c>
      <c r="G379" s="3" t="s">
        <v>1132</v>
      </c>
    </row>
    <row r="380" spans="1:16" customFormat="1" ht="19.95" customHeight="1" x14ac:dyDescent="0.25">
      <c r="A380" s="6">
        <v>30074</v>
      </c>
      <c r="B380" s="7" t="s">
        <v>1131</v>
      </c>
      <c r="C380">
        <v>1890</v>
      </c>
      <c r="D380" s="4">
        <v>183.35</v>
      </c>
      <c r="E380" s="4">
        <v>43.5</v>
      </c>
      <c r="F380" s="70">
        <f>+D380*E380</f>
        <v>7975.7249999999995</v>
      </c>
      <c r="G380" s="3" t="s">
        <v>1133</v>
      </c>
    </row>
    <row r="381" spans="1:16" customFormat="1" ht="16.05" customHeight="1" x14ac:dyDescent="0.25">
      <c r="A381" s="2">
        <v>30074</v>
      </c>
      <c r="B381" s="5" t="s">
        <v>1134</v>
      </c>
      <c r="C381">
        <v>1890</v>
      </c>
      <c r="D381" s="8">
        <v>1023.5</v>
      </c>
      <c r="E381" s="8">
        <v>43.5</v>
      </c>
      <c r="F381" s="70">
        <f>+D381*E381</f>
        <v>44522.25</v>
      </c>
      <c r="G381" s="1" t="s">
        <v>1132</v>
      </c>
      <c r="H381" s="71"/>
      <c r="I381" s="71"/>
      <c r="J381" s="71"/>
      <c r="K381" s="71"/>
      <c r="L381" s="71"/>
      <c r="M381" s="71"/>
      <c r="N381" s="71"/>
      <c r="O381" s="71"/>
      <c r="P381" s="71"/>
    </row>
    <row r="382" spans="1:16" customFormat="1" ht="16.05" customHeight="1" x14ac:dyDescent="0.25">
      <c r="A382" s="2">
        <v>30074</v>
      </c>
      <c r="B382" s="5" t="s">
        <v>1134</v>
      </c>
      <c r="C382">
        <v>1890</v>
      </c>
      <c r="D382" s="8">
        <v>188.9</v>
      </c>
      <c r="E382" s="8">
        <v>43.5</v>
      </c>
      <c r="F382" s="70">
        <f>+D382*E382</f>
        <v>8217.15</v>
      </c>
      <c r="G382" s="1" t="s">
        <v>1133</v>
      </c>
    </row>
    <row r="383" spans="1:16" customFormat="1" ht="12" customHeight="1" x14ac:dyDescent="0.25">
      <c r="A383" s="2">
        <v>30074</v>
      </c>
      <c r="B383" s="5" t="s">
        <v>1135</v>
      </c>
      <c r="C383">
        <v>1887</v>
      </c>
      <c r="D383" s="8">
        <v>476</v>
      </c>
      <c r="E383" s="8">
        <v>43.5</v>
      </c>
      <c r="F383" s="70">
        <f>+D383*E383</f>
        <v>20706</v>
      </c>
      <c r="G383" s="1" t="s">
        <v>1133</v>
      </c>
    </row>
    <row r="384" spans="1:16" customFormat="1" ht="16.05" customHeight="1" x14ac:dyDescent="0.25">
      <c r="A384" s="2">
        <v>30074</v>
      </c>
      <c r="B384" s="5" t="s">
        <v>1135</v>
      </c>
      <c r="C384">
        <v>1887</v>
      </c>
      <c r="D384" s="8">
        <v>129.4</v>
      </c>
      <c r="E384" s="8">
        <v>43.5</v>
      </c>
      <c r="F384" s="70">
        <f>+D384*E384</f>
        <v>5628.9000000000005</v>
      </c>
      <c r="G384" s="1" t="s">
        <v>1136</v>
      </c>
    </row>
    <row r="385" spans="1:16" customFormat="1" ht="16.05" customHeight="1" x14ac:dyDescent="0.25">
      <c r="A385" s="2">
        <v>30074</v>
      </c>
      <c r="B385" s="5" t="s">
        <v>1137</v>
      </c>
      <c r="C385">
        <v>1887</v>
      </c>
      <c r="D385" s="8">
        <v>235.75</v>
      </c>
      <c r="E385" s="8">
        <v>43.5</v>
      </c>
      <c r="F385" s="70">
        <f>+D385*E385</f>
        <v>10255.125</v>
      </c>
      <c r="G385" s="1" t="s">
        <v>1133</v>
      </c>
    </row>
    <row r="386" spans="1:16" customFormat="1" ht="12" customHeight="1" x14ac:dyDescent="0.25">
      <c r="A386" s="2">
        <v>30074</v>
      </c>
      <c r="B386" s="5" t="s">
        <v>1138</v>
      </c>
      <c r="C386">
        <v>1887</v>
      </c>
      <c r="D386" s="8">
        <v>64</v>
      </c>
      <c r="E386" s="8">
        <v>43.5</v>
      </c>
      <c r="F386" s="70">
        <f>+D386*E386</f>
        <v>2784</v>
      </c>
      <c r="G386" s="1" t="s">
        <v>1136</v>
      </c>
    </row>
    <row r="387" spans="1:16" customFormat="1" ht="16.05" customHeight="1" x14ac:dyDescent="0.25">
      <c r="A387" s="2">
        <v>30074</v>
      </c>
      <c r="B387" s="5" t="s">
        <v>1138</v>
      </c>
      <c r="C387">
        <v>1887</v>
      </c>
      <c r="D387" s="8">
        <v>516.04999999999995</v>
      </c>
      <c r="E387" s="8">
        <v>43.5</v>
      </c>
      <c r="F387" s="70">
        <f>+D387*E387</f>
        <v>22448.174999999999</v>
      </c>
      <c r="G387" s="1" t="s">
        <v>1136</v>
      </c>
    </row>
    <row r="388" spans="1:16" customFormat="1" ht="16.05" customHeight="1" x14ac:dyDescent="0.25">
      <c r="A388" s="2">
        <v>30075</v>
      </c>
      <c r="B388" s="5" t="s">
        <v>1119</v>
      </c>
      <c r="C388">
        <v>1888</v>
      </c>
      <c r="D388" s="8">
        <v>163.80000000000001</v>
      </c>
      <c r="E388" s="8">
        <v>44</v>
      </c>
      <c r="F388" s="70">
        <f>+D388*E388</f>
        <v>7207.2000000000007</v>
      </c>
      <c r="G388" s="1" t="s">
        <v>1139</v>
      </c>
    </row>
    <row r="389" spans="1:16" customFormat="1" ht="16.05" customHeight="1" x14ac:dyDescent="0.25">
      <c r="A389" s="2">
        <v>30076</v>
      </c>
      <c r="B389" s="5" t="s">
        <v>1140</v>
      </c>
      <c r="C389">
        <v>1849</v>
      </c>
      <c r="D389" s="8">
        <v>171.25</v>
      </c>
      <c r="E389" s="8">
        <v>52</v>
      </c>
      <c r="F389" s="70">
        <f>+D389*E389</f>
        <v>8905</v>
      </c>
      <c r="G389" s="1" t="s">
        <v>1141</v>
      </c>
    </row>
    <row r="390" spans="1:16" customFormat="1" ht="19.95" customHeight="1" x14ac:dyDescent="0.25">
      <c r="A390" s="2">
        <v>30076</v>
      </c>
      <c r="B390" s="7" t="s">
        <v>1140</v>
      </c>
      <c r="C390">
        <v>1849</v>
      </c>
      <c r="D390" s="4">
        <v>77.75</v>
      </c>
      <c r="E390" s="8">
        <v>52</v>
      </c>
      <c r="F390" s="70">
        <f>+D390*E390</f>
        <v>4043</v>
      </c>
      <c r="G390" s="1" t="s">
        <v>1141</v>
      </c>
    </row>
    <row r="391" spans="1:16" customFormat="1" ht="12" customHeight="1" x14ac:dyDescent="0.25">
      <c r="A391" s="2">
        <v>30076</v>
      </c>
      <c r="B391" s="5" t="s">
        <v>1142</v>
      </c>
      <c r="C391">
        <v>1849</v>
      </c>
      <c r="D391" s="8">
        <v>295.7</v>
      </c>
      <c r="E391" s="8">
        <v>52</v>
      </c>
      <c r="F391" s="70">
        <f>+D391*E391</f>
        <v>15376.4</v>
      </c>
      <c r="G391" s="1" t="s">
        <v>1141</v>
      </c>
    </row>
    <row r="392" spans="1:16" customFormat="1" ht="16.05" customHeight="1" x14ac:dyDescent="0.25">
      <c r="A392" s="2">
        <v>30076</v>
      </c>
      <c r="B392" s="5" t="s">
        <v>1104</v>
      </c>
      <c r="C392">
        <v>1849</v>
      </c>
      <c r="D392" s="8">
        <v>203.1</v>
      </c>
      <c r="E392" s="8">
        <v>44</v>
      </c>
      <c r="F392" s="70">
        <f>+D392*E392</f>
        <v>8936.4</v>
      </c>
      <c r="G392" s="1" t="s">
        <v>1143</v>
      </c>
      <c r="H392" s="71"/>
      <c r="I392" s="71"/>
      <c r="J392" s="71"/>
      <c r="K392" s="71"/>
      <c r="L392" s="71"/>
      <c r="M392" s="71"/>
      <c r="N392" s="71"/>
      <c r="O392" s="71"/>
      <c r="P392" s="71"/>
    </row>
    <row r="393" spans="1:16" customFormat="1" ht="19.95" customHeight="1" x14ac:dyDescent="0.25">
      <c r="A393" s="2">
        <v>30077</v>
      </c>
      <c r="B393" s="7" t="s">
        <v>1144</v>
      </c>
      <c r="C393">
        <v>1887</v>
      </c>
      <c r="D393" s="4">
        <v>140.5</v>
      </c>
      <c r="E393" s="8">
        <v>43.5</v>
      </c>
      <c r="F393" s="70">
        <f>+D393*E393</f>
        <v>6111.75</v>
      </c>
      <c r="G393" s="1" t="s">
        <v>1145</v>
      </c>
    </row>
    <row r="394" spans="1:16" customFormat="1" ht="12" customHeight="1" x14ac:dyDescent="0.25">
      <c r="A394" s="2">
        <v>30078</v>
      </c>
      <c r="B394" s="5" t="s">
        <v>1144</v>
      </c>
      <c r="C394">
        <v>1887</v>
      </c>
      <c r="D394" s="8">
        <v>125.3</v>
      </c>
      <c r="E394" s="8">
        <v>44</v>
      </c>
      <c r="F394" s="70">
        <f>+D394*E394</f>
        <v>5513.2</v>
      </c>
      <c r="G394" s="1" t="s">
        <v>1146</v>
      </c>
    </row>
    <row r="395" spans="1:16" customFormat="1" ht="16.05" customHeight="1" x14ac:dyDescent="0.25">
      <c r="A395" s="2">
        <v>30079</v>
      </c>
      <c r="B395" s="5" t="s">
        <v>1147</v>
      </c>
      <c r="C395">
        <v>1888</v>
      </c>
      <c r="D395" s="8">
        <v>610.20000000000005</v>
      </c>
      <c r="E395" s="8">
        <v>43.5</v>
      </c>
      <c r="F395" s="70">
        <f>+D395*E395</f>
        <v>26543.7</v>
      </c>
      <c r="G395" s="1" t="s">
        <v>1112</v>
      </c>
      <c r="H395" s="71"/>
      <c r="I395" s="71"/>
      <c r="J395" s="71"/>
      <c r="K395" s="71"/>
      <c r="L395" s="71"/>
      <c r="M395" s="71"/>
      <c r="N395" s="71"/>
      <c r="O395" s="71"/>
      <c r="P395" s="71"/>
    </row>
    <row r="396" spans="1:16" customFormat="1" ht="19.95" customHeight="1" x14ac:dyDescent="0.25">
      <c r="A396" s="6">
        <v>30080</v>
      </c>
      <c r="B396" s="7" t="s">
        <v>1148</v>
      </c>
      <c r="C396">
        <v>1565</v>
      </c>
      <c r="D396" s="4">
        <v>2.2000000000000002</v>
      </c>
      <c r="E396" s="4">
        <v>0.01</v>
      </c>
      <c r="F396" s="70">
        <f>+D396*E396</f>
        <v>2.2000000000000002E-2</v>
      </c>
      <c r="G396" s="3" t="s">
        <v>1149</v>
      </c>
    </row>
    <row r="397" spans="1:16" customFormat="1" ht="19.95" customHeight="1" x14ac:dyDescent="0.25">
      <c r="A397" s="6">
        <v>30081</v>
      </c>
      <c r="B397" s="7" t="s">
        <v>1150</v>
      </c>
      <c r="C397">
        <v>1850</v>
      </c>
      <c r="D397" s="4">
        <v>611.20000000000005</v>
      </c>
      <c r="E397" s="4">
        <v>62</v>
      </c>
      <c r="F397" s="70">
        <f>+D397*E397</f>
        <v>37894.400000000001</v>
      </c>
      <c r="G397" s="3" t="s">
        <v>1151</v>
      </c>
    </row>
    <row r="398" spans="1:16" customFormat="1" ht="19.95" customHeight="1" x14ac:dyDescent="0.25">
      <c r="A398" s="6">
        <v>30082</v>
      </c>
      <c r="B398" s="7" t="s">
        <v>1138</v>
      </c>
      <c r="C398">
        <v>1887</v>
      </c>
      <c r="D398" s="4">
        <v>98.15</v>
      </c>
      <c r="E398" s="4">
        <v>44</v>
      </c>
      <c r="F398" s="70">
        <f>+D398*E398</f>
        <v>4318.6000000000004</v>
      </c>
      <c r="G398" s="3" t="s">
        <v>1152</v>
      </c>
    </row>
    <row r="399" spans="1:16" customFormat="1" ht="16.05" customHeight="1" x14ac:dyDescent="0.25">
      <c r="A399" s="6">
        <v>30083</v>
      </c>
      <c r="B399" s="5" t="s">
        <v>1153</v>
      </c>
      <c r="C399">
        <v>1849</v>
      </c>
      <c r="D399" s="4">
        <v>36.200000000000003</v>
      </c>
      <c r="E399" s="4">
        <v>49.5</v>
      </c>
      <c r="F399" s="70">
        <f>+D399*E399</f>
        <v>1791.9</v>
      </c>
      <c r="G399" s="3" t="s">
        <v>1154</v>
      </c>
    </row>
    <row r="400" spans="1:16" customFormat="1" ht="16.05" customHeight="1" x14ac:dyDescent="0.25">
      <c r="A400" s="6">
        <v>30083</v>
      </c>
      <c r="B400" s="5" t="s">
        <v>1155</v>
      </c>
      <c r="C400">
        <v>1849</v>
      </c>
      <c r="D400" s="4">
        <v>72.400000000000006</v>
      </c>
      <c r="E400" s="4">
        <v>49.5</v>
      </c>
      <c r="F400" s="70">
        <f>+D400*E400</f>
        <v>3583.8</v>
      </c>
      <c r="G400" s="3" t="s">
        <v>1154</v>
      </c>
    </row>
    <row r="401" spans="1:16" customFormat="1" ht="16.05" customHeight="1" x14ac:dyDescent="0.25">
      <c r="A401" s="6">
        <v>30084</v>
      </c>
      <c r="B401" s="5" t="s">
        <v>1156</v>
      </c>
      <c r="C401">
        <v>1828</v>
      </c>
      <c r="D401" s="4">
        <v>36.4</v>
      </c>
      <c r="E401" s="4">
        <v>72.5</v>
      </c>
      <c r="F401" s="70">
        <f>+D401*E401</f>
        <v>2639</v>
      </c>
      <c r="G401" s="3" t="s">
        <v>1157</v>
      </c>
    </row>
    <row r="402" spans="1:16" customFormat="1" ht="16.05" customHeight="1" x14ac:dyDescent="0.25">
      <c r="A402" s="6">
        <v>30084</v>
      </c>
      <c r="B402" s="5" t="s">
        <v>1158</v>
      </c>
      <c r="C402">
        <v>1766</v>
      </c>
      <c r="D402" s="4">
        <v>35.450000000000003</v>
      </c>
      <c r="E402" s="4">
        <v>72.5</v>
      </c>
      <c r="F402" s="70">
        <f>+D402*E402</f>
        <v>2570.125</v>
      </c>
      <c r="G402" s="3" t="s">
        <v>1159</v>
      </c>
    </row>
    <row r="403" spans="1:16" customFormat="1" ht="19.95" customHeight="1" x14ac:dyDescent="0.25">
      <c r="A403" s="6">
        <v>30084</v>
      </c>
      <c r="B403" s="7" t="s">
        <v>1160</v>
      </c>
      <c r="C403">
        <v>1761</v>
      </c>
      <c r="D403" s="4">
        <v>35.700000000000003</v>
      </c>
      <c r="E403" s="4">
        <v>72.5</v>
      </c>
      <c r="F403" s="70">
        <f>+D403*E403</f>
        <v>2588.25</v>
      </c>
      <c r="G403" s="3" t="s">
        <v>1159</v>
      </c>
    </row>
    <row r="404" spans="1:16" customFormat="1" ht="19.95" customHeight="1" x14ac:dyDescent="0.25">
      <c r="A404" s="6">
        <v>30085</v>
      </c>
      <c r="B404" s="7" t="s">
        <v>1161</v>
      </c>
      <c r="C404">
        <v>1896</v>
      </c>
      <c r="D404" s="4">
        <v>60.1</v>
      </c>
      <c r="E404" s="4">
        <v>84.5</v>
      </c>
      <c r="F404" s="70">
        <f>+D404*E404</f>
        <v>5078.45</v>
      </c>
      <c r="G404" s="3" t="s">
        <v>1162</v>
      </c>
    </row>
    <row r="405" spans="1:16" customFormat="1" ht="16.05" customHeight="1" x14ac:dyDescent="0.25">
      <c r="A405" s="6">
        <v>30085</v>
      </c>
      <c r="B405" s="5" t="s">
        <v>1117</v>
      </c>
      <c r="C405">
        <v>1888</v>
      </c>
      <c r="D405" s="4">
        <v>29</v>
      </c>
      <c r="E405" s="4">
        <v>84.5</v>
      </c>
      <c r="F405" s="70">
        <f>+D405*E405</f>
        <v>2450.5</v>
      </c>
      <c r="G405" s="3" t="s">
        <v>1163</v>
      </c>
    </row>
    <row r="406" spans="1:16" customFormat="1" ht="16.05" customHeight="1" x14ac:dyDescent="0.25">
      <c r="A406" s="6">
        <v>30085</v>
      </c>
      <c r="B406" s="5" t="s">
        <v>1117</v>
      </c>
      <c r="C406">
        <v>1888</v>
      </c>
      <c r="D406" s="4">
        <v>116.55</v>
      </c>
      <c r="E406" s="4">
        <v>84.5</v>
      </c>
      <c r="F406" s="70">
        <f>+D406*E406</f>
        <v>9848.4750000000004</v>
      </c>
      <c r="G406" s="3" t="s">
        <v>1164</v>
      </c>
    </row>
    <row r="407" spans="1:16" customFormat="1" ht="19.95" customHeight="1" x14ac:dyDescent="0.25">
      <c r="A407" s="6">
        <v>30086</v>
      </c>
      <c r="B407" s="7" t="s">
        <v>1165</v>
      </c>
      <c r="C407">
        <v>1886</v>
      </c>
      <c r="D407" s="4">
        <v>1437.1</v>
      </c>
      <c r="E407" s="4">
        <v>43</v>
      </c>
      <c r="F407" s="70">
        <f>+D407*E407</f>
        <v>61795.299999999996</v>
      </c>
      <c r="G407" s="3" t="s">
        <v>830</v>
      </c>
    </row>
    <row r="408" spans="1:16" customFormat="1" ht="16.05" customHeight="1" x14ac:dyDescent="0.25">
      <c r="A408" s="2">
        <v>30086</v>
      </c>
      <c r="B408" s="5" t="s">
        <v>1115</v>
      </c>
      <c r="C408">
        <v>1888</v>
      </c>
      <c r="D408" s="8">
        <v>620.35</v>
      </c>
      <c r="E408" s="8">
        <v>43</v>
      </c>
      <c r="F408" s="70">
        <f>+D408*E408</f>
        <v>26675.05</v>
      </c>
      <c r="G408" s="1" t="s">
        <v>1166</v>
      </c>
      <c r="H408" s="71"/>
      <c r="I408" s="71"/>
      <c r="J408" s="71"/>
      <c r="K408" s="71"/>
      <c r="L408" s="71"/>
      <c r="M408" s="71"/>
      <c r="N408" s="71"/>
      <c r="O408" s="71"/>
      <c r="P408" s="71"/>
    </row>
    <row r="409" spans="1:16" customFormat="1" ht="16.05" customHeight="1" x14ac:dyDescent="0.25">
      <c r="A409" s="2">
        <v>30086</v>
      </c>
      <c r="B409" s="5" t="s">
        <v>1119</v>
      </c>
      <c r="C409">
        <v>1888</v>
      </c>
      <c r="D409" s="8">
        <v>623.65</v>
      </c>
      <c r="E409" s="8">
        <v>43</v>
      </c>
      <c r="F409" s="70">
        <f>+D409*E409</f>
        <v>26816.95</v>
      </c>
      <c r="G409" s="1" t="s">
        <v>1166</v>
      </c>
    </row>
    <row r="410" spans="1:16" customFormat="1" ht="12" customHeight="1" x14ac:dyDescent="0.25">
      <c r="A410" s="2">
        <v>30086</v>
      </c>
      <c r="B410" s="5" t="s">
        <v>1116</v>
      </c>
      <c r="C410">
        <v>1888</v>
      </c>
      <c r="D410" s="8">
        <v>622.95000000000005</v>
      </c>
      <c r="E410" s="8">
        <v>43</v>
      </c>
      <c r="F410" s="70">
        <f>+D410*E410</f>
        <v>26786.850000000002</v>
      </c>
      <c r="G410" s="1" t="s">
        <v>1166</v>
      </c>
    </row>
    <row r="411" spans="1:16" customFormat="1" ht="16.05" customHeight="1" x14ac:dyDescent="0.25">
      <c r="A411" s="2">
        <v>30086</v>
      </c>
      <c r="B411" s="5" t="s">
        <v>1108</v>
      </c>
      <c r="C411">
        <v>1888</v>
      </c>
      <c r="D411" s="8">
        <v>154.94999999999999</v>
      </c>
      <c r="E411" s="8">
        <v>43</v>
      </c>
      <c r="F411" s="70">
        <f>+D411*E411</f>
        <v>6662.8499999999995</v>
      </c>
      <c r="G411" s="1" t="s">
        <v>1166</v>
      </c>
    </row>
    <row r="412" spans="1:16" customFormat="1" ht="16.05" customHeight="1" x14ac:dyDescent="0.25">
      <c r="A412" s="2">
        <v>30087</v>
      </c>
      <c r="B412" s="5" t="s">
        <v>1167</v>
      </c>
      <c r="C412">
        <v>1838</v>
      </c>
      <c r="D412" s="8">
        <v>447.8</v>
      </c>
      <c r="E412" s="8">
        <v>43</v>
      </c>
      <c r="F412" s="70">
        <f>+D412*E412</f>
        <v>19255.400000000001</v>
      </c>
      <c r="G412" s="1" t="s">
        <v>76</v>
      </c>
    </row>
    <row r="413" spans="1:16" customFormat="1" ht="12" customHeight="1" x14ac:dyDescent="0.25">
      <c r="A413" s="2">
        <v>30087</v>
      </c>
      <c r="B413" s="5" t="s">
        <v>1168</v>
      </c>
      <c r="C413">
        <v>1838</v>
      </c>
      <c r="D413" s="8">
        <v>602</v>
      </c>
      <c r="E413" s="8">
        <v>43</v>
      </c>
      <c r="F413" s="70">
        <f>+D413*E413</f>
        <v>25886</v>
      </c>
      <c r="G413" s="1" t="s">
        <v>84</v>
      </c>
    </row>
    <row r="414" spans="1:16" customFormat="1" ht="16.05" customHeight="1" x14ac:dyDescent="0.25">
      <c r="A414" s="2">
        <v>30087</v>
      </c>
      <c r="B414" s="5" t="s">
        <v>1169</v>
      </c>
      <c r="C414">
        <v>1838</v>
      </c>
      <c r="D414" s="8">
        <v>594.20000000000005</v>
      </c>
      <c r="E414" s="8">
        <v>43</v>
      </c>
      <c r="F414" s="70">
        <f>+D414*E414</f>
        <v>25550.600000000002</v>
      </c>
      <c r="G414" s="1" t="s">
        <v>84</v>
      </c>
    </row>
    <row r="415" spans="1:16" customFormat="1" ht="19.95" customHeight="1" x14ac:dyDescent="0.25">
      <c r="A415" s="2">
        <v>30088</v>
      </c>
      <c r="B415" s="7" t="s">
        <v>1147</v>
      </c>
      <c r="C415">
        <v>1888</v>
      </c>
      <c r="D415" s="4">
        <v>303.3</v>
      </c>
      <c r="E415" s="8">
        <v>45.5</v>
      </c>
      <c r="F415" s="70">
        <f>+D415*E415</f>
        <v>13800.15</v>
      </c>
      <c r="G415" s="1" t="s">
        <v>1170</v>
      </c>
    </row>
    <row r="416" spans="1:16" customFormat="1" ht="12" customHeight="1" x14ac:dyDescent="0.25">
      <c r="A416" s="2">
        <v>30089</v>
      </c>
      <c r="B416" s="5" t="s">
        <v>1171</v>
      </c>
      <c r="C416">
        <v>1888</v>
      </c>
      <c r="D416" s="8">
        <v>390.45</v>
      </c>
      <c r="E416" s="8">
        <v>45.5</v>
      </c>
      <c r="F416" s="70">
        <f>+D416*E416</f>
        <v>17765.474999999999</v>
      </c>
      <c r="G416" s="1" t="s">
        <v>1172</v>
      </c>
    </row>
    <row r="417" spans="1:16" customFormat="1" ht="16.05" customHeight="1" x14ac:dyDescent="0.25">
      <c r="A417" s="2">
        <v>30090</v>
      </c>
      <c r="B417" s="5" t="s">
        <v>1173</v>
      </c>
      <c r="C417">
        <v>1324</v>
      </c>
      <c r="D417" s="8">
        <v>10</v>
      </c>
      <c r="E417" s="8">
        <v>86</v>
      </c>
      <c r="F417" s="70">
        <f>+D417*E417</f>
        <v>860</v>
      </c>
      <c r="G417" s="1" t="s">
        <v>873</v>
      </c>
      <c r="H417" s="71"/>
      <c r="I417" s="71"/>
      <c r="J417" s="71"/>
      <c r="K417" s="71"/>
      <c r="L417" s="71"/>
      <c r="M417" s="71"/>
      <c r="N417" s="71"/>
      <c r="O417" s="71"/>
      <c r="P417" s="71"/>
    </row>
    <row r="418" spans="1:16" customFormat="1" ht="19.95" customHeight="1" x14ac:dyDescent="0.25">
      <c r="A418" s="2">
        <v>30090</v>
      </c>
      <c r="B418" s="7" t="s">
        <v>1174</v>
      </c>
      <c r="C418">
        <v>1324</v>
      </c>
      <c r="D418" s="4">
        <v>10</v>
      </c>
      <c r="E418" s="8">
        <v>86</v>
      </c>
      <c r="F418" s="70">
        <f>+D418*E418</f>
        <v>860</v>
      </c>
      <c r="G418" s="1" t="s">
        <v>873</v>
      </c>
    </row>
    <row r="419" spans="1:16" customFormat="1" ht="12" customHeight="1" x14ac:dyDescent="0.25">
      <c r="A419" s="2">
        <v>30090</v>
      </c>
      <c r="B419" s="5" t="s">
        <v>1175</v>
      </c>
      <c r="C419">
        <v>1324</v>
      </c>
      <c r="D419" s="8">
        <v>10</v>
      </c>
      <c r="E419" s="8">
        <v>86</v>
      </c>
      <c r="F419" s="70">
        <f>+D419*E419</f>
        <v>860</v>
      </c>
      <c r="G419" s="1" t="s">
        <v>873</v>
      </c>
    </row>
    <row r="420" spans="1:16" customFormat="1" ht="16.05" customHeight="1" x14ac:dyDescent="0.25">
      <c r="A420" s="2">
        <v>30090</v>
      </c>
      <c r="B420" s="5" t="s">
        <v>1176</v>
      </c>
      <c r="C420">
        <v>1324</v>
      </c>
      <c r="D420" s="8">
        <v>10</v>
      </c>
      <c r="E420" s="8">
        <v>86</v>
      </c>
      <c r="F420" s="70">
        <f>+D420*E420</f>
        <v>860</v>
      </c>
      <c r="G420" s="1" t="s">
        <v>873</v>
      </c>
      <c r="H420" s="71"/>
      <c r="I420" s="71"/>
      <c r="J420" s="71"/>
      <c r="K420" s="71"/>
      <c r="L420" s="71"/>
      <c r="M420" s="71"/>
      <c r="N420" s="71"/>
      <c r="O420" s="71"/>
      <c r="P420" s="71"/>
    </row>
    <row r="421" spans="1:16" customFormat="1" ht="19.95" customHeight="1" x14ac:dyDescent="0.25">
      <c r="A421" s="6">
        <v>30090</v>
      </c>
      <c r="B421" s="7" t="s">
        <v>1177</v>
      </c>
      <c r="C421">
        <v>1324</v>
      </c>
      <c r="D421" s="4">
        <v>10</v>
      </c>
      <c r="E421" s="4">
        <v>86</v>
      </c>
      <c r="F421" s="70">
        <f>+D421*E421</f>
        <v>860</v>
      </c>
      <c r="G421" s="3" t="s">
        <v>873</v>
      </c>
    </row>
    <row r="422" spans="1:16" customFormat="1" ht="19.95" customHeight="1" x14ac:dyDescent="0.25">
      <c r="A422" s="6">
        <v>30091</v>
      </c>
      <c r="B422" s="7" t="s">
        <v>1178</v>
      </c>
      <c r="C422">
        <v>1845</v>
      </c>
      <c r="D422" s="4">
        <v>43.6</v>
      </c>
      <c r="E422" s="4">
        <v>55.5</v>
      </c>
      <c r="F422" s="70">
        <f>+D422*E422</f>
        <v>2419.8000000000002</v>
      </c>
      <c r="G422" s="3" t="s">
        <v>1179</v>
      </c>
    </row>
    <row r="423" spans="1:16" customFormat="1" ht="16.05" customHeight="1" x14ac:dyDescent="0.25">
      <c r="A423" s="6">
        <v>30091</v>
      </c>
      <c r="B423" s="5" t="s">
        <v>1100</v>
      </c>
      <c r="C423">
        <v>1845</v>
      </c>
      <c r="D423" s="4">
        <v>17.3</v>
      </c>
      <c r="E423" s="4">
        <v>55.5</v>
      </c>
      <c r="F423" s="70">
        <f>+D423*E423</f>
        <v>960.15000000000009</v>
      </c>
      <c r="G423" s="3" t="s">
        <v>1179</v>
      </c>
    </row>
    <row r="424" spans="1:16" customFormat="1" ht="16.05" customHeight="1" x14ac:dyDescent="0.25">
      <c r="A424" s="6">
        <v>30091</v>
      </c>
      <c r="B424" s="5" t="s">
        <v>1100</v>
      </c>
      <c r="C424">
        <v>1845</v>
      </c>
      <c r="D424" s="4">
        <v>60.55</v>
      </c>
      <c r="E424" s="4">
        <v>55.5</v>
      </c>
      <c r="F424" s="70">
        <f>+D424*E424</f>
        <v>3360.5249999999996</v>
      </c>
      <c r="G424" s="3" t="s">
        <v>1179</v>
      </c>
    </row>
    <row r="425" spans="1:16" customFormat="1" ht="16.05" customHeight="1" x14ac:dyDescent="0.25">
      <c r="A425" s="6">
        <v>30091</v>
      </c>
      <c r="B425" s="5" t="s">
        <v>1100</v>
      </c>
      <c r="C425">
        <v>1845</v>
      </c>
      <c r="D425" s="4">
        <v>78.25</v>
      </c>
      <c r="E425" s="4">
        <v>55.5</v>
      </c>
      <c r="F425" s="70">
        <f>+D425*E425</f>
        <v>4342.875</v>
      </c>
      <c r="G425" s="3" t="s">
        <v>1179</v>
      </c>
    </row>
    <row r="426" spans="1:16" customFormat="1" ht="16.05" customHeight="1" x14ac:dyDescent="0.25">
      <c r="A426" s="6">
        <v>30091</v>
      </c>
      <c r="B426" s="5" t="s">
        <v>1180</v>
      </c>
      <c r="C426">
        <v>1892</v>
      </c>
      <c r="D426" s="4">
        <v>26.1</v>
      </c>
      <c r="E426" s="4">
        <v>55.5</v>
      </c>
      <c r="F426" s="70">
        <f>+D426*E426</f>
        <v>1448.5500000000002</v>
      </c>
      <c r="G426" s="3" t="s">
        <v>1181</v>
      </c>
    </row>
    <row r="427" spans="1:16" customFormat="1" ht="19.95" customHeight="1" x14ac:dyDescent="0.25">
      <c r="A427" s="6">
        <v>30091</v>
      </c>
      <c r="B427" s="7" t="s">
        <v>1182</v>
      </c>
      <c r="C427">
        <v>1887</v>
      </c>
      <c r="D427" s="4">
        <v>490.25</v>
      </c>
      <c r="E427" s="4">
        <v>55.5</v>
      </c>
      <c r="F427" s="70">
        <f>+D427*E427</f>
        <v>27208.875</v>
      </c>
      <c r="G427" s="3" t="s">
        <v>1179</v>
      </c>
    </row>
    <row r="428" spans="1:16" customFormat="1" ht="19.95" customHeight="1" x14ac:dyDescent="0.25">
      <c r="A428" s="6">
        <v>30091</v>
      </c>
      <c r="B428" s="7" t="s">
        <v>1183</v>
      </c>
      <c r="C428">
        <v>1887</v>
      </c>
      <c r="D428" s="4">
        <v>101.1</v>
      </c>
      <c r="E428" s="4">
        <v>55.5</v>
      </c>
      <c r="F428" s="70">
        <f>+D428*E428</f>
        <v>5611.0499999999993</v>
      </c>
      <c r="G428" s="3" t="s">
        <v>1179</v>
      </c>
    </row>
    <row r="429" spans="1:16" customFormat="1" ht="16.05" customHeight="1" x14ac:dyDescent="0.25">
      <c r="A429" s="6">
        <v>30091</v>
      </c>
      <c r="B429" s="5" t="s">
        <v>1183</v>
      </c>
      <c r="C429">
        <v>1887</v>
      </c>
      <c r="D429" s="4">
        <v>406.5</v>
      </c>
      <c r="E429" s="4">
        <v>55.5</v>
      </c>
      <c r="F429" s="70">
        <f>+D429*E429</f>
        <v>22560.75</v>
      </c>
      <c r="G429" s="3" t="s">
        <v>1179</v>
      </c>
    </row>
    <row r="430" spans="1:16" customFormat="1" ht="16.05" customHeight="1" x14ac:dyDescent="0.25">
      <c r="A430" s="6">
        <v>30091</v>
      </c>
      <c r="B430" s="5" t="s">
        <v>1184</v>
      </c>
      <c r="C430">
        <v>1887</v>
      </c>
      <c r="D430" s="4">
        <v>506.1</v>
      </c>
      <c r="E430" s="4">
        <v>55.5</v>
      </c>
      <c r="F430" s="70">
        <f>+D430*E430</f>
        <v>28088.550000000003</v>
      </c>
      <c r="G430" s="3" t="s">
        <v>1179</v>
      </c>
    </row>
    <row r="431" spans="1:16" customFormat="1" ht="19.95" customHeight="1" x14ac:dyDescent="0.25">
      <c r="A431" s="6">
        <v>30091</v>
      </c>
      <c r="B431" s="7" t="s">
        <v>1185</v>
      </c>
      <c r="C431">
        <v>1887</v>
      </c>
      <c r="D431" s="4">
        <v>201.75</v>
      </c>
      <c r="E431" s="4">
        <v>55.5</v>
      </c>
      <c r="F431" s="70">
        <f>+D431*E431</f>
        <v>11197.125</v>
      </c>
      <c r="G431" s="3" t="s">
        <v>1179</v>
      </c>
    </row>
    <row r="432" spans="1:16" customFormat="1" ht="16.05" customHeight="1" x14ac:dyDescent="0.25">
      <c r="A432" s="2">
        <v>30091</v>
      </c>
      <c r="B432" s="5" t="s">
        <v>1185</v>
      </c>
      <c r="C432">
        <v>1887</v>
      </c>
      <c r="D432" s="8">
        <v>303.89999999999998</v>
      </c>
      <c r="E432" s="8">
        <v>55.5</v>
      </c>
      <c r="F432" s="70">
        <f>+D432*E432</f>
        <v>16866.449999999997</v>
      </c>
      <c r="G432" s="1" t="s">
        <v>1179</v>
      </c>
      <c r="H432" s="71"/>
      <c r="I432" s="71"/>
      <c r="J432" s="71"/>
      <c r="K432" s="71"/>
      <c r="L432" s="71"/>
      <c r="M432" s="71"/>
      <c r="N432" s="71"/>
      <c r="O432" s="71"/>
      <c r="P432" s="71"/>
    </row>
    <row r="433" spans="1:16" customFormat="1" ht="16.05" customHeight="1" x14ac:dyDescent="0.25">
      <c r="A433" s="2">
        <v>30091</v>
      </c>
      <c r="B433" s="5" t="s">
        <v>1186</v>
      </c>
      <c r="C433">
        <v>1887</v>
      </c>
      <c r="D433" s="8">
        <v>202.8</v>
      </c>
      <c r="E433" s="8">
        <v>55.5</v>
      </c>
      <c r="F433" s="70">
        <f>+D433*E433</f>
        <v>11255.400000000001</v>
      </c>
      <c r="G433" s="1" t="s">
        <v>1179</v>
      </c>
    </row>
    <row r="434" spans="1:16" customFormat="1" ht="12" customHeight="1" x14ac:dyDescent="0.25">
      <c r="A434" s="2">
        <v>30091</v>
      </c>
      <c r="B434" s="5" t="s">
        <v>1186</v>
      </c>
      <c r="C434">
        <v>1887</v>
      </c>
      <c r="D434" s="8">
        <v>304.5</v>
      </c>
      <c r="E434" s="8">
        <v>55.5</v>
      </c>
      <c r="F434" s="70">
        <f>+D434*E434</f>
        <v>16899.75</v>
      </c>
      <c r="G434" s="1" t="s">
        <v>1179</v>
      </c>
    </row>
    <row r="435" spans="1:16" customFormat="1" ht="16.05" customHeight="1" x14ac:dyDescent="0.25">
      <c r="A435" s="2">
        <v>30091</v>
      </c>
      <c r="B435" s="5" t="s">
        <v>1109</v>
      </c>
      <c r="C435">
        <v>1887</v>
      </c>
      <c r="D435" s="8">
        <v>101.55</v>
      </c>
      <c r="E435" s="8">
        <v>55.5</v>
      </c>
      <c r="F435" s="70">
        <f>+D435*E435</f>
        <v>5636.0249999999996</v>
      </c>
      <c r="G435" s="1" t="s">
        <v>1179</v>
      </c>
    </row>
    <row r="436" spans="1:16" customFormat="1" ht="16.05" customHeight="1" x14ac:dyDescent="0.25">
      <c r="A436" s="2">
        <v>30091</v>
      </c>
      <c r="B436" s="5" t="s">
        <v>1109</v>
      </c>
      <c r="C436">
        <v>1887</v>
      </c>
      <c r="D436" s="8">
        <v>405.3</v>
      </c>
      <c r="E436" s="8">
        <v>55.5</v>
      </c>
      <c r="F436" s="70">
        <f>+D436*E436</f>
        <v>22494.15</v>
      </c>
      <c r="G436" s="1" t="s">
        <v>1179</v>
      </c>
    </row>
    <row r="437" spans="1:16" customFormat="1" ht="12" customHeight="1" x14ac:dyDescent="0.25">
      <c r="A437" s="2">
        <v>30091</v>
      </c>
      <c r="B437" s="5" t="s">
        <v>1135</v>
      </c>
      <c r="C437">
        <v>1887</v>
      </c>
      <c r="D437" s="8">
        <v>420</v>
      </c>
      <c r="E437" s="8">
        <v>55.5</v>
      </c>
      <c r="F437" s="70">
        <f>+D437*E437</f>
        <v>23310</v>
      </c>
      <c r="G437" s="1" t="s">
        <v>1179</v>
      </c>
    </row>
    <row r="438" spans="1:16" customFormat="1" ht="16.05" customHeight="1" x14ac:dyDescent="0.25">
      <c r="A438" s="2">
        <v>30091</v>
      </c>
      <c r="B438" s="5" t="s">
        <v>1110</v>
      </c>
      <c r="C438">
        <v>1887</v>
      </c>
      <c r="D438" s="8">
        <v>124.75</v>
      </c>
      <c r="E438" s="8">
        <v>55.5</v>
      </c>
      <c r="F438" s="70">
        <f>+D438*E438</f>
        <v>6923.625</v>
      </c>
      <c r="G438" s="1" t="s">
        <v>1179</v>
      </c>
    </row>
    <row r="439" spans="1:16" customFormat="1" ht="16.05" customHeight="1" x14ac:dyDescent="0.25">
      <c r="A439" s="2">
        <v>30092</v>
      </c>
      <c r="B439" s="5" t="s">
        <v>1187</v>
      </c>
      <c r="C439">
        <v>1752</v>
      </c>
      <c r="D439" s="8">
        <v>24</v>
      </c>
      <c r="E439" s="8">
        <v>52</v>
      </c>
      <c r="F439" s="70">
        <f>+D439*E439</f>
        <v>1248</v>
      </c>
      <c r="G439" s="1" t="s">
        <v>1188</v>
      </c>
    </row>
    <row r="440" spans="1:16" customFormat="1" ht="16.05" customHeight="1" x14ac:dyDescent="0.25">
      <c r="A440" s="2">
        <v>30092</v>
      </c>
      <c r="B440" s="5" t="s">
        <v>1189</v>
      </c>
      <c r="C440">
        <v>1752</v>
      </c>
      <c r="D440" s="8">
        <v>23.8</v>
      </c>
      <c r="E440" s="8">
        <v>52</v>
      </c>
      <c r="F440" s="70">
        <f>+D440*E440</f>
        <v>1237.6000000000001</v>
      </c>
      <c r="G440" s="1" t="s">
        <v>1188</v>
      </c>
    </row>
    <row r="441" spans="1:16" customFormat="1" ht="16.05" customHeight="1" x14ac:dyDescent="0.25">
      <c r="A441" s="2">
        <v>30092</v>
      </c>
      <c r="B441" s="5" t="s">
        <v>1190</v>
      </c>
      <c r="C441">
        <v>1849</v>
      </c>
      <c r="D441" s="8">
        <v>95.4</v>
      </c>
      <c r="E441" s="8">
        <v>52</v>
      </c>
      <c r="F441" s="70">
        <f>+D441*E441</f>
        <v>4960.8</v>
      </c>
      <c r="G441" s="1" t="s">
        <v>1188</v>
      </c>
    </row>
    <row r="442" spans="1:16" customFormat="1" ht="16.05" customHeight="1" x14ac:dyDescent="0.25">
      <c r="A442" s="2">
        <v>30092</v>
      </c>
      <c r="B442" s="5" t="s">
        <v>1102</v>
      </c>
      <c r="C442">
        <v>1849</v>
      </c>
      <c r="D442" s="8">
        <v>120.1</v>
      </c>
      <c r="E442" s="8">
        <v>52</v>
      </c>
      <c r="F442" s="70">
        <f>+D442*E442</f>
        <v>6245.2</v>
      </c>
      <c r="G442" s="1" t="s">
        <v>1188</v>
      </c>
    </row>
    <row r="443" spans="1:16" customFormat="1" ht="16.05" customHeight="1" x14ac:dyDescent="0.25">
      <c r="A443" s="2">
        <v>30092</v>
      </c>
      <c r="B443" s="5" t="s">
        <v>1191</v>
      </c>
      <c r="C443">
        <v>1849</v>
      </c>
      <c r="D443" s="8">
        <v>46.6</v>
      </c>
      <c r="E443" s="8">
        <v>52</v>
      </c>
      <c r="F443" s="70">
        <f>+D443*E443</f>
        <v>2423.2000000000003</v>
      </c>
      <c r="G443" s="1" t="s">
        <v>1188</v>
      </c>
      <c r="H443" s="71"/>
      <c r="I443" s="71"/>
      <c r="J443" s="71"/>
      <c r="K443" s="71"/>
      <c r="L443" s="71"/>
      <c r="M443" s="71"/>
      <c r="N443" s="71"/>
      <c r="O443" s="71"/>
      <c r="P443" s="71"/>
    </row>
    <row r="444" spans="1:16" customFormat="1" ht="16.05" customHeight="1" x14ac:dyDescent="0.25">
      <c r="A444" s="2">
        <v>30093</v>
      </c>
      <c r="B444" s="5" t="s">
        <v>1192</v>
      </c>
      <c r="C444">
        <v>1710</v>
      </c>
      <c r="D444" s="8">
        <v>34.1</v>
      </c>
      <c r="E444" s="8">
        <v>77.5</v>
      </c>
      <c r="F444" s="70">
        <f>+D444*E444</f>
        <v>2642.75</v>
      </c>
      <c r="G444" s="1" t="s">
        <v>1193</v>
      </c>
    </row>
    <row r="445" spans="1:16" customFormat="1" ht="12" customHeight="1" x14ac:dyDescent="0.25">
      <c r="A445" s="2">
        <v>30093</v>
      </c>
      <c r="B445" s="5" t="s">
        <v>1190</v>
      </c>
      <c r="C445">
        <v>1849</v>
      </c>
      <c r="D445" s="8">
        <v>34.6</v>
      </c>
      <c r="E445" s="8">
        <v>77.5</v>
      </c>
      <c r="F445" s="70">
        <f>+D445*E445</f>
        <v>2681.5</v>
      </c>
      <c r="G445" s="1" t="s">
        <v>1193</v>
      </c>
    </row>
    <row r="446" spans="1:16" customFormat="1" ht="16.05" customHeight="1" x14ac:dyDescent="0.25">
      <c r="A446" s="2">
        <v>30093</v>
      </c>
      <c r="B446" s="5" t="s">
        <v>1194</v>
      </c>
      <c r="C446">
        <v>1849</v>
      </c>
      <c r="D446" s="8">
        <v>239.95</v>
      </c>
      <c r="E446" s="8">
        <v>77.5</v>
      </c>
      <c r="F446" s="70">
        <f>+D446*E446</f>
        <v>18596.125</v>
      </c>
      <c r="G446" s="1" t="s">
        <v>1193</v>
      </c>
    </row>
    <row r="447" spans="1:16" customFormat="1" ht="16.05" customHeight="1" x14ac:dyDescent="0.25">
      <c r="A447" s="2">
        <v>30094</v>
      </c>
      <c r="B447" s="5" t="s">
        <v>1144</v>
      </c>
      <c r="C447">
        <v>1887</v>
      </c>
      <c r="D447" s="8">
        <v>355.2</v>
      </c>
      <c r="E447" s="8">
        <v>43.5</v>
      </c>
      <c r="F447" s="70">
        <f>+D447*E447</f>
        <v>15451.199999999999</v>
      </c>
      <c r="G447" s="1" t="s">
        <v>1195</v>
      </c>
    </row>
    <row r="448" spans="1:16" customFormat="1" ht="12" customHeight="1" x14ac:dyDescent="0.25">
      <c r="A448" s="2">
        <v>30094</v>
      </c>
      <c r="B448" s="5" t="s">
        <v>1144</v>
      </c>
      <c r="C448">
        <v>1887</v>
      </c>
      <c r="D448" s="8">
        <v>95.3</v>
      </c>
      <c r="E448" s="8">
        <v>43.5</v>
      </c>
      <c r="F448" s="70">
        <f>+D448*E448</f>
        <v>4145.55</v>
      </c>
      <c r="G448" s="1" t="s">
        <v>1195</v>
      </c>
    </row>
    <row r="449" spans="1:16" customFormat="1" ht="16.05" customHeight="1" x14ac:dyDescent="0.25">
      <c r="A449" s="2">
        <v>30094</v>
      </c>
      <c r="B449" s="5" t="s">
        <v>1144</v>
      </c>
      <c r="C449">
        <v>1887</v>
      </c>
      <c r="D449" s="8">
        <v>193.2</v>
      </c>
      <c r="E449" s="8">
        <v>43.5</v>
      </c>
      <c r="F449" s="70">
        <f>+D449*E449</f>
        <v>8404.1999999999989</v>
      </c>
      <c r="G449" s="1" t="s">
        <v>1196</v>
      </c>
    </row>
    <row r="450" spans="1:16" customFormat="1" ht="16.05" customHeight="1" x14ac:dyDescent="0.25">
      <c r="A450" s="2">
        <v>30096</v>
      </c>
      <c r="B450" s="5" t="s">
        <v>1197</v>
      </c>
      <c r="C450">
        <v>1890</v>
      </c>
      <c r="D450" s="8">
        <v>264.60000000000002</v>
      </c>
      <c r="E450" s="8">
        <v>54.5</v>
      </c>
      <c r="F450" s="70">
        <f>+D450*E450</f>
        <v>14420.7</v>
      </c>
      <c r="G450" s="1" t="s">
        <v>1198</v>
      </c>
    </row>
    <row r="451" spans="1:16" customFormat="1" ht="16.05" customHeight="1" x14ac:dyDescent="0.25">
      <c r="A451" s="2">
        <v>30096</v>
      </c>
      <c r="B451" s="5" t="s">
        <v>1199</v>
      </c>
      <c r="C451">
        <v>1890</v>
      </c>
      <c r="D451" s="8">
        <v>775.8</v>
      </c>
      <c r="E451" s="8">
        <v>54.5</v>
      </c>
      <c r="F451" s="70">
        <f>+D451*E451</f>
        <v>42281.1</v>
      </c>
      <c r="G451" s="1" t="s">
        <v>1198</v>
      </c>
    </row>
    <row r="452" spans="1:16" customFormat="1" ht="16.05" customHeight="1" x14ac:dyDescent="0.25">
      <c r="A452" s="2">
        <v>30097</v>
      </c>
      <c r="B452" s="5" t="s">
        <v>1200</v>
      </c>
      <c r="C452">
        <v>1712</v>
      </c>
      <c r="D452" s="8">
        <v>0.8</v>
      </c>
      <c r="E452" s="8">
        <v>0.2</v>
      </c>
      <c r="F452" s="70">
        <f>+D452*E452</f>
        <v>0.16000000000000003</v>
      </c>
      <c r="G452" s="1" t="s">
        <v>1095</v>
      </c>
    </row>
    <row r="453" spans="1:16" customFormat="1" ht="16.05" customHeight="1" x14ac:dyDescent="0.25">
      <c r="A453" s="2">
        <v>30097</v>
      </c>
      <c r="B453" s="5" t="s">
        <v>1190</v>
      </c>
      <c r="C453">
        <v>1849</v>
      </c>
      <c r="D453" s="8">
        <v>0.9</v>
      </c>
      <c r="E453" s="8">
        <v>0.2</v>
      </c>
      <c r="F453" s="70">
        <f>+D453*E453</f>
        <v>0.18000000000000002</v>
      </c>
      <c r="G453" s="1" t="s">
        <v>1095</v>
      </c>
    </row>
    <row r="454" spans="1:16" customFormat="1" ht="16.05" customHeight="1" x14ac:dyDescent="0.25">
      <c r="A454" s="2">
        <v>30097</v>
      </c>
      <c r="B454" s="5" t="s">
        <v>1102</v>
      </c>
      <c r="C454">
        <v>1849</v>
      </c>
      <c r="D454" s="8">
        <v>0.3</v>
      </c>
      <c r="E454" s="8">
        <v>0.2</v>
      </c>
      <c r="F454" s="70">
        <f>+D454*E454</f>
        <v>0.06</v>
      </c>
      <c r="G454" s="1" t="s">
        <v>1095</v>
      </c>
    </row>
    <row r="455" spans="1:16" customFormat="1" ht="16.05" customHeight="1" x14ac:dyDescent="0.25">
      <c r="A455" s="2">
        <v>30097</v>
      </c>
      <c r="B455" s="5" t="s">
        <v>1102</v>
      </c>
      <c r="C455">
        <v>1849</v>
      </c>
      <c r="D455" s="8">
        <v>7.5</v>
      </c>
      <c r="E455" s="8">
        <v>0.2</v>
      </c>
      <c r="F455" s="70">
        <f>+D455*E455</f>
        <v>1.5</v>
      </c>
      <c r="G455" s="1" t="s">
        <v>1095</v>
      </c>
    </row>
    <row r="456" spans="1:16" customFormat="1" ht="16.05" customHeight="1" x14ac:dyDescent="0.25">
      <c r="A456" s="2">
        <v>30097</v>
      </c>
      <c r="B456" s="5" t="s">
        <v>1130</v>
      </c>
      <c r="C456">
        <v>1849</v>
      </c>
      <c r="D456" s="8">
        <v>2</v>
      </c>
      <c r="E456" s="8">
        <v>0.2</v>
      </c>
      <c r="F456" s="70">
        <f>+D456*E456</f>
        <v>0.4</v>
      </c>
      <c r="G456" s="1" t="s">
        <v>1095</v>
      </c>
    </row>
    <row r="457" spans="1:16" customFormat="1" ht="16.05" customHeight="1" x14ac:dyDescent="0.25">
      <c r="A457" s="2">
        <v>30097</v>
      </c>
      <c r="B457" s="5" t="s">
        <v>1140</v>
      </c>
      <c r="C457">
        <v>1849</v>
      </c>
      <c r="D457" s="8">
        <v>28.55</v>
      </c>
      <c r="E457" s="8">
        <v>0.2</v>
      </c>
      <c r="F457" s="70">
        <f>+D457*E457</f>
        <v>5.7100000000000009</v>
      </c>
      <c r="G457" s="1" t="s">
        <v>1095</v>
      </c>
    </row>
    <row r="458" spans="1:16" customFormat="1" ht="19.95" customHeight="1" x14ac:dyDescent="0.25">
      <c r="A458" s="2">
        <v>30097</v>
      </c>
      <c r="B458" s="7" t="s">
        <v>1104</v>
      </c>
      <c r="C458">
        <v>1849</v>
      </c>
      <c r="D458" s="4">
        <v>2.2000000000000002</v>
      </c>
      <c r="E458" s="8">
        <v>0.2</v>
      </c>
      <c r="F458" s="70">
        <f>+D458*E458</f>
        <v>0.44000000000000006</v>
      </c>
      <c r="G458" s="1" t="s">
        <v>1095</v>
      </c>
    </row>
    <row r="459" spans="1:16" customFormat="1" ht="12" customHeight="1" x14ac:dyDescent="0.25">
      <c r="A459" s="2">
        <v>30097</v>
      </c>
      <c r="B459" s="5" t="s">
        <v>1104</v>
      </c>
      <c r="C459">
        <v>1849</v>
      </c>
      <c r="D459" s="8">
        <v>4</v>
      </c>
      <c r="E459" s="8">
        <v>0.2</v>
      </c>
      <c r="F459" s="70">
        <f>+D459*E459</f>
        <v>0.8</v>
      </c>
      <c r="G459" s="1" t="s">
        <v>1095</v>
      </c>
    </row>
    <row r="460" spans="1:16" customFormat="1" ht="16.05" customHeight="1" x14ac:dyDescent="0.25">
      <c r="A460" s="2">
        <v>30097</v>
      </c>
      <c r="B460" s="5" t="s">
        <v>1104</v>
      </c>
      <c r="C460">
        <v>1849</v>
      </c>
      <c r="D460" s="8">
        <v>6.5</v>
      </c>
      <c r="E460" s="8">
        <v>0.2</v>
      </c>
      <c r="F460" s="70">
        <f>+D460*E460</f>
        <v>1.3</v>
      </c>
      <c r="G460" s="1" t="s">
        <v>1095</v>
      </c>
      <c r="H460" s="71"/>
      <c r="I460" s="71"/>
      <c r="J460" s="71"/>
      <c r="K460" s="71"/>
      <c r="L460" s="71"/>
      <c r="M460" s="71"/>
      <c r="N460" s="71"/>
      <c r="O460" s="71"/>
      <c r="P460" s="71"/>
    </row>
    <row r="461" spans="1:16" customFormat="1" ht="19.95" customHeight="1" x14ac:dyDescent="0.25">
      <c r="A461" s="2">
        <v>30097</v>
      </c>
      <c r="B461" s="7" t="s">
        <v>1201</v>
      </c>
      <c r="C461">
        <v>1850</v>
      </c>
      <c r="D461" s="4">
        <v>6.3</v>
      </c>
      <c r="E461" s="8">
        <v>0.2</v>
      </c>
      <c r="F461" s="70">
        <f>+D461*E461</f>
        <v>1.26</v>
      </c>
      <c r="G461" s="1" t="s">
        <v>1095</v>
      </c>
    </row>
    <row r="462" spans="1:16" customFormat="1" ht="12" customHeight="1" x14ac:dyDescent="0.25">
      <c r="A462" s="2">
        <v>30097</v>
      </c>
      <c r="B462" s="5" t="s">
        <v>1202</v>
      </c>
      <c r="C462">
        <v>1510</v>
      </c>
      <c r="D462" s="8">
        <v>1.3</v>
      </c>
      <c r="E462" s="8">
        <v>0.2</v>
      </c>
      <c r="F462" s="70">
        <f>+D462*E462</f>
        <v>0.26</v>
      </c>
      <c r="G462" s="1" t="s">
        <v>1095</v>
      </c>
    </row>
    <row r="463" spans="1:16" customFormat="1" ht="16.05" customHeight="1" x14ac:dyDescent="0.25">
      <c r="A463" s="2">
        <v>30097</v>
      </c>
      <c r="B463" s="5" t="s">
        <v>1203</v>
      </c>
      <c r="C463">
        <v>1890</v>
      </c>
      <c r="D463" s="8">
        <v>1.8</v>
      </c>
      <c r="E463" s="8">
        <v>0.2</v>
      </c>
      <c r="F463" s="70">
        <f>+D463*E463</f>
        <v>0.36000000000000004</v>
      </c>
      <c r="G463" s="1" t="s">
        <v>1095</v>
      </c>
      <c r="H463" s="71"/>
      <c r="I463" s="71"/>
      <c r="J463" s="71"/>
      <c r="K463" s="71"/>
      <c r="L463" s="71"/>
      <c r="M463" s="71"/>
      <c r="N463" s="71"/>
      <c r="O463" s="71"/>
      <c r="P463" s="71"/>
    </row>
    <row r="464" spans="1:16" customFormat="1" ht="19.95" customHeight="1" x14ac:dyDescent="0.25">
      <c r="A464" s="6">
        <v>30097</v>
      </c>
      <c r="B464" s="7" t="s">
        <v>1117</v>
      </c>
      <c r="C464">
        <v>1888</v>
      </c>
      <c r="D464" s="4">
        <v>1.1000000000000001</v>
      </c>
      <c r="E464" s="4">
        <v>0.2</v>
      </c>
      <c r="F464" s="70">
        <f>+D464*E464</f>
        <v>0.22000000000000003</v>
      </c>
      <c r="G464" s="3" t="s">
        <v>1095</v>
      </c>
    </row>
    <row r="465" spans="1:16" customFormat="1" ht="19.95" customHeight="1" x14ac:dyDescent="0.25">
      <c r="A465" s="6">
        <v>30097</v>
      </c>
      <c r="B465" s="7" t="s">
        <v>1117</v>
      </c>
      <c r="C465">
        <v>1888</v>
      </c>
      <c r="D465" s="4">
        <v>2.5</v>
      </c>
      <c r="E465" s="4">
        <v>0.2</v>
      </c>
      <c r="F465" s="70">
        <f>+D465*E465</f>
        <v>0.5</v>
      </c>
      <c r="G465" s="3" t="s">
        <v>1095</v>
      </c>
    </row>
    <row r="466" spans="1:16" customFormat="1" ht="19.95" customHeight="1" x14ac:dyDescent="0.25">
      <c r="A466" s="6">
        <v>30097</v>
      </c>
      <c r="B466" s="7" t="s">
        <v>1119</v>
      </c>
      <c r="C466">
        <v>1888</v>
      </c>
      <c r="D466" s="4">
        <v>1.5</v>
      </c>
      <c r="E466" s="4">
        <v>0.2</v>
      </c>
      <c r="F466" s="70">
        <f>+D466*E466</f>
        <v>0.30000000000000004</v>
      </c>
      <c r="G466" s="3" t="s">
        <v>1095</v>
      </c>
    </row>
    <row r="467" spans="1:16" customFormat="1" ht="16.05" customHeight="1" x14ac:dyDescent="0.25">
      <c r="A467" s="6">
        <v>30097</v>
      </c>
      <c r="B467" s="5" t="s">
        <v>1108</v>
      </c>
      <c r="C467">
        <v>1888</v>
      </c>
      <c r="D467" s="4">
        <v>1.2</v>
      </c>
      <c r="E467" s="4">
        <v>0.2</v>
      </c>
      <c r="F467" s="70">
        <f>+D467*E467</f>
        <v>0.24</v>
      </c>
      <c r="G467" s="3" t="s">
        <v>1095</v>
      </c>
    </row>
    <row r="468" spans="1:16" customFormat="1" ht="16.05" customHeight="1" x14ac:dyDescent="0.25">
      <c r="A468" s="6">
        <v>30097</v>
      </c>
      <c r="B468" s="5" t="s">
        <v>1108</v>
      </c>
      <c r="C468">
        <v>1888</v>
      </c>
      <c r="D468" s="4">
        <v>26.8</v>
      </c>
      <c r="E468" s="4">
        <v>0.2</v>
      </c>
      <c r="F468" s="70">
        <f>+D468*E468</f>
        <v>5.36</v>
      </c>
      <c r="G468" s="3" t="s">
        <v>1095</v>
      </c>
    </row>
    <row r="469" spans="1:16" customFormat="1" ht="16.05" customHeight="1" x14ac:dyDescent="0.25">
      <c r="A469" s="6">
        <v>30097</v>
      </c>
      <c r="B469" s="5" t="s">
        <v>1147</v>
      </c>
      <c r="C469">
        <v>1888</v>
      </c>
      <c r="D469" s="4">
        <v>1</v>
      </c>
      <c r="E469" s="4">
        <v>0.2</v>
      </c>
      <c r="F469" s="70">
        <f>+D469*E469</f>
        <v>0.2</v>
      </c>
      <c r="G469" s="3" t="s">
        <v>1095</v>
      </c>
    </row>
    <row r="470" spans="1:16" customFormat="1" ht="16.05" customHeight="1" x14ac:dyDescent="0.25">
      <c r="A470" s="6">
        <v>30097</v>
      </c>
      <c r="B470" s="5" t="s">
        <v>1147</v>
      </c>
      <c r="C470">
        <v>1888</v>
      </c>
      <c r="D470" s="4">
        <v>1.8</v>
      </c>
      <c r="E470" s="4">
        <v>0.2</v>
      </c>
      <c r="F470" s="70">
        <f>+D470*E470</f>
        <v>0.36000000000000004</v>
      </c>
      <c r="G470" s="3" t="s">
        <v>1095</v>
      </c>
    </row>
    <row r="471" spans="1:16" customFormat="1" ht="19.95" customHeight="1" x14ac:dyDescent="0.25">
      <c r="A471" s="6">
        <v>30097</v>
      </c>
      <c r="B471" s="7" t="s">
        <v>1182</v>
      </c>
      <c r="C471">
        <v>1887</v>
      </c>
      <c r="D471" s="4">
        <v>58.15</v>
      </c>
      <c r="E471" s="4">
        <v>0.2</v>
      </c>
      <c r="F471" s="70">
        <f>+D471*E471</f>
        <v>11.63</v>
      </c>
      <c r="G471" s="3" t="s">
        <v>1095</v>
      </c>
    </row>
    <row r="472" spans="1:16" customFormat="1" ht="19.95" customHeight="1" x14ac:dyDescent="0.25">
      <c r="A472" s="6">
        <v>30097</v>
      </c>
      <c r="B472" s="7" t="s">
        <v>1144</v>
      </c>
      <c r="C472">
        <v>1887</v>
      </c>
      <c r="D472" s="4">
        <v>0.7</v>
      </c>
      <c r="E472" s="4">
        <v>0.2</v>
      </c>
      <c r="F472" s="70">
        <f>+D472*E472</f>
        <v>0.13999999999999999</v>
      </c>
      <c r="G472" s="3" t="s">
        <v>1095</v>
      </c>
    </row>
    <row r="473" spans="1:16" customFormat="1" ht="16.05" customHeight="1" x14ac:dyDescent="0.25">
      <c r="A473" s="6">
        <v>30097</v>
      </c>
      <c r="B473" s="5" t="s">
        <v>1144</v>
      </c>
      <c r="C473">
        <v>1887</v>
      </c>
      <c r="D473" s="4">
        <v>3.15</v>
      </c>
      <c r="E473" s="4">
        <v>0.2</v>
      </c>
      <c r="F473" s="70">
        <f>+D473*E473</f>
        <v>0.63</v>
      </c>
      <c r="G473" s="3" t="s">
        <v>1095</v>
      </c>
    </row>
    <row r="474" spans="1:16" customFormat="1" ht="16.05" customHeight="1" x14ac:dyDescent="0.25">
      <c r="A474" s="2">
        <v>30097</v>
      </c>
      <c r="B474" s="5" t="s">
        <v>1144</v>
      </c>
      <c r="C474">
        <v>1887</v>
      </c>
      <c r="D474" s="4">
        <v>6</v>
      </c>
      <c r="E474" s="4">
        <v>0.2</v>
      </c>
      <c r="F474" s="70">
        <f>+D474*E474</f>
        <v>1.2000000000000002</v>
      </c>
      <c r="G474" s="1" t="s">
        <v>1095</v>
      </c>
    </row>
    <row r="475" spans="1:16" customFormat="1" ht="19.95" customHeight="1" x14ac:dyDescent="0.25">
      <c r="A475" s="2">
        <v>30097</v>
      </c>
      <c r="B475" s="7" t="s">
        <v>1204</v>
      </c>
      <c r="C475">
        <v>1887</v>
      </c>
      <c r="D475" s="4">
        <v>4.5</v>
      </c>
      <c r="E475" s="4">
        <v>0.2</v>
      </c>
      <c r="F475" s="70">
        <f>+D475*E475</f>
        <v>0.9</v>
      </c>
      <c r="G475" s="1" t="s">
        <v>1095</v>
      </c>
    </row>
    <row r="476" spans="1:16" customFormat="1" ht="16.05" customHeight="1" x14ac:dyDescent="0.25">
      <c r="A476" s="2">
        <v>30097</v>
      </c>
      <c r="B476" s="5" t="s">
        <v>1131</v>
      </c>
      <c r="C476">
        <v>1890</v>
      </c>
      <c r="D476" s="8">
        <v>10</v>
      </c>
      <c r="E476" s="8">
        <v>0.2</v>
      </c>
      <c r="F476" s="70">
        <f>+D476*E476</f>
        <v>2</v>
      </c>
      <c r="G476" s="1" t="s">
        <v>1095</v>
      </c>
      <c r="H476" s="71"/>
      <c r="I476" s="71"/>
      <c r="J476" s="71"/>
      <c r="K476" s="71"/>
      <c r="L476" s="71"/>
      <c r="M476" s="71"/>
      <c r="N476" s="71"/>
      <c r="O476" s="71"/>
      <c r="P476" s="71"/>
    </row>
    <row r="477" spans="1:16" customFormat="1" ht="16.05" customHeight="1" x14ac:dyDescent="0.25">
      <c r="A477" s="2">
        <v>30097</v>
      </c>
      <c r="B477" s="5" t="s">
        <v>1199</v>
      </c>
      <c r="C477">
        <v>1890</v>
      </c>
      <c r="D477" s="8">
        <v>3.5</v>
      </c>
      <c r="E477" s="8">
        <v>0.2</v>
      </c>
      <c r="F477" s="70">
        <f>+D477*E477</f>
        <v>0.70000000000000007</v>
      </c>
      <c r="G477" s="1" t="s">
        <v>1095</v>
      </c>
    </row>
    <row r="478" spans="1:16" customFormat="1" ht="12" customHeight="1" x14ac:dyDescent="0.25">
      <c r="A478" s="2">
        <v>30097</v>
      </c>
      <c r="B478" s="5" t="s">
        <v>1110</v>
      </c>
      <c r="C478">
        <v>1887</v>
      </c>
      <c r="D478" s="8">
        <v>0.75</v>
      </c>
      <c r="E478" s="8">
        <v>0.2</v>
      </c>
      <c r="F478" s="70">
        <f>+D478*E478</f>
        <v>0.15000000000000002</v>
      </c>
      <c r="G478" s="1" t="s">
        <v>1095</v>
      </c>
    </row>
    <row r="479" spans="1:16" customFormat="1" ht="16.05" customHeight="1" x14ac:dyDescent="0.25">
      <c r="A479" s="2">
        <v>30097</v>
      </c>
      <c r="B479" s="5" t="s">
        <v>1110</v>
      </c>
      <c r="C479">
        <v>1887</v>
      </c>
      <c r="D479" s="8">
        <v>6.8</v>
      </c>
      <c r="E479" s="8">
        <v>0.2</v>
      </c>
      <c r="F479" s="70">
        <f>+D479*E479</f>
        <v>1.36</v>
      </c>
      <c r="G479" s="1" t="s">
        <v>1095</v>
      </c>
    </row>
    <row r="480" spans="1:16" customFormat="1" ht="19.95" customHeight="1" x14ac:dyDescent="0.25">
      <c r="A480" s="2">
        <v>30097</v>
      </c>
      <c r="B480" s="7" t="s">
        <v>1138</v>
      </c>
      <c r="C480">
        <v>1887</v>
      </c>
      <c r="D480" s="4">
        <v>9.6</v>
      </c>
      <c r="E480" s="8">
        <v>0.2</v>
      </c>
      <c r="F480" s="70">
        <f>+D480*E480</f>
        <v>1.92</v>
      </c>
      <c r="G480" s="1" t="s">
        <v>1095</v>
      </c>
    </row>
    <row r="481" spans="1:16" customFormat="1" ht="12" customHeight="1" x14ac:dyDescent="0.25">
      <c r="A481" s="2">
        <v>30097</v>
      </c>
      <c r="B481" s="5" t="s">
        <v>1138</v>
      </c>
      <c r="C481">
        <v>1887</v>
      </c>
      <c r="D481" s="8">
        <v>3.75</v>
      </c>
      <c r="E481" s="8">
        <v>0.2</v>
      </c>
      <c r="F481" s="70">
        <f>+D481*E481</f>
        <v>0.75</v>
      </c>
      <c r="G481" s="1" t="s">
        <v>1095</v>
      </c>
    </row>
    <row r="482" spans="1:16" customFormat="1" ht="16.05" customHeight="1" x14ac:dyDescent="0.25">
      <c r="A482" s="2">
        <v>30097</v>
      </c>
      <c r="B482" s="5" t="s">
        <v>1138</v>
      </c>
      <c r="C482">
        <v>1887</v>
      </c>
      <c r="D482" s="8">
        <v>0.6</v>
      </c>
      <c r="E482" s="8">
        <v>0.2</v>
      </c>
      <c r="F482" s="70">
        <f>+D482*E482</f>
        <v>0.12</v>
      </c>
      <c r="G482" s="1" t="s">
        <v>1095</v>
      </c>
      <c r="H482" s="71"/>
      <c r="I482" s="71"/>
      <c r="J482" s="71"/>
      <c r="K482" s="71"/>
      <c r="L482" s="71"/>
      <c r="M482" s="71"/>
      <c r="N482" s="71"/>
      <c r="O482" s="71"/>
      <c r="P482" s="71"/>
    </row>
    <row r="483" spans="1:16" customFormat="1" ht="19.95" customHeight="1" x14ac:dyDescent="0.25">
      <c r="A483" s="2">
        <v>30097</v>
      </c>
      <c r="B483" s="7" t="s">
        <v>1205</v>
      </c>
      <c r="C483">
        <v>1886</v>
      </c>
      <c r="D483" s="4">
        <v>3</v>
      </c>
      <c r="E483" s="8">
        <v>0.2</v>
      </c>
      <c r="F483" s="70">
        <f>+D483*E483</f>
        <v>0.60000000000000009</v>
      </c>
      <c r="G483" s="1" t="s">
        <v>1095</v>
      </c>
    </row>
    <row r="484" spans="1:16" customFormat="1" ht="12" customHeight="1" x14ac:dyDescent="0.25">
      <c r="A484" s="2">
        <v>30097</v>
      </c>
      <c r="B484" s="5" t="s">
        <v>1206</v>
      </c>
      <c r="C484">
        <v>1888</v>
      </c>
      <c r="D484" s="8">
        <v>2.85</v>
      </c>
      <c r="E484" s="8">
        <v>0.2</v>
      </c>
      <c r="F484" s="70">
        <f>+D484*E484</f>
        <v>0.57000000000000006</v>
      </c>
      <c r="G484" s="1" t="s">
        <v>1095</v>
      </c>
    </row>
    <row r="485" spans="1:16" customFormat="1" ht="16.05" customHeight="1" x14ac:dyDescent="0.25">
      <c r="A485" s="2">
        <v>30097</v>
      </c>
      <c r="B485" s="5" t="s">
        <v>1171</v>
      </c>
      <c r="C485">
        <v>1888</v>
      </c>
      <c r="D485" s="8">
        <v>7.6</v>
      </c>
      <c r="E485" s="8">
        <v>0.2</v>
      </c>
      <c r="F485" s="70">
        <f>+D485*E485</f>
        <v>1.52</v>
      </c>
      <c r="G485" s="1" t="s">
        <v>1095</v>
      </c>
      <c r="H485" s="71"/>
      <c r="I485" s="71"/>
      <c r="J485" s="71"/>
      <c r="K485" s="71"/>
      <c r="L485" s="71"/>
      <c r="M485" s="71"/>
      <c r="N485" s="71"/>
      <c r="O485" s="71"/>
      <c r="P485" s="71"/>
    </row>
    <row r="486" spans="1:16" customFormat="1" ht="19.95" customHeight="1" x14ac:dyDescent="0.25">
      <c r="A486" s="6">
        <v>30097</v>
      </c>
      <c r="B486" s="7" t="s">
        <v>1171</v>
      </c>
      <c r="C486">
        <v>1888</v>
      </c>
      <c r="D486" s="4">
        <v>0.8</v>
      </c>
      <c r="E486" s="4">
        <v>0.2</v>
      </c>
      <c r="F486" s="70">
        <f>+D486*E486</f>
        <v>0.16000000000000003</v>
      </c>
      <c r="G486" s="3" t="s">
        <v>1095</v>
      </c>
    </row>
    <row r="487" spans="1:16" customFormat="1" ht="19.95" customHeight="1" x14ac:dyDescent="0.25">
      <c r="A487" s="6">
        <v>30097</v>
      </c>
      <c r="B487" s="7" t="s">
        <v>1207</v>
      </c>
      <c r="C487">
        <v>1766</v>
      </c>
      <c r="D487" s="4">
        <v>6.2</v>
      </c>
      <c r="E487" s="4">
        <v>0.2</v>
      </c>
      <c r="F487" s="70">
        <f>+D487*E487</f>
        <v>1.2400000000000002</v>
      </c>
      <c r="G487" s="3" t="s">
        <v>1095</v>
      </c>
    </row>
    <row r="488" spans="1:16" customFormat="1" ht="16.05" customHeight="1" x14ac:dyDescent="0.25">
      <c r="A488" s="6">
        <v>30097</v>
      </c>
      <c r="B488" s="5" t="s">
        <v>1148</v>
      </c>
      <c r="C488">
        <v>1565</v>
      </c>
      <c r="D488" s="4">
        <v>0.5</v>
      </c>
      <c r="E488" s="4">
        <v>0.2</v>
      </c>
      <c r="F488" s="70">
        <f>+D488*E488</f>
        <v>0.1</v>
      </c>
      <c r="G488" s="3" t="s">
        <v>1095</v>
      </c>
    </row>
    <row r="489" spans="1:16" customFormat="1" ht="16.05" customHeight="1" x14ac:dyDescent="0.25">
      <c r="A489" s="6">
        <v>30098</v>
      </c>
      <c r="B489" s="5" t="s">
        <v>1208</v>
      </c>
      <c r="C489">
        <v>1510</v>
      </c>
      <c r="D489" s="4">
        <v>5.8</v>
      </c>
      <c r="E489" s="4">
        <v>72.5</v>
      </c>
      <c r="F489" s="70">
        <f>+D489*E489</f>
        <v>420.5</v>
      </c>
      <c r="G489" s="3" t="s">
        <v>1209</v>
      </c>
    </row>
    <row r="490" spans="1:16" customFormat="1" ht="16.05" customHeight="1" x14ac:dyDescent="0.25">
      <c r="A490" s="6">
        <v>30098</v>
      </c>
      <c r="B490" s="5" t="s">
        <v>1210</v>
      </c>
      <c r="C490">
        <v>1569</v>
      </c>
      <c r="D490" s="4">
        <v>2.5499999999999998</v>
      </c>
      <c r="E490" s="4">
        <v>72.5</v>
      </c>
      <c r="F490" s="70">
        <f>+D490*E490</f>
        <v>184.875</v>
      </c>
      <c r="G490" s="3" t="s">
        <v>150</v>
      </c>
    </row>
    <row r="491" spans="1:16" customFormat="1" ht="16.05" customHeight="1" x14ac:dyDescent="0.25">
      <c r="A491" s="6">
        <v>30098</v>
      </c>
      <c r="B491" s="5" t="s">
        <v>1211</v>
      </c>
      <c r="C491">
        <v>1850</v>
      </c>
      <c r="D491" s="4">
        <v>44.05</v>
      </c>
      <c r="E491" s="4">
        <v>72.5</v>
      </c>
      <c r="F491" s="70">
        <f>+D491*E491</f>
        <v>3193.625</v>
      </c>
      <c r="G491" s="3" t="s">
        <v>1212</v>
      </c>
    </row>
    <row r="492" spans="1:16" customFormat="1" ht="16.05" customHeight="1" x14ac:dyDescent="0.25">
      <c r="A492" s="6">
        <v>30098</v>
      </c>
      <c r="B492" s="5" t="s">
        <v>1213</v>
      </c>
      <c r="C492">
        <v>1510</v>
      </c>
      <c r="D492" s="4">
        <v>8.3000000000000007</v>
      </c>
      <c r="E492" s="4">
        <v>72.5</v>
      </c>
      <c r="F492" s="70">
        <f>+D492*E492</f>
        <v>601.75</v>
      </c>
      <c r="G492" s="3" t="s">
        <v>1209</v>
      </c>
    </row>
    <row r="493" spans="1:16" customFormat="1" ht="16.05" customHeight="1" x14ac:dyDescent="0.25">
      <c r="A493" s="6">
        <v>30098</v>
      </c>
      <c r="B493" s="5" t="s">
        <v>1214</v>
      </c>
      <c r="C493">
        <v>1526</v>
      </c>
      <c r="D493" s="4">
        <v>2.8</v>
      </c>
      <c r="E493" s="4">
        <v>72.5</v>
      </c>
      <c r="F493" s="70">
        <f>+D493*E493</f>
        <v>203</v>
      </c>
      <c r="G493" s="3" t="s">
        <v>156</v>
      </c>
    </row>
    <row r="494" spans="1:16" customFormat="1" ht="19.95" customHeight="1" x14ac:dyDescent="0.25">
      <c r="A494" s="6">
        <v>30098</v>
      </c>
      <c r="B494" s="7" t="s">
        <v>1215</v>
      </c>
      <c r="C494">
        <v>1455</v>
      </c>
      <c r="D494" s="4">
        <v>2.7</v>
      </c>
      <c r="E494" s="4">
        <v>72.5</v>
      </c>
      <c r="F494" s="70">
        <f>+D494*E494</f>
        <v>195.75</v>
      </c>
      <c r="G494" s="3" t="s">
        <v>1216</v>
      </c>
    </row>
    <row r="495" spans="1:16" customFormat="1" ht="19.95" customHeight="1" x14ac:dyDescent="0.25">
      <c r="A495" s="6">
        <v>30099</v>
      </c>
      <c r="B495" s="7" t="s">
        <v>1217</v>
      </c>
      <c r="C495">
        <v>1828</v>
      </c>
      <c r="D495" s="4">
        <v>29.6</v>
      </c>
      <c r="E495" s="4">
        <v>72.5</v>
      </c>
      <c r="F495" s="70">
        <f>+D495*E495</f>
        <v>2146</v>
      </c>
      <c r="G495" s="3" t="s">
        <v>1218</v>
      </c>
    </row>
    <row r="496" spans="1:16" customFormat="1" ht="16.05" customHeight="1" x14ac:dyDescent="0.25">
      <c r="A496" s="2">
        <v>30099</v>
      </c>
      <c r="B496" s="5" t="s">
        <v>1219</v>
      </c>
      <c r="C496">
        <v>1898</v>
      </c>
      <c r="D496" s="4">
        <v>32.5</v>
      </c>
      <c r="E496" s="4">
        <v>72.5</v>
      </c>
      <c r="F496" s="70">
        <f>+D496*E496</f>
        <v>2356.25</v>
      </c>
      <c r="G496" s="1" t="s">
        <v>1220</v>
      </c>
    </row>
    <row r="498" spans="4:6" x14ac:dyDescent="0.2">
      <c r="D498" s="72">
        <f>SUM(D8:D497)</f>
        <v>78911.840000000084</v>
      </c>
      <c r="F498" s="72">
        <f>SUM(F8:F497)</f>
        <v>3986208.5495000007</v>
      </c>
    </row>
  </sheetData>
  <autoFilter ref="A7:V7" xr:uid="{00000000-0009-0000-0000-000002000000}">
    <sortState xmlns:xlrd2="http://schemas.microsoft.com/office/spreadsheetml/2017/richdata2" ref="A8:Q496">
      <sortCondition ref="A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facturacion</vt:lpstr>
      <vt:lpstr>cobranza</vt:lpstr>
      <vt:lpstr>cfdi relacionados</vt:lpstr>
      <vt:lpstr>1-21 0925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Graciela</cp:lastModifiedBy>
  <dcterms:created xsi:type="dcterms:W3CDTF">2025-09-06T23:10:12Z</dcterms:created>
  <dcterms:modified xsi:type="dcterms:W3CDTF">2025-09-22T00:02:02Z</dcterms:modified>
</cp:coreProperties>
</file>