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61AED1F0-03A1-444E-94CB-C8DA0581A71D}" xr6:coauthVersionLast="47" xr6:coauthVersionMax="47" xr10:uidLastSave="{00000000-0000-0000-0000-000000000000}"/>
  <bookViews>
    <workbookView xWindow="-108" yWindow="-108" windowWidth="23256" windowHeight="12576" tabRatio="803" firstSheet="12" activeTab="13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3" r:id="rId13"/>
    <sheet name="Gráfico" sheetId="18" r:id="rId14"/>
    <sheet name="SUN PLAZA OPERACIONAL 2021" sheetId="17" r:id="rId15"/>
  </sheets>
  <definedNames>
    <definedName name="_xlnm._FilterDatabase" localSheetId="14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T7" i="13"/>
  <c r="Q1" i="13"/>
  <c r="J20" i="13"/>
  <c r="J19" i="13"/>
  <c r="J18" i="13"/>
  <c r="M5" i="13"/>
  <c r="M6" i="13"/>
  <c r="M7" i="13"/>
  <c r="M8" i="13"/>
  <c r="M9" i="13"/>
  <c r="M10" i="13"/>
  <c r="M11" i="13"/>
  <c r="M12" i="13"/>
  <c r="M13" i="13"/>
  <c r="M14" i="13"/>
  <c r="M15" i="13"/>
  <c r="M4" i="13"/>
  <c r="M3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J16" i="13"/>
  <c r="I16" i="13"/>
  <c r="H16" i="13"/>
  <c r="J17" i="13" s="1"/>
  <c r="G16" i="13"/>
  <c r="F16" i="13"/>
  <c r="E16" i="13"/>
  <c r="D16" i="13"/>
  <c r="C16" i="13"/>
  <c r="B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N15" i="13" l="1"/>
  <c r="N11" i="13"/>
  <c r="N7" i="13"/>
  <c r="N14" i="13"/>
  <c r="N10" i="13"/>
  <c r="N6" i="13"/>
  <c r="O13" i="13"/>
  <c r="N9" i="13"/>
  <c r="N5" i="13"/>
  <c r="N12" i="13"/>
  <c r="N4" i="13"/>
  <c r="O12" i="13"/>
  <c r="N8" i="13"/>
  <c r="N13" i="13"/>
  <c r="O9" i="13"/>
  <c r="O5" i="13"/>
  <c r="O8" i="13"/>
  <c r="O4" i="13"/>
  <c r="O15" i="13"/>
  <c r="O11" i="13"/>
  <c r="O7" i="13"/>
  <c r="O14" i="13"/>
  <c r="O10" i="13"/>
  <c r="O6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</calcChain>
</file>

<file path=xl/sharedStrings.xml><?xml version="1.0" encoding="utf-8"?>
<sst xmlns="http://schemas.openxmlformats.org/spreadsheetml/2006/main" count="290" uniqueCount="49">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</sst>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  <font>
      <b/>
      <sz val="8"/>
      <name val="Arial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38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  <xf numFmtId="0" fontId="34" fillId="3" borderId="0" xfId="2" applyFont="1" applyFill="1" applyBorder="1" applyAlignment="1">
      <alignment horizontal="left"/>
    </xf>
    <xf numFmtId="44" fontId="34" fillId="3" borderId="0" xfId="1" applyFont="1" applyFill="1" applyBorder="1" applyAlignment="1">
      <alignment horizontal="left"/>
    </xf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46602165399677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'ANO TODO'!$M$1" fmlaRange="'ANO TODO'!$Q$4:$Q$12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ngall.com/target-png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525779</xdr:colOff>
          <xdr:row>1</xdr:row>
          <xdr:rowOff>60959</xdr:rowOff>
        </xdr:from>
        <xdr:to>
          <xdr:col>22</xdr:col>
          <xdr:colOff>558800</xdr:colOff>
          <xdr:row>10</xdr:row>
          <xdr:rowOff>142875</xdr:rowOff>
        </xdr:to>
        <xdr:sp macro="" textlink="">
          <xdr:nvSpPr>
            <xdr:cNvPr id="15362" name="List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D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226906</xdr:colOff>
      <xdr:row>0</xdr:row>
      <xdr:rowOff>146471</xdr:rowOff>
    </xdr:from>
    <xdr:to>
      <xdr:col>18</xdr:col>
      <xdr:colOff>364066</xdr:colOff>
      <xdr:row>31</xdr:row>
      <xdr:rowOff>68680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77BF712F-7829-490C-801F-B6AC7C9B4874}"/>
            </a:ext>
          </a:extLst>
        </xdr:cNvPr>
        <xdr:cNvGrpSpPr/>
      </xdr:nvGrpSpPr>
      <xdr:grpSpPr>
        <a:xfrm>
          <a:off x="226906" y="146471"/>
          <a:ext cx="11109960" cy="5696476"/>
          <a:chOff x="74506" y="87205"/>
          <a:chExt cx="11109960" cy="5696476"/>
        </a:xfrm>
      </xdr:grpSpPr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D15812FE-F4EB-44DF-9C97-F6DBDC2A8B1F}"/>
              </a:ext>
            </a:extLst>
          </xdr:cNvPr>
          <xdr:cNvSpPr/>
        </xdr:nvSpPr>
        <xdr:spPr>
          <a:xfrm>
            <a:off x="74506" y="87205"/>
            <a:ext cx="11109960" cy="5696476"/>
          </a:xfrm>
          <a:prstGeom prst="roundRect">
            <a:avLst>
              <a:gd name="adj" fmla="val 11613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GraphicFramePr>
            <a:graphicFrameLocks/>
          </xdr:cNvGraphicFramePr>
        </xdr:nvGraphicFramePr>
        <xdr:xfrm>
          <a:off x="135466" y="94827"/>
          <a:ext cx="11026140" cy="533230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'ANO TODO'!Q1">
        <xdr:nvSpPr>
          <xdr:cNvPr id="3" name="CaixaDeTexto 2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SpPr txBox="1"/>
        </xdr:nvSpPr>
        <xdr:spPr>
          <a:xfrm>
            <a:off x="8486986" y="397202"/>
            <a:ext cx="2430780" cy="832545"/>
          </a:xfrm>
          <a:prstGeom prst="roundRect">
            <a:avLst>
              <a:gd name="adj" fmla="val 22083"/>
            </a:avLst>
          </a:prstGeom>
          <a:solidFill>
            <a:schemeClr val="accent3"/>
          </a:solidFill>
          <a:ln w="9525" cmpd="sng">
            <a:noFill/>
          </a:ln>
          <a:effectLst>
            <a:outerShdw blurRad="127000" dist="38100" dir="21540000" sx="103000" sy="103000" algn="t" rotWithShape="0">
              <a:prstClr val="black">
                <a:alpha val="51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EC53486-D277-47FF-8A3E-27FEAC78DE40}" type="TxLink">
              <a:rPr lang="en-US" sz="2000" b="1" i="0" u="none" strike="noStrike">
                <a:solidFill>
                  <a:schemeClr val="accent4">
                    <a:lumMod val="50000"/>
                  </a:schemeClr>
                </a:solidFill>
                <a:latin typeface="Calibri"/>
              </a:rPr>
              <a:pPr algn="ctr"/>
              <a:t>TOTAL: 58.544,00</a:t>
            </a:fld>
            <a:endParaRPr lang="pt-BR" sz="2000" b="1">
              <a:solidFill>
                <a:schemeClr val="accent4">
                  <a:lumMod val="50000"/>
                </a:schemeClr>
              </a:solidFill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DA30069-7F47-4885-AE3A-312637EBE9C9}"/>
              </a:ext>
            </a:extLst>
          </xdr:cNvPr>
          <xdr:cNvSpPr/>
        </xdr:nvSpPr>
        <xdr:spPr>
          <a:xfrm>
            <a:off x="93133" y="625562"/>
            <a:ext cx="7810499" cy="715101"/>
          </a:xfrm>
          <a:prstGeom prst="rect">
            <a:avLst/>
          </a:prstGeom>
          <a:ln>
            <a:noFill/>
          </a:ln>
          <a:effectLst>
            <a:outerShdw blurRad="127000" dist="38100" dir="21540000" sx="103000" sy="103000" algn="t" rotWithShape="0">
              <a:prstClr val="black">
                <a:alpha val="51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5A176E21-6AE3-4024-A0FE-FCD18BBD46AF}"/>
              </a:ext>
            </a:extLst>
          </xdr:cNvPr>
          <xdr:cNvSpPr txBox="1"/>
        </xdr:nvSpPr>
        <xdr:spPr>
          <a:xfrm>
            <a:off x="1202267" y="694267"/>
            <a:ext cx="6510866" cy="569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600" b="1">
                <a:ln>
                  <a:noFill/>
                </a:ln>
              </a:rPr>
              <a:t> </a:t>
            </a:r>
            <a:r>
              <a:rPr lang="pt-BR" sz="1800" b="1">
                <a:ln>
                  <a:noFill/>
                </a:ln>
                <a:effectLst>
                  <a:reflection blurRad="6350" stA="55000" endA="300" endPos="45500" dir="5400000" sy="-100000" algn="bl" rotWithShape="0"/>
                </a:effectLst>
                <a:latin typeface="Segoe UI" panose="020B0502040204020203" pitchFamily="34" charset="0"/>
                <a:cs typeface="Segoe UI" panose="020B0502040204020203" pitchFamily="34" charset="0"/>
              </a:rPr>
              <a:t>OPERACIONAL SUN PLAZA - JANEIRO A DEZEMBRO/2020</a:t>
            </a:r>
            <a:endParaRPr lang="pt-BR" sz="16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B6F7D7E2-2685-4FB9-9D35-97884A2405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3"/>
              </a:ext>
            </a:extLst>
          </a:blip>
          <a:stretch>
            <a:fillRect/>
          </a:stretch>
        </xdr:blipFill>
        <xdr:spPr>
          <a:xfrm>
            <a:off x="152399" y="664281"/>
            <a:ext cx="891540" cy="618371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542924</xdr:colOff>
          <xdr:row>11</xdr:row>
          <xdr:rowOff>70907</xdr:rowOff>
        </xdr:from>
        <xdr:to>
          <xdr:col>23</xdr:col>
          <xdr:colOff>567267</xdr:colOff>
          <xdr:row>18</xdr:row>
          <xdr:rowOff>177799</xdr:rowOff>
        </xdr:to>
        <xdr:pic>
          <xdr:nvPicPr>
            <xdr:cNvPr id="13" name="Imagem 12">
              <a:extLst>
                <a:ext uri="{FF2B5EF4-FFF2-40B4-BE49-F238E27FC236}">
                  <a16:creationId xmlns:a16="http://schemas.microsoft.com/office/drawing/2014/main" id="{9BBD71E0-4AB7-462D-B46F-A8EB0960086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NO TODO'!$S$4:$T$7" spid="_x0000_s1538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515724" y="2119840"/>
              <a:ext cx="3072343" cy="141075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ANO TOD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</a:rPr>
            <a:pPr algn="ctr"/>
            <a:t>ROTATIVO</a:t>
          </a:fld>
          <a:endParaRPr lang="pt-BR" sz="3600" b="1"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34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1" t="s">
        <v>11</v>
      </c>
      <c r="B36" s="212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45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44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1" t="s">
        <v>11</v>
      </c>
      <c r="B36" s="212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43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42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1" t="s">
        <v>11</v>
      </c>
      <c r="B36" s="212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41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40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1" t="s">
        <v>11</v>
      </c>
      <c r="B36" s="212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5" spans="1:11" ht="15" thickBot="1"/>
    <row r="46" spans="1:11" ht="15" customHeight="1">
      <c r="G46" s="224" t="s">
        <v>46</v>
      </c>
      <c r="H46" s="225"/>
      <c r="I46" s="225"/>
      <c r="J46" s="225"/>
      <c r="K46" s="226"/>
    </row>
    <row r="47" spans="1:11">
      <c r="G47" s="227"/>
      <c r="H47" s="228"/>
      <c r="I47" s="228"/>
      <c r="J47" s="228"/>
      <c r="K47" s="229"/>
    </row>
    <row r="48" spans="1:11">
      <c r="G48" s="227"/>
      <c r="H48" s="228"/>
      <c r="I48" s="228"/>
      <c r="J48" s="228"/>
      <c r="K48" s="229"/>
    </row>
    <row r="49" spans="7:11">
      <c r="G49" s="227"/>
      <c r="H49" s="228"/>
      <c r="I49" s="228"/>
      <c r="J49" s="228"/>
      <c r="K49" s="229"/>
    </row>
    <row r="50" spans="7:11">
      <c r="G50" s="227"/>
      <c r="H50" s="228"/>
      <c r="I50" s="228"/>
      <c r="J50" s="228"/>
      <c r="K50" s="229"/>
    </row>
    <row r="51" spans="7:11">
      <c r="G51" s="227"/>
      <c r="H51" s="228"/>
      <c r="I51" s="228"/>
      <c r="J51" s="228"/>
      <c r="K51" s="229"/>
    </row>
    <row r="52" spans="7:11">
      <c r="G52" s="227"/>
      <c r="H52" s="228"/>
      <c r="I52" s="228"/>
      <c r="J52" s="228"/>
      <c r="K52" s="229"/>
    </row>
    <row r="53" spans="7:11">
      <c r="G53" s="227"/>
      <c r="H53" s="228"/>
      <c r="I53" s="228"/>
      <c r="J53" s="228"/>
      <c r="K53" s="229"/>
    </row>
    <row r="54" spans="7:11" ht="15" thickBot="1">
      <c r="G54" s="230"/>
      <c r="H54" s="231"/>
      <c r="I54" s="231"/>
      <c r="J54" s="231"/>
      <c r="K54" s="232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39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1" t="s">
        <v>11</v>
      </c>
      <c r="B36" s="212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38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37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36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35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T20"/>
  <sheetViews>
    <sheetView topLeftCell="D1" workbookViewId="0">
      <selection activeCell="Q4" sqref="Q4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bestFit="1" customWidth="1"/>
    <col min="13" max="13" width="16.77734375" bestFit="1" customWidth="1"/>
    <col min="16" max="16" width="2.33203125" customWidth="1"/>
    <col min="17" max="17" width="25.44140625" bestFit="1" customWidth="1"/>
    <col min="18" max="18" width="1.6640625" customWidth="1"/>
    <col min="19" max="19" width="16.44140625" bestFit="1" customWidth="1"/>
    <col min="20" max="20" width="11" bestFit="1" customWidth="1"/>
  </cols>
  <sheetData>
    <row r="1" spans="1:20" ht="15" thickBot="1">
      <c r="A1" s="233" t="s">
        <v>33</v>
      </c>
      <c r="B1" s="234"/>
      <c r="C1" s="234"/>
      <c r="D1" s="234"/>
      <c r="E1" s="234"/>
      <c r="F1" s="234"/>
      <c r="G1" s="234"/>
      <c r="H1" s="234"/>
      <c r="I1" s="234"/>
      <c r="J1" s="235"/>
      <c r="M1" s="195">
        <v>1</v>
      </c>
      <c r="Q1" t="str">
        <f ca="1">"TOTAL: "&amp;TEXT(OFFSET($A$16,0,$M$1,1,1),"#.##0,00")</f>
        <v>TOTAL: 58.544,00</v>
      </c>
    </row>
    <row r="2" spans="1:20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20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20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  <c r="S4" s="236" t="s">
        <v>12</v>
      </c>
      <c r="T4" s="237">
        <f>J17</f>
        <v>35075.74</v>
      </c>
    </row>
    <row r="5" spans="1:20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  <c r="S5" s="236" t="s">
        <v>6</v>
      </c>
      <c r="T5" s="237">
        <f t="shared" ref="T5:T7" si="3">J18</f>
        <v>3714</v>
      </c>
    </row>
    <row r="6" spans="1:20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  <c r="S6" s="236" t="s">
        <v>13</v>
      </c>
      <c r="T6" s="237">
        <f t="shared" si="3"/>
        <v>506586.74</v>
      </c>
    </row>
    <row r="7" spans="1:20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  <c r="S7" s="236" t="s">
        <v>14</v>
      </c>
      <c r="T7" s="237">
        <f t="shared" si="3"/>
        <v>173591.359</v>
      </c>
    </row>
    <row r="8" spans="1:20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20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20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20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20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20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20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</row>
    <row r="15" spans="1:20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</row>
    <row r="16" spans="1:20">
      <c r="A16" s="140" t="s">
        <v>32</v>
      </c>
      <c r="B16" s="141">
        <f t="shared" ref="B16:J16" si="4">SUM(B4:B15)</f>
        <v>58544</v>
      </c>
      <c r="C16" s="141">
        <f t="shared" si="4"/>
        <v>30048</v>
      </c>
      <c r="D16" s="141">
        <f t="shared" si="4"/>
        <v>14445</v>
      </c>
      <c r="E16" s="141">
        <f t="shared" si="4"/>
        <v>1554</v>
      </c>
      <c r="F16" s="142">
        <f t="shared" si="4"/>
        <v>3714</v>
      </c>
      <c r="G16" s="141">
        <f t="shared" si="4"/>
        <v>296</v>
      </c>
      <c r="H16" s="143">
        <f t="shared" si="4"/>
        <v>28075.739999999998</v>
      </c>
      <c r="I16" s="143">
        <f t="shared" si="4"/>
        <v>7000</v>
      </c>
      <c r="J16" s="143">
        <f t="shared" si="4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tabSelected="1" zoomScale="90" zoomScaleNormal="90" workbookViewId="0">
      <selection activeCell="W24" sqref="W24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List Box 2">
              <controlPr defaultSize="0" autoLine="0" autoPict="0">
                <anchor moveWithCells="1">
                  <from>
                    <xdr:col>18</xdr:col>
                    <xdr:colOff>525780</xdr:colOff>
                    <xdr:row>1</xdr:row>
                    <xdr:rowOff>60960</xdr:rowOff>
                  </from>
                  <to>
                    <xdr:col>22</xdr:col>
                    <xdr:colOff>556260</xdr:colOff>
                    <xdr:row>10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11</vt:i4>
      </vt:variant>
    </vt:vector>
  </HeadingPairs>
  <TitlesOfParts>
    <vt:vector size="26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2021-10-23T10:07:49Z</dcterms:modified>
</cp:coreProperties>
</file>