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ude\Documents\ZHAW\Semester 5\KI1\HS2017_KI1\P02_2048\"/>
    </mc:Choice>
  </mc:AlternateContent>
  <bookViews>
    <workbookView xWindow="0" yWindow="0" windowWidth="38400" windowHeight="17835" activeTab="4"/>
  </bookViews>
  <sheets>
    <sheet name="Tabelle2" sheetId="2" r:id="rId1"/>
    <sheet name="Tabelle5" sheetId="5" r:id="rId2"/>
    <sheet name="Tabelle3" sheetId="3" r:id="rId3"/>
    <sheet name="Tabelle1" sheetId="1" r:id="rId4"/>
    <sheet name="Tabelle4" sheetId="6" r:id="rId5"/>
  </sheets>
  <definedNames>
    <definedName name="_20171012_225832_heuristicai2_totals" localSheetId="0">Tabelle2!$B$6:$C$55</definedName>
    <definedName name="_20171012_232701_heuristicai2_totals" localSheetId="2">Tabelle3!$B$6:$C$55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C3" i="3"/>
  <c r="B3" i="3"/>
  <c r="B4" i="3"/>
  <c r="C4" i="3"/>
  <c r="C4" i="2"/>
  <c r="C3" i="2"/>
  <c r="C2" i="2"/>
  <c r="B4" i="2"/>
  <c r="B3" i="2"/>
  <c r="B2" i="2"/>
  <c r="C18" i="1"/>
  <c r="D18" i="1"/>
  <c r="E18" i="1"/>
  <c r="F18" i="1"/>
  <c r="G18" i="1"/>
  <c r="H18" i="1"/>
  <c r="B18" i="1"/>
  <c r="H17" i="1"/>
  <c r="G17" i="1"/>
  <c r="F17" i="1"/>
  <c r="E17" i="1"/>
  <c r="D17" i="1"/>
  <c r="C17" i="1"/>
  <c r="B17" i="1"/>
  <c r="H14" i="1"/>
  <c r="H15" i="1"/>
  <c r="H16" i="1"/>
  <c r="C14" i="1"/>
  <c r="D14" i="1"/>
  <c r="E14" i="1"/>
  <c r="F14" i="1"/>
  <c r="G14" i="1"/>
  <c r="B14" i="1"/>
  <c r="C31" i="1"/>
  <c r="D31" i="1"/>
  <c r="E31" i="1"/>
  <c r="F31" i="1"/>
  <c r="G31" i="1"/>
  <c r="B31" i="1"/>
  <c r="G33" i="1"/>
  <c r="F33" i="1"/>
  <c r="E33" i="1"/>
  <c r="D33" i="1"/>
  <c r="C33" i="1"/>
  <c r="B33" i="1"/>
  <c r="G32" i="1"/>
  <c r="F32" i="1"/>
  <c r="E32" i="1"/>
  <c r="D32" i="1"/>
  <c r="C32" i="1"/>
  <c r="B32" i="1"/>
  <c r="C15" i="1"/>
  <c r="D15" i="1"/>
  <c r="E15" i="1"/>
  <c r="F15" i="1"/>
  <c r="G15" i="1"/>
  <c r="C16" i="1"/>
  <c r="D16" i="1"/>
  <c r="E16" i="1"/>
  <c r="F16" i="1"/>
  <c r="G16" i="1"/>
  <c r="B15" i="1"/>
  <c r="B16" i="1"/>
</calcChain>
</file>

<file path=xl/connections.xml><?xml version="1.0" encoding="utf-8"?>
<connections xmlns="http://schemas.openxmlformats.org/spreadsheetml/2006/main">
  <connection id="1" name="20171012_225832_heuristicai2_totals" type="6" refreshedVersion="5" background="1" saveData="1">
    <textPr codePage="65001" sourceFile="C:\Users\LEC\Documents\GitHub\HS2017_KI1\P02_2048\log\20171012_225832_heuristicai2_totals.csv" thousands="'" comma="1">
      <textFields count="2">
        <textField/>
        <textField/>
      </textFields>
    </textPr>
  </connection>
  <connection id="2" name="20171012_232701_heuristicai2_totals" type="6" refreshedVersion="5" background="1" saveData="1">
    <textPr codePage="65001" sourceFile="C:\Users\LEC\Documents\GitHub\HS2017_KI1\P02_2048\log\20171012_232701_heuristicai2_totals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<sst xmlns="http://schemas.openxmlformats.org/spreadsheetml/2006/main" count="33" uniqueCount="22">
  <si>
    <t>Type</t>
  </si>
  <si>
    <t>Max</t>
  </si>
  <si>
    <t>Min</t>
  </si>
  <si>
    <t>Dschnitt</t>
  </si>
  <si>
    <t>Varianz</t>
  </si>
  <si>
    <t>Varianz%</t>
  </si>
  <si>
    <t>Durchschnitt</t>
  </si>
  <si>
    <t>Punkte</t>
  </si>
  <si>
    <t>Tilegrösse</t>
  </si>
  <si>
    <t>ORIGINAL</t>
  </si>
  <si>
    <t>IGNORE ACT</t>
  </si>
  <si>
    <t>Klasse</t>
  </si>
  <si>
    <t>und größer</t>
  </si>
  <si>
    <t>Häufigkeit</t>
  </si>
  <si>
    <t>4k</t>
  </si>
  <si>
    <t>2k</t>
  </si>
  <si>
    <t>1k</t>
  </si>
  <si>
    <t>act</t>
  </si>
  <si>
    <t>ndh</t>
  </si>
  <si>
    <t>ecc</t>
  </si>
  <si>
    <t>htic</t>
  </si>
  <si>
    <t>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</si>
</sst>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9" fontId="3" fillId="2" borderId="0" xfId="1" applyFont="1" applyFill="1"/>
    <xf numFmtId="0" fontId="5" fillId="2" borderId="0" xfId="0" applyFont="1" applyFill="1"/>
    <xf numFmtId="0" fontId="6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3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Histogramm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Häufigkeit</c:v>
          </c:tx>
          <c:xVal>
            <c:strRef>
              <c:f>Tabelle5!$A$2:$A$9</c:f>
              <c:strCache>
                <c:ptCount val="8"/>
                <c:pt idx="0">
                  <c:v>1000</c:v>
                </c:pt>
                <c:pt idx="1">
                  <c:v>3080.571429</c:v>
                </c:pt>
                <c:pt idx="2">
                  <c:v>5161.142857</c:v>
                </c:pt>
                <c:pt idx="3">
                  <c:v>7241.714286</c:v>
                </c:pt>
                <c:pt idx="4">
                  <c:v>9322.285714</c:v>
                </c:pt>
                <c:pt idx="5">
                  <c:v>11402.85714</c:v>
                </c:pt>
                <c:pt idx="6">
                  <c:v>13483.42857</c:v>
                </c:pt>
                <c:pt idx="7">
                  <c:v>und größer</c:v>
                </c:pt>
              </c:strCache>
            </c:strRef>
          </c:xVal>
          <c:yVal>
            <c:numRef>
              <c:f>Tabelle5!$B$2:$B$9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18</c:v>
                </c:pt>
                <c:pt idx="3">
                  <c:v>13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7532416"/>
        <c:axId val="-1117536224"/>
      </c:scatterChart>
      <c:valAx>
        <c:axId val="-11175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Klasse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17536224"/>
        <c:crosses val="autoZero"/>
        <c:crossBetween val="midCat"/>
      </c:valAx>
      <c:valAx>
        <c:axId val="-111753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Häufigkeit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1753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Tabelle1!$B$3:$B$13</c:f>
              <c:numCache>
                <c:formatCode>General</c:formatCode>
                <c:ptCount val="11"/>
                <c:pt idx="0">
                  <c:v>4</c:v>
                </c:pt>
                <c:pt idx="1">
                  <c:v>7216</c:v>
                </c:pt>
                <c:pt idx="2">
                  <c:v>10296</c:v>
                </c:pt>
                <c:pt idx="3">
                  <c:v>3060</c:v>
                </c:pt>
                <c:pt idx="4">
                  <c:v>10664</c:v>
                </c:pt>
                <c:pt idx="5">
                  <c:v>3652</c:v>
                </c:pt>
                <c:pt idx="6">
                  <c:v>3168</c:v>
                </c:pt>
                <c:pt idx="7">
                  <c:v>6028</c:v>
                </c:pt>
                <c:pt idx="8">
                  <c:v>6464</c:v>
                </c:pt>
                <c:pt idx="9">
                  <c:v>2376</c:v>
                </c:pt>
                <c:pt idx="10">
                  <c:v>1964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Tabelle1!$C$3:$C$13</c:f>
              <c:numCache>
                <c:formatCode>General</c:formatCode>
                <c:ptCount val="11"/>
                <c:pt idx="0">
                  <c:v>5</c:v>
                </c:pt>
                <c:pt idx="1">
                  <c:v>3068</c:v>
                </c:pt>
                <c:pt idx="2">
                  <c:v>2252</c:v>
                </c:pt>
                <c:pt idx="3">
                  <c:v>3048</c:v>
                </c:pt>
                <c:pt idx="4">
                  <c:v>2328</c:v>
                </c:pt>
                <c:pt idx="5">
                  <c:v>4032</c:v>
                </c:pt>
                <c:pt idx="6">
                  <c:v>1936</c:v>
                </c:pt>
                <c:pt idx="7">
                  <c:v>3080</c:v>
                </c:pt>
                <c:pt idx="8">
                  <c:v>2512</c:v>
                </c:pt>
                <c:pt idx="9">
                  <c:v>3064</c:v>
                </c:pt>
                <c:pt idx="10">
                  <c:v>1604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Tabelle1!$D$3:$D$13</c:f>
              <c:numCache>
                <c:formatCode>General</c:formatCode>
                <c:ptCount val="11"/>
                <c:pt idx="0">
                  <c:v>6</c:v>
                </c:pt>
                <c:pt idx="1">
                  <c:v>6728</c:v>
                </c:pt>
                <c:pt idx="2">
                  <c:v>6264</c:v>
                </c:pt>
                <c:pt idx="3">
                  <c:v>5068</c:v>
                </c:pt>
                <c:pt idx="4">
                  <c:v>2656</c:v>
                </c:pt>
                <c:pt idx="5">
                  <c:v>11336</c:v>
                </c:pt>
                <c:pt idx="6">
                  <c:v>3352</c:v>
                </c:pt>
                <c:pt idx="7">
                  <c:v>5672</c:v>
                </c:pt>
                <c:pt idx="8">
                  <c:v>7600</c:v>
                </c:pt>
                <c:pt idx="9">
                  <c:v>4100</c:v>
                </c:pt>
                <c:pt idx="10">
                  <c:v>5396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Tabelle1!$E$3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Tabelle1!$E$4:$E$13</c:f>
              <c:numCache>
                <c:formatCode>General</c:formatCode>
                <c:ptCount val="10"/>
                <c:pt idx="0">
                  <c:v>5828</c:v>
                </c:pt>
                <c:pt idx="1">
                  <c:v>6920</c:v>
                </c:pt>
                <c:pt idx="2">
                  <c:v>6768</c:v>
                </c:pt>
                <c:pt idx="3">
                  <c:v>6912</c:v>
                </c:pt>
                <c:pt idx="4">
                  <c:v>3020</c:v>
                </c:pt>
                <c:pt idx="5">
                  <c:v>11872</c:v>
                </c:pt>
                <c:pt idx="6">
                  <c:v>7092</c:v>
                </c:pt>
                <c:pt idx="7">
                  <c:v>6952</c:v>
                </c:pt>
                <c:pt idx="8">
                  <c:v>6088</c:v>
                </c:pt>
                <c:pt idx="9">
                  <c:v>11780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Tabelle1!$F$4:$F$13</c:f>
              <c:numCache>
                <c:formatCode>General</c:formatCode>
                <c:ptCount val="10"/>
                <c:pt idx="0">
                  <c:v>7400</c:v>
                </c:pt>
                <c:pt idx="1">
                  <c:v>12620</c:v>
                </c:pt>
                <c:pt idx="2">
                  <c:v>2856</c:v>
                </c:pt>
                <c:pt idx="3">
                  <c:v>6440</c:v>
                </c:pt>
                <c:pt idx="4">
                  <c:v>4200</c:v>
                </c:pt>
                <c:pt idx="5">
                  <c:v>3428</c:v>
                </c:pt>
                <c:pt idx="6">
                  <c:v>5376</c:v>
                </c:pt>
                <c:pt idx="7">
                  <c:v>6976</c:v>
                </c:pt>
                <c:pt idx="8">
                  <c:v>2440</c:v>
                </c:pt>
                <c:pt idx="9">
                  <c:v>2864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Tabelle1!$G$4:$G$13</c:f>
              <c:numCache>
                <c:formatCode>General</c:formatCode>
                <c:ptCount val="10"/>
                <c:pt idx="0">
                  <c:v>3740</c:v>
                </c:pt>
                <c:pt idx="1">
                  <c:v>11804</c:v>
                </c:pt>
                <c:pt idx="2">
                  <c:v>1748</c:v>
                </c:pt>
                <c:pt idx="3">
                  <c:v>5660</c:v>
                </c:pt>
                <c:pt idx="4">
                  <c:v>3044</c:v>
                </c:pt>
                <c:pt idx="5">
                  <c:v>10160</c:v>
                </c:pt>
                <c:pt idx="6">
                  <c:v>3348</c:v>
                </c:pt>
                <c:pt idx="7">
                  <c:v>14596</c:v>
                </c:pt>
                <c:pt idx="8">
                  <c:v>6936</c:v>
                </c:pt>
                <c:pt idx="9">
                  <c:v>3176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7534048"/>
        <c:axId val="-1117536768"/>
      </c:lineChart>
      <c:catAx>
        <c:axId val="-11175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17536768"/>
        <c:crosses val="autoZero"/>
        <c:auto val="1"/>
        <c:lblAlgn val="ctr"/>
        <c:lblOffset val="100"/>
        <c:noMultiLvlLbl val="0"/>
      </c:catAx>
      <c:valAx>
        <c:axId val="-11175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175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58683324361885E-2"/>
          <c:y val="5.2805280528052806E-2"/>
          <c:w val="0.90654131667563809"/>
          <c:h val="0.8871344299784309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Tabelle1!$B$20:$B$30</c:f>
              <c:numCache>
                <c:formatCode>General</c:formatCode>
                <c:ptCount val="11"/>
                <c:pt idx="0">
                  <c:v>4</c:v>
                </c:pt>
                <c:pt idx="1">
                  <c:v>512</c:v>
                </c:pt>
                <c:pt idx="2">
                  <c:v>1024</c:v>
                </c:pt>
                <c:pt idx="3">
                  <c:v>256</c:v>
                </c:pt>
                <c:pt idx="4">
                  <c:v>1024</c:v>
                </c:pt>
                <c:pt idx="5">
                  <c:v>256</c:v>
                </c:pt>
                <c:pt idx="6">
                  <c:v>256</c:v>
                </c:pt>
                <c:pt idx="7">
                  <c:v>512</c:v>
                </c:pt>
                <c:pt idx="8">
                  <c:v>512</c:v>
                </c:pt>
                <c:pt idx="9">
                  <c:v>128</c:v>
                </c:pt>
                <c:pt idx="10">
                  <c:v>128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Tabelle1!$C$20:$C$30</c:f>
              <c:numCache>
                <c:formatCode>General</c:formatCode>
                <c:ptCount val="11"/>
                <c:pt idx="0">
                  <c:v>5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128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128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Tabelle1!$D$20:$D$30</c:f>
              <c:numCache>
                <c:formatCode>General</c:formatCode>
                <c:ptCount val="11"/>
                <c:pt idx="0">
                  <c:v>6</c:v>
                </c:pt>
                <c:pt idx="1">
                  <c:v>512</c:v>
                </c:pt>
                <c:pt idx="2">
                  <c:v>512</c:v>
                </c:pt>
                <c:pt idx="3">
                  <c:v>256</c:v>
                </c:pt>
                <c:pt idx="4">
                  <c:v>256</c:v>
                </c:pt>
                <c:pt idx="5">
                  <c:v>1024</c:v>
                </c:pt>
                <c:pt idx="6">
                  <c:v>256</c:v>
                </c:pt>
                <c:pt idx="7">
                  <c:v>512</c:v>
                </c:pt>
                <c:pt idx="8">
                  <c:v>512</c:v>
                </c:pt>
                <c:pt idx="9">
                  <c:v>256</c:v>
                </c:pt>
                <c:pt idx="10">
                  <c:v>512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Tabelle1!$E$20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Tabelle1!$E$21:$E$30</c:f>
              <c:numCache>
                <c:formatCode>General</c:formatCode>
                <c:ptCount val="1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256</c:v>
                </c:pt>
                <c:pt idx="5">
                  <c:v>1024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1024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Tabelle1!$F$20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Tabelle1!$F$21:$F$30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256</c:v>
                </c:pt>
                <c:pt idx="3">
                  <c:v>512</c:v>
                </c:pt>
                <c:pt idx="4">
                  <c:v>256</c:v>
                </c:pt>
                <c:pt idx="5">
                  <c:v>256</c:v>
                </c:pt>
                <c:pt idx="6">
                  <c:v>512</c:v>
                </c:pt>
                <c:pt idx="7">
                  <c:v>512</c:v>
                </c:pt>
                <c:pt idx="8">
                  <c:v>128</c:v>
                </c:pt>
                <c:pt idx="9">
                  <c:v>256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Tabelle1!$G$20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Tabelle1!$G$21:$G$30</c:f>
              <c:numCache>
                <c:formatCode>General</c:formatCode>
                <c:ptCount val="10"/>
                <c:pt idx="0">
                  <c:v>256</c:v>
                </c:pt>
                <c:pt idx="1">
                  <c:v>1024</c:v>
                </c:pt>
                <c:pt idx="2">
                  <c:v>128</c:v>
                </c:pt>
                <c:pt idx="3">
                  <c:v>512</c:v>
                </c:pt>
                <c:pt idx="4">
                  <c:v>256</c:v>
                </c:pt>
                <c:pt idx="5">
                  <c:v>1024</c:v>
                </c:pt>
                <c:pt idx="6">
                  <c:v>256</c:v>
                </c:pt>
                <c:pt idx="7">
                  <c:v>1024</c:v>
                </c:pt>
                <c:pt idx="8">
                  <c:v>512</c:v>
                </c:pt>
                <c:pt idx="9">
                  <c:v>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7535136"/>
        <c:axId val="-1117533504"/>
      </c:lineChart>
      <c:catAx>
        <c:axId val="-11175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17533504"/>
        <c:crosses val="autoZero"/>
        <c:auto val="1"/>
        <c:lblAlgn val="ctr"/>
        <c:lblOffset val="100"/>
        <c:noMultiLvlLbl val="0"/>
      </c:catAx>
      <c:valAx>
        <c:axId val="-11175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1753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11</xdr:col>
      <xdr:colOff>333375</xdr:colOff>
      <xdr:row>23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38100</xdr:rowOff>
    </xdr:from>
    <xdr:to>
      <xdr:col>18</xdr:col>
      <xdr:colOff>723900</xdr:colOff>
      <xdr:row>20</xdr:row>
      <xdr:rowOff>142876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</xdr:colOff>
      <xdr:row>21</xdr:row>
      <xdr:rowOff>19050</xdr:rowOff>
    </xdr:from>
    <xdr:to>
      <xdr:col>18</xdr:col>
      <xdr:colOff>704849</xdr:colOff>
      <xdr:row>41</xdr:row>
      <xdr:rowOff>57150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71012_225832_heuristicai2_total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71012_232701_heuristicai2_total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B4" sqref="B4"/>
    </sheetView>
  </sheetViews>
  <sheetFormatPr baseColWidth="10" defaultRowHeight="14.25" x14ac:dyDescent="0.45"/>
  <cols>
    <col min="1" max="1" width="13.73046875" customWidth="1"/>
    <col min="2" max="2" width="11.1328125" customWidth="1"/>
    <col min="3" max="3" width="13.3984375" customWidth="1"/>
  </cols>
  <sheetData>
    <row r="1" spans="1:3" x14ac:dyDescent="0.45">
      <c r="A1" t="s">
        <v>10</v>
      </c>
      <c r="B1" s="1" t="s">
        <v>7</v>
      </c>
      <c r="C1" s="1" t="s">
        <v>8</v>
      </c>
    </row>
    <row r="2" spans="1:3" x14ac:dyDescent="0.45">
      <c r="A2" s="1" t="s">
        <v>6</v>
      </c>
      <c r="B2">
        <f>SUM(B6:B55)/50</f>
        <v>5008.32</v>
      </c>
      <c r="C2">
        <f>SUM(C6:C55)/50</f>
        <v>385.28</v>
      </c>
    </row>
    <row r="3" spans="1:3" x14ac:dyDescent="0.45">
      <c r="A3" s="1" t="s">
        <v>1</v>
      </c>
      <c r="B3">
        <f>MAX(B6:B55)</f>
        <v>14360</v>
      </c>
      <c r="C3">
        <f>MAX(C6:C55)</f>
        <v>1024</v>
      </c>
    </row>
    <row r="4" spans="1:3" x14ac:dyDescent="0.45">
      <c r="A4" s="1" t="s">
        <v>2</v>
      </c>
      <c r="B4">
        <f>MIN(B6:B55)</f>
        <v>856</v>
      </c>
      <c r="C4">
        <f>MIN(C6:C55)</f>
        <v>64</v>
      </c>
    </row>
    <row r="6" spans="1:3" x14ac:dyDescent="0.45">
      <c r="B6">
        <v>7012</v>
      </c>
      <c r="C6">
        <v>512</v>
      </c>
    </row>
    <row r="7" spans="1:3" x14ac:dyDescent="0.45">
      <c r="B7">
        <v>6516</v>
      </c>
      <c r="C7">
        <v>512</v>
      </c>
    </row>
    <row r="8" spans="1:3" x14ac:dyDescent="0.45">
      <c r="B8">
        <v>5492</v>
      </c>
      <c r="C8">
        <v>512</v>
      </c>
    </row>
    <row r="9" spans="1:3" x14ac:dyDescent="0.45">
      <c r="B9">
        <v>13220</v>
      </c>
      <c r="C9">
        <v>1024</v>
      </c>
    </row>
    <row r="10" spans="1:3" x14ac:dyDescent="0.45">
      <c r="B10">
        <v>6980</v>
      </c>
      <c r="C10">
        <v>512</v>
      </c>
    </row>
    <row r="11" spans="1:3" x14ac:dyDescent="0.45">
      <c r="B11">
        <v>3172</v>
      </c>
      <c r="C11">
        <v>256</v>
      </c>
    </row>
    <row r="12" spans="1:3" x14ac:dyDescent="0.45">
      <c r="B12">
        <v>3220</v>
      </c>
      <c r="C12">
        <v>256</v>
      </c>
    </row>
    <row r="13" spans="1:3" x14ac:dyDescent="0.45">
      <c r="B13">
        <v>3828</v>
      </c>
      <c r="C13">
        <v>256</v>
      </c>
    </row>
    <row r="14" spans="1:3" x14ac:dyDescent="0.45">
      <c r="B14">
        <v>4820</v>
      </c>
      <c r="C14">
        <v>256</v>
      </c>
    </row>
    <row r="15" spans="1:3" x14ac:dyDescent="0.45">
      <c r="B15">
        <v>6292</v>
      </c>
      <c r="C15">
        <v>512</v>
      </c>
    </row>
    <row r="16" spans="1:3" x14ac:dyDescent="0.45">
      <c r="B16">
        <v>1716</v>
      </c>
      <c r="C16">
        <v>128</v>
      </c>
    </row>
    <row r="17" spans="2:3" x14ac:dyDescent="0.45">
      <c r="B17">
        <v>6348</v>
      </c>
      <c r="C17">
        <v>512</v>
      </c>
    </row>
    <row r="18" spans="2:3" x14ac:dyDescent="0.45">
      <c r="B18">
        <v>14360</v>
      </c>
      <c r="C18">
        <v>1024</v>
      </c>
    </row>
    <row r="19" spans="2:3" x14ac:dyDescent="0.45">
      <c r="B19">
        <v>7284</v>
      </c>
      <c r="C19">
        <v>512</v>
      </c>
    </row>
    <row r="20" spans="2:3" x14ac:dyDescent="0.45">
      <c r="B20">
        <v>1776</v>
      </c>
      <c r="C20">
        <v>128</v>
      </c>
    </row>
    <row r="21" spans="2:3" x14ac:dyDescent="0.45">
      <c r="B21">
        <v>10764</v>
      </c>
      <c r="C21">
        <v>1024</v>
      </c>
    </row>
    <row r="22" spans="2:3" x14ac:dyDescent="0.45">
      <c r="B22">
        <v>3080</v>
      </c>
      <c r="C22">
        <v>256</v>
      </c>
    </row>
    <row r="23" spans="2:3" x14ac:dyDescent="0.45">
      <c r="B23">
        <v>4228</v>
      </c>
      <c r="C23">
        <v>256</v>
      </c>
    </row>
    <row r="24" spans="2:3" x14ac:dyDescent="0.45">
      <c r="B24">
        <v>2960</v>
      </c>
      <c r="C24">
        <v>256</v>
      </c>
    </row>
    <row r="25" spans="2:3" x14ac:dyDescent="0.45">
      <c r="B25">
        <v>3312</v>
      </c>
      <c r="C25">
        <v>256</v>
      </c>
    </row>
    <row r="26" spans="2:3" x14ac:dyDescent="0.45">
      <c r="B26">
        <v>5420</v>
      </c>
      <c r="C26">
        <v>512</v>
      </c>
    </row>
    <row r="27" spans="2:3" x14ac:dyDescent="0.45">
      <c r="B27">
        <v>3244</v>
      </c>
      <c r="C27">
        <v>256</v>
      </c>
    </row>
    <row r="28" spans="2:3" x14ac:dyDescent="0.45">
      <c r="B28">
        <v>7232</v>
      </c>
      <c r="C28">
        <v>512</v>
      </c>
    </row>
    <row r="29" spans="2:3" x14ac:dyDescent="0.45">
      <c r="B29">
        <v>2268</v>
      </c>
      <c r="C29">
        <v>128</v>
      </c>
    </row>
    <row r="30" spans="2:3" x14ac:dyDescent="0.45">
      <c r="B30">
        <v>3068</v>
      </c>
      <c r="C30">
        <v>256</v>
      </c>
    </row>
    <row r="31" spans="2:3" x14ac:dyDescent="0.45">
      <c r="B31">
        <v>4160</v>
      </c>
      <c r="C31">
        <v>256</v>
      </c>
    </row>
    <row r="32" spans="2:3" x14ac:dyDescent="0.45">
      <c r="B32">
        <v>4892</v>
      </c>
      <c r="C32">
        <v>256</v>
      </c>
    </row>
    <row r="33" spans="2:3" x14ac:dyDescent="0.45">
      <c r="B33">
        <v>2368</v>
      </c>
      <c r="C33">
        <v>128</v>
      </c>
    </row>
    <row r="34" spans="2:3" x14ac:dyDescent="0.45">
      <c r="B34">
        <v>1904</v>
      </c>
      <c r="C34">
        <v>128</v>
      </c>
    </row>
    <row r="35" spans="2:3" x14ac:dyDescent="0.45">
      <c r="B35">
        <v>5584</v>
      </c>
      <c r="C35">
        <v>256</v>
      </c>
    </row>
    <row r="36" spans="2:3" x14ac:dyDescent="0.45">
      <c r="B36">
        <v>7076</v>
      </c>
      <c r="C36">
        <v>512</v>
      </c>
    </row>
    <row r="37" spans="2:3" x14ac:dyDescent="0.45">
      <c r="B37">
        <v>10584</v>
      </c>
      <c r="C37">
        <v>1024</v>
      </c>
    </row>
    <row r="38" spans="2:3" x14ac:dyDescent="0.45">
      <c r="B38">
        <v>3004</v>
      </c>
      <c r="C38">
        <v>256</v>
      </c>
    </row>
    <row r="39" spans="2:3" x14ac:dyDescent="0.45">
      <c r="B39">
        <v>12504</v>
      </c>
      <c r="C39">
        <v>1024</v>
      </c>
    </row>
    <row r="40" spans="2:3" x14ac:dyDescent="0.45">
      <c r="B40">
        <v>4076</v>
      </c>
      <c r="C40">
        <v>256</v>
      </c>
    </row>
    <row r="41" spans="2:3" x14ac:dyDescent="0.45">
      <c r="B41">
        <v>856</v>
      </c>
      <c r="C41">
        <v>64</v>
      </c>
    </row>
    <row r="42" spans="2:3" x14ac:dyDescent="0.45">
      <c r="B42">
        <v>2440</v>
      </c>
      <c r="C42">
        <v>256</v>
      </c>
    </row>
    <row r="43" spans="2:3" x14ac:dyDescent="0.45">
      <c r="B43">
        <v>3192</v>
      </c>
      <c r="C43">
        <v>256</v>
      </c>
    </row>
    <row r="44" spans="2:3" x14ac:dyDescent="0.45">
      <c r="B44">
        <v>3144</v>
      </c>
      <c r="C44">
        <v>256</v>
      </c>
    </row>
    <row r="45" spans="2:3" x14ac:dyDescent="0.45">
      <c r="B45">
        <v>2272</v>
      </c>
      <c r="C45">
        <v>128</v>
      </c>
    </row>
    <row r="46" spans="2:3" x14ac:dyDescent="0.45">
      <c r="B46">
        <v>6144</v>
      </c>
      <c r="C46">
        <v>512</v>
      </c>
    </row>
    <row r="47" spans="2:3" x14ac:dyDescent="0.45">
      <c r="B47">
        <v>1052</v>
      </c>
      <c r="C47">
        <v>128</v>
      </c>
    </row>
    <row r="48" spans="2:3" x14ac:dyDescent="0.45">
      <c r="B48">
        <v>7248</v>
      </c>
      <c r="C48">
        <v>512</v>
      </c>
    </row>
    <row r="49" spans="2:3" x14ac:dyDescent="0.45">
      <c r="B49">
        <v>6476</v>
      </c>
      <c r="C49">
        <v>512</v>
      </c>
    </row>
    <row r="50" spans="2:3" x14ac:dyDescent="0.45">
      <c r="B50">
        <v>5748</v>
      </c>
      <c r="C50">
        <v>512</v>
      </c>
    </row>
    <row r="51" spans="2:3" x14ac:dyDescent="0.45">
      <c r="B51">
        <v>2408</v>
      </c>
      <c r="C51">
        <v>128</v>
      </c>
    </row>
    <row r="52" spans="2:3" x14ac:dyDescent="0.45">
      <c r="B52">
        <v>3264</v>
      </c>
      <c r="C52">
        <v>256</v>
      </c>
    </row>
    <row r="53" spans="2:3" x14ac:dyDescent="0.45">
      <c r="B53">
        <v>5260</v>
      </c>
      <c r="C53">
        <v>512</v>
      </c>
    </row>
    <row r="54" spans="2:3" x14ac:dyDescent="0.45">
      <c r="B54">
        <v>3184</v>
      </c>
      <c r="C54">
        <v>256</v>
      </c>
    </row>
    <row r="55" spans="2:3" x14ac:dyDescent="0.45">
      <c r="B55">
        <v>3964</v>
      </c>
      <c r="C55">
        <v>256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O20" sqref="O20"/>
    </sheetView>
  </sheetViews>
  <sheetFormatPr baseColWidth="10" defaultRowHeight="14.25" x14ac:dyDescent="0.45"/>
  <sheetData>
    <row r="1" spans="1:2" x14ac:dyDescent="0.45">
      <c r="A1" s="10" t="s">
        <v>11</v>
      </c>
      <c r="B1" s="10" t="s">
        <v>13</v>
      </c>
    </row>
    <row r="2" spans="1:2" x14ac:dyDescent="0.45">
      <c r="A2" s="8">
        <v>1000</v>
      </c>
      <c r="B2" s="8">
        <v>1</v>
      </c>
    </row>
    <row r="3" spans="1:2" x14ac:dyDescent="0.45">
      <c r="A3" s="8">
        <v>3080.5714285714284</v>
      </c>
      <c r="B3" s="8">
        <v>6</v>
      </c>
    </row>
    <row r="4" spans="1:2" x14ac:dyDescent="0.45">
      <c r="A4" s="8">
        <v>5161.1428571428569</v>
      </c>
      <c r="B4" s="8">
        <v>18</v>
      </c>
    </row>
    <row r="5" spans="1:2" x14ac:dyDescent="0.45">
      <c r="A5" s="8">
        <v>7241.7142857142853</v>
      </c>
      <c r="B5" s="8">
        <v>13</v>
      </c>
    </row>
    <row r="6" spans="1:2" x14ac:dyDescent="0.45">
      <c r="A6" s="8">
        <v>9322.2857142857138</v>
      </c>
      <c r="B6" s="8">
        <v>1</v>
      </c>
    </row>
    <row r="7" spans="1:2" x14ac:dyDescent="0.45">
      <c r="A7" s="8">
        <v>11402.857142857141</v>
      </c>
      <c r="B7" s="8">
        <v>1</v>
      </c>
    </row>
    <row r="8" spans="1:2" x14ac:dyDescent="0.45">
      <c r="A8" s="8">
        <v>13483.428571428571</v>
      </c>
      <c r="B8" s="8">
        <v>6</v>
      </c>
    </row>
    <row r="9" spans="1:2" ht="14.65" thickBot="1" x14ac:dyDescent="0.5">
      <c r="A9" s="9" t="s">
        <v>12</v>
      </c>
      <c r="B9" s="9">
        <v>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B4" sqref="B4"/>
    </sheetView>
  </sheetViews>
  <sheetFormatPr baseColWidth="10" defaultColWidth="14.1328125" defaultRowHeight="14.25" x14ac:dyDescent="0.45"/>
  <sheetData>
    <row r="1" spans="1:3" x14ac:dyDescent="0.45">
      <c r="A1" t="s">
        <v>9</v>
      </c>
      <c r="B1" s="1" t="s">
        <v>7</v>
      </c>
      <c r="C1" s="1" t="s">
        <v>8</v>
      </c>
    </row>
    <row r="2" spans="1:3" x14ac:dyDescent="0.45">
      <c r="A2" s="1" t="s">
        <v>6</v>
      </c>
      <c r="B2">
        <f>SUM(B6:B56)/50</f>
        <v>6263.84</v>
      </c>
      <c r="C2">
        <f>SUM(C6:C56)/50</f>
        <v>474.88</v>
      </c>
    </row>
    <row r="3" spans="1:3" x14ac:dyDescent="0.45">
      <c r="A3" s="1" t="s">
        <v>1</v>
      </c>
      <c r="B3">
        <f>MAX(B6:B56)</f>
        <v>15564</v>
      </c>
      <c r="C3">
        <f>MAX(C6:C56)</f>
        <v>1024</v>
      </c>
    </row>
    <row r="4" spans="1:3" x14ac:dyDescent="0.45">
      <c r="A4" s="1" t="s">
        <v>2</v>
      </c>
      <c r="B4">
        <f>MIN(B6:B56)</f>
        <v>1000</v>
      </c>
      <c r="C4">
        <f>MIN(C6:C55)</f>
        <v>64</v>
      </c>
    </row>
    <row r="6" spans="1:3" x14ac:dyDescent="0.45">
      <c r="B6">
        <v>1000</v>
      </c>
      <c r="C6">
        <v>64</v>
      </c>
    </row>
    <row r="7" spans="1:3" x14ac:dyDescent="0.45">
      <c r="B7">
        <v>1972</v>
      </c>
      <c r="C7">
        <v>128</v>
      </c>
    </row>
    <row r="8" spans="1:3" x14ac:dyDescent="0.45">
      <c r="B8">
        <v>2088</v>
      </c>
      <c r="C8">
        <v>128</v>
      </c>
    </row>
    <row r="9" spans="1:3" x14ac:dyDescent="0.45">
      <c r="B9">
        <v>2200</v>
      </c>
      <c r="C9">
        <v>128</v>
      </c>
    </row>
    <row r="10" spans="1:3" x14ac:dyDescent="0.45">
      <c r="B10">
        <v>2420</v>
      </c>
      <c r="C10">
        <v>256</v>
      </c>
    </row>
    <row r="11" spans="1:3" x14ac:dyDescent="0.45">
      <c r="B11">
        <v>2904</v>
      </c>
      <c r="C11">
        <v>256</v>
      </c>
    </row>
    <row r="12" spans="1:3" x14ac:dyDescent="0.45">
      <c r="B12">
        <v>3040</v>
      </c>
      <c r="C12">
        <v>256</v>
      </c>
    </row>
    <row r="13" spans="1:3" x14ac:dyDescent="0.45">
      <c r="B13">
        <v>3084</v>
      </c>
      <c r="C13">
        <v>256</v>
      </c>
    </row>
    <row r="14" spans="1:3" x14ac:dyDescent="0.45">
      <c r="B14">
        <v>3112</v>
      </c>
      <c r="C14">
        <v>256</v>
      </c>
    </row>
    <row r="15" spans="1:3" x14ac:dyDescent="0.45">
      <c r="B15">
        <v>3120</v>
      </c>
      <c r="C15">
        <v>256</v>
      </c>
    </row>
    <row r="16" spans="1:3" x14ac:dyDescent="0.45">
      <c r="B16">
        <v>3180</v>
      </c>
      <c r="C16">
        <v>256</v>
      </c>
    </row>
    <row r="17" spans="2:3" x14ac:dyDescent="0.45">
      <c r="B17">
        <v>3180</v>
      </c>
      <c r="C17">
        <v>256</v>
      </c>
    </row>
    <row r="18" spans="2:3" x14ac:dyDescent="0.45">
      <c r="B18">
        <v>3236</v>
      </c>
      <c r="C18">
        <v>256</v>
      </c>
    </row>
    <row r="19" spans="2:3" x14ac:dyDescent="0.45">
      <c r="B19">
        <v>3236</v>
      </c>
      <c r="C19">
        <v>256</v>
      </c>
    </row>
    <row r="20" spans="2:3" x14ac:dyDescent="0.45">
      <c r="B20">
        <v>3356</v>
      </c>
      <c r="C20">
        <v>256</v>
      </c>
    </row>
    <row r="21" spans="2:3" x14ac:dyDescent="0.45">
      <c r="B21">
        <v>3432</v>
      </c>
      <c r="C21">
        <v>256</v>
      </c>
    </row>
    <row r="22" spans="2:3" x14ac:dyDescent="0.45">
      <c r="B22">
        <v>3564</v>
      </c>
      <c r="C22">
        <v>256</v>
      </c>
    </row>
    <row r="23" spans="2:3" x14ac:dyDescent="0.45">
      <c r="B23">
        <v>3696</v>
      </c>
      <c r="C23">
        <v>256</v>
      </c>
    </row>
    <row r="24" spans="2:3" x14ac:dyDescent="0.45">
      <c r="B24">
        <v>3868</v>
      </c>
      <c r="C24">
        <v>256</v>
      </c>
    </row>
    <row r="25" spans="2:3" x14ac:dyDescent="0.45">
      <c r="B25">
        <v>3924</v>
      </c>
      <c r="C25">
        <v>256</v>
      </c>
    </row>
    <row r="26" spans="2:3" x14ac:dyDescent="0.45">
      <c r="B26">
        <v>4232</v>
      </c>
      <c r="C26">
        <v>256</v>
      </c>
    </row>
    <row r="27" spans="2:3" x14ac:dyDescent="0.45">
      <c r="B27">
        <v>4268</v>
      </c>
      <c r="C27">
        <v>256</v>
      </c>
    </row>
    <row r="28" spans="2:3" x14ac:dyDescent="0.45">
      <c r="B28">
        <v>4340</v>
      </c>
      <c r="C28">
        <v>256</v>
      </c>
    </row>
    <row r="29" spans="2:3" x14ac:dyDescent="0.45">
      <c r="B29">
        <v>4648</v>
      </c>
      <c r="C29">
        <v>256</v>
      </c>
    </row>
    <row r="30" spans="2:3" x14ac:dyDescent="0.45">
      <c r="B30">
        <v>4900</v>
      </c>
      <c r="C30">
        <v>256</v>
      </c>
    </row>
    <row r="31" spans="2:3" x14ac:dyDescent="0.45">
      <c r="B31">
        <v>5324</v>
      </c>
      <c r="C31">
        <v>512</v>
      </c>
    </row>
    <row r="32" spans="2:3" x14ac:dyDescent="0.45">
      <c r="B32">
        <v>5440</v>
      </c>
      <c r="C32">
        <v>512</v>
      </c>
    </row>
    <row r="33" spans="2:3" x14ac:dyDescent="0.45">
      <c r="B33">
        <v>5464</v>
      </c>
      <c r="C33">
        <v>512</v>
      </c>
    </row>
    <row r="34" spans="2:3" x14ac:dyDescent="0.45">
      <c r="B34">
        <v>5628</v>
      </c>
      <c r="C34">
        <v>512</v>
      </c>
    </row>
    <row r="35" spans="2:3" x14ac:dyDescent="0.45">
      <c r="B35">
        <v>6232</v>
      </c>
      <c r="C35">
        <v>512</v>
      </c>
    </row>
    <row r="36" spans="2:3" x14ac:dyDescent="0.45">
      <c r="B36">
        <v>6372</v>
      </c>
      <c r="C36">
        <v>512</v>
      </c>
    </row>
    <row r="37" spans="2:3" x14ac:dyDescent="0.45">
      <c r="B37">
        <v>6376</v>
      </c>
      <c r="C37">
        <v>512</v>
      </c>
    </row>
    <row r="38" spans="2:3" x14ac:dyDescent="0.45">
      <c r="B38">
        <v>6476</v>
      </c>
      <c r="C38">
        <v>512</v>
      </c>
    </row>
    <row r="39" spans="2:3" x14ac:dyDescent="0.45">
      <c r="B39">
        <v>6672</v>
      </c>
      <c r="C39">
        <v>512</v>
      </c>
    </row>
    <row r="40" spans="2:3" x14ac:dyDescent="0.45">
      <c r="B40">
        <v>7068</v>
      </c>
      <c r="C40">
        <v>512</v>
      </c>
    </row>
    <row r="41" spans="2:3" x14ac:dyDescent="0.45">
      <c r="B41">
        <v>7076</v>
      </c>
      <c r="C41">
        <v>512</v>
      </c>
    </row>
    <row r="42" spans="2:3" x14ac:dyDescent="0.45">
      <c r="B42">
        <v>7152</v>
      </c>
      <c r="C42">
        <v>512</v>
      </c>
    </row>
    <row r="43" spans="2:3" x14ac:dyDescent="0.45">
      <c r="B43">
        <v>7192</v>
      </c>
      <c r="C43">
        <v>512</v>
      </c>
    </row>
    <row r="44" spans="2:3" x14ac:dyDescent="0.45">
      <c r="B44">
        <v>7276</v>
      </c>
      <c r="C44">
        <v>512</v>
      </c>
    </row>
    <row r="45" spans="2:3" x14ac:dyDescent="0.45">
      <c r="B45">
        <v>10128</v>
      </c>
      <c r="C45">
        <v>512</v>
      </c>
    </row>
    <row r="46" spans="2:3" x14ac:dyDescent="0.45">
      <c r="B46">
        <v>11420</v>
      </c>
      <c r="C46">
        <v>1024</v>
      </c>
    </row>
    <row r="47" spans="2:3" x14ac:dyDescent="0.45">
      <c r="B47">
        <v>11444</v>
      </c>
      <c r="C47">
        <v>1024</v>
      </c>
    </row>
    <row r="48" spans="2:3" x14ac:dyDescent="0.45">
      <c r="B48">
        <v>12232</v>
      </c>
      <c r="C48">
        <v>1024</v>
      </c>
    </row>
    <row r="49" spans="2:3" x14ac:dyDescent="0.45">
      <c r="B49">
        <v>12264</v>
      </c>
      <c r="C49">
        <v>1024</v>
      </c>
    </row>
    <row r="50" spans="2:3" x14ac:dyDescent="0.45">
      <c r="B50">
        <v>12568</v>
      </c>
      <c r="C50">
        <v>1024</v>
      </c>
    </row>
    <row r="51" spans="2:3" x14ac:dyDescent="0.45">
      <c r="B51">
        <v>12792</v>
      </c>
      <c r="C51">
        <v>1024</v>
      </c>
    </row>
    <row r="52" spans="2:3" x14ac:dyDescent="0.45">
      <c r="B52">
        <v>13956</v>
      </c>
      <c r="C52">
        <v>1024</v>
      </c>
    </row>
    <row r="53" spans="2:3" x14ac:dyDescent="0.45">
      <c r="B53">
        <v>14300</v>
      </c>
      <c r="C53">
        <v>1024</v>
      </c>
    </row>
    <row r="54" spans="2:3" x14ac:dyDescent="0.45">
      <c r="B54">
        <v>14776</v>
      </c>
      <c r="C54">
        <v>1024</v>
      </c>
    </row>
    <row r="55" spans="2:3" x14ac:dyDescent="0.45">
      <c r="B55">
        <v>15564</v>
      </c>
      <c r="C55">
        <v>1024</v>
      </c>
    </row>
  </sheetData>
  <sortState ref="B6:C55">
    <sortCondition ref="B6:B55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5"/>
  <sheetViews>
    <sheetView topLeftCell="A6" workbookViewId="0">
      <selection activeCell="C37" sqref="C37"/>
    </sheetView>
  </sheetViews>
  <sheetFormatPr baseColWidth="10" defaultRowHeight="14.25" x14ac:dyDescent="0.45"/>
  <sheetData>
    <row r="3" spans="1:8" x14ac:dyDescent="0.45">
      <c r="A3" t="s">
        <v>0</v>
      </c>
      <c r="B3">
        <v>4</v>
      </c>
      <c r="C3">
        <v>5</v>
      </c>
      <c r="D3">
        <v>6</v>
      </c>
      <c r="E3">
        <v>8</v>
      </c>
      <c r="F3">
        <v>9</v>
      </c>
      <c r="G3">
        <v>10</v>
      </c>
      <c r="H3">
        <v>11</v>
      </c>
    </row>
    <row r="4" spans="1:8" x14ac:dyDescent="0.45">
      <c r="A4">
        <v>1</v>
      </c>
      <c r="B4">
        <v>7216</v>
      </c>
      <c r="C4">
        <v>3068</v>
      </c>
      <c r="D4">
        <v>6728</v>
      </c>
      <c r="E4">
        <v>5828</v>
      </c>
      <c r="F4">
        <v>7400</v>
      </c>
      <c r="G4">
        <v>3740</v>
      </c>
      <c r="H4">
        <v>4216</v>
      </c>
    </row>
    <row r="5" spans="1:8" x14ac:dyDescent="0.45">
      <c r="A5">
        <v>2</v>
      </c>
      <c r="B5">
        <v>10296</v>
      </c>
      <c r="C5">
        <v>2252</v>
      </c>
      <c r="D5">
        <v>6264</v>
      </c>
      <c r="E5">
        <v>6920</v>
      </c>
      <c r="F5">
        <v>12620</v>
      </c>
      <c r="G5">
        <v>11804</v>
      </c>
      <c r="H5">
        <v>3680</v>
      </c>
    </row>
    <row r="6" spans="1:8" x14ac:dyDescent="0.45">
      <c r="A6">
        <v>3</v>
      </c>
      <c r="B6">
        <v>3060</v>
      </c>
      <c r="C6">
        <v>3048</v>
      </c>
      <c r="D6">
        <v>5068</v>
      </c>
      <c r="E6">
        <v>6768</v>
      </c>
      <c r="F6">
        <v>2856</v>
      </c>
      <c r="G6">
        <v>1748</v>
      </c>
      <c r="H6">
        <v>16144</v>
      </c>
    </row>
    <row r="7" spans="1:8" x14ac:dyDescent="0.45">
      <c r="A7">
        <v>4</v>
      </c>
      <c r="B7">
        <v>10664</v>
      </c>
      <c r="C7">
        <v>2328</v>
      </c>
      <c r="D7">
        <v>2656</v>
      </c>
      <c r="E7">
        <v>6912</v>
      </c>
      <c r="F7">
        <v>6440</v>
      </c>
      <c r="G7">
        <v>5660</v>
      </c>
      <c r="H7">
        <v>5596</v>
      </c>
    </row>
    <row r="8" spans="1:8" x14ac:dyDescent="0.45">
      <c r="A8">
        <v>5</v>
      </c>
      <c r="B8">
        <v>3652</v>
      </c>
      <c r="C8">
        <v>4032</v>
      </c>
      <c r="D8">
        <v>11336</v>
      </c>
      <c r="E8">
        <v>3020</v>
      </c>
      <c r="F8">
        <v>4200</v>
      </c>
      <c r="G8">
        <v>3044</v>
      </c>
      <c r="H8">
        <v>4012</v>
      </c>
    </row>
    <row r="9" spans="1:8" x14ac:dyDescent="0.45">
      <c r="A9">
        <v>6</v>
      </c>
      <c r="B9">
        <v>3168</v>
      </c>
      <c r="C9">
        <v>1936</v>
      </c>
      <c r="D9">
        <v>3352</v>
      </c>
      <c r="E9">
        <v>11872</v>
      </c>
      <c r="F9">
        <v>3428</v>
      </c>
      <c r="G9">
        <v>10160</v>
      </c>
      <c r="H9">
        <v>3144</v>
      </c>
    </row>
    <row r="10" spans="1:8" x14ac:dyDescent="0.45">
      <c r="A10">
        <v>7</v>
      </c>
      <c r="B10">
        <v>6028</v>
      </c>
      <c r="C10">
        <v>3080</v>
      </c>
      <c r="D10">
        <v>5672</v>
      </c>
      <c r="E10">
        <v>7092</v>
      </c>
      <c r="F10">
        <v>5376</v>
      </c>
      <c r="G10">
        <v>3348</v>
      </c>
      <c r="H10">
        <v>1444</v>
      </c>
    </row>
    <row r="11" spans="1:8" x14ac:dyDescent="0.45">
      <c r="A11">
        <v>8</v>
      </c>
      <c r="B11">
        <v>6464</v>
      </c>
      <c r="C11">
        <v>2512</v>
      </c>
      <c r="D11">
        <v>7600</v>
      </c>
      <c r="E11">
        <v>6952</v>
      </c>
      <c r="F11">
        <v>6976</v>
      </c>
      <c r="G11">
        <v>14596</v>
      </c>
      <c r="H11">
        <v>2864</v>
      </c>
    </row>
    <row r="12" spans="1:8" x14ac:dyDescent="0.45">
      <c r="A12">
        <v>9</v>
      </c>
      <c r="B12">
        <v>2376</v>
      </c>
      <c r="C12">
        <v>3064</v>
      </c>
      <c r="D12">
        <v>4100</v>
      </c>
      <c r="E12">
        <v>6088</v>
      </c>
      <c r="F12">
        <v>2440</v>
      </c>
      <c r="G12">
        <v>6936</v>
      </c>
      <c r="H12">
        <v>7028</v>
      </c>
    </row>
    <row r="13" spans="1:8" x14ac:dyDescent="0.45">
      <c r="A13">
        <v>10</v>
      </c>
      <c r="B13">
        <v>1964</v>
      </c>
      <c r="C13">
        <v>1604</v>
      </c>
      <c r="D13">
        <v>5396</v>
      </c>
      <c r="E13">
        <v>11780</v>
      </c>
      <c r="F13">
        <v>2864</v>
      </c>
      <c r="G13">
        <v>3176</v>
      </c>
    </row>
    <row r="14" spans="1:8" x14ac:dyDescent="0.45">
      <c r="A14" s="2" t="s">
        <v>3</v>
      </c>
      <c r="B14" s="3">
        <f>SUM(B4:B13)/10</f>
        <v>5488.8</v>
      </c>
      <c r="C14" s="3">
        <f t="shared" ref="C14:G14" si="0">SUM(C4:C13)/10</f>
        <v>2692.4</v>
      </c>
      <c r="D14" s="3">
        <f t="shared" si="0"/>
        <v>5817.2</v>
      </c>
      <c r="E14" s="3">
        <f t="shared" si="0"/>
        <v>7323.2</v>
      </c>
      <c r="F14" s="3">
        <f t="shared" si="0"/>
        <v>5460</v>
      </c>
      <c r="G14" s="3">
        <f t="shared" si="0"/>
        <v>6421.2</v>
      </c>
      <c r="H14" s="3">
        <f>SUM(H4:H13)/9</f>
        <v>5347.5555555555557</v>
      </c>
    </row>
    <row r="15" spans="1:8" x14ac:dyDescent="0.45">
      <c r="A15" s="6" t="s">
        <v>1</v>
      </c>
      <c r="B15" s="7">
        <f>MAX(B4:B13)</f>
        <v>10664</v>
      </c>
      <c r="C15" s="7">
        <f t="shared" ref="C15:G15" si="1">MAX(C4:C13)</f>
        <v>4032</v>
      </c>
      <c r="D15" s="7">
        <f t="shared" si="1"/>
        <v>11336</v>
      </c>
      <c r="E15" s="7">
        <f t="shared" si="1"/>
        <v>11872</v>
      </c>
      <c r="F15" s="7">
        <f t="shared" si="1"/>
        <v>12620</v>
      </c>
      <c r="G15" s="7">
        <f t="shared" si="1"/>
        <v>14596</v>
      </c>
      <c r="H15" s="7">
        <f t="shared" ref="H15" si="2">MAX(H4:H13)</f>
        <v>16144</v>
      </c>
    </row>
    <row r="16" spans="1:8" x14ac:dyDescent="0.45">
      <c r="A16" s="6" t="s">
        <v>2</v>
      </c>
      <c r="B16" s="7">
        <f>MIN(B4:B13)</f>
        <v>1964</v>
      </c>
      <c r="C16" s="7">
        <f t="shared" ref="C16:G16" si="3">MIN(C4:C13)</f>
        <v>1604</v>
      </c>
      <c r="D16" s="7">
        <f t="shared" si="3"/>
        <v>2656</v>
      </c>
      <c r="E16" s="7">
        <f t="shared" si="3"/>
        <v>3020</v>
      </c>
      <c r="F16" s="7">
        <f t="shared" si="3"/>
        <v>2440</v>
      </c>
      <c r="G16" s="7">
        <f t="shared" si="3"/>
        <v>1748</v>
      </c>
      <c r="H16" s="7">
        <f t="shared" ref="H16" si="4">MIN(H4:H13)</f>
        <v>1444</v>
      </c>
    </row>
    <row r="17" spans="1:8" x14ac:dyDescent="0.45">
      <c r="A17" s="6" t="s">
        <v>4</v>
      </c>
      <c r="B17" s="7">
        <f t="shared" ref="B17:H17" si="5">B15-B16</f>
        <v>8700</v>
      </c>
      <c r="C17" s="7">
        <f t="shared" si="5"/>
        <v>2428</v>
      </c>
      <c r="D17" s="7">
        <f t="shared" si="5"/>
        <v>8680</v>
      </c>
      <c r="E17" s="7">
        <f t="shared" si="5"/>
        <v>8852</v>
      </c>
      <c r="F17" s="7">
        <f t="shared" si="5"/>
        <v>10180</v>
      </c>
      <c r="G17" s="7">
        <f t="shared" si="5"/>
        <v>12848</v>
      </c>
      <c r="H17" s="7">
        <f t="shared" si="5"/>
        <v>14700</v>
      </c>
    </row>
    <row r="18" spans="1:8" x14ac:dyDescent="0.45">
      <c r="A18" s="2" t="s">
        <v>5</v>
      </c>
      <c r="B18" s="5">
        <f>((B17/2)/B14)</f>
        <v>0.79252295583734145</v>
      </c>
      <c r="C18" s="5">
        <f t="shared" ref="C18:H18" si="6">((C17/2)/C14)</f>
        <v>0.45089882632595452</v>
      </c>
      <c r="D18" s="5">
        <f t="shared" si="6"/>
        <v>0.74606339819844603</v>
      </c>
      <c r="E18" s="5">
        <f t="shared" si="6"/>
        <v>0.60438059864540095</v>
      </c>
      <c r="F18" s="5">
        <f t="shared" si="6"/>
        <v>0.93223443223443225</v>
      </c>
      <c r="G18" s="5">
        <f t="shared" si="6"/>
        <v>1.000436055565938</v>
      </c>
      <c r="H18" s="5">
        <f t="shared" si="6"/>
        <v>1.3744597739361701</v>
      </c>
    </row>
    <row r="20" spans="1:8" x14ac:dyDescent="0.45">
      <c r="A20" t="s">
        <v>0</v>
      </c>
      <c r="B20">
        <v>4</v>
      </c>
      <c r="C20">
        <v>5</v>
      </c>
      <c r="D20">
        <v>6</v>
      </c>
      <c r="E20">
        <v>8</v>
      </c>
      <c r="F20">
        <v>9</v>
      </c>
      <c r="G20">
        <v>10</v>
      </c>
    </row>
    <row r="21" spans="1:8" x14ac:dyDescent="0.45">
      <c r="A21">
        <v>1</v>
      </c>
      <c r="B21">
        <v>512</v>
      </c>
      <c r="C21">
        <v>256</v>
      </c>
      <c r="D21">
        <v>512</v>
      </c>
      <c r="E21">
        <v>512</v>
      </c>
      <c r="F21">
        <v>512</v>
      </c>
      <c r="G21">
        <v>256</v>
      </c>
    </row>
    <row r="22" spans="1:8" x14ac:dyDescent="0.45">
      <c r="A22">
        <v>2</v>
      </c>
      <c r="B22">
        <v>1024</v>
      </c>
      <c r="C22">
        <v>256</v>
      </c>
      <c r="D22">
        <v>512</v>
      </c>
      <c r="E22">
        <v>512</v>
      </c>
      <c r="F22">
        <v>1024</v>
      </c>
      <c r="G22">
        <v>1024</v>
      </c>
    </row>
    <row r="23" spans="1:8" x14ac:dyDescent="0.45">
      <c r="A23">
        <v>3</v>
      </c>
      <c r="B23">
        <v>256</v>
      </c>
      <c r="C23">
        <v>256</v>
      </c>
      <c r="D23">
        <v>256</v>
      </c>
      <c r="E23">
        <v>512</v>
      </c>
      <c r="F23">
        <v>256</v>
      </c>
      <c r="G23">
        <v>128</v>
      </c>
    </row>
    <row r="24" spans="1:8" x14ac:dyDescent="0.45">
      <c r="A24">
        <v>4</v>
      </c>
      <c r="B24">
        <v>1024</v>
      </c>
      <c r="C24">
        <v>256</v>
      </c>
      <c r="D24">
        <v>256</v>
      </c>
      <c r="E24">
        <v>512</v>
      </c>
      <c r="F24">
        <v>512</v>
      </c>
      <c r="G24">
        <v>512</v>
      </c>
    </row>
    <row r="25" spans="1:8" x14ac:dyDescent="0.45">
      <c r="A25">
        <v>5</v>
      </c>
      <c r="B25">
        <v>256</v>
      </c>
      <c r="C25">
        <v>256</v>
      </c>
      <c r="D25">
        <v>1024</v>
      </c>
      <c r="E25">
        <v>256</v>
      </c>
      <c r="F25">
        <v>256</v>
      </c>
      <c r="G25">
        <v>256</v>
      </c>
    </row>
    <row r="26" spans="1:8" x14ac:dyDescent="0.45">
      <c r="A26">
        <v>6</v>
      </c>
      <c r="B26">
        <v>256</v>
      </c>
      <c r="C26">
        <v>128</v>
      </c>
      <c r="D26">
        <v>256</v>
      </c>
      <c r="E26">
        <v>1024</v>
      </c>
      <c r="F26">
        <v>256</v>
      </c>
      <c r="G26">
        <v>1024</v>
      </c>
    </row>
    <row r="27" spans="1:8" x14ac:dyDescent="0.45">
      <c r="A27">
        <v>7</v>
      </c>
      <c r="B27">
        <v>512</v>
      </c>
      <c r="C27">
        <v>256</v>
      </c>
      <c r="D27">
        <v>512</v>
      </c>
      <c r="E27">
        <v>512</v>
      </c>
      <c r="F27">
        <v>512</v>
      </c>
      <c r="G27">
        <v>256</v>
      </c>
    </row>
    <row r="28" spans="1:8" x14ac:dyDescent="0.45">
      <c r="A28">
        <v>8</v>
      </c>
      <c r="B28">
        <v>512</v>
      </c>
      <c r="C28">
        <v>256</v>
      </c>
      <c r="D28">
        <v>512</v>
      </c>
      <c r="E28">
        <v>512</v>
      </c>
      <c r="F28">
        <v>512</v>
      </c>
      <c r="G28">
        <v>1024</v>
      </c>
    </row>
    <row r="29" spans="1:8" x14ac:dyDescent="0.45">
      <c r="A29">
        <v>9</v>
      </c>
      <c r="B29">
        <v>128</v>
      </c>
      <c r="C29">
        <v>256</v>
      </c>
      <c r="D29">
        <v>256</v>
      </c>
      <c r="E29">
        <v>512</v>
      </c>
      <c r="F29">
        <v>128</v>
      </c>
      <c r="G29">
        <v>512</v>
      </c>
    </row>
    <row r="30" spans="1:8" x14ac:dyDescent="0.45">
      <c r="A30">
        <v>10</v>
      </c>
      <c r="B30">
        <v>128</v>
      </c>
      <c r="C30">
        <v>128</v>
      </c>
      <c r="D30">
        <v>512</v>
      </c>
      <c r="E30">
        <v>1024</v>
      </c>
      <c r="F30">
        <v>256</v>
      </c>
      <c r="G30">
        <v>256</v>
      </c>
    </row>
    <row r="31" spans="1:8" x14ac:dyDescent="0.45">
      <c r="A31" s="2" t="s">
        <v>3</v>
      </c>
      <c r="B31" s="3">
        <f>SUM(B21:B30)/10</f>
        <v>460.8</v>
      </c>
      <c r="C31" s="3">
        <f t="shared" ref="C31:G31" si="7">SUM(C21:C30)/10</f>
        <v>230.4</v>
      </c>
      <c r="D31" s="3">
        <f t="shared" si="7"/>
        <v>460.8</v>
      </c>
      <c r="E31" s="3">
        <f t="shared" si="7"/>
        <v>588.79999999999995</v>
      </c>
      <c r="F31" s="3">
        <f t="shared" si="7"/>
        <v>422.4</v>
      </c>
      <c r="G31" s="3">
        <f t="shared" si="7"/>
        <v>524.79999999999995</v>
      </c>
    </row>
    <row r="32" spans="1:8" x14ac:dyDescent="0.45">
      <c r="A32" s="2" t="s">
        <v>1</v>
      </c>
      <c r="B32" s="4">
        <f>MAX(B21:B30)</f>
        <v>1024</v>
      </c>
      <c r="C32" s="4">
        <f t="shared" ref="C32:G32" si="8">MAX(C21:C30)</f>
        <v>256</v>
      </c>
      <c r="D32" s="4">
        <f t="shared" si="8"/>
        <v>1024</v>
      </c>
      <c r="E32" s="4">
        <f t="shared" si="8"/>
        <v>1024</v>
      </c>
      <c r="F32" s="4">
        <f t="shared" si="8"/>
        <v>1024</v>
      </c>
      <c r="G32" s="4">
        <f t="shared" si="8"/>
        <v>1024</v>
      </c>
    </row>
    <row r="33" spans="1:7" x14ac:dyDescent="0.45">
      <c r="A33" s="2" t="s">
        <v>2</v>
      </c>
      <c r="B33" s="4">
        <f>MIN(B21:B30)</f>
        <v>128</v>
      </c>
      <c r="C33" s="4">
        <f t="shared" ref="C33:G33" si="9">MIN(C21:C30)</f>
        <v>128</v>
      </c>
      <c r="D33" s="4">
        <f t="shared" si="9"/>
        <v>256</v>
      </c>
      <c r="E33" s="4">
        <f t="shared" si="9"/>
        <v>256</v>
      </c>
      <c r="F33" s="4">
        <f t="shared" si="9"/>
        <v>128</v>
      </c>
      <c r="G33" s="4">
        <f t="shared" si="9"/>
        <v>128</v>
      </c>
    </row>
    <row r="34" spans="1:7" x14ac:dyDescent="0.45">
      <c r="B34" s="1"/>
      <c r="C34" s="1"/>
      <c r="D34" s="1"/>
      <c r="E34" s="1"/>
      <c r="F34" s="1"/>
    </row>
    <row r="35" spans="1:7" x14ac:dyDescent="0.45">
      <c r="F35" s="1"/>
    </row>
  </sheetData>
  <pageMargins left="0.7" right="0.7" top="0.78740157499999996" bottom="0.78740157499999996" header="0.3" footer="0.3"/>
  <pageSetup paperSize="9" orientation="portrait" horizontalDpi="200" verticalDpi="200" r:id="rId1"/>
  <ignoredErrors>
    <ignoredError sqref="B14:G16 B31:G33 H14:H1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Q17"/>
  <sheetViews>
    <sheetView tabSelected="1" workbookViewId="0">
      <selection activeCell="E20" sqref="E20"/>
    </sheetView>
  </sheetViews>
  <sheetFormatPr baseColWidth="10" defaultColWidth="5.6640625" defaultRowHeight="14.25" x14ac:dyDescent="0.45"/>
  <sheetData>
    <row r="4" spans="5:17" x14ac:dyDescent="0.45">
      <c r="I4">
        <v>2</v>
      </c>
      <c r="J4">
        <v>4</v>
      </c>
      <c r="K4">
        <v>8</v>
      </c>
      <c r="L4">
        <v>16</v>
      </c>
    </row>
    <row r="5" spans="5:17" x14ac:dyDescent="0.45">
      <c r="I5">
        <v>32</v>
      </c>
      <c r="J5">
        <v>64</v>
      </c>
      <c r="K5">
        <v>128</v>
      </c>
      <c r="L5">
        <v>256</v>
      </c>
    </row>
    <row r="6" spans="5:17" x14ac:dyDescent="0.45">
      <c r="I6">
        <v>512</v>
      </c>
      <c r="J6">
        <v>1024</v>
      </c>
      <c r="K6">
        <v>2048</v>
      </c>
      <c r="L6">
        <v>4096</v>
      </c>
      <c r="N6" t="s">
        <v>14</v>
      </c>
      <c r="O6" t="s">
        <v>15</v>
      </c>
      <c r="P6" t="s">
        <v>16</v>
      </c>
      <c r="Q6">
        <v>500</v>
      </c>
    </row>
    <row r="7" spans="5:17" x14ac:dyDescent="0.45">
      <c r="I7">
        <v>8192</v>
      </c>
      <c r="J7">
        <v>16384</v>
      </c>
      <c r="K7">
        <v>32768</v>
      </c>
      <c r="L7">
        <v>65536</v>
      </c>
      <c r="N7" s="11"/>
      <c r="O7" s="11"/>
      <c r="P7" s="11"/>
      <c r="Q7" s="11"/>
    </row>
    <row r="13" spans="5:17" x14ac:dyDescent="0.45">
      <c r="N13">
        <v>8</v>
      </c>
      <c r="O13">
        <v>64</v>
      </c>
      <c r="P13">
        <v>128</v>
      </c>
    </row>
    <row r="14" spans="5:17" x14ac:dyDescent="0.45">
      <c r="N14">
        <v>2</v>
      </c>
      <c r="O14">
        <v>32</v>
      </c>
      <c r="P14">
        <v>128</v>
      </c>
      <c r="Q14">
        <v>256</v>
      </c>
    </row>
    <row r="15" spans="5:17" x14ac:dyDescent="0.45">
      <c r="E15">
        <v>7</v>
      </c>
      <c r="F15">
        <v>41</v>
      </c>
      <c r="G15">
        <v>15</v>
      </c>
      <c r="H15">
        <v>100</v>
      </c>
      <c r="I15">
        <v>262</v>
      </c>
    </row>
    <row r="16" spans="5:17" x14ac:dyDescent="0.45">
      <c r="E16">
        <v>0</v>
      </c>
      <c r="F16">
        <v>0</v>
      </c>
      <c r="G16">
        <v>1</v>
      </c>
      <c r="H16">
        <v>0</v>
      </c>
      <c r="I16">
        <v>-21</v>
      </c>
    </row>
    <row r="17" spans="5:9" x14ac:dyDescent="0.45">
      <c r="E17" t="s">
        <v>17</v>
      </c>
      <c r="F17" t="s">
        <v>18</v>
      </c>
      <c r="G17" t="s">
        <v>19</v>
      </c>
      <c r="H17" t="s">
        <v>20</v>
      </c>
      <c r="I17" t="s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Tabelle2</vt:lpstr>
      <vt:lpstr>Tabelle5</vt:lpstr>
      <vt:lpstr>Tabelle3</vt:lpstr>
      <vt:lpstr>Tabelle1</vt:lpstr>
      <vt:lpstr>Tabelle4</vt:lpstr>
      <vt:lpstr>Tabelle2!_20171012_225832_heuristicai2_totals</vt:lpstr>
      <vt:lpstr>Tabelle3!_20171012_232701_heuristicai2_totals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</dc:creator>
  <cp:lastModifiedBy>Claude Lehmann</cp:lastModifiedBy>
  <dcterms:created xsi:type="dcterms:W3CDTF">2017-10-12T19:40:20Z</dcterms:created>
  <dcterms:modified xsi:type="dcterms:W3CDTF">2017-10-14T12:03:50Z</dcterms:modified>
</cp:coreProperties>
</file>