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ats" sheetId="1" state="visible" r:id="rId1"/>
    <sheet xmlns:r="http://schemas.openxmlformats.org/officeDocument/2006/relationships" name="HYROX_PRO_Men" sheetId="2" state="visible" r:id="rId2"/>
    <sheet xmlns:r="http://schemas.openxmlformats.org/officeDocument/2006/relationships" name="HYROX_PRO_Women" sheetId="3" state="visible" r:id="rId3"/>
    <sheet xmlns:r="http://schemas.openxmlformats.org/officeDocument/2006/relationships" name="HYROX_Men" sheetId="4" state="visible" r:id="rId4"/>
    <sheet xmlns:r="http://schemas.openxmlformats.org/officeDocument/2006/relationships" name="HYROX_Women" sheetId="5" state="visible" r:id="rId5"/>
    <sheet xmlns:r="http://schemas.openxmlformats.org/officeDocument/2006/relationships" name="HYROX_DOUBLES_Men" sheetId="6" state="visible" r:id="rId6"/>
    <sheet xmlns:r="http://schemas.openxmlformats.org/officeDocument/2006/relationships" name="HYROX_DOUBLES_Women" sheetId="7" state="visible" r:id="rId7"/>
    <sheet xmlns:r="http://schemas.openxmlformats.org/officeDocument/2006/relationships" name="HYROX_DOUBLES_Mixed" sheetId="8" state="visible" r:id="rId8"/>
    <sheet xmlns:r="http://schemas.openxmlformats.org/officeDocument/2006/relationships" name="HYROX_TEAM_RELAY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hh:mm:ss"/>
    <numFmt numFmtId="165" formatCode="[hh]:mm:ss"/>
    <numFmt numFmtId="166" formatCode="HH:MM:SS"/>
  </numFmts>
  <fonts count="5">
    <font>
      <name val="Calibri"/>
      <family val="2"/>
      <color theme="1"/>
      <sz val="11"/>
      <scheme val="minor"/>
    </font>
    <font>
      <name val="Cambria"/>
      <charset val="1"/>
      <family val="0"/>
      <b val="1"/>
      <sz val="11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general" vertical="bottom"/>
    </xf>
    <xf numFmtId="164" fontId="1" fillId="0" borderId="0" applyAlignment="1" pivotButton="0" quotePrefix="0" xfId="0">
      <alignment horizontal="general" vertical="bottom"/>
    </xf>
    <xf numFmtId="0" fontId="2" fillId="0" borderId="0" applyAlignment="1" pivotButton="0" quotePrefix="0" xfId="0">
      <alignment horizontal="general" vertical="bottom"/>
    </xf>
    <xf numFmtId="164" fontId="2" fillId="0" borderId="0" applyAlignment="1" pivotButton="0" quotePrefix="0" xfId="0">
      <alignment horizontal="general" vertical="bottom"/>
    </xf>
    <xf numFmtId="165" fontId="2" fillId="0" borderId="0" applyAlignment="1" pivotButton="0" quotePrefix="0" xfId="0">
      <alignment horizontal="general" vertical="bottom"/>
    </xf>
    <xf numFmtId="0" fontId="3" fillId="0" borderId="0" applyAlignment="1" pivotButton="0" quotePrefix="0" xfId="0">
      <alignment horizontal="general" vertical="bottom"/>
    </xf>
    <xf numFmtId="0" fontId="4" fillId="0" borderId="0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dxfs count="4">
    <dxf>
      <font>
        <name val="Calibri"/>
        <charset val="1"/>
        <family val="2"/>
        <color rgb="FF00A933"/>
        <sz val="11"/>
      </font>
    </dxf>
    <dxf>
      <font>
        <name val="Calibri"/>
        <charset val="1"/>
        <family val="2"/>
        <color rgb="FFFF0000"/>
        <sz val="11"/>
      </font>
    </dxf>
    <dxf>
      <font>
        <name val="Calibri"/>
        <charset val="1"/>
        <family val="2"/>
        <color rgb="FF168253"/>
        <sz val="11"/>
      </font>
    </dxf>
    <dxf>
      <font>
        <name val="Calibri"/>
        <charset val="1"/>
        <family val="2"/>
        <color rgb="FFEA7500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Event</t>
        </is>
      </c>
      <c r="C1" s="1" t="inlineStr">
        <is>
          <t>Division</t>
        </is>
      </c>
      <c r="D1" s="1" t="inlineStr">
        <is>
          <t>Total Time</t>
        </is>
      </c>
      <c r="E1" s="1" t="n"/>
      <c r="F1" s="2" t="inlineStr">
        <is>
          <t>Running 1</t>
        </is>
      </c>
      <c r="G1" s="2" t="inlineStr">
        <is>
          <t>1000m Ski Erg</t>
        </is>
      </c>
      <c r="H1" s="2" t="inlineStr">
        <is>
          <t>Running 2</t>
        </is>
      </c>
      <c r="I1" s="2" t="inlineStr">
        <is>
          <t>50m Sled Push</t>
        </is>
      </c>
      <c r="J1" s="2" t="inlineStr">
        <is>
          <t>Running 3</t>
        </is>
      </c>
      <c r="K1" s="2" t="inlineStr">
        <is>
          <t>50m Sled Pull</t>
        </is>
      </c>
      <c r="L1" s="2" t="inlineStr">
        <is>
          <t>Running 4</t>
        </is>
      </c>
      <c r="M1" s="2" t="inlineStr">
        <is>
          <t>80m Burpee Broad Jump</t>
        </is>
      </c>
      <c r="N1" s="2" t="inlineStr">
        <is>
          <t>Running 5</t>
        </is>
      </c>
      <c r="O1" s="2" t="inlineStr">
        <is>
          <t>1000m Row</t>
        </is>
      </c>
      <c r="P1" s="2" t="inlineStr">
        <is>
          <t>Running 6</t>
        </is>
      </c>
      <c r="Q1" s="2" t="inlineStr">
        <is>
          <t>200m Farmer's Carry</t>
        </is>
      </c>
      <c r="R1" s="2" t="inlineStr">
        <is>
          <t>Running 7</t>
        </is>
      </c>
      <c r="S1" s="2" t="inlineStr">
        <is>
          <t>100m Sandbag Lunges</t>
        </is>
      </c>
      <c r="T1" s="2" t="inlineStr">
        <is>
          <t>Running 8</t>
        </is>
      </c>
      <c r="U1" s="2" t="inlineStr">
        <is>
          <t>Wall Balls</t>
        </is>
      </c>
      <c r="V1" s="2" t="inlineStr">
        <is>
          <t>Roxzone Time</t>
        </is>
      </c>
      <c r="W1" s="2" t="inlineStr">
        <is>
          <t>Penalty</t>
        </is>
      </c>
      <c r="X1" s="1" t="inlineStr">
        <is>
          <t>Total Running Time</t>
        </is>
      </c>
      <c r="Y1" s="1" t="inlineStr">
        <is>
          <t>Avg Running Time</t>
        </is>
      </c>
      <c r="Z1" s="1" t="inlineStr">
        <is>
          <t>Max Diff from Avg Running</t>
        </is>
      </c>
      <c r="AA1" s="1" t="inlineStr">
        <is>
          <t>Total Time</t>
        </is>
      </c>
    </row>
    <row r="2">
      <c r="A2" s="3" t="inlineStr">
        <is>
          <t>AVERAGE</t>
        </is>
      </c>
      <c r="B2" s="3">
        <f>HYROX_PRO_Men!C2</f>
        <v/>
      </c>
      <c r="C2" s="3">
        <f>HYROX_PRO_Men!D2</f>
        <v/>
      </c>
      <c r="D2" s="4">
        <f>AVERAGE(INDIRECT($E$17 &amp; "!" &amp; D$11 &amp; $A$18 &amp; ":" &amp; D$11 &amp; $B$18))</f>
        <v/>
      </c>
      <c r="E2" s="3" t="n"/>
      <c r="F2" s="4">
        <f>AVERAGE(INDIRECT($E$17 &amp; "!" &amp; F$11 &amp; $A$18 &amp; ":" &amp; F$11 &amp; $B$18))</f>
        <v/>
      </c>
      <c r="G2" s="4">
        <f>AVERAGE(INDIRECT($E$17 &amp; "!" &amp; G$11 &amp; $A$18 &amp; ":" &amp; G$11 &amp; $B$18))</f>
        <v/>
      </c>
      <c r="H2" s="4">
        <f>AVERAGE(INDIRECT($E$17 &amp; "!" &amp; H$11 &amp; $A$18 &amp; ":" &amp; H$11 &amp; $B$18))</f>
        <v/>
      </c>
      <c r="I2" s="4">
        <f>AVERAGE(INDIRECT($E$17 &amp; "!" &amp; I$11 &amp; $A$18 &amp; ":" &amp; I$11 &amp; $B$18))</f>
        <v/>
      </c>
      <c r="J2" s="4">
        <f>AVERAGE(INDIRECT($E$17 &amp; "!" &amp; J$11 &amp; $A$18 &amp; ":" &amp; J$11 &amp; $B$18))</f>
        <v/>
      </c>
      <c r="K2" s="4">
        <f>AVERAGE(INDIRECT($E$17 &amp; "!" &amp; K$11 &amp; $A$18 &amp; ":" &amp; K$11 &amp; $B$18))</f>
        <v/>
      </c>
      <c r="L2" s="4">
        <f>AVERAGE(INDIRECT($E$17 &amp; "!" &amp; L$11 &amp; $A$18 &amp; ":" &amp; L$11 &amp; $B$18))</f>
        <v/>
      </c>
      <c r="M2" s="4">
        <f>AVERAGE(INDIRECT($E$17 &amp; "!" &amp; M$11 &amp; $A$18 &amp; ":" &amp; M$11 &amp; $B$18))</f>
        <v/>
      </c>
      <c r="N2" s="4">
        <f>AVERAGE(INDIRECT($E$17 &amp; "!" &amp; N$11 &amp; $A$18 &amp; ":" &amp; N$11 &amp; $B$18))</f>
        <v/>
      </c>
      <c r="O2" s="4">
        <f>AVERAGE(INDIRECT($E$17 &amp; "!" &amp; O$11 &amp; $A$18 &amp; ":" &amp; O$11 &amp; $B$18))</f>
        <v/>
      </c>
      <c r="P2" s="4">
        <f>AVERAGE(INDIRECT($E$17 &amp; "!" &amp; P$11 &amp; $A$18 &amp; ":" &amp; P$11 &amp; $B$18))</f>
        <v/>
      </c>
      <c r="Q2" s="4">
        <f>AVERAGE(INDIRECT($E$17 &amp; "!" &amp; Q$11 &amp; $A$18 &amp; ":" &amp; Q$11 &amp; $B$18))</f>
        <v/>
      </c>
      <c r="R2" s="4">
        <f>AVERAGE(INDIRECT($E$17 &amp; "!" &amp; R$11 &amp; $A$18 &amp; ":" &amp; R$11 &amp; $B$18))</f>
        <v/>
      </c>
      <c r="S2" s="4">
        <f>AVERAGE(INDIRECT($E$17 &amp; "!" &amp; S$11 &amp; $A$18 &amp; ":" &amp; S$11 &amp; $B$18))</f>
        <v/>
      </c>
      <c r="T2" s="4">
        <f>AVERAGE(INDIRECT($E$17 &amp; "!" &amp; T$11 &amp; $A$18 &amp; ":" &amp; T$11 &amp; $B$18))</f>
        <v/>
      </c>
      <c r="U2" s="4">
        <f>AVERAGE(INDIRECT($E$17 &amp; "!" &amp; U$11 &amp; $A$18 &amp; ":" &amp; U$11 &amp; $B$18))</f>
        <v/>
      </c>
      <c r="V2" s="4">
        <f>AVERAGE(INDIRECT($E$17 &amp; "!" &amp; V$11 &amp; $A$18 &amp; ":" &amp; V$11 &amp; $B$18))</f>
        <v/>
      </c>
      <c r="X2" s="4">
        <f>AVERAGE(INDIRECT($E$17 &amp; "!" &amp; X$11 &amp; $A$18 &amp; ":" &amp; X$11 &amp; $B$18))</f>
        <v/>
      </c>
      <c r="Y2" s="4">
        <f>AVERAGE(INDIRECT($E$17 &amp; "!" &amp; Y$11 &amp; $A$18 &amp; ":" &amp; Y$11 &amp; $B$18))</f>
        <v/>
      </c>
      <c r="Z2" s="4">
        <f>AVERAGE(INDIRECT($E$17 &amp; "!" &amp; Z$11 &amp; $A$18 &amp; ":" &amp; Z$11 &amp; $B$18))</f>
        <v/>
      </c>
      <c r="AA2" s="4">
        <f>AVERAGE(INDIRECT($E$17 &amp; "!" &amp; AA$11 &amp; $A$18 &amp; ":" &amp; AA$11 &amp; $B$18))</f>
        <v/>
      </c>
    </row>
    <row r="3">
      <c r="A3" s="3" t="inlineStr">
        <is>
          <t>Median</t>
        </is>
      </c>
      <c r="B3" s="3">
        <f>HYROX_PRO_Men!C3</f>
        <v/>
      </c>
      <c r="C3" s="3">
        <f>HYROX_PRO_Men!D3</f>
        <v/>
      </c>
      <c r="D3" s="4">
        <f>MEDIAN(INDIRECT($E$17 &amp; "!" &amp; D$11 &amp; $A$18 &amp; ":" &amp; D$11 &amp; $B$18))</f>
        <v/>
      </c>
      <c r="E3" s="3" t="n"/>
      <c r="F3" s="4">
        <f>MEDIAN(INDIRECT($E$17 &amp; "!" &amp; F$11 &amp; $A$18 &amp; ":" &amp; F$11 &amp; $B$18))</f>
        <v/>
      </c>
      <c r="G3" s="4">
        <f>MEDIAN(INDIRECT($E$17 &amp; "!" &amp; G$11 &amp; $A$18 &amp; ":" &amp; G$11 &amp; $B$18))</f>
        <v/>
      </c>
      <c r="H3" s="4">
        <f>MEDIAN(INDIRECT($E$17 &amp; "!" &amp; H$11 &amp; $A$18 &amp; ":" &amp; H$11 &amp; $B$18))</f>
        <v/>
      </c>
      <c r="I3" s="4">
        <f>MEDIAN(INDIRECT($E$17 &amp; "!" &amp; I$11 &amp; $A$18 &amp; ":" &amp; I$11 &amp; $B$18))</f>
        <v/>
      </c>
      <c r="J3" s="4">
        <f>MEDIAN(INDIRECT($E$17 &amp; "!" &amp; J$11 &amp; $A$18 &amp; ":" &amp; J$11 &amp; $B$18))</f>
        <v/>
      </c>
      <c r="K3" s="4">
        <f>MEDIAN(INDIRECT($E$17 &amp; "!" &amp; K$11 &amp; $A$18 &amp; ":" &amp; K$11 &amp; $B$18))</f>
        <v/>
      </c>
      <c r="L3" s="4">
        <f>MEDIAN(INDIRECT($E$17 &amp; "!" &amp; L$11 &amp; $A$18 &amp; ":" &amp; L$11 &amp; $B$18))</f>
        <v/>
      </c>
      <c r="M3" s="4">
        <f>MEDIAN(INDIRECT($E$17 &amp; "!" &amp; M$11 &amp; $A$18 &amp; ":" &amp; M$11 &amp; $B$18))</f>
        <v/>
      </c>
      <c r="N3" s="4">
        <f>MEDIAN(INDIRECT($E$17 &amp; "!" &amp; N$11 &amp; $A$18 &amp; ":" &amp; N$11 &amp; $B$18))</f>
        <v/>
      </c>
      <c r="O3" s="4">
        <f>MEDIAN(INDIRECT($E$17 &amp; "!" &amp; O$11 &amp; $A$18 &amp; ":" &amp; O$11 &amp; $B$18))</f>
        <v/>
      </c>
      <c r="P3" s="4">
        <f>MEDIAN(INDIRECT($E$17 &amp; "!" &amp; P$11 &amp; $A$18 &amp; ":" &amp; P$11 &amp; $B$18))</f>
        <v/>
      </c>
      <c r="Q3" s="4">
        <f>MEDIAN(INDIRECT($E$17 &amp; "!" &amp; Q$11 &amp; $A$18 &amp; ":" &amp; Q$11 &amp; $B$18))</f>
        <v/>
      </c>
      <c r="R3" s="4">
        <f>MEDIAN(INDIRECT($E$17 &amp; "!" &amp; R$11 &amp; $A$18 &amp; ":" &amp; R$11 &amp; $B$18))</f>
        <v/>
      </c>
      <c r="S3" s="4">
        <f>MEDIAN(INDIRECT($E$17 &amp; "!" &amp; S$11 &amp; $A$18 &amp; ":" &amp; S$11 &amp; $B$18))</f>
        <v/>
      </c>
      <c r="T3" s="4">
        <f>MEDIAN(INDIRECT($E$17 &amp; "!" &amp; T$11 &amp; $A$18 &amp; ":" &amp; T$11 &amp; $B$18))</f>
        <v/>
      </c>
      <c r="U3" s="4">
        <f>MEDIAN(INDIRECT($E$17 &amp; "!" &amp; U$11 &amp; $A$18 &amp; ":" &amp; U$11 &amp; $B$18))</f>
        <v/>
      </c>
      <c r="V3" s="4">
        <f>MEDIAN(INDIRECT($E$17 &amp; "!" &amp; V$11 &amp; $A$18 &amp; ":" &amp; V$11 &amp; $B$18))</f>
        <v/>
      </c>
      <c r="X3" s="4">
        <f>MEDIAN(INDIRECT($E$17 &amp; "!" &amp; X$11 &amp; $A$18 &amp; ":" &amp; X$11 &amp; $B$18))</f>
        <v/>
      </c>
      <c r="Y3" s="4">
        <f>MEDIAN(INDIRECT($E$17 &amp; "!" &amp; Y$11 &amp; $A$18 &amp; ":" &amp; Y$11 &amp; $B$18))</f>
        <v/>
      </c>
      <c r="Z3" s="4">
        <f>MEDIAN(INDIRECT($E$17 &amp; "!" &amp; Z$11 &amp; $A$18 &amp; ":" &amp; Z$11 &amp; $B$18))</f>
        <v/>
      </c>
      <c r="AA3" s="4">
        <f>MEDIAN(INDIRECT($E$17 &amp; "!" &amp; AA$11 &amp; $A$18 &amp; ":" &amp; AA$11 &amp; $B$18))</f>
        <v/>
      </c>
    </row>
    <row r="4">
      <c r="A4" s="3" t="inlineStr">
        <is>
          <t>Min</t>
        </is>
      </c>
      <c r="B4" s="3">
        <f>HYROX_PRO_Men!C4</f>
        <v/>
      </c>
      <c r="C4" s="3">
        <f>HYROX_PRO_Men!D4</f>
        <v/>
      </c>
      <c r="D4" s="4">
        <f>MIN(INDIRECT($E$17 &amp; "!" &amp; D$11 &amp; $A$18 &amp; ":" &amp; D$11 &amp; $B$18))</f>
        <v/>
      </c>
      <c r="E4" s="3" t="n"/>
      <c r="F4" s="4">
        <f>MIN(INDIRECT($E$17 &amp; "!" &amp; F$11 &amp; $A$18 &amp; ":" &amp; F$11 &amp; $B$18))</f>
        <v/>
      </c>
      <c r="G4" s="4">
        <f>MIN(INDIRECT($E$17 &amp; "!" &amp; G$11 &amp; $A$18 &amp; ":" &amp; G$11 &amp; $B$18))</f>
        <v/>
      </c>
      <c r="H4" s="4">
        <f>MIN(INDIRECT($E$17 &amp; "!" &amp; H$11 &amp; $A$18 &amp; ":" &amp; H$11 &amp; $B$18))</f>
        <v/>
      </c>
      <c r="I4" s="4">
        <f>MIN(INDIRECT($E$17 &amp; "!" &amp; I$11 &amp; $A$18 &amp; ":" &amp; I$11 &amp; $B$18))</f>
        <v/>
      </c>
      <c r="J4" s="4">
        <f>MIN(INDIRECT($E$17 &amp; "!" &amp; J$11 &amp; $A$18 &amp; ":" &amp; J$11 &amp; $B$18))</f>
        <v/>
      </c>
      <c r="K4" s="4">
        <f>MIN(INDIRECT($E$17 &amp; "!" &amp; K$11 &amp; $A$18 &amp; ":" &amp; K$11 &amp; $B$18))</f>
        <v/>
      </c>
      <c r="L4" s="4">
        <f>MIN(INDIRECT($E$17 &amp; "!" &amp; L$11 &amp; $A$18 &amp; ":" &amp; L$11 &amp; $B$18))</f>
        <v/>
      </c>
      <c r="M4" s="4">
        <f>MIN(INDIRECT($E$17 &amp; "!" &amp; M$11 &amp; $A$18 &amp; ":" &amp; M$11 &amp; $B$18))</f>
        <v/>
      </c>
      <c r="N4" s="4">
        <f>MIN(INDIRECT($E$17 &amp; "!" &amp; N$11 &amp; $A$18 &amp; ":" &amp; N$11 &amp; $B$18))</f>
        <v/>
      </c>
      <c r="O4" s="4">
        <f>MIN(INDIRECT($E$17 &amp; "!" &amp; O$11 &amp; $A$18 &amp; ":" &amp; O$11 &amp; $B$18))</f>
        <v/>
      </c>
      <c r="P4" s="4">
        <f>MIN(INDIRECT($E$17 &amp; "!" &amp; P$11 &amp; $A$18 &amp; ":" &amp; P$11 &amp; $B$18))</f>
        <v/>
      </c>
      <c r="Q4" s="4">
        <f>MIN(INDIRECT($E$17 &amp; "!" &amp; Q$11 &amp; $A$18 &amp; ":" &amp; Q$11 &amp; $B$18))</f>
        <v/>
      </c>
      <c r="R4" s="4">
        <f>MIN(INDIRECT($E$17 &amp; "!" &amp; R$11 &amp; $A$18 &amp; ":" &amp; R$11 &amp; $B$18))</f>
        <v/>
      </c>
      <c r="S4" s="4">
        <f>MIN(INDIRECT($E$17 &amp; "!" &amp; S$11 &amp; $A$18 &amp; ":" &amp; S$11 &amp; $B$18))</f>
        <v/>
      </c>
      <c r="T4" s="4">
        <f>MIN(INDIRECT($E$17 &amp; "!" &amp; T$11 &amp; $A$18 &amp; ":" &amp; T$11 &amp; $B$18))</f>
        <v/>
      </c>
      <c r="U4" s="4">
        <f>MIN(INDIRECT($E$17 &amp; "!" &amp; U$11 &amp; $A$18 &amp; ":" &amp; U$11 &amp; $B$18))</f>
        <v/>
      </c>
      <c r="V4" s="4">
        <f>MIN(INDIRECT($E$17 &amp; "!" &amp; V$11 &amp; $A$18 &amp; ":" &amp; V$11 &amp; $B$18))</f>
        <v/>
      </c>
      <c r="X4" s="4">
        <f>MIN(INDIRECT($E$17 &amp; "!" &amp; X$11 &amp; $A$18 &amp; ":" &amp; X$11 &amp; $B$18))</f>
        <v/>
      </c>
      <c r="Y4" s="4">
        <f>MIN(INDIRECT($E$17 &amp; "!" &amp; Y$11 &amp; $A$18 &amp; ":" &amp; Y$11 &amp; $B$18))</f>
        <v/>
      </c>
      <c r="Z4" s="4">
        <f>MIN(INDIRECT($E$17 &amp; "!" &amp; Z$11 &amp; $A$18 &amp; ":" &amp; Z$11 &amp; $B$18))</f>
        <v/>
      </c>
      <c r="AA4" s="4">
        <f>MIN(INDIRECT($E$17 &amp; "!" &amp; AA$11 &amp; $A$18 &amp; ":" &amp; AA$11 &amp; $B$18))</f>
        <v/>
      </c>
    </row>
    <row r="5">
      <c r="A5" s="3" t="inlineStr">
        <is>
          <t>Max</t>
        </is>
      </c>
      <c r="B5" s="3">
        <f>HYROX_PRO_Men!C5</f>
        <v/>
      </c>
      <c r="C5" s="3">
        <f>HYROX_PRO_Men!D5</f>
        <v/>
      </c>
      <c r="D5" s="4">
        <f>MAX(INDIRECT($E$17 &amp; "!" &amp; D$11 &amp; $A$18 &amp; ":" &amp; D$11 &amp; $B$18))</f>
        <v/>
      </c>
      <c r="E5" s="3" t="n"/>
      <c r="F5" s="4">
        <f>MAX(INDIRECT($E$17 &amp; "!" &amp; F$11 &amp; $A$18 &amp; ":" &amp; F$11 &amp; $B$18))</f>
        <v/>
      </c>
      <c r="G5" s="4">
        <f>MAX(INDIRECT($E$17 &amp; "!" &amp; G$11 &amp; $A$18 &amp; ":" &amp; G$11 &amp; $B$18))</f>
        <v/>
      </c>
      <c r="H5" s="4">
        <f>MAX(INDIRECT($E$17 &amp; "!" &amp; H$11 &amp; $A$18 &amp; ":" &amp; H$11 &amp; $B$18))</f>
        <v/>
      </c>
      <c r="I5" s="4">
        <f>MAX(INDIRECT($E$17 &amp; "!" &amp; I$11 &amp; $A$18 &amp; ":" &amp; I$11 &amp; $B$18))</f>
        <v/>
      </c>
      <c r="J5" s="4">
        <f>MAX(INDIRECT($E$17 &amp; "!" &amp; J$11 &amp; $A$18 &amp; ":" &amp; J$11 &amp; $B$18))</f>
        <v/>
      </c>
      <c r="K5" s="4">
        <f>MAX(INDIRECT($E$17 &amp; "!" &amp; K$11 &amp; $A$18 &amp; ":" &amp; K$11 &amp; $B$18))</f>
        <v/>
      </c>
      <c r="L5" s="4">
        <f>MAX(INDIRECT($E$17 &amp; "!" &amp; L$11 &amp; $A$18 &amp; ":" &amp; L$11 &amp; $B$18))</f>
        <v/>
      </c>
      <c r="M5" s="4">
        <f>MAX(INDIRECT($E$17 &amp; "!" &amp; M$11 &amp; $A$18 &amp; ":" &amp; M$11 &amp; $B$18))</f>
        <v/>
      </c>
      <c r="N5" s="4">
        <f>MAX(INDIRECT($E$17 &amp; "!" &amp; N$11 &amp; $A$18 &amp; ":" &amp; N$11 &amp; $B$18))</f>
        <v/>
      </c>
      <c r="O5" s="4">
        <f>MAX(INDIRECT($E$17 &amp; "!" &amp; O$11 &amp; $A$18 &amp; ":" &amp; O$11 &amp; $B$18))</f>
        <v/>
      </c>
      <c r="P5" s="4">
        <f>MAX(INDIRECT($E$17 &amp; "!" &amp; P$11 &amp; $A$18 &amp; ":" &amp; P$11 &amp; $B$18))</f>
        <v/>
      </c>
      <c r="Q5" s="4">
        <f>MAX(INDIRECT($E$17 &amp; "!" &amp; Q$11 &amp; $A$18 &amp; ":" &amp; Q$11 &amp; $B$18))</f>
        <v/>
      </c>
      <c r="R5" s="4">
        <f>MAX(INDIRECT($E$17 &amp; "!" &amp; R$11 &amp; $A$18 &amp; ":" &amp; R$11 &amp; $B$18))</f>
        <v/>
      </c>
      <c r="S5" s="4">
        <f>MAX(INDIRECT($E$17 &amp; "!" &amp; S$11 &amp; $A$18 &amp; ":" &amp; S$11 &amp; $B$18))</f>
        <v/>
      </c>
      <c r="T5" s="4">
        <f>MAX(INDIRECT($E$17 &amp; "!" &amp; T$11 &amp; $A$18 &amp; ":" &amp; T$11 &amp; $B$18))</f>
        <v/>
      </c>
      <c r="U5" s="4">
        <f>MAX(INDIRECT($E$17 &amp; "!" &amp; U$11 &amp; $A$18 &amp; ":" &amp; U$11 &amp; $B$18))</f>
        <v/>
      </c>
      <c r="V5" s="4">
        <f>MAX(INDIRECT($E$17 &amp; "!" &amp; V$11 &amp; $A$18 &amp; ":" &amp; V$11 &amp; $B$18))</f>
        <v/>
      </c>
      <c r="X5" s="4">
        <f>MAX(INDIRECT($E$17 &amp; "!" &amp; X$11 &amp; $A$18 &amp; ":" &amp; X$11 &amp; $B$18))</f>
        <v/>
      </c>
      <c r="Y5" s="4">
        <f>MAX(INDIRECT($E$17 &amp; "!" &amp; Y$11 &amp; $A$18 &amp; ":" &amp; Y$11 &amp; $B$18))</f>
        <v/>
      </c>
      <c r="Z5" s="4">
        <f>MAX(INDIRECT($E$17 &amp; "!" &amp; Z$11 &amp; $A$18 &amp; ":" &amp; Z$11 &amp; $B$18))</f>
        <v/>
      </c>
      <c r="AA5" s="4">
        <f>MAX(INDIRECT($E$17 &amp; "!" &amp; AA$11 &amp; $A$18 &amp; ":" &amp; AA$11 &amp; $B$18))</f>
        <v/>
      </c>
    </row>
    <row r="6">
      <c r="A6" s="3" t="inlineStr">
        <is>
          <t>Athlete</t>
        </is>
      </c>
    </row>
    <row r="7">
      <c r="A7" s="3">
        <f>INDIRECT($E$17 &amp; "!A" &amp; $C$18)</f>
        <v/>
      </c>
      <c r="C7" s="5">
        <f>INDIRECT(E17 &amp; "!B" &amp; $C$18)</f>
        <v/>
      </c>
      <c r="D7" s="4">
        <f>INDIRECT($E$17 &amp; "!" &amp; D$11 &amp; $C$18)</f>
        <v/>
      </c>
      <c r="E7" s="5" t="n"/>
      <c r="F7" s="4">
        <f>INDIRECT($E$17 &amp; "!" &amp; F$11 &amp; $C$18)</f>
        <v/>
      </c>
      <c r="G7" s="4">
        <f>INDIRECT($E$17 &amp; "!" &amp; G$11 &amp; $C$18)</f>
        <v/>
      </c>
      <c r="H7" s="4">
        <f>INDIRECT($E$17 &amp; "!" &amp; H$11 &amp; $C$18)</f>
        <v/>
      </c>
      <c r="I7" s="4">
        <f>INDIRECT($E$17 &amp; "!" &amp; I$11 &amp; $C$18)</f>
        <v/>
      </c>
      <c r="J7" s="4">
        <f>INDIRECT($E$17 &amp; "!" &amp; J$11 &amp; $C$18)</f>
        <v/>
      </c>
      <c r="K7" s="4">
        <f>INDIRECT($E$17 &amp; "!" &amp; K$11 &amp; $C$18)</f>
        <v/>
      </c>
      <c r="L7" s="4">
        <f>INDIRECT($E$17 &amp; "!" &amp; L$11 &amp; $C$18)</f>
        <v/>
      </c>
      <c r="M7" s="4">
        <f>INDIRECT($E$17 &amp; "!" &amp; M$11 &amp; $C$18)</f>
        <v/>
      </c>
      <c r="N7" s="4">
        <f>INDIRECT($E$17 &amp; "!" &amp; N$11 &amp; $C$18)</f>
        <v/>
      </c>
      <c r="O7" s="4">
        <f>INDIRECT($E$17 &amp; "!" &amp; O$11 &amp; $C$18)</f>
        <v/>
      </c>
      <c r="P7" s="4">
        <f>INDIRECT($E$17 &amp; "!" &amp; P$11 &amp; $C$18)</f>
        <v/>
      </c>
      <c r="Q7" s="4">
        <f>INDIRECT($E$17 &amp; "!" &amp; Q$11 &amp; $C$18)</f>
        <v/>
      </c>
      <c r="R7" s="4">
        <f>INDIRECT($E$17 &amp; "!" &amp; R$11 &amp; $C$18)</f>
        <v/>
      </c>
      <c r="S7" s="4">
        <f>INDIRECT($E$17 &amp; "!" &amp; S$11 &amp; $C$18)</f>
        <v/>
      </c>
      <c r="T7" s="4">
        <f>INDIRECT($E$17 &amp; "!" &amp; T$11 &amp; $C$18)</f>
        <v/>
      </c>
      <c r="U7" s="4">
        <f>INDIRECT($E$17 &amp; "!" &amp; U$11 &amp; $C$18)</f>
        <v/>
      </c>
      <c r="V7" s="4">
        <f>INDIRECT($E$17 &amp; "!" &amp; V$11 &amp; $C$18)</f>
        <v/>
      </c>
      <c r="W7" s="4">
        <f>INDIRECT($E$17 &amp; "!" &amp; W$11 &amp; $C$18)</f>
        <v/>
      </c>
      <c r="X7" s="4">
        <f>INDIRECT($E$17 &amp; "!" &amp; X$11 &amp; $C$18)</f>
        <v/>
      </c>
      <c r="Y7" s="4">
        <f>INDIRECT($E$17 &amp; "!" &amp; Y$11 &amp; $C$18)</f>
        <v/>
      </c>
      <c r="Z7" s="4">
        <f>INDIRECT($E$17 &amp; "!" &amp; Z$11 &amp; $C$18)</f>
        <v/>
      </c>
      <c r="AA7" s="4">
        <f>INDIRECT($E$17 &amp; "!" &amp; AA$11 &amp; $C$18)</f>
        <v/>
      </c>
    </row>
    <row r="8">
      <c r="C8" s="3" t="inlineStr">
        <is>
          <t>Diff to Avg</t>
        </is>
      </c>
      <c r="D8" s="5">
        <f>D7-D2</f>
        <v/>
      </c>
      <c r="E8" s="3" t="n"/>
      <c r="F8" s="5">
        <f>F7-F2</f>
        <v/>
      </c>
      <c r="G8" s="5">
        <f>G7-G2</f>
        <v/>
      </c>
      <c r="H8" s="5">
        <f>H7-H2</f>
        <v/>
      </c>
      <c r="I8" s="5">
        <f>I7-I2</f>
        <v/>
      </c>
      <c r="J8" s="5">
        <f>J7-J2</f>
        <v/>
      </c>
      <c r="K8" s="5">
        <f>K7-K2</f>
        <v/>
      </c>
      <c r="L8" s="5">
        <f>L7-L2</f>
        <v/>
      </c>
      <c r="M8" s="5">
        <f>M7-M2</f>
        <v/>
      </c>
      <c r="N8" s="5">
        <f>N7-N2</f>
        <v/>
      </c>
      <c r="O8" s="5">
        <f>O7-O2</f>
        <v/>
      </c>
      <c r="P8" s="5">
        <f>P7-P2</f>
        <v/>
      </c>
      <c r="Q8" s="5">
        <f>Q7-Q2</f>
        <v/>
      </c>
      <c r="R8" s="5">
        <f>R7-R2</f>
        <v/>
      </c>
      <c r="S8" s="5">
        <f>S7-S2</f>
        <v/>
      </c>
      <c r="T8" s="5">
        <f>T7-T2</f>
        <v/>
      </c>
      <c r="U8" s="5">
        <f>U7-U2</f>
        <v/>
      </c>
      <c r="V8" s="5">
        <f>V7-V2</f>
        <v/>
      </c>
      <c r="W8" s="5" t="n"/>
      <c r="X8" s="5">
        <f>X7-X2</f>
        <v/>
      </c>
      <c r="Y8" s="5">
        <f>Y7-Y2</f>
        <v/>
      </c>
      <c r="Z8" s="5">
        <f>Z7-Z2</f>
        <v/>
      </c>
      <c r="AA8" s="5">
        <f>AA7-AA2</f>
        <v/>
      </c>
    </row>
    <row r="11">
      <c r="D11" s="3" t="inlineStr">
        <is>
          <t>Z</t>
        </is>
      </c>
      <c r="F11" s="3" t="inlineStr">
        <is>
          <t>E</t>
        </is>
      </c>
      <c r="G11" s="4" t="inlineStr">
        <is>
          <t>F</t>
        </is>
      </c>
      <c r="H11" s="4" t="inlineStr">
        <is>
          <t>G</t>
        </is>
      </c>
      <c r="I11" s="4" t="inlineStr">
        <is>
          <t>H</t>
        </is>
      </c>
      <c r="J11" s="4" t="inlineStr">
        <is>
          <t>I</t>
        </is>
      </c>
      <c r="K11" s="4" t="inlineStr">
        <is>
          <t>J</t>
        </is>
      </c>
      <c r="L11" s="4" t="inlineStr">
        <is>
          <t>K</t>
        </is>
      </c>
      <c r="M11" s="4" t="inlineStr">
        <is>
          <t>L</t>
        </is>
      </c>
      <c r="N11" s="4" t="inlineStr">
        <is>
          <t>M</t>
        </is>
      </c>
      <c r="O11" s="4" t="inlineStr">
        <is>
          <t>N</t>
        </is>
      </c>
      <c r="P11" s="4" t="inlineStr">
        <is>
          <t>O</t>
        </is>
      </c>
      <c r="Q11" s="4" t="inlineStr">
        <is>
          <t>P</t>
        </is>
      </c>
      <c r="R11" s="4" t="inlineStr">
        <is>
          <t>Q</t>
        </is>
      </c>
      <c r="S11" s="4" t="inlineStr">
        <is>
          <t>R</t>
        </is>
      </c>
      <c r="T11" s="4" t="inlineStr">
        <is>
          <t>S</t>
        </is>
      </c>
      <c r="U11" s="4" t="inlineStr">
        <is>
          <t>T</t>
        </is>
      </c>
      <c r="V11" s="4" t="inlineStr">
        <is>
          <t>U</t>
        </is>
      </c>
      <c r="W11" s="4" t="inlineStr">
        <is>
          <t>V</t>
        </is>
      </c>
      <c r="X11" s="4" t="inlineStr">
        <is>
          <t>W</t>
        </is>
      </c>
      <c r="Y11" s="3" t="inlineStr">
        <is>
          <t>X</t>
        </is>
      </c>
      <c r="Z11" s="3" t="inlineStr">
        <is>
          <t>Y</t>
        </is>
      </c>
      <c r="AA11" s="3" t="inlineStr">
        <is>
          <t>Z</t>
        </is>
      </c>
    </row>
    <row r="16">
      <c r="A16" s="4" t="n"/>
    </row>
    <row r="17">
      <c r="A17" s="6" t="inlineStr">
        <is>
          <t>Selected Range</t>
        </is>
      </c>
      <c r="B17" s="6" t="n"/>
      <c r="C17" s="6" t="inlineStr">
        <is>
          <t>Athlete Index</t>
        </is>
      </c>
      <c r="E17" s="4" t="inlineStr">
        <is>
          <t>HYROX_PRO_Men</t>
        </is>
      </c>
    </row>
    <row r="18">
      <c r="A18" s="3">
        <f>D20</f>
        <v/>
      </c>
      <c r="B18" s="3">
        <f>B20</f>
        <v/>
      </c>
      <c r="C18" s="3" t="n">
        <v>51</v>
      </c>
    </row>
    <row r="19">
      <c r="A19" s="6" t="inlineStr">
        <is>
          <t>Compare With</t>
        </is>
      </c>
      <c r="B19" s="6" t="inlineStr">
        <is>
          <t>Range</t>
        </is>
      </c>
    </row>
    <row r="20">
      <c r="A20" s="3" t="inlineStr">
        <is>
          <t>All Athletes</t>
        </is>
      </c>
      <c r="B20" s="3">
        <f>MATCH(1, ISNUMBER(INDIRECT(E17 &amp; "!W:W")), -1)</f>
        <v/>
      </c>
      <c r="C20" s="3" t="inlineStr">
        <is>
          <t>Start</t>
        </is>
      </c>
      <c r="D20" s="3" t="n">
        <v>2</v>
      </c>
    </row>
    <row r="21">
      <c r="A21" s="3" t="inlineStr">
        <is>
          <t>Top 5</t>
        </is>
      </c>
      <c r="B21" s="3" t="n">
        <v>6</v>
      </c>
      <c r="C21" s="3" t="inlineStr">
        <is>
          <t>Over 65</t>
        </is>
      </c>
      <c r="D21" s="3">
        <f>MATCH(1, INDIRECT(E17 &amp; "!Z2:Z500") &gt; TIME(1, 5, 0), 0) + 1</f>
        <v/>
      </c>
    </row>
    <row r="22">
      <c r="A22" s="3" t="inlineStr">
        <is>
          <t>Under 65</t>
        </is>
      </c>
      <c r="B22" s="3">
        <f>MATCH(1, INDIRECT($E$17 &amp; "!Z2:Z" &amp; $B$20) &lt; TIME(1, 5, 0), -1) + 1</f>
        <v/>
      </c>
      <c r="C22" s="3" t="inlineStr">
        <is>
          <t>Over 70</t>
        </is>
      </c>
      <c r="D22" s="3">
        <f>MATCH(1, INDIRECT(E17 &amp; "!Z2:Z500") &gt; TIME(1, 10, 0), 0) + 1</f>
        <v/>
      </c>
    </row>
    <row r="23">
      <c r="A23" s="3" t="inlineStr">
        <is>
          <t>Under 70</t>
        </is>
      </c>
      <c r="B23" s="3">
        <f>MATCH(1, INDIRECT($E$17 &amp; "!Z2:Z" &amp; $B$20) &lt; TIME(1, 10, 0), -1) + 1</f>
        <v/>
      </c>
      <c r="C23" s="3" t="inlineStr">
        <is>
          <t>Over 75</t>
        </is>
      </c>
      <c r="D23" s="3">
        <f>MATCH(1, INDIRECT(E17 &amp; "!Z2:Z500") &gt; TIME(1, 15, 0), 0) + 1</f>
        <v/>
      </c>
    </row>
    <row r="24">
      <c r="A24" s="3" t="inlineStr">
        <is>
          <t>Under 75</t>
        </is>
      </c>
      <c r="B24" s="3">
        <f>MATCH(1, INDIRECT($E$17 &amp; "!Z2:Z" &amp; $B$20) &lt; TIME(1, 15, 0), -1) + 1</f>
        <v/>
      </c>
      <c r="C24" s="3" t="inlineStr">
        <is>
          <t>Over 80</t>
        </is>
      </c>
      <c r="D24" s="3">
        <f>MATCH(1, INDIRECT(E17 &amp; "!Z2:Z500") &gt; TIME(1, 20, 0), 0) + 1</f>
        <v/>
      </c>
    </row>
    <row r="25">
      <c r="A25" s="3" t="inlineStr">
        <is>
          <t>Under 80</t>
        </is>
      </c>
      <c r="B25" s="3">
        <f>MATCH(1, INDIRECT($E$17 &amp; "!Z2:Z" &amp; $B$20) &lt; TIME(1, 20, 0), -1) + 1</f>
        <v/>
      </c>
    </row>
  </sheetData>
  <conditionalFormatting sqref="D8 F8:AA8">
    <cfRule type="cellIs" rank="0" priority="2" equalAverage="0" operator="lessThan" aboveAverage="0" dxfId="0" text="" percent="0" bottom="0">
      <formula>0</formula>
    </cfRule>
    <cfRule type="cellIs" rank="0" priority="3" equalAverage="0" operator="greaterThan" aboveAverage="0" dxfId="1" text="" percent="0" bottom="0">
      <formula>0</formula>
    </cfRule>
  </conditionalFormatting>
  <conditionalFormatting sqref="D7 F7:AA7">
    <cfRule type="cellIs" rank="0" priority="4" equalAverage="0" operator="greaterThanOrEqual" aboveAverage="0" dxfId="1" text="" percent="0" bottom="0">
      <formula>A5:U5</formula>
    </cfRule>
    <cfRule type="cellIs" rank="0" priority="5" equalAverage="0" operator="lessThanOrEqual" aboveAverage="0" dxfId="2" text="" percent="0" bottom="0">
      <formula>A2:U2</formula>
    </cfRule>
    <cfRule type="cellIs" rank="0" priority="6" equalAverage="0" operator="greaterThan" aboveAverage="0" dxfId="3" text="" percent="0" bottom="0">
      <formula>D2:V2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89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Schadegg, Rylan (USA)</t>
        </is>
      </c>
      <c r="B2" t="inlineStr">
        <is>
          <t>25-29</t>
        </is>
      </c>
      <c r="C2" t="inlineStr">
        <is>
          <t>2023 Valencia</t>
        </is>
      </c>
      <c r="D2" t="inlineStr">
        <is>
          <t>HYROX PRO</t>
        </is>
      </c>
      <c r="E2" s="8" t="n">
        <v>0.002303240740740741</v>
      </c>
      <c r="F2" s="8" t="n">
        <v>0.002337962962962963</v>
      </c>
      <c r="G2" s="8" t="n">
        <v>0.002303240740740741</v>
      </c>
      <c r="H2" s="8" t="n">
        <v>0.001956018518518518</v>
      </c>
      <c r="I2" s="8" t="n">
        <v>0.00244212962962963</v>
      </c>
      <c r="J2" s="8" t="n">
        <v>0.002708333333333333</v>
      </c>
      <c r="K2" s="8" t="n">
        <v>0.002488425925925926</v>
      </c>
      <c r="L2" s="8" t="n">
        <v>0.001759259259259259</v>
      </c>
      <c r="M2" s="8" t="n">
        <v>0.0025</v>
      </c>
      <c r="N2" s="8" t="n">
        <v>0.002685185185185185</v>
      </c>
      <c r="O2" s="8" t="n">
        <v>0.002476851851851852</v>
      </c>
      <c r="P2" s="8" t="n">
        <v>0.001087962962962963</v>
      </c>
      <c r="Q2" s="8" t="n">
        <v>0.002465277777777778</v>
      </c>
      <c r="R2" s="8" t="n">
        <v>0.002106481481481481</v>
      </c>
      <c r="S2" s="8" t="n">
        <v>0.002673611111111111</v>
      </c>
      <c r="T2" s="8" t="n">
        <v>0.00337962962962963</v>
      </c>
      <c r="U2" s="8" t="n">
        <v>0.002835648148148148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0.04040509259259259</v>
      </c>
    </row>
    <row r="3">
      <c r="A3" t="inlineStr">
        <is>
          <t>Deu, Alfons (ESP)</t>
        </is>
      </c>
      <c r="B3" t="inlineStr">
        <is>
          <t>35-39</t>
        </is>
      </c>
      <c r="C3" t="inlineStr">
        <is>
          <t>2023 Valencia</t>
        </is>
      </c>
      <c r="D3" t="inlineStr">
        <is>
          <t>HYROX PRO</t>
        </is>
      </c>
      <c r="E3" s="8" t="n">
        <v>0.002337962962962963</v>
      </c>
      <c r="F3" s="8" t="n">
        <v>0.002650462962962963</v>
      </c>
      <c r="G3" s="8" t="n">
        <v>0.002465277777777778</v>
      </c>
      <c r="H3" s="8" t="n">
        <v>0.001898148148148148</v>
      </c>
      <c r="I3" s="8" t="n">
        <v>0.002673611111111111</v>
      </c>
      <c r="J3" s="8" t="n">
        <v>0.002766203703703704</v>
      </c>
      <c r="K3" s="8" t="n">
        <v>0.002754629629629629</v>
      </c>
      <c r="L3" s="8" t="n">
        <v>0.001898148148148148</v>
      </c>
      <c r="M3" s="8" t="n">
        <v>0.002673611111111111</v>
      </c>
      <c r="N3" s="8" t="n">
        <v>0.0028125</v>
      </c>
      <c r="O3" s="8" t="n">
        <v>0.002662037037037037</v>
      </c>
      <c r="P3" s="8" t="n">
        <v>0.001053240740740741</v>
      </c>
      <c r="Q3" s="8" t="n">
        <v>0.002638888888888889</v>
      </c>
      <c r="R3" s="8" t="n">
        <v>0.00224537037037037</v>
      </c>
      <c r="S3" s="8" t="n">
        <v>0.002696759259259259</v>
      </c>
      <c r="T3" s="8" t="n">
        <v>0.002546296296296297</v>
      </c>
      <c r="U3" s="8" t="n">
        <v>0.002650462962962963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0.04135416666666666</v>
      </c>
    </row>
    <row r="4">
      <c r="A4" t="inlineStr">
        <is>
          <t>Lizarazu Hormilla, Aitor (ESP)</t>
        </is>
      </c>
      <c r="B4" t="inlineStr">
        <is>
          <t>30-34</t>
        </is>
      </c>
      <c r="C4" t="inlineStr">
        <is>
          <t>2023 Valencia</t>
        </is>
      </c>
      <c r="D4" t="inlineStr">
        <is>
          <t>HYROX PRO</t>
        </is>
      </c>
      <c r="E4" s="8" t="n">
        <v>0.002395833333333333</v>
      </c>
      <c r="F4" s="8" t="n">
        <v>0.002696759259259259</v>
      </c>
      <c r="G4" s="8" t="n">
        <v>0.002453703703703704</v>
      </c>
      <c r="H4" s="8" t="n">
        <v>0.002071759259259259</v>
      </c>
      <c r="I4" s="8" t="n">
        <v>0.002638888888888889</v>
      </c>
      <c r="J4" s="8" t="n">
        <v>0.00244212962962963</v>
      </c>
      <c r="K4" s="8" t="n">
        <v>0.002685185185185185</v>
      </c>
      <c r="L4" s="8" t="n">
        <v>0.001793981481481481</v>
      </c>
      <c r="M4" s="8" t="n">
        <v>0.002650462962962963</v>
      </c>
      <c r="N4" s="8" t="n">
        <v>0.002754629629629629</v>
      </c>
      <c r="O4" s="8" t="n">
        <v>0.002627314814814815</v>
      </c>
      <c r="P4" s="8" t="n">
        <v>0.001157407407407407</v>
      </c>
      <c r="Q4" s="8" t="n">
        <v>0.002766203703703704</v>
      </c>
      <c r="R4" s="8" t="n">
        <v>0.002418981481481482</v>
      </c>
      <c r="S4" s="8" t="n">
        <v>0.002881944444444444</v>
      </c>
      <c r="T4" s="8" t="n">
        <v>0.002789351851851852</v>
      </c>
      <c r="U4" s="8" t="n">
        <v>0.002743055555555555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0.04185185185185185</v>
      </c>
    </row>
    <row r="5">
      <c r="A5" t="inlineStr">
        <is>
          <t>Martin, Michelius (GER)</t>
        </is>
      </c>
      <c r="B5" t="inlineStr">
        <is>
          <t>30-34</t>
        </is>
      </c>
      <c r="C5" t="inlineStr">
        <is>
          <t>2023 Valencia</t>
        </is>
      </c>
      <c r="D5" t="inlineStr">
        <is>
          <t>HYROX PRO</t>
        </is>
      </c>
      <c r="E5" s="8" t="n">
        <v>0.002384259259259259</v>
      </c>
      <c r="F5" s="8" t="n">
        <v>0.002627314814814815</v>
      </c>
      <c r="G5" s="8" t="n">
        <v>0.002511574074074074</v>
      </c>
      <c r="H5" s="8" t="n">
        <v>0.001469907407407407</v>
      </c>
      <c r="I5" s="8" t="n">
        <v>0.002719907407407407</v>
      </c>
      <c r="J5" s="8" t="n">
        <v>0.002349537037037037</v>
      </c>
      <c r="K5" s="8" t="n">
        <v>0.002754629629629629</v>
      </c>
      <c r="L5" s="8" t="n">
        <v>0.001840277777777778</v>
      </c>
      <c r="M5" s="8" t="n">
        <v>0.002824074074074074</v>
      </c>
      <c r="N5" s="8" t="n">
        <v>0.002766203703703704</v>
      </c>
      <c r="O5" s="8" t="n">
        <v>0.002847222222222222</v>
      </c>
      <c r="P5" s="8" t="n">
        <v>0.001111111111111111</v>
      </c>
      <c r="Q5" s="8" t="n">
        <v>0.002777777777777778</v>
      </c>
      <c r="R5" s="8" t="n">
        <v>0.002303240740740741</v>
      </c>
      <c r="S5" s="8" t="n">
        <v>0.002974537037037037</v>
      </c>
      <c r="T5" s="8" t="n">
        <v>0.003032407407407407</v>
      </c>
      <c r="U5" s="8" t="n">
        <v>0.002696759259259259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0.041875</v>
      </c>
    </row>
    <row r="6">
      <c r="A6" t="inlineStr">
        <is>
          <t>Schiller, Peter (GER)</t>
        </is>
      </c>
      <c r="B6" t="inlineStr">
        <is>
          <t>30-34</t>
        </is>
      </c>
      <c r="C6" t="inlineStr">
        <is>
          <t>2023 Valencia</t>
        </is>
      </c>
      <c r="D6" t="inlineStr">
        <is>
          <t>HYROX PRO</t>
        </is>
      </c>
      <c r="E6" s="8" t="n">
        <v>0.002384259259259259</v>
      </c>
      <c r="F6" s="8" t="n">
        <v>0.002731481481481481</v>
      </c>
      <c r="G6" s="8" t="n">
        <v>0.002592592592592593</v>
      </c>
      <c r="H6" s="8" t="n">
        <v>0.001712962962962963</v>
      </c>
      <c r="I6" s="8" t="n">
        <v>0.002789351851851852</v>
      </c>
      <c r="J6" s="8" t="n">
        <v>0.002569444444444445</v>
      </c>
      <c r="K6" s="8" t="n">
        <v>0.002847222222222222</v>
      </c>
      <c r="L6" s="8" t="n">
        <v>0.001712962962962963</v>
      </c>
      <c r="M6" s="8" t="n">
        <v>0.002754629629629629</v>
      </c>
      <c r="N6" s="8" t="n">
        <v>0.002824074074074074</v>
      </c>
      <c r="O6" s="8" t="n">
        <v>0.002673611111111111</v>
      </c>
      <c r="P6" s="8" t="n">
        <v>0.001111111111111111</v>
      </c>
      <c r="Q6" s="8" t="n">
        <v>0.002858796296296296</v>
      </c>
      <c r="R6" s="8" t="n">
        <v>0.002083333333333333</v>
      </c>
      <c r="S6" s="8" t="n">
        <v>0.002986111111111111</v>
      </c>
      <c r="T6" s="8" t="n">
        <v>0.003020833333333333</v>
      </c>
      <c r="U6" s="8" t="n">
        <v>0.002800925925925926</v>
      </c>
      <c r="V6" t="inlineStr">
        <is>
          <t>–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0.04237268518518519</v>
      </c>
    </row>
    <row r="7">
      <c r="A7" t="inlineStr">
        <is>
          <t>Patiño Vieites, Ruben (ESP)</t>
        </is>
      </c>
      <c r="B7" t="inlineStr">
        <is>
          <t>30-34</t>
        </is>
      </c>
      <c r="C7" t="inlineStr">
        <is>
          <t>2023 Valencia</t>
        </is>
      </c>
      <c r="D7" t="inlineStr">
        <is>
          <t>HYROX PRO</t>
        </is>
      </c>
      <c r="E7" s="8" t="n">
        <v>0.002384259259259259</v>
      </c>
      <c r="F7" s="8" t="n">
        <v>0.0028125</v>
      </c>
      <c r="G7" s="8" t="n">
        <v>0.002453703703703704</v>
      </c>
      <c r="H7" s="8" t="n">
        <v>0.001759259259259259</v>
      </c>
      <c r="I7" s="8" t="n">
        <v>0.002650462962962963</v>
      </c>
      <c r="J7" s="8" t="n">
        <v>0.0028125</v>
      </c>
      <c r="K7" s="8" t="n">
        <v>0.002662037037037037</v>
      </c>
      <c r="L7" s="8" t="n">
        <v>0.001909722222222222</v>
      </c>
      <c r="M7" s="8" t="n">
        <v>0.002685185185185185</v>
      </c>
      <c r="N7" s="8" t="n">
        <v>0.002835648148148148</v>
      </c>
      <c r="O7" s="8" t="n">
        <v>0.003425925925925926</v>
      </c>
      <c r="P7" s="8" t="n">
        <v>0.001122685185185185</v>
      </c>
      <c r="Q7" s="8" t="n">
        <v>0.002696759259259259</v>
      </c>
      <c r="R7" s="8" t="n">
        <v>0.002268518518518519</v>
      </c>
      <c r="S7" s="8" t="n">
        <v>0.002824074074074074</v>
      </c>
      <c r="T7" s="8" t="n">
        <v>0.003391203703703704</v>
      </c>
      <c r="U7" s="8" t="n">
        <v>0.002638888888888889</v>
      </c>
      <c r="V7" t="inlineStr">
        <is>
          <t>–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0.04325231481481481</v>
      </c>
    </row>
    <row r="8">
      <c r="A8" t="inlineStr">
        <is>
          <t>Joffrey, Voisin (FRA)</t>
        </is>
      </c>
      <c r="B8" t="inlineStr">
        <is>
          <t>40-44</t>
        </is>
      </c>
      <c r="C8" t="inlineStr">
        <is>
          <t>2023 Valencia</t>
        </is>
      </c>
      <c r="D8" t="inlineStr">
        <is>
          <t>HYROX PRO</t>
        </is>
      </c>
      <c r="E8" s="8" t="n">
        <v>0.002395833333333333</v>
      </c>
      <c r="F8" s="8" t="n">
        <v>0.002696759259259259</v>
      </c>
      <c r="G8" s="8" t="n">
        <v>0.002569444444444445</v>
      </c>
      <c r="H8" s="8" t="n">
        <v>0.001875</v>
      </c>
      <c r="I8" s="8" t="n">
        <v>0.002766203703703704</v>
      </c>
      <c r="J8" s="8" t="n">
        <v>0.002777777777777778</v>
      </c>
      <c r="K8" s="8" t="n">
        <v>0.002858796296296296</v>
      </c>
      <c r="L8" s="8" t="n">
        <v>0.001956018518518518</v>
      </c>
      <c r="M8" s="8" t="n">
        <v>0.002893518518518518</v>
      </c>
      <c r="N8" s="8" t="n">
        <v>0.002754629629629629</v>
      </c>
      <c r="O8" s="8" t="n">
        <v>0.002893518518518518</v>
      </c>
      <c r="P8" s="8" t="n">
        <v>0.001157407407407407</v>
      </c>
      <c r="Q8" s="8" t="n">
        <v>0.002962962962962963</v>
      </c>
      <c r="R8" s="8" t="n">
        <v>0.002453703703703704</v>
      </c>
      <c r="S8" s="8" t="n">
        <v>0.003078703703703704</v>
      </c>
      <c r="T8" s="8" t="n">
        <v>0.002418981481481482</v>
      </c>
      <c r="U8" s="8" t="n">
        <v>0.002974537037037037</v>
      </c>
      <c r="V8" t="inlineStr">
        <is>
          <t>–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0.04341435185185185</v>
      </c>
    </row>
    <row r="9">
      <c r="A9" t="inlineStr">
        <is>
          <t>Viciedo Gimeno, Roberto (ESP)</t>
        </is>
      </c>
      <c r="B9" t="inlineStr">
        <is>
          <t>U24</t>
        </is>
      </c>
      <c r="C9" t="inlineStr">
        <is>
          <t>2023 Valencia</t>
        </is>
      </c>
      <c r="D9" t="inlineStr">
        <is>
          <t>HYROX PRO</t>
        </is>
      </c>
      <c r="E9" s="8" t="n">
        <v>0.002488425925925926</v>
      </c>
      <c r="F9" s="8" t="n">
        <v>0.002847222222222222</v>
      </c>
      <c r="G9" s="8" t="n">
        <v>0.002615740740740741</v>
      </c>
      <c r="H9" s="8" t="n">
        <v>0.002118055555555556</v>
      </c>
      <c r="I9" s="8" t="n">
        <v>0.002685185185185185</v>
      </c>
      <c r="J9" s="8" t="n">
        <v>0.003425925925925926</v>
      </c>
      <c r="K9" s="8" t="n">
        <v>0.002789351851851852</v>
      </c>
      <c r="L9" s="8" t="n">
        <v>0.0015625</v>
      </c>
      <c r="M9" s="8" t="n">
        <v>0.002789351851851852</v>
      </c>
      <c r="N9" s="8" t="n">
        <v>0.002847222222222222</v>
      </c>
      <c r="O9" s="8" t="n">
        <v>0.002685185185185185</v>
      </c>
      <c r="P9" s="8" t="n">
        <v>0.001180555555555556</v>
      </c>
      <c r="Q9" s="8" t="n">
        <v>0.002731481481481481</v>
      </c>
      <c r="R9" s="8" t="n">
        <v>0.002650462962962963</v>
      </c>
      <c r="S9" s="8" t="n">
        <v>0.002881944444444444</v>
      </c>
      <c r="T9" s="8" t="n">
        <v>0.002743055555555555</v>
      </c>
      <c r="U9" s="8" t="n">
        <v>0.002685185185185185</v>
      </c>
      <c r="V9" t="inlineStr">
        <is>
          <t>–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0.04363425925925926</v>
      </c>
    </row>
    <row r="10">
      <c r="A10" t="inlineStr">
        <is>
          <t>García Rubio, Luis (ESP)</t>
        </is>
      </c>
      <c r="B10" t="inlineStr">
        <is>
          <t>U24</t>
        </is>
      </c>
      <c r="C10" t="inlineStr">
        <is>
          <t>2023 Valencia</t>
        </is>
      </c>
      <c r="D10" t="inlineStr">
        <is>
          <t>HYROX PRO</t>
        </is>
      </c>
      <c r="E10" s="8" t="n">
        <v>0.002488425925925926</v>
      </c>
      <c r="F10" s="8" t="n">
        <v>0.002916666666666667</v>
      </c>
      <c r="G10" s="8" t="n">
        <v>0.002638888888888889</v>
      </c>
      <c r="H10" s="8" t="n">
        <v>0.002222222222222222</v>
      </c>
      <c r="I10" s="8" t="n">
        <v>0.002696759259259259</v>
      </c>
      <c r="J10" s="8" t="n">
        <v>0.003287037037037037</v>
      </c>
      <c r="K10" s="8" t="n">
        <v>0.002743055555555555</v>
      </c>
      <c r="L10" s="8" t="n">
        <v>0.001458333333333333</v>
      </c>
      <c r="M10" s="8" t="n">
        <v>0.002824074074074074</v>
      </c>
      <c r="N10" s="8" t="n">
        <v>0.002893518518518518</v>
      </c>
      <c r="O10" s="8" t="n">
        <v>0.002777777777777778</v>
      </c>
      <c r="P10" s="8" t="n">
        <v>0.001087962962962963</v>
      </c>
      <c r="Q10" s="8" t="n">
        <v>0.0028125</v>
      </c>
      <c r="R10" s="8" t="n">
        <v>0.003206018518518519</v>
      </c>
      <c r="S10" s="8" t="n">
        <v>0.002835648148148148</v>
      </c>
      <c r="T10" s="8" t="n">
        <v>0.002858796296296296</v>
      </c>
      <c r="U10" s="8" t="n">
        <v>0.002928240740740741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0.04458333333333334</v>
      </c>
    </row>
    <row r="11">
      <c r="A11" t="inlineStr">
        <is>
          <t>Pranjic, Ivan (AUT)</t>
        </is>
      </c>
      <c r="B11" t="inlineStr">
        <is>
          <t>35-39</t>
        </is>
      </c>
      <c r="C11" t="inlineStr">
        <is>
          <t>2023 Valencia</t>
        </is>
      </c>
      <c r="D11" t="inlineStr">
        <is>
          <t>HYROX PRO</t>
        </is>
      </c>
      <c r="E11" s="8" t="n">
        <v>0.002488425925925926</v>
      </c>
      <c r="F11" s="8" t="n">
        <v>0.002766203703703704</v>
      </c>
      <c r="G11" s="8" t="n">
        <v>0.002650462962962963</v>
      </c>
      <c r="H11" s="8" t="n">
        <v>0.002013888888888889</v>
      </c>
      <c r="I11" s="8" t="n">
        <v>0.0028125</v>
      </c>
      <c r="J11" s="8" t="n">
        <v>0.002662037037037037</v>
      </c>
      <c r="K11" s="8" t="n">
        <v>0.002916666666666667</v>
      </c>
      <c r="L11" s="8" t="n">
        <v>0.001689814814814815</v>
      </c>
      <c r="M11" s="8" t="n">
        <v>0.002916666666666667</v>
      </c>
      <c r="N11" s="8" t="n">
        <v>0.002986111111111111</v>
      </c>
      <c r="O11" s="8" t="n">
        <v>0.002916666666666667</v>
      </c>
      <c r="P11" s="8" t="n">
        <v>0.001030092592592593</v>
      </c>
      <c r="Q11" s="8" t="n">
        <v>0.002893518518518518</v>
      </c>
      <c r="R11" s="8" t="n">
        <v>0.002384259259259259</v>
      </c>
      <c r="S11" s="8" t="n">
        <v>0.00318287037037037</v>
      </c>
      <c r="T11" s="8" t="n">
        <v>0.003217592592592593</v>
      </c>
      <c r="U11" s="8" t="n">
        <v>0.003391203703703704</v>
      </c>
      <c r="V11" t="inlineStr">
        <is>
          <t>–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0.04480324074074074</v>
      </c>
    </row>
    <row r="12">
      <c r="A12" t="inlineStr">
        <is>
          <t>Estrangeiro, José (POR)</t>
        </is>
      </c>
      <c r="B12" t="inlineStr">
        <is>
          <t>35-39</t>
        </is>
      </c>
      <c r="C12" t="inlineStr">
        <is>
          <t>2023 Valencia</t>
        </is>
      </c>
      <c r="D12" t="inlineStr">
        <is>
          <t>HYROX PRO</t>
        </is>
      </c>
      <c r="E12" s="8" t="n">
        <v>0.002384259259259259</v>
      </c>
      <c r="F12" s="8" t="n">
        <v>0.002789351851851852</v>
      </c>
      <c r="G12" s="8" t="n">
        <v>0.002523148148148148</v>
      </c>
      <c r="H12" s="8" t="n">
        <v>0.002071759259259259</v>
      </c>
      <c r="I12" s="8" t="n">
        <v>0.002847222222222222</v>
      </c>
      <c r="J12" s="8" t="n">
        <v>0.002696759259259259</v>
      </c>
      <c r="K12" s="8" t="n">
        <v>0.002777777777777778</v>
      </c>
      <c r="L12" s="8" t="n">
        <v>0.001597222222222222</v>
      </c>
      <c r="M12" s="8" t="n">
        <v>0.002835648148148148</v>
      </c>
      <c r="N12" s="8" t="n">
        <v>0.003020833333333333</v>
      </c>
      <c r="O12" s="8" t="n">
        <v>0.002766203703703704</v>
      </c>
      <c r="P12" s="8" t="n">
        <v>0.001053240740740741</v>
      </c>
      <c r="Q12" s="8" t="n">
        <v>0.002766203703703704</v>
      </c>
      <c r="R12" s="8" t="n">
        <v>0.002928240740740741</v>
      </c>
      <c r="S12" s="8" t="n">
        <v>0.003055555555555556</v>
      </c>
      <c r="T12" s="8" t="n">
        <v>0.003784722222222222</v>
      </c>
      <c r="U12" s="8" t="n">
        <v>0.003113425925925926</v>
      </c>
      <c r="V12" t="inlineStr">
        <is>
          <t>–</t>
        </is>
      </c>
      <c r="W12">
        <f>E12 + G12 + I12 + K12 + M12 + O12 + Q12 + S12</f>
        <v/>
      </c>
      <c r="X12" s="9">
        <f>W12 / 8</f>
        <v/>
      </c>
      <c r="Y12" s="9">
        <f>MAX(ABS(E12 - X12), ABS(G12 - X12), ABS(I12 - X12), ABS(K12 - X12), ABS(M12 - X12), ABS(O12 - X12), ABS(Q12 - X12), ABS(S12 - X12))</f>
        <v/>
      </c>
      <c r="Z12" s="8" t="n">
        <v>0.04490740740740741</v>
      </c>
    </row>
    <row r="13">
      <c r="A13" t="inlineStr">
        <is>
          <t>Bergsman, Pär (SWE)</t>
        </is>
      </c>
      <c r="B13" t="inlineStr">
        <is>
          <t>35-39</t>
        </is>
      </c>
      <c r="C13" t="inlineStr">
        <is>
          <t>2023 Valencia</t>
        </is>
      </c>
      <c r="D13" t="inlineStr">
        <is>
          <t>HYROX PRO</t>
        </is>
      </c>
      <c r="E13" s="8" t="n">
        <v>0.002361111111111111</v>
      </c>
      <c r="F13" s="8" t="n">
        <v>0.002789351851851852</v>
      </c>
      <c r="G13" s="8" t="n">
        <v>0.002523148148148148</v>
      </c>
      <c r="H13" s="8" t="n">
        <v>0.002268518518518519</v>
      </c>
      <c r="I13" s="8" t="n">
        <v>0.002719907407407407</v>
      </c>
      <c r="J13" s="8" t="n">
        <v>0.003032407407407407</v>
      </c>
      <c r="K13" s="8" t="n">
        <v>0.002719907407407407</v>
      </c>
      <c r="L13" s="8" t="n">
        <v>0.002141203703703704</v>
      </c>
      <c r="M13" s="8" t="n">
        <v>0.002800925925925926</v>
      </c>
      <c r="N13" s="8" t="n">
        <v>0.002962962962962963</v>
      </c>
      <c r="O13" s="8" t="n">
        <v>0.002824074074074074</v>
      </c>
      <c r="P13" s="8" t="n">
        <v>0.001111111111111111</v>
      </c>
      <c r="Q13" s="8" t="n">
        <v>0.002800925925925926</v>
      </c>
      <c r="R13" s="8" t="n">
        <v>0.002604166666666667</v>
      </c>
      <c r="S13" s="8" t="n">
        <v>0.003078703703703704</v>
      </c>
      <c r="T13" s="8" t="n">
        <v>0.003576388888888889</v>
      </c>
      <c r="U13" s="8" t="n">
        <v>0.003009259259259259</v>
      </c>
      <c r="V13" t="inlineStr">
        <is>
          <t>–</t>
        </is>
      </c>
      <c r="W13">
        <f>E13 + G13 + I13 + K13 + M13 + O13 + Q13 + S13</f>
        <v/>
      </c>
      <c r="X13" s="9">
        <f>W13 / 8</f>
        <v/>
      </c>
      <c r="Y13" s="9">
        <f>MAX(ABS(E13 - X13), ABS(G13 - X13), ABS(I13 - X13), ABS(K13 - X13), ABS(M13 - X13), ABS(O13 - X13), ABS(Q13 - X13), ABS(S13 - X13))</f>
        <v/>
      </c>
      <c r="Z13" s="8" t="n">
        <v>0.0452662037037037</v>
      </c>
    </row>
    <row r="14">
      <c r="A14" t="inlineStr">
        <is>
          <t>Esparza Monreal, Victor (ESP)</t>
        </is>
      </c>
      <c r="B14" t="inlineStr">
        <is>
          <t>30-34</t>
        </is>
      </c>
      <c r="C14" t="inlineStr">
        <is>
          <t>2023 Valencia</t>
        </is>
      </c>
      <c r="D14" t="inlineStr">
        <is>
          <t>HYROX PRO</t>
        </is>
      </c>
      <c r="E14" s="8" t="n">
        <v>0.002615740740740741</v>
      </c>
      <c r="F14" s="8" t="n">
        <v>0.0028125</v>
      </c>
      <c r="G14" s="8" t="n">
        <v>0.002743055555555555</v>
      </c>
      <c r="H14" s="8" t="n">
        <v>0.002025462962962963</v>
      </c>
      <c r="I14" s="8" t="n">
        <v>0.002847222222222222</v>
      </c>
      <c r="J14" s="8" t="n">
        <v>0.003113425925925926</v>
      </c>
      <c r="K14" s="8" t="n">
        <v>0.002974537037037037</v>
      </c>
      <c r="L14" s="8" t="n">
        <v>0.001770833333333333</v>
      </c>
      <c r="M14" s="8" t="n">
        <v>0.003090277777777778</v>
      </c>
      <c r="N14" s="8" t="n">
        <v>0.002893518518518518</v>
      </c>
      <c r="O14" s="8" t="n">
        <v>0.002881944444444444</v>
      </c>
      <c r="P14" s="8" t="n">
        <v>0.001331018518518518</v>
      </c>
      <c r="Q14" s="8" t="n">
        <v>0.002974537037037037</v>
      </c>
      <c r="R14" s="8" t="n">
        <v>0.002523148148148148</v>
      </c>
      <c r="S14" s="8" t="n">
        <v>0.003229166666666667</v>
      </c>
      <c r="T14" s="8" t="n">
        <v>0.002824074074074074</v>
      </c>
      <c r="U14" s="8" t="n">
        <v>0.002974537037037037</v>
      </c>
      <c r="V14" t="inlineStr">
        <is>
          <t>–</t>
        </is>
      </c>
      <c r="W14">
        <f>E14 + G14 + I14 + K14 + M14 + O14 + Q14 + S14</f>
        <v/>
      </c>
      <c r="X14" s="9">
        <f>W14 / 8</f>
        <v/>
      </c>
      <c r="Y14" s="9">
        <f>MAX(ABS(E14 - X14), ABS(G14 - X14), ABS(I14 - X14), ABS(K14 - X14), ABS(M14 - X14), ABS(O14 - X14), ABS(Q14 - X14), ABS(S14 - X14))</f>
        <v/>
      </c>
      <c r="Z14" s="8" t="n">
        <v>0.04554398148148148</v>
      </c>
    </row>
    <row r="15">
      <c r="A15" t="inlineStr">
        <is>
          <t>Capitan Sanchez, Raúl (ESP)</t>
        </is>
      </c>
      <c r="B15" t="inlineStr">
        <is>
          <t>30-34</t>
        </is>
      </c>
      <c r="C15" t="inlineStr">
        <is>
          <t>2023 Valencia</t>
        </is>
      </c>
      <c r="D15" t="inlineStr">
        <is>
          <t>HYROX PRO</t>
        </is>
      </c>
      <c r="E15" s="8" t="n">
        <v>0.002627314814814815</v>
      </c>
      <c r="F15" s="8" t="n">
        <v>0.002789351851851852</v>
      </c>
      <c r="G15" s="8" t="n">
        <v>0.002662037037037037</v>
      </c>
      <c r="H15" s="8" t="n">
        <v>0.002233796296296296</v>
      </c>
      <c r="I15" s="8" t="n">
        <v>0.002800925925925926</v>
      </c>
      <c r="J15" s="8" t="n">
        <v>0.003055555555555556</v>
      </c>
      <c r="K15" s="8" t="n">
        <v>0.002754629629629629</v>
      </c>
      <c r="L15" s="8" t="n">
        <v>0.001863425925925926</v>
      </c>
      <c r="M15" s="8" t="n">
        <v>0.002847222222222222</v>
      </c>
      <c r="N15" s="8" t="n">
        <v>0.002824074074074074</v>
      </c>
      <c r="O15" s="8" t="n">
        <v>0.002719907407407407</v>
      </c>
      <c r="P15" s="8" t="n">
        <v>0.00119212962962963</v>
      </c>
      <c r="Q15" s="8" t="n">
        <v>0.002766203703703704</v>
      </c>
      <c r="R15" s="8" t="n">
        <v>0.002962962962962963</v>
      </c>
      <c r="S15" s="8" t="n">
        <v>0.002893518518518518</v>
      </c>
      <c r="T15" s="8" t="n">
        <v>0.003796296296296296</v>
      </c>
      <c r="U15" s="8" t="n">
        <v>0.003449074074074074</v>
      </c>
      <c r="V15" t="inlineStr">
        <is>
          <t>–</t>
        </is>
      </c>
      <c r="W15">
        <f>E15 + G15 + I15 + K15 + M15 + O15 + Q15 + S15</f>
        <v/>
      </c>
      <c r="X15" s="9">
        <f>W15 / 8</f>
        <v/>
      </c>
      <c r="Y15" s="9">
        <f>MAX(ABS(E15 - X15), ABS(G15 - X15), ABS(I15 - X15), ABS(K15 - X15), ABS(M15 - X15), ABS(O15 - X15), ABS(Q15 - X15), ABS(S15 - X15))</f>
        <v/>
      </c>
      <c r="Z15" s="8" t="n">
        <v>0.04614583333333333</v>
      </c>
    </row>
    <row r="16">
      <c r="A16" t="inlineStr">
        <is>
          <t>Prieto Santana, Juan Manuel (ESP)</t>
        </is>
      </c>
      <c r="B16" t="inlineStr">
        <is>
          <t>40-44</t>
        </is>
      </c>
      <c r="C16" t="inlineStr">
        <is>
          <t>2023 Valencia</t>
        </is>
      </c>
      <c r="D16" t="inlineStr">
        <is>
          <t>HYROX PRO</t>
        </is>
      </c>
      <c r="E16" s="8" t="n">
        <v>0.002604166666666667</v>
      </c>
      <c r="F16" s="8" t="n">
        <v>0.00287037037037037</v>
      </c>
      <c r="G16" s="8" t="n">
        <v>0.002789351851851852</v>
      </c>
      <c r="H16" s="8" t="n">
        <v>0.002361111111111111</v>
      </c>
      <c r="I16" s="8" t="n">
        <v>0.002951388888888889</v>
      </c>
      <c r="J16" s="8" t="n">
        <v>0.00306712962962963</v>
      </c>
      <c r="K16" s="8" t="n">
        <v>0.002974537037037037</v>
      </c>
      <c r="L16" s="8" t="n">
        <v>0.001631944444444445</v>
      </c>
      <c r="M16" s="8" t="n">
        <v>0.003020833333333333</v>
      </c>
      <c r="N16" s="8" t="n">
        <v>0.002881944444444444</v>
      </c>
      <c r="O16" s="8" t="n">
        <v>0.002986111111111111</v>
      </c>
      <c r="P16" s="8" t="n">
        <v>0.001203703703703704</v>
      </c>
      <c r="Q16" s="8" t="n">
        <v>0.003009259259259259</v>
      </c>
      <c r="R16" s="8" t="n">
        <v>0.002939814814814815</v>
      </c>
      <c r="S16" s="8" t="n">
        <v>0.003206018518518519</v>
      </c>
      <c r="T16" s="8" t="n">
        <v>0.002939814814814815</v>
      </c>
      <c r="U16" s="8" t="n">
        <v>0.002986111111111111</v>
      </c>
      <c r="V16" t="inlineStr">
        <is>
          <t>–</t>
        </is>
      </c>
      <c r="W16">
        <f>E16 + G16 + I16 + K16 + M16 + O16 + Q16 + S16</f>
        <v/>
      </c>
      <c r="X16" s="9">
        <f>W16 / 8</f>
        <v/>
      </c>
      <c r="Y16" s="9">
        <f>MAX(ABS(E16 - X16), ABS(G16 - X16), ABS(I16 - X16), ABS(K16 - X16), ABS(M16 - X16), ABS(O16 - X16), ABS(Q16 - X16), ABS(S16 - X16))</f>
        <v/>
      </c>
      <c r="Z16" s="8" t="n">
        <v>0.04634259259259259</v>
      </c>
    </row>
    <row r="17">
      <c r="A17" t="inlineStr">
        <is>
          <t>Latinne, Reynaldo (BEL)</t>
        </is>
      </c>
      <c r="B17" t="inlineStr">
        <is>
          <t>30-34</t>
        </is>
      </c>
      <c r="C17" t="inlineStr">
        <is>
          <t>2023 Valencia</t>
        </is>
      </c>
      <c r="D17" t="inlineStr">
        <is>
          <t>HYROX PRO</t>
        </is>
      </c>
      <c r="E17" s="8" t="n">
        <v>0.002557870370370371</v>
      </c>
      <c r="F17" s="8" t="n">
        <v>0.002777777777777778</v>
      </c>
      <c r="G17" s="8" t="n">
        <v>0.002743055555555555</v>
      </c>
      <c r="H17" s="8" t="n">
        <v>0.002256944444444444</v>
      </c>
      <c r="I17" s="8" t="n">
        <v>0.00287037037037037</v>
      </c>
      <c r="J17" s="8" t="n">
        <v>0.002881944444444444</v>
      </c>
      <c r="K17" s="8" t="n">
        <v>0.002893518518518518</v>
      </c>
      <c r="L17" s="8" t="n">
        <v>0.001863425925925926</v>
      </c>
      <c r="M17" s="8" t="n">
        <v>0.002916666666666667</v>
      </c>
      <c r="N17" s="8" t="n">
        <v>0.002858796296296296</v>
      </c>
      <c r="O17" s="8" t="n">
        <v>0.002986111111111111</v>
      </c>
      <c r="P17" s="8" t="n">
        <v>0.00130787037037037</v>
      </c>
      <c r="Q17" s="8" t="n">
        <v>0.002905092592592593</v>
      </c>
      <c r="R17" s="8" t="n">
        <v>0.002824074074074074</v>
      </c>
      <c r="S17" s="8" t="n">
        <v>0.003125</v>
      </c>
      <c r="T17" s="8" t="n">
        <v>0.003217592592592593</v>
      </c>
      <c r="U17" s="8" t="n">
        <v>0.003506944444444444</v>
      </c>
      <c r="V17" t="inlineStr">
        <is>
          <t>–</t>
        </is>
      </c>
      <c r="W17">
        <f>E17 + G17 + I17 + K17 + M17 + O17 + Q17 + S17</f>
        <v/>
      </c>
      <c r="X17" s="9">
        <f>W17 / 8</f>
        <v/>
      </c>
      <c r="Y17" s="9">
        <f>MAX(ABS(E17 - X17), ABS(G17 - X17), ABS(I17 - X17), ABS(K17 - X17), ABS(M17 - X17), ABS(O17 - X17), ABS(Q17 - X17), ABS(S17 - X17))</f>
        <v/>
      </c>
      <c r="Z17" s="8" t="n">
        <v>0.04640046296296296</v>
      </c>
    </row>
    <row r="18">
      <c r="A18" t="inlineStr">
        <is>
          <t>Rousseau, Samuel (FRA)</t>
        </is>
      </c>
      <c r="B18" t="inlineStr">
        <is>
          <t>30-34</t>
        </is>
      </c>
      <c r="C18" t="inlineStr">
        <is>
          <t>2023 Valencia</t>
        </is>
      </c>
      <c r="D18" t="inlineStr">
        <is>
          <t>HYROX PRO</t>
        </is>
      </c>
      <c r="E18" s="8" t="n">
        <v>0.002592592592592593</v>
      </c>
      <c r="F18" s="8" t="n">
        <v>0.002800925925925926</v>
      </c>
      <c r="G18" s="8" t="n">
        <v>0.002777777777777778</v>
      </c>
      <c r="H18" s="8" t="n">
        <v>0.001875</v>
      </c>
      <c r="I18" s="8" t="n">
        <v>0.002916666666666667</v>
      </c>
      <c r="J18" s="8" t="n">
        <v>0.002928240740740741</v>
      </c>
      <c r="K18" s="8" t="n">
        <v>0.002986111111111111</v>
      </c>
      <c r="L18" s="8" t="n">
        <v>0.0021875</v>
      </c>
      <c r="M18" s="8" t="n">
        <v>0.002939814814814815</v>
      </c>
      <c r="N18" s="8" t="n">
        <v>0.002835648148148148</v>
      </c>
      <c r="O18" s="8" t="n">
        <v>0.00287037037037037</v>
      </c>
      <c r="P18" s="8" t="n">
        <v>0.001481481481481481</v>
      </c>
      <c r="Q18" s="8" t="n">
        <v>0.002928240740740741</v>
      </c>
      <c r="R18" s="8" t="n">
        <v>0.002719907407407407</v>
      </c>
      <c r="S18" s="8" t="n">
        <v>0.003194444444444445</v>
      </c>
      <c r="T18" s="8" t="n">
        <v>0.003726851851851852</v>
      </c>
      <c r="U18" s="8" t="n">
        <v>0.003310185185185185</v>
      </c>
      <c r="V18" t="inlineStr">
        <is>
          <t>–</t>
        </is>
      </c>
      <c r="W18">
        <f>E18 + G18 + I18 + K18 + M18 + O18 + Q18 + S18</f>
        <v/>
      </c>
      <c r="X18" s="9">
        <f>W18 / 8</f>
        <v/>
      </c>
      <c r="Y18" s="9">
        <f>MAX(ABS(E18 - X18), ABS(G18 - X18), ABS(I18 - X18), ABS(K18 - X18), ABS(M18 - X18), ABS(O18 - X18), ABS(Q18 - X18), ABS(S18 - X18))</f>
        <v/>
      </c>
      <c r="Z18" s="8" t="n">
        <v>0.04697916666666667</v>
      </c>
    </row>
    <row r="19">
      <c r="A19" t="inlineStr">
        <is>
          <t>Salama, Jose (ESP)</t>
        </is>
      </c>
      <c r="B19" t="inlineStr">
        <is>
          <t>30-34</t>
        </is>
      </c>
      <c r="C19" t="inlineStr">
        <is>
          <t>2023 Valencia</t>
        </is>
      </c>
      <c r="D19" t="inlineStr">
        <is>
          <t>HYROX PRO</t>
        </is>
      </c>
      <c r="E19" s="8" t="n">
        <v>0.002488425925925926</v>
      </c>
      <c r="F19" s="8" t="n">
        <v>0.002800925925925926</v>
      </c>
      <c r="G19" s="8" t="n">
        <v>0.002615740740740741</v>
      </c>
      <c r="H19" s="8" t="n">
        <v>0.001909722222222222</v>
      </c>
      <c r="I19" s="8" t="n">
        <v>0.002754629629629629</v>
      </c>
      <c r="J19" s="8" t="n">
        <v>0.002847222222222222</v>
      </c>
      <c r="K19" s="8" t="n">
        <v>0.002951388888888889</v>
      </c>
      <c r="L19" s="8" t="n">
        <v>0.002106481481481481</v>
      </c>
      <c r="M19" s="8" t="n">
        <v>0.003055555555555556</v>
      </c>
      <c r="N19" s="8" t="n">
        <v>0.002974537037037037</v>
      </c>
      <c r="O19" s="8" t="n">
        <v>0.003136574074074074</v>
      </c>
      <c r="P19" s="8" t="n">
        <v>0.001493055555555556</v>
      </c>
      <c r="Q19" s="8" t="n">
        <v>0.003252314814814815</v>
      </c>
      <c r="R19" s="8" t="n">
        <v>0.002847222222222222</v>
      </c>
      <c r="S19" s="8" t="n">
        <v>0.003923611111111111</v>
      </c>
      <c r="T19" s="8" t="n">
        <v>0.002916666666666667</v>
      </c>
      <c r="U19" s="8" t="n">
        <v>0.003171296296296296</v>
      </c>
      <c r="V19" t="inlineStr">
        <is>
          <t>–</t>
        </is>
      </c>
      <c r="W19">
        <f>E19 + G19 + I19 + K19 + M19 + O19 + Q19 + S19</f>
        <v/>
      </c>
      <c r="X19" s="9">
        <f>W19 / 8</f>
        <v/>
      </c>
      <c r="Y19" s="9">
        <f>MAX(ABS(E19 - X19), ABS(G19 - X19), ABS(I19 - X19), ABS(K19 - X19), ABS(M19 - X19), ABS(O19 - X19), ABS(Q19 - X19), ABS(S19 - X19))</f>
        <v/>
      </c>
      <c r="Z19" s="8" t="n">
        <v>0.04715277777777778</v>
      </c>
    </row>
    <row r="20">
      <c r="A20" t="inlineStr">
        <is>
          <t>Mari Vargas, Antonio (ESP)</t>
        </is>
      </c>
      <c r="B20" t="inlineStr">
        <is>
          <t>30-34</t>
        </is>
      </c>
      <c r="C20" t="inlineStr">
        <is>
          <t>2023 Valencia</t>
        </is>
      </c>
      <c r="D20" t="inlineStr">
        <is>
          <t>HYROX PRO</t>
        </is>
      </c>
      <c r="E20" s="8" t="n">
        <v>0.002800925925925926</v>
      </c>
      <c r="F20" s="8" t="n">
        <v>0.002893518518518518</v>
      </c>
      <c r="G20" s="8" t="n">
        <v>0.002962962962962963</v>
      </c>
      <c r="H20" s="8" t="n">
        <v>0.002326388888888889</v>
      </c>
      <c r="I20" s="8" t="n">
        <v>0.002962962962962963</v>
      </c>
      <c r="J20" s="8" t="n">
        <v>0.002800925925925926</v>
      </c>
      <c r="K20" s="8" t="n">
        <v>0.002962962962962963</v>
      </c>
      <c r="L20" s="8" t="n">
        <v>0.001712962962962963</v>
      </c>
      <c r="M20" s="8" t="n">
        <v>0.003009259259259259</v>
      </c>
      <c r="N20" s="8" t="n">
        <v>0.002939814814814815</v>
      </c>
      <c r="O20" s="8" t="n">
        <v>0.002997685185185185</v>
      </c>
      <c r="P20" s="8" t="n">
        <v>0.001215277777777778</v>
      </c>
      <c r="Q20" s="8" t="n">
        <v>0.00306712962962963</v>
      </c>
      <c r="R20" s="8" t="n">
        <v>0.002916666666666667</v>
      </c>
      <c r="S20" s="8" t="n">
        <v>0.003275462962962963</v>
      </c>
      <c r="T20" s="8" t="n">
        <v>0.003298611111111111</v>
      </c>
      <c r="U20" s="8" t="n">
        <v>0.003136574074074074</v>
      </c>
      <c r="V20" t="inlineStr">
        <is>
          <t>–</t>
        </is>
      </c>
      <c r="W20">
        <f>E20 + G20 + I20 + K20 + M20 + O20 + Q20 + S20</f>
        <v/>
      </c>
      <c r="X20" s="9">
        <f>W20 / 8</f>
        <v/>
      </c>
      <c r="Y20" s="9">
        <f>MAX(ABS(E20 - X20), ABS(G20 - X20), ABS(I20 - X20), ABS(K20 - X20), ABS(M20 - X20), ABS(O20 - X20), ABS(Q20 - X20), ABS(S20 - X20))</f>
        <v/>
      </c>
      <c r="Z20" s="8" t="n">
        <v>0.04719907407407407</v>
      </c>
    </row>
    <row r="21">
      <c r="A21" t="inlineStr">
        <is>
          <t>Rodríguez Barreda, Domingo (ESP)</t>
        </is>
      </c>
      <c r="B21" t="inlineStr">
        <is>
          <t>25-29</t>
        </is>
      </c>
      <c r="C21" t="inlineStr">
        <is>
          <t>2023 Valencia</t>
        </is>
      </c>
      <c r="D21" t="inlineStr">
        <is>
          <t>HYROX PRO</t>
        </is>
      </c>
      <c r="E21" s="8" t="n">
        <v>0.002731481481481481</v>
      </c>
      <c r="F21" s="8" t="n">
        <v>0.002893518518518518</v>
      </c>
      <c r="G21" s="8" t="n">
        <v>0.002905092592592593</v>
      </c>
      <c r="H21" s="8" t="n">
        <v>0.002280092592592593</v>
      </c>
      <c r="I21" s="8" t="n">
        <v>0.002916666666666667</v>
      </c>
      <c r="J21" s="8" t="n">
        <v>0.003611111111111111</v>
      </c>
      <c r="K21" s="8" t="n">
        <v>0.002974537037037037</v>
      </c>
      <c r="L21" s="8" t="n">
        <v>0.0015625</v>
      </c>
      <c r="M21" s="8" t="n">
        <v>0.002939814814814815</v>
      </c>
      <c r="N21" s="8" t="n">
        <v>0.002974537037037037</v>
      </c>
      <c r="O21" s="8" t="n">
        <v>0.003055555555555556</v>
      </c>
      <c r="P21" s="8" t="n">
        <v>0.001435185185185185</v>
      </c>
      <c r="Q21" s="8" t="n">
        <v>0.002881944444444444</v>
      </c>
      <c r="R21" s="8" t="n">
        <v>0.002766203703703704</v>
      </c>
      <c r="S21" s="8" t="n">
        <v>0.003090277777777778</v>
      </c>
      <c r="T21" s="8" t="n">
        <v>0.0034375</v>
      </c>
      <c r="U21" s="8" t="n">
        <v>0.003298611111111111</v>
      </c>
      <c r="V21" t="inlineStr">
        <is>
          <t>–</t>
        </is>
      </c>
      <c r="W21">
        <f>E21 + G21 + I21 + K21 + M21 + O21 + Q21 + S21</f>
        <v/>
      </c>
      <c r="X21" s="9">
        <f>W21 / 8</f>
        <v/>
      </c>
      <c r="Y21" s="9">
        <f>MAX(ABS(E21 - X21), ABS(G21 - X21), ABS(I21 - X21), ABS(K21 - X21), ABS(M21 - X21), ABS(O21 - X21), ABS(Q21 - X21), ABS(S21 - X21))</f>
        <v/>
      </c>
      <c r="Z21" s="8" t="n">
        <v>0.04766203703703704</v>
      </c>
    </row>
    <row r="22">
      <c r="A22" t="inlineStr">
        <is>
          <t>Aguaron, Pablo (ESP)</t>
        </is>
      </c>
      <c r="B22" t="inlineStr">
        <is>
          <t>30-34</t>
        </is>
      </c>
      <c r="C22" t="inlineStr">
        <is>
          <t>2023 Valencia</t>
        </is>
      </c>
      <c r="D22" t="inlineStr">
        <is>
          <t>HYROX PRO</t>
        </is>
      </c>
      <c r="E22" s="8" t="n">
        <v>0.002395833333333333</v>
      </c>
      <c r="F22" s="8" t="n">
        <v>0.002789351851851852</v>
      </c>
      <c r="G22" s="8" t="n">
        <v>0.002557870370370371</v>
      </c>
      <c r="H22" s="8" t="n">
        <v>0.002094907407407407</v>
      </c>
      <c r="I22" s="8" t="n">
        <v>0.003020833333333333</v>
      </c>
      <c r="J22" s="8" t="n">
        <v>0.003263888888888889</v>
      </c>
      <c r="K22" s="8" t="n">
        <v>0.003078703703703704</v>
      </c>
      <c r="L22" s="8" t="n">
        <v>0.001921296296296296</v>
      </c>
      <c r="M22" s="8" t="n">
        <v>0.003113425925925926</v>
      </c>
      <c r="N22" s="8" t="n">
        <v>0.002893518518518518</v>
      </c>
      <c r="O22" s="8" t="n">
        <v>0.003055555555555556</v>
      </c>
      <c r="P22" s="8" t="n">
        <v>0.001296296296296296</v>
      </c>
      <c r="Q22" s="8" t="n">
        <v>0.003101851851851852</v>
      </c>
      <c r="R22" s="8" t="n">
        <v>0.003009259259259259</v>
      </c>
      <c r="S22" s="8" t="n">
        <v>0.003229166666666667</v>
      </c>
      <c r="T22" s="8" t="n">
        <v>0.00369212962962963</v>
      </c>
      <c r="U22" s="8" t="n">
        <v>0.003240740740740741</v>
      </c>
      <c r="V22" t="inlineStr">
        <is>
          <t>–</t>
        </is>
      </c>
      <c r="W22">
        <f>E22 + G22 + I22 + K22 + M22 + O22 + Q22 + S22</f>
        <v/>
      </c>
      <c r="X22" s="9">
        <f>W22 / 8</f>
        <v/>
      </c>
      <c r="Y22" s="9">
        <f>MAX(ABS(E22 - X22), ABS(G22 - X22), ABS(I22 - X22), ABS(K22 - X22), ABS(M22 - X22), ABS(O22 - X22), ABS(Q22 - X22), ABS(S22 - X22))</f>
        <v/>
      </c>
      <c r="Z22" s="8" t="n">
        <v>0.04768518518518518</v>
      </c>
    </row>
    <row r="23">
      <c r="A23" t="inlineStr">
        <is>
          <t>Matvyeyev, Illya (ESP)</t>
        </is>
      </c>
      <c r="B23" t="inlineStr">
        <is>
          <t>30-34</t>
        </is>
      </c>
      <c r="C23" t="inlineStr">
        <is>
          <t>2023 Valencia</t>
        </is>
      </c>
      <c r="D23" t="inlineStr">
        <is>
          <t>HYROX PRO</t>
        </is>
      </c>
      <c r="E23" s="8" t="n">
        <v>0.002615740740740741</v>
      </c>
      <c r="F23" s="8" t="n">
        <v>0.003020833333333333</v>
      </c>
      <c r="G23" s="8" t="n">
        <v>0.002731481481481481</v>
      </c>
      <c r="H23" s="8" t="n">
        <v>0.001863425925925926</v>
      </c>
      <c r="I23" s="8" t="n">
        <v>0.002939814814814815</v>
      </c>
      <c r="J23" s="8" t="n">
        <v>0.003391203703703704</v>
      </c>
      <c r="K23" s="8" t="n">
        <v>0.003009259259259259</v>
      </c>
      <c r="L23" s="8" t="n">
        <v>0.002453703703703704</v>
      </c>
      <c r="M23" s="8" t="n">
        <v>0.003078703703703704</v>
      </c>
      <c r="N23" s="8" t="n">
        <v>0.002974537037037037</v>
      </c>
      <c r="O23" s="8" t="n">
        <v>0.003240740740740741</v>
      </c>
      <c r="P23" s="8" t="n">
        <v>0.001203703703703704</v>
      </c>
      <c r="Q23" s="8" t="n">
        <v>0.003055555555555556</v>
      </c>
      <c r="R23" s="8" t="n">
        <v>0.002916666666666667</v>
      </c>
      <c r="S23" s="8" t="n">
        <v>0.003090277777777778</v>
      </c>
      <c r="T23" s="8" t="n">
        <v>0.003171296296296296</v>
      </c>
      <c r="U23" s="8" t="n">
        <v>0.003194444444444445</v>
      </c>
      <c r="V23" t="inlineStr">
        <is>
          <t>–</t>
        </is>
      </c>
      <c r="W23">
        <f>E23 + G23 + I23 + K23 + M23 + O23 + Q23 + S23</f>
        <v/>
      </c>
      <c r="X23" s="9">
        <f>W23 / 8</f>
        <v/>
      </c>
      <c r="Y23" s="9">
        <f>MAX(ABS(E23 - X23), ABS(G23 - X23), ABS(I23 - X23), ABS(K23 - X23), ABS(M23 - X23), ABS(O23 - X23), ABS(Q23 - X23), ABS(S23 - X23))</f>
        <v/>
      </c>
      <c r="Z23" s="8" t="n">
        <v>0.0478587962962963</v>
      </c>
    </row>
    <row r="24">
      <c r="A24" t="inlineStr">
        <is>
          <t>Luna Iriarte, Sergio (ESP)</t>
        </is>
      </c>
      <c r="B24" t="inlineStr">
        <is>
          <t>30-34</t>
        </is>
      </c>
      <c r="C24" t="inlineStr">
        <is>
          <t>2023 Valencia</t>
        </is>
      </c>
      <c r="D24" t="inlineStr">
        <is>
          <t>HYROX PRO</t>
        </is>
      </c>
      <c r="E24" s="8" t="n">
        <v>0.002523148148148148</v>
      </c>
      <c r="F24" s="8" t="n">
        <v>0.002719907407407407</v>
      </c>
      <c r="G24" s="8" t="n">
        <v>0.002604166666666667</v>
      </c>
      <c r="H24" s="8" t="n">
        <v>0.002083333333333333</v>
      </c>
      <c r="I24" s="8" t="n">
        <v>0.002858796296296296</v>
      </c>
      <c r="J24" s="8" t="n">
        <v>0.003275462962962963</v>
      </c>
      <c r="K24" s="8" t="n">
        <v>0.002893518518518518</v>
      </c>
      <c r="L24" s="8" t="n">
        <v>0.001736111111111111</v>
      </c>
      <c r="M24" s="8" t="n">
        <v>0.002881944444444444</v>
      </c>
      <c r="N24" s="8" t="n">
        <v>0.003032407407407407</v>
      </c>
      <c r="O24" s="8" t="n">
        <v>0.003032407407407407</v>
      </c>
      <c r="P24" s="8" t="n">
        <v>0.001319444444444444</v>
      </c>
      <c r="Q24" s="8" t="n">
        <v>0.002893518518518518</v>
      </c>
      <c r="R24" s="8" t="n">
        <v>0.003090277777777778</v>
      </c>
      <c r="S24" s="8" t="n">
        <v>0.003136574074074074</v>
      </c>
      <c r="T24" s="8" t="n">
        <v>0.003900462962962963</v>
      </c>
      <c r="U24" s="8" t="n">
        <v>0.004016203703703704</v>
      </c>
      <c r="V24" t="inlineStr">
        <is>
          <t>–</t>
        </is>
      </c>
      <c r="W24">
        <f>E24 + G24 + I24 + K24 + M24 + O24 + Q24 + S24</f>
        <v/>
      </c>
      <c r="X24" s="9">
        <f>W24 / 8</f>
        <v/>
      </c>
      <c r="Y24" s="9">
        <f>MAX(ABS(E24 - X24), ABS(G24 - X24), ABS(I24 - X24), ABS(K24 - X24), ABS(M24 - X24), ABS(O24 - X24), ABS(Q24 - X24), ABS(S24 - X24))</f>
        <v/>
      </c>
      <c r="Z24" s="8" t="n">
        <v>0.04789351851851852</v>
      </c>
    </row>
    <row r="25">
      <c r="A25" t="inlineStr">
        <is>
          <t>De Paiva E Cunha, João Pedro (ESP)</t>
        </is>
      </c>
      <c r="B25" t="inlineStr">
        <is>
          <t>25-29</t>
        </is>
      </c>
      <c r="C25" t="inlineStr">
        <is>
          <t>2023 Valencia</t>
        </is>
      </c>
      <c r="D25" t="inlineStr">
        <is>
          <t>HYROX PRO</t>
        </is>
      </c>
      <c r="E25" s="8" t="n">
        <v>0.002719907407407407</v>
      </c>
      <c r="F25" s="8" t="n">
        <v>0.0028125</v>
      </c>
      <c r="G25" s="8" t="n">
        <v>0.002928240740740741</v>
      </c>
      <c r="H25" s="8" t="n">
        <v>0.001828703703703704</v>
      </c>
      <c r="I25" s="8" t="n">
        <v>0.003113425925925926</v>
      </c>
      <c r="J25" s="8" t="n">
        <v>0.002777777777777778</v>
      </c>
      <c r="K25" s="8" t="n">
        <v>0.003159722222222222</v>
      </c>
      <c r="L25" s="8" t="n">
        <v>0.002002314814814815</v>
      </c>
      <c r="M25" s="8" t="n">
        <v>0.003240740740740741</v>
      </c>
      <c r="N25" s="8" t="n">
        <v>0.0028125</v>
      </c>
      <c r="O25" s="8" t="n">
        <v>0.003136574074074074</v>
      </c>
      <c r="P25" s="8" t="n">
        <v>0.001041666666666667</v>
      </c>
      <c r="Q25" s="8" t="n">
        <v>0.003217592592592593</v>
      </c>
      <c r="R25" s="8" t="n">
        <v>0.003043981481481481</v>
      </c>
      <c r="S25" s="8" t="n">
        <v>0.003344907407407408</v>
      </c>
      <c r="T25" s="8" t="n">
        <v>0.003680555555555555</v>
      </c>
      <c r="U25" s="8" t="n">
        <v>0.003321759259259259</v>
      </c>
      <c r="V25" t="inlineStr">
        <is>
          <t>–</t>
        </is>
      </c>
      <c r="W25">
        <f>E25 + G25 + I25 + K25 + M25 + O25 + Q25 + S25</f>
        <v/>
      </c>
      <c r="X25" s="9">
        <f>W25 / 8</f>
        <v/>
      </c>
      <c r="Y25" s="9">
        <f>MAX(ABS(E25 - X25), ABS(G25 - X25), ABS(I25 - X25), ABS(K25 - X25), ABS(M25 - X25), ABS(O25 - X25), ABS(Q25 - X25), ABS(S25 - X25))</f>
        <v/>
      </c>
      <c r="Z25" s="8" t="n">
        <v>0.04809027777777778</v>
      </c>
    </row>
    <row r="26">
      <c r="A26" t="inlineStr">
        <is>
          <t>Guarnido Rodríguez, Sergio (ESP)</t>
        </is>
      </c>
      <c r="B26" t="inlineStr">
        <is>
          <t>25-29</t>
        </is>
      </c>
      <c r="C26" t="inlineStr">
        <is>
          <t>2023 Valencia</t>
        </is>
      </c>
      <c r="D26" t="inlineStr">
        <is>
          <t>HYROX PRO</t>
        </is>
      </c>
      <c r="E26" s="8" t="n">
        <v>0.002476851851851852</v>
      </c>
      <c r="F26" s="8" t="n">
        <v>0.002905092592592593</v>
      </c>
      <c r="G26" s="8" t="n">
        <v>0.002673611111111111</v>
      </c>
      <c r="H26" s="8" t="n">
        <v>0.002418981481481482</v>
      </c>
      <c r="I26" s="8" t="n">
        <v>0.003333333333333334</v>
      </c>
      <c r="J26" s="8" t="n">
        <v>0.003368055555555556</v>
      </c>
      <c r="K26" s="8" t="n">
        <v>0.002835648148148148</v>
      </c>
      <c r="L26" s="8" t="n">
        <v>0.002222222222222222</v>
      </c>
      <c r="M26" s="8" t="n">
        <v>0.002916666666666667</v>
      </c>
      <c r="N26" s="8" t="n">
        <v>0.003032407407407407</v>
      </c>
      <c r="O26" s="8" t="n">
        <v>0.00287037037037037</v>
      </c>
      <c r="P26" s="8" t="n">
        <v>0.001377314814814815</v>
      </c>
      <c r="Q26" s="8" t="n">
        <v>0.002800925925925926</v>
      </c>
      <c r="R26" s="8" t="n">
        <v>0.003287037037037037</v>
      </c>
      <c r="S26" s="8" t="n">
        <v>0.002974537037037037</v>
      </c>
      <c r="T26" s="8" t="n">
        <v>0.003634259259259259</v>
      </c>
      <c r="U26" s="8" t="n">
        <v>0.003055555555555556</v>
      </c>
      <c r="V26" t="inlineStr">
        <is>
          <t>–</t>
        </is>
      </c>
      <c r="W26">
        <f>E26 + G26 + I26 + K26 + M26 + O26 + Q26 + S26</f>
        <v/>
      </c>
      <c r="X26" s="9">
        <f>W26 / 8</f>
        <v/>
      </c>
      <c r="Y26" s="9">
        <f>MAX(ABS(E26 - X26), ABS(G26 - X26), ABS(I26 - X26), ABS(K26 - X26), ABS(M26 - X26), ABS(O26 - X26), ABS(Q26 - X26), ABS(S26 - X26))</f>
        <v/>
      </c>
      <c r="Z26" s="8" t="n">
        <v>0.04810185185185185</v>
      </c>
    </row>
    <row r="27">
      <c r="A27" t="inlineStr">
        <is>
          <t>Agüí Arispon, Carlos (ESP)</t>
        </is>
      </c>
      <c r="B27" t="inlineStr">
        <is>
          <t>30-34</t>
        </is>
      </c>
      <c r="C27" t="inlineStr">
        <is>
          <t>2023 Valencia</t>
        </is>
      </c>
      <c r="D27" t="inlineStr">
        <is>
          <t>HYROX PRO</t>
        </is>
      </c>
      <c r="E27" s="8" t="n">
        <v>0.002800925925925926</v>
      </c>
      <c r="F27" s="8" t="n">
        <v>0.002916666666666667</v>
      </c>
      <c r="G27" s="8" t="n">
        <v>0.002847222222222222</v>
      </c>
      <c r="H27" s="8" t="n">
        <v>0.001770833333333333</v>
      </c>
      <c r="I27" s="8" t="n">
        <v>0.003217592592592593</v>
      </c>
      <c r="J27" s="8" t="n">
        <v>0.003217592592592593</v>
      </c>
      <c r="K27" s="8" t="n">
        <v>0.003240740740740741</v>
      </c>
      <c r="L27" s="8" t="n">
        <v>0.002233796296296296</v>
      </c>
      <c r="M27" s="8" t="n">
        <v>0.003113425925925926</v>
      </c>
      <c r="N27" s="8" t="n">
        <v>0.00287037037037037</v>
      </c>
      <c r="O27" s="8" t="n">
        <v>0.00306712962962963</v>
      </c>
      <c r="P27" s="8" t="n">
        <v>0.001261574074074074</v>
      </c>
      <c r="Q27" s="8" t="n">
        <v>0.003055555555555556</v>
      </c>
      <c r="R27" s="8" t="n">
        <v>0.003009259259259259</v>
      </c>
      <c r="S27" s="8" t="n">
        <v>0.003298611111111111</v>
      </c>
      <c r="T27" s="8" t="n">
        <v>0.003136574074074074</v>
      </c>
      <c r="U27" s="8" t="n">
        <v>0.003206018518518519</v>
      </c>
      <c r="V27" t="inlineStr">
        <is>
          <t>–</t>
        </is>
      </c>
      <c r="W27">
        <f>E27 + G27 + I27 + K27 + M27 + O27 + Q27 + S27</f>
        <v/>
      </c>
      <c r="X27" s="9">
        <f>W27 / 8</f>
        <v/>
      </c>
      <c r="Y27" s="9">
        <f>MAX(ABS(E27 - X27), ABS(G27 - X27), ABS(I27 - X27), ABS(K27 - X27), ABS(M27 - X27), ABS(O27 - X27), ABS(Q27 - X27), ABS(S27 - X27))</f>
        <v/>
      </c>
      <c r="Z27" s="8" t="n">
        <v>0.04818287037037037</v>
      </c>
    </row>
    <row r="28">
      <c r="A28" t="inlineStr">
        <is>
          <t>Matuzevics, Ricards (LAT)</t>
        </is>
      </c>
      <c r="B28" t="inlineStr">
        <is>
          <t>25-29</t>
        </is>
      </c>
      <c r="C28" t="inlineStr">
        <is>
          <t>2023 Valencia</t>
        </is>
      </c>
      <c r="D28" t="inlineStr">
        <is>
          <t>HYROX PRO</t>
        </is>
      </c>
      <c r="E28" s="8" t="n">
        <v>0.002291666666666667</v>
      </c>
      <c r="F28" s="8" t="n">
        <v>0.002581018518518519</v>
      </c>
      <c r="G28" s="8" t="n">
        <v>0.002581018518518519</v>
      </c>
      <c r="H28" s="8" t="n">
        <v>0.001967592592592592</v>
      </c>
      <c r="I28" s="8" t="n">
        <v>0.002962962962962963</v>
      </c>
      <c r="J28" s="8" t="n">
        <v>0.003587962962962963</v>
      </c>
      <c r="K28" s="8" t="n">
        <v>0.002916666666666667</v>
      </c>
      <c r="L28" s="8" t="n">
        <v>0.002280092592592593</v>
      </c>
      <c r="M28" s="8" t="n">
        <v>0.003344907407407408</v>
      </c>
      <c r="N28" s="8" t="n">
        <v>0.002974537037037037</v>
      </c>
      <c r="O28" s="8" t="n">
        <v>0.003287037037037037</v>
      </c>
      <c r="P28" s="8" t="n">
        <v>0.001076388888888889</v>
      </c>
      <c r="Q28" s="8" t="n">
        <v>0.003229166666666667</v>
      </c>
      <c r="R28" s="8" t="n">
        <v>0.002905092592592593</v>
      </c>
      <c r="S28" s="8" t="n">
        <v>0.003090277777777778</v>
      </c>
      <c r="T28" s="8" t="n">
        <v>0.003298611111111111</v>
      </c>
      <c r="U28" s="8" t="n">
        <v>0.004120370370370371</v>
      </c>
      <c r="V28" t="inlineStr">
        <is>
          <t>–</t>
        </is>
      </c>
      <c r="W28">
        <f>E28 + G28 + I28 + K28 + M28 + O28 + Q28 + S28</f>
        <v/>
      </c>
      <c r="X28" s="9">
        <f>W28 / 8</f>
        <v/>
      </c>
      <c r="Y28" s="9">
        <f>MAX(ABS(E28 - X28), ABS(G28 - X28), ABS(I28 - X28), ABS(K28 - X28), ABS(M28 - X28), ABS(O28 - X28), ABS(Q28 - X28), ABS(S28 - X28))</f>
        <v/>
      </c>
      <c r="Z28" s="8" t="n">
        <v>0.04841435185185185</v>
      </c>
    </row>
    <row r="29">
      <c r="A29" t="inlineStr">
        <is>
          <t>Sánchez Ferrera, Roque (ESP)</t>
        </is>
      </c>
      <c r="B29" t="inlineStr">
        <is>
          <t>U24</t>
        </is>
      </c>
      <c r="C29" t="inlineStr">
        <is>
          <t>2023 Valencia</t>
        </is>
      </c>
      <c r="D29" t="inlineStr">
        <is>
          <t>HYROX PRO</t>
        </is>
      </c>
      <c r="E29" s="8" t="n">
        <v>0.002719907407407407</v>
      </c>
      <c r="F29" s="8" t="n">
        <v>0.003125</v>
      </c>
      <c r="G29" s="8" t="n">
        <v>0.002824074074074074</v>
      </c>
      <c r="H29" s="8" t="n">
        <v>0.002175925925925926</v>
      </c>
      <c r="I29" s="8" t="n">
        <v>0.002893518518518518</v>
      </c>
      <c r="J29" s="8" t="n">
        <v>0.003217592592592593</v>
      </c>
      <c r="K29" s="8" t="n">
        <v>0.003032407407407407</v>
      </c>
      <c r="L29" s="8" t="n">
        <v>0.001805555555555555</v>
      </c>
      <c r="M29" s="8" t="n">
        <v>0.003043981481481481</v>
      </c>
      <c r="N29" s="8" t="n">
        <v>0.00306712962962963</v>
      </c>
      <c r="O29" s="8" t="n">
        <v>0.003055555555555556</v>
      </c>
      <c r="P29" s="8" t="n">
        <v>0.001516203703703704</v>
      </c>
      <c r="Q29" s="8" t="n">
        <v>0.003101851851851852</v>
      </c>
      <c r="R29" s="8" t="n">
        <v>0.003055555555555556</v>
      </c>
      <c r="S29" s="8" t="n">
        <v>0.003368055555555556</v>
      </c>
      <c r="T29" s="8" t="n">
        <v>0.003622685185185185</v>
      </c>
      <c r="U29" s="8" t="n">
        <v>0.003148148148148148</v>
      </c>
      <c r="V29" t="inlineStr">
        <is>
          <t>–</t>
        </is>
      </c>
      <c r="W29">
        <f>E29 + G29 + I29 + K29 + M29 + O29 + Q29 + S29</f>
        <v/>
      </c>
      <c r="X29" s="9">
        <f>W29 / 8</f>
        <v/>
      </c>
      <c r="Y29" s="9">
        <f>MAX(ABS(E29 - X29), ABS(G29 - X29), ABS(I29 - X29), ABS(K29 - X29), ABS(M29 - X29), ABS(O29 - X29), ABS(Q29 - X29), ABS(S29 - X29))</f>
        <v/>
      </c>
      <c r="Z29" s="8" t="n">
        <v>0.0487037037037037</v>
      </c>
    </row>
    <row r="30">
      <c r="A30" t="inlineStr">
        <is>
          <t>Huerta, Christian (ESP)</t>
        </is>
      </c>
      <c r="B30" t="inlineStr">
        <is>
          <t>30-34</t>
        </is>
      </c>
      <c r="C30" t="inlineStr">
        <is>
          <t>2023 Valencia</t>
        </is>
      </c>
      <c r="D30" t="inlineStr">
        <is>
          <t>HYROX PRO</t>
        </is>
      </c>
      <c r="E30" s="8" t="n">
        <v>0.002662037037037037</v>
      </c>
      <c r="F30" s="8" t="n">
        <v>0.002858796296296296</v>
      </c>
      <c r="G30" s="8" t="n">
        <v>0.002928240740740741</v>
      </c>
      <c r="H30" s="8" t="n">
        <v>0.001770833333333333</v>
      </c>
      <c r="I30" s="8" t="n">
        <v>0.003206018518518519</v>
      </c>
      <c r="J30" s="8" t="n">
        <v>0.003055555555555556</v>
      </c>
      <c r="K30" s="8" t="n">
        <v>0.003217592592592593</v>
      </c>
      <c r="L30" s="8" t="n">
        <v>0.002222222222222222</v>
      </c>
      <c r="M30" s="8" t="n">
        <v>0.003240740740740741</v>
      </c>
      <c r="N30" s="8" t="n">
        <v>0.002789351851851852</v>
      </c>
      <c r="O30" s="8" t="n">
        <v>0.003125</v>
      </c>
      <c r="P30" s="8" t="n">
        <v>0.001400462962962963</v>
      </c>
      <c r="Q30" s="8" t="n">
        <v>0.003159722222222222</v>
      </c>
      <c r="R30" s="8" t="n">
        <v>0.003298611111111111</v>
      </c>
      <c r="S30" s="8" t="n">
        <v>0.003298611111111111</v>
      </c>
      <c r="T30" s="8" t="n">
        <v>0.003194444444444445</v>
      </c>
      <c r="U30" s="8" t="n">
        <v>0.00349537037037037</v>
      </c>
      <c r="V30" t="inlineStr">
        <is>
          <t>–</t>
        </is>
      </c>
      <c r="W30">
        <f>E30 + G30 + I30 + K30 + M30 + O30 + Q30 + S30</f>
        <v/>
      </c>
      <c r="X30" s="9">
        <f>W30 / 8</f>
        <v/>
      </c>
      <c r="Y30" s="9">
        <f>MAX(ABS(E30 - X30), ABS(G30 - X30), ABS(I30 - X30), ABS(K30 - X30), ABS(M30 - X30), ABS(O30 - X30), ABS(Q30 - X30), ABS(S30 - X30))</f>
        <v/>
      </c>
      <c r="Z30" s="8" t="n">
        <v>0.04883101851851852</v>
      </c>
    </row>
    <row r="31">
      <c r="A31" t="inlineStr">
        <is>
          <t>Gago Arsenal, Alberto (ESP)</t>
        </is>
      </c>
      <c r="B31" t="inlineStr">
        <is>
          <t>35-39</t>
        </is>
      </c>
      <c r="C31" t="inlineStr">
        <is>
          <t>2023 Valencia</t>
        </is>
      </c>
      <c r="D31" t="inlineStr">
        <is>
          <t>HYROX PRO</t>
        </is>
      </c>
      <c r="E31" s="8" t="n">
        <v>0.002800925925925926</v>
      </c>
      <c r="F31" s="8" t="n">
        <v>0.002881944444444444</v>
      </c>
      <c r="G31" s="8" t="n">
        <v>0.002881944444444444</v>
      </c>
      <c r="H31" s="8" t="n">
        <v>0.002002314814814815</v>
      </c>
      <c r="I31" s="8" t="n">
        <v>0.003263888888888889</v>
      </c>
      <c r="J31" s="8" t="n">
        <v>0.003194444444444445</v>
      </c>
      <c r="K31" s="8" t="n">
        <v>0.003206018518518519</v>
      </c>
      <c r="L31" s="8" t="n">
        <v>0.002013888888888889</v>
      </c>
      <c r="M31" s="8" t="n">
        <v>0.003229166666666667</v>
      </c>
      <c r="N31" s="8" t="n">
        <v>0.002928240740740741</v>
      </c>
      <c r="O31" s="8" t="n">
        <v>0.003136574074074074</v>
      </c>
      <c r="P31" s="8" t="n">
        <v>0.001469907407407407</v>
      </c>
      <c r="Q31" s="8" t="n">
        <v>0.003090277777777778</v>
      </c>
      <c r="R31" s="8" t="n">
        <v>0.002893518518518518</v>
      </c>
      <c r="S31" s="8" t="n">
        <v>0.00337962962962963</v>
      </c>
      <c r="T31" s="8" t="n">
        <v>0.00318287037037037</v>
      </c>
      <c r="U31" s="8" t="n">
        <v>0.00349537037037037</v>
      </c>
      <c r="V31" t="inlineStr">
        <is>
          <t>–</t>
        </is>
      </c>
      <c r="W31">
        <f>E31 + G31 + I31 + K31 + M31 + O31 + Q31 + S31</f>
        <v/>
      </c>
      <c r="X31" s="9">
        <f>W31 / 8</f>
        <v/>
      </c>
      <c r="Y31" s="9">
        <f>MAX(ABS(E31 - X31), ABS(G31 - X31), ABS(I31 - X31), ABS(K31 - X31), ABS(M31 - X31), ABS(O31 - X31), ABS(Q31 - X31), ABS(S31 - X31))</f>
        <v/>
      </c>
      <c r="Z31" s="8" t="n">
        <v>0.04895833333333333</v>
      </c>
    </row>
    <row r="32">
      <c r="A32" t="inlineStr">
        <is>
          <t>Ferrer Chiral, Jose Vicente (ESP)</t>
        </is>
      </c>
      <c r="B32" t="inlineStr">
        <is>
          <t>40-44</t>
        </is>
      </c>
      <c r="C32" t="inlineStr">
        <is>
          <t>2023 Valencia</t>
        </is>
      </c>
      <c r="D32" t="inlineStr">
        <is>
          <t>HYROX PRO</t>
        </is>
      </c>
      <c r="E32" s="8" t="n">
        <v>0.002569444444444445</v>
      </c>
      <c r="F32" s="8" t="n">
        <v>0.003009259259259259</v>
      </c>
      <c r="G32" s="8" t="n">
        <v>0.002696759259259259</v>
      </c>
      <c r="H32" s="8" t="n">
        <v>0.001967592592592592</v>
      </c>
      <c r="I32" s="8" t="n">
        <v>0.00306712962962963</v>
      </c>
      <c r="J32" s="8" t="n">
        <v>0.003148148148148148</v>
      </c>
      <c r="K32" s="8" t="n">
        <v>0.003009259259259259</v>
      </c>
      <c r="L32" s="8" t="n">
        <v>0.002314814814814815</v>
      </c>
      <c r="M32" s="8" t="n">
        <v>0.003032407407407407</v>
      </c>
      <c r="N32" s="8" t="n">
        <v>0.00306712962962963</v>
      </c>
      <c r="O32" s="8" t="n">
        <v>0.002905092592592593</v>
      </c>
      <c r="P32" s="8" t="n">
        <v>0.00150462962962963</v>
      </c>
      <c r="Q32" s="8" t="n">
        <v>0.002997685185185185</v>
      </c>
      <c r="R32" s="8" t="n">
        <v>0.002986111111111111</v>
      </c>
      <c r="S32" s="8" t="n">
        <v>0.003194444444444445</v>
      </c>
      <c r="T32" s="8" t="n">
        <v>0.004583333333333333</v>
      </c>
      <c r="U32" s="8" t="n">
        <v>0.003078703703703704</v>
      </c>
      <c r="V32" t="inlineStr">
        <is>
          <t>–</t>
        </is>
      </c>
      <c r="W32">
        <f>E32 + G32 + I32 + K32 + M32 + O32 + Q32 + S32</f>
        <v/>
      </c>
      <c r="X32" s="9">
        <f>W32 / 8</f>
        <v/>
      </c>
      <c r="Y32" s="9">
        <f>MAX(ABS(E32 - X32), ABS(G32 - X32), ABS(I32 - X32), ABS(K32 - X32), ABS(M32 - X32), ABS(O32 - X32), ABS(Q32 - X32), ABS(S32 - X32))</f>
        <v/>
      </c>
      <c r="Z32" s="8" t="n">
        <v>0.0490162037037037</v>
      </c>
    </row>
    <row r="33">
      <c r="A33" t="inlineStr">
        <is>
          <t>López Ávila, Javier (ESP)</t>
        </is>
      </c>
      <c r="B33" t="inlineStr">
        <is>
          <t>30-34</t>
        </is>
      </c>
      <c r="C33" t="inlineStr">
        <is>
          <t>2023 Valencia</t>
        </is>
      </c>
      <c r="D33" t="inlineStr">
        <is>
          <t>HYROX PRO</t>
        </is>
      </c>
      <c r="E33" s="8" t="n">
        <v>0.002592592592592593</v>
      </c>
      <c r="F33" s="8" t="n">
        <v>0.002974537037037037</v>
      </c>
      <c r="G33" s="8" t="n">
        <v>0.002719907407407407</v>
      </c>
      <c r="H33" s="8" t="n">
        <v>0.002847222222222222</v>
      </c>
      <c r="I33" s="8" t="n">
        <v>0.002835648148148148</v>
      </c>
      <c r="J33" s="8" t="n">
        <v>0.003969907407407407</v>
      </c>
      <c r="K33" s="8" t="n">
        <v>0.002881944444444444</v>
      </c>
      <c r="L33" s="8" t="n">
        <v>0.001793981481481481</v>
      </c>
      <c r="M33" s="8" t="n">
        <v>0.002951388888888889</v>
      </c>
      <c r="N33" s="8" t="n">
        <v>0.002951388888888889</v>
      </c>
      <c r="O33" s="8" t="n">
        <v>0.002905092592592593</v>
      </c>
      <c r="P33" s="8" t="n">
        <v>0.001608796296296296</v>
      </c>
      <c r="Q33" s="8" t="n">
        <v>0.002939814814814815</v>
      </c>
      <c r="R33" s="8" t="n">
        <v>0.003425925925925926</v>
      </c>
      <c r="S33" s="8" t="n">
        <v>0.003078703703703704</v>
      </c>
      <c r="T33" s="8" t="n">
        <v>0.004143518518518519</v>
      </c>
      <c r="U33" s="8" t="n">
        <v>0.003217592592592593</v>
      </c>
      <c r="V33" t="inlineStr">
        <is>
          <t>–</t>
        </is>
      </c>
      <c r="W33">
        <f>E33 + G33 + I33 + K33 + M33 + O33 + Q33 + S33</f>
        <v/>
      </c>
      <c r="X33" s="9">
        <f>W33 / 8</f>
        <v/>
      </c>
      <c r="Y33" s="9">
        <f>MAX(ABS(E33 - X33), ABS(G33 - X33), ABS(I33 - X33), ABS(K33 - X33), ABS(M33 - X33), ABS(O33 - X33), ABS(Q33 - X33), ABS(S33 - X33))</f>
        <v/>
      </c>
      <c r="Z33" s="8" t="n">
        <v>0.0497337962962963</v>
      </c>
    </row>
    <row r="34">
      <c r="A34" t="inlineStr">
        <is>
          <t>Vargas Jerez, Jose Joaquin (ESP)</t>
        </is>
      </c>
      <c r="B34" t="inlineStr">
        <is>
          <t>30-34</t>
        </is>
      </c>
      <c r="C34" t="inlineStr">
        <is>
          <t>2023 Valencia</t>
        </is>
      </c>
      <c r="D34" t="inlineStr">
        <is>
          <t>HYROX PRO</t>
        </is>
      </c>
      <c r="E34" s="8" t="n">
        <v>0.002407407407407408</v>
      </c>
      <c r="F34" s="8" t="n">
        <v>0.002905092592592593</v>
      </c>
      <c r="G34" s="8" t="n">
        <v>0.002615740740740741</v>
      </c>
      <c r="H34" s="8" t="n">
        <v>0.002002314814814815</v>
      </c>
      <c r="I34" s="8" t="n">
        <v>0.002847222222222222</v>
      </c>
      <c r="J34" s="8" t="n">
        <v>0.003981481481481482</v>
      </c>
      <c r="K34" s="8" t="n">
        <v>0.002939814814814815</v>
      </c>
      <c r="L34" s="8" t="n">
        <v>0.002025462962962963</v>
      </c>
      <c r="M34" s="8" t="n">
        <v>0.002858796296296296</v>
      </c>
      <c r="N34" s="8" t="n">
        <v>0.003032407407407407</v>
      </c>
      <c r="O34" s="8" t="n">
        <v>0.0028125</v>
      </c>
      <c r="P34" s="8" t="n">
        <v>0.001435185185185185</v>
      </c>
      <c r="Q34" s="8" t="n">
        <v>0.002858796296296296</v>
      </c>
      <c r="R34" s="8" t="n">
        <v>0.003206018518518519</v>
      </c>
      <c r="S34" s="8" t="n">
        <v>0.00318287037037037</v>
      </c>
      <c r="T34" s="8" t="n">
        <v>0.005486111111111111</v>
      </c>
      <c r="U34" s="8" t="n">
        <v>0.003287037037037037</v>
      </c>
      <c r="V34" t="inlineStr">
        <is>
          <t>–</t>
        </is>
      </c>
      <c r="W34">
        <f>E34 + G34 + I34 + K34 + M34 + O34 + Q34 + S34</f>
        <v/>
      </c>
      <c r="X34" s="9">
        <f>W34 / 8</f>
        <v/>
      </c>
      <c r="Y34" s="9">
        <f>MAX(ABS(E34 - X34), ABS(G34 - X34), ABS(I34 - X34), ABS(K34 - X34), ABS(M34 - X34), ABS(O34 - X34), ABS(Q34 - X34), ABS(S34 - X34))</f>
        <v/>
      </c>
      <c r="Z34" s="8" t="n">
        <v>0.04978009259259259</v>
      </c>
    </row>
    <row r="35">
      <c r="A35" t="inlineStr">
        <is>
          <t>Bieling, Gordon (GER)</t>
        </is>
      </c>
      <c r="B35" t="inlineStr">
        <is>
          <t>35-39</t>
        </is>
      </c>
      <c r="C35" t="inlineStr">
        <is>
          <t>2023 Valencia</t>
        </is>
      </c>
      <c r="D35" t="inlineStr">
        <is>
          <t>HYROX PRO</t>
        </is>
      </c>
      <c r="E35" s="8" t="n">
        <v>0.002604166666666667</v>
      </c>
      <c r="F35" s="8" t="n">
        <v>0.002824074074074074</v>
      </c>
      <c r="G35" s="8" t="n">
        <v>0.002824074074074074</v>
      </c>
      <c r="H35" s="8" t="n">
        <v>0.00212962962962963</v>
      </c>
      <c r="I35" s="8" t="n">
        <v>0.003043981481481481</v>
      </c>
      <c r="J35" s="8" t="n">
        <v>0.00306712962962963</v>
      </c>
      <c r="K35" s="8" t="n">
        <v>0.003136574074074074</v>
      </c>
      <c r="L35" s="8" t="n">
        <v>0.0025</v>
      </c>
      <c r="M35" s="8" t="n">
        <v>0.003148148148148148</v>
      </c>
      <c r="N35" s="8" t="n">
        <v>0.002962962962962963</v>
      </c>
      <c r="O35" s="8" t="n">
        <v>0.003159722222222222</v>
      </c>
      <c r="P35" s="8" t="n">
        <v>0.001238425925925926</v>
      </c>
      <c r="Q35" s="8" t="n">
        <v>0.003194444444444445</v>
      </c>
      <c r="R35" s="8" t="n">
        <v>0.003391203703703704</v>
      </c>
      <c r="S35" s="8" t="n">
        <v>0.003564814814814815</v>
      </c>
      <c r="T35" s="8" t="n">
        <v>0.003969907407407407</v>
      </c>
      <c r="U35" s="8" t="n">
        <v>0.003449074074074074</v>
      </c>
      <c r="V35" t="inlineStr">
        <is>
          <t>–</t>
        </is>
      </c>
      <c r="W35">
        <f>E35 + G35 + I35 + K35 + M35 + O35 + Q35 + S35</f>
        <v/>
      </c>
      <c r="X35" s="9">
        <f>W35 / 8</f>
        <v/>
      </c>
      <c r="Y35" s="9">
        <f>MAX(ABS(E35 - X35), ABS(G35 - X35), ABS(I35 - X35), ABS(K35 - X35), ABS(M35 - X35), ABS(O35 - X35), ABS(Q35 - X35), ABS(S35 - X35))</f>
        <v/>
      </c>
      <c r="Z35" s="8" t="n">
        <v>0.05012731481481481</v>
      </c>
    </row>
    <row r="36">
      <c r="A36" t="inlineStr">
        <is>
          <t>Vera Triguero, Francisco Javier (ESP)</t>
        </is>
      </c>
      <c r="B36" t="inlineStr">
        <is>
          <t>30-34</t>
        </is>
      </c>
      <c r="C36" t="inlineStr">
        <is>
          <t>2023 Valencia</t>
        </is>
      </c>
      <c r="D36" t="inlineStr">
        <is>
          <t>HYROX PRO</t>
        </is>
      </c>
      <c r="E36" s="8" t="n">
        <v>0.002534722222222222</v>
      </c>
      <c r="F36" s="8" t="n">
        <v>0.002916666666666667</v>
      </c>
      <c r="G36" s="8" t="n">
        <v>0.002893518518518518</v>
      </c>
      <c r="H36" s="8" t="n">
        <v>0.001805555555555555</v>
      </c>
      <c r="I36" s="8" t="n">
        <v>0.003148148148148148</v>
      </c>
      <c r="J36" s="8" t="n">
        <v>0.00349537037037037</v>
      </c>
      <c r="K36" s="8" t="n">
        <v>0.003321759259259259</v>
      </c>
      <c r="L36" s="8" t="n">
        <v>0.00244212962962963</v>
      </c>
      <c r="M36" s="8" t="n">
        <v>0.003263888888888889</v>
      </c>
      <c r="N36" s="8" t="n">
        <v>0.003171296296296296</v>
      </c>
      <c r="O36" s="8" t="n">
        <v>0.003263888888888889</v>
      </c>
      <c r="P36" s="8" t="n">
        <v>0.001527777777777778</v>
      </c>
      <c r="Q36" s="8" t="n">
        <v>0.003113425925925926</v>
      </c>
      <c r="R36" s="8" t="n">
        <v>0.003321759259259259</v>
      </c>
      <c r="S36" s="8" t="n">
        <v>0.00349537037037037</v>
      </c>
      <c r="T36" s="8" t="n">
        <v>0.00369212962962963</v>
      </c>
      <c r="U36" s="8" t="n">
        <v>0.003819444444444444</v>
      </c>
      <c r="V36" t="inlineStr">
        <is>
          <t>–</t>
        </is>
      </c>
      <c r="W36">
        <f>E36 + G36 + I36 + K36 + M36 + O36 + Q36 + S36</f>
        <v/>
      </c>
      <c r="X36" s="9">
        <f>W36 / 8</f>
        <v/>
      </c>
      <c r="Y36" s="9">
        <f>MAX(ABS(E36 - X36), ABS(G36 - X36), ABS(I36 - X36), ABS(K36 - X36), ABS(M36 - X36), ABS(O36 - X36), ABS(Q36 - X36), ABS(S36 - X36))</f>
        <v/>
      </c>
      <c r="Z36" s="8" t="n">
        <v>0.05113425925925926</v>
      </c>
    </row>
    <row r="37">
      <c r="A37" t="inlineStr">
        <is>
          <t>Madrid Navarro, Cristian Manuel (ESP)</t>
        </is>
      </c>
      <c r="B37" t="inlineStr">
        <is>
          <t>25-29</t>
        </is>
      </c>
      <c r="C37" t="inlineStr">
        <is>
          <t>2023 Valencia</t>
        </is>
      </c>
      <c r="D37" t="inlineStr">
        <is>
          <t>HYROX PRO</t>
        </is>
      </c>
      <c r="E37" s="8" t="n">
        <v>0.002719907407407407</v>
      </c>
      <c r="F37" s="8" t="n">
        <v>0.002974537037037037</v>
      </c>
      <c r="G37" s="8" t="n">
        <v>0.002986111111111111</v>
      </c>
      <c r="H37" s="8" t="n">
        <v>0.00287037037037037</v>
      </c>
      <c r="I37" s="8" t="n">
        <v>0.003020833333333333</v>
      </c>
      <c r="J37" s="8" t="n">
        <v>0.003298611111111111</v>
      </c>
      <c r="K37" s="8" t="n">
        <v>0.003148148148148148</v>
      </c>
      <c r="L37" s="8" t="n">
        <v>0.002094907407407407</v>
      </c>
      <c r="M37" s="8" t="n">
        <v>0.003159722222222222</v>
      </c>
      <c r="N37" s="8" t="n">
        <v>0.003136574074074074</v>
      </c>
      <c r="O37" s="8" t="n">
        <v>0.003101851851851852</v>
      </c>
      <c r="P37" s="8" t="n">
        <v>0.001284722222222222</v>
      </c>
      <c r="Q37" s="8" t="n">
        <v>0.003009259259259259</v>
      </c>
      <c r="R37" s="8" t="n">
        <v>0.002881944444444444</v>
      </c>
      <c r="S37" s="8" t="n">
        <v>0.003275462962962963</v>
      </c>
      <c r="T37" s="8" t="n">
        <v>0.004930555555555555</v>
      </c>
      <c r="U37" s="8" t="n">
        <v>0.003587962962962963</v>
      </c>
      <c r="V37" t="inlineStr">
        <is>
          <t>–</t>
        </is>
      </c>
      <c r="W37">
        <f>E37 + G37 + I37 + K37 + M37 + O37 + Q37 + S37</f>
        <v/>
      </c>
      <c r="X37" s="9">
        <f>W37 / 8</f>
        <v/>
      </c>
      <c r="Y37" s="9">
        <f>MAX(ABS(E37 - X37), ABS(G37 - X37), ABS(I37 - X37), ABS(K37 - X37), ABS(M37 - X37), ABS(O37 - X37), ABS(Q37 - X37), ABS(S37 - X37))</f>
        <v/>
      </c>
      <c r="Z37" s="8" t="n">
        <v>0.05137731481481481</v>
      </c>
    </row>
    <row r="38">
      <c r="A38" t="inlineStr">
        <is>
          <t>Haro Franco, Miguel (ESP)</t>
        </is>
      </c>
      <c r="B38" t="inlineStr">
        <is>
          <t>40-44</t>
        </is>
      </c>
      <c r="C38" t="inlineStr">
        <is>
          <t>2023 Valencia</t>
        </is>
      </c>
      <c r="D38" t="inlineStr">
        <is>
          <t>HYROX PRO</t>
        </is>
      </c>
      <c r="E38" s="8" t="n">
        <v>0.00287037037037037</v>
      </c>
      <c r="F38" s="8" t="n">
        <v>0.002789351851851852</v>
      </c>
      <c r="G38" s="8" t="n">
        <v>0.003090277777777778</v>
      </c>
      <c r="H38" s="8" t="n">
        <v>0.001909722222222222</v>
      </c>
      <c r="I38" s="8" t="n">
        <v>0.003252314814814815</v>
      </c>
      <c r="J38" s="8" t="n">
        <v>0.00380787037037037</v>
      </c>
      <c r="K38" s="8" t="n">
        <v>0.003252314814814815</v>
      </c>
      <c r="L38" s="8" t="n">
        <v>0.002037037037037037</v>
      </c>
      <c r="M38" s="8" t="n">
        <v>0.003275462962962963</v>
      </c>
      <c r="N38" s="8" t="n">
        <v>0.003078703703703704</v>
      </c>
      <c r="O38" s="8" t="n">
        <v>0.003148148148148148</v>
      </c>
      <c r="P38" s="8" t="n">
        <v>0.001481481481481481</v>
      </c>
      <c r="Q38" s="8" t="n">
        <v>0.003240740740740741</v>
      </c>
      <c r="R38" s="8" t="n">
        <v>0.003530092592592592</v>
      </c>
      <c r="S38" s="8" t="n">
        <v>0.003460648148148148</v>
      </c>
      <c r="T38" s="8" t="n">
        <v>0.003726851851851852</v>
      </c>
      <c r="U38" s="8" t="n">
        <v>0.003657407407407407</v>
      </c>
      <c r="V38" t="inlineStr">
        <is>
          <t>–</t>
        </is>
      </c>
      <c r="W38">
        <f>E38 + G38 + I38 + K38 + M38 + O38 + Q38 + S38</f>
        <v/>
      </c>
      <c r="X38" s="9">
        <f>W38 / 8</f>
        <v/>
      </c>
      <c r="Y38" s="9">
        <f>MAX(ABS(E38 - X38), ABS(G38 - X38), ABS(I38 - X38), ABS(K38 - X38), ABS(M38 - X38), ABS(O38 - X38), ABS(Q38 - X38), ABS(S38 - X38))</f>
        <v/>
      </c>
      <c r="Z38" s="8" t="n">
        <v>0.05152777777777778</v>
      </c>
    </row>
    <row r="39">
      <c r="A39" t="inlineStr">
        <is>
          <t>Sabaté Masip, Adrià (ESP)</t>
        </is>
      </c>
      <c r="B39" t="inlineStr">
        <is>
          <t>40-44</t>
        </is>
      </c>
      <c r="C39" t="inlineStr">
        <is>
          <t>2023 Valencia</t>
        </is>
      </c>
      <c r="D39" t="inlineStr">
        <is>
          <t>HYROX PRO</t>
        </is>
      </c>
      <c r="E39" s="8" t="n">
        <v>0.002604166666666667</v>
      </c>
      <c r="F39" s="8" t="n">
        <v>0.003136574074074074</v>
      </c>
      <c r="G39" s="8" t="n">
        <v>0.002696759259259259</v>
      </c>
      <c r="H39" s="8" t="n">
        <v>0.002731481481481481</v>
      </c>
      <c r="I39" s="8" t="n">
        <v>0.002928240740740741</v>
      </c>
      <c r="J39" s="8" t="n">
        <v>0.003819444444444444</v>
      </c>
      <c r="K39" s="8" t="n">
        <v>0.003078703703703704</v>
      </c>
      <c r="L39" s="8" t="n">
        <v>0.002581018518518519</v>
      </c>
      <c r="M39" s="8" t="n">
        <v>0.003090277777777778</v>
      </c>
      <c r="N39" s="8" t="n">
        <v>0.003229166666666667</v>
      </c>
      <c r="O39" s="8" t="n">
        <v>0.003032407407407407</v>
      </c>
      <c r="P39" s="8" t="n">
        <v>0.001180555555555556</v>
      </c>
      <c r="Q39" s="8" t="n">
        <v>0.00318287037037037</v>
      </c>
      <c r="R39" s="8" t="n">
        <v>0.003530092592592592</v>
      </c>
      <c r="S39" s="8" t="n">
        <v>0.003356481481481482</v>
      </c>
      <c r="T39" s="8" t="n">
        <v>0.004479166666666667</v>
      </c>
      <c r="U39" s="8" t="n">
        <v>0.003206018518518519</v>
      </c>
      <c r="V39" t="inlineStr">
        <is>
          <t>–</t>
        </is>
      </c>
      <c r="W39">
        <f>E39 + G39 + I39 + K39 + M39 + O39 + Q39 + S39</f>
        <v/>
      </c>
      <c r="X39" s="9">
        <f>W39 / 8</f>
        <v/>
      </c>
      <c r="Y39" s="9">
        <f>MAX(ABS(E39 - X39), ABS(G39 - X39), ABS(I39 - X39), ABS(K39 - X39), ABS(M39 - X39), ABS(O39 - X39), ABS(Q39 - X39), ABS(S39 - X39))</f>
        <v/>
      </c>
      <c r="Z39" s="8" t="n">
        <v>0.05178240740740741</v>
      </c>
    </row>
    <row r="40">
      <c r="A40" t="inlineStr">
        <is>
          <t>Tomaz, João (POR)</t>
        </is>
      </c>
      <c r="B40" t="inlineStr">
        <is>
          <t>35-39</t>
        </is>
      </c>
      <c r="C40" t="inlineStr">
        <is>
          <t>2023 Valencia</t>
        </is>
      </c>
      <c r="D40" t="inlineStr">
        <is>
          <t>HYROX PRO</t>
        </is>
      </c>
      <c r="E40" s="8" t="n">
        <v>0.002615740740740741</v>
      </c>
      <c r="F40" s="8" t="n">
        <v>0.002974537037037037</v>
      </c>
      <c r="G40" s="8" t="n">
        <v>0.002800925925925926</v>
      </c>
      <c r="H40" s="8" t="n">
        <v>0.003958333333333334</v>
      </c>
      <c r="I40" s="8" t="n">
        <v>0.003055555555555556</v>
      </c>
      <c r="J40" s="8" t="n">
        <v>0.003368055555555556</v>
      </c>
      <c r="K40" s="8" t="n">
        <v>0.003055555555555556</v>
      </c>
      <c r="L40" s="8" t="n">
        <v>0.002094907407407407</v>
      </c>
      <c r="M40" s="8" t="n">
        <v>0.003055555555555556</v>
      </c>
      <c r="N40" s="8" t="n">
        <v>0.003043981481481481</v>
      </c>
      <c r="O40" s="8" t="n">
        <v>0.00306712962962963</v>
      </c>
      <c r="P40" s="8" t="n">
        <v>0.001585648148148148</v>
      </c>
      <c r="Q40" s="8" t="n">
        <v>0.003252314814814815</v>
      </c>
      <c r="R40" s="8" t="n">
        <v>0.004224537037037037</v>
      </c>
      <c r="S40" s="8" t="n">
        <v>0.003240740740740741</v>
      </c>
      <c r="T40" s="8" t="n">
        <v>0.003333333333333334</v>
      </c>
      <c r="U40" s="8" t="n">
        <v>0.003229166666666667</v>
      </c>
      <c r="V40" t="inlineStr">
        <is>
          <t>–</t>
        </is>
      </c>
      <c r="W40">
        <f>E40 + G40 + I40 + K40 + M40 + O40 + Q40 + S40</f>
        <v/>
      </c>
      <c r="X40" s="9">
        <f>W40 / 8</f>
        <v/>
      </c>
      <c r="Y40" s="9">
        <f>MAX(ABS(E40 - X40), ABS(G40 - X40), ABS(I40 - X40), ABS(K40 - X40), ABS(M40 - X40), ABS(O40 - X40), ABS(Q40 - X40), ABS(S40 - X40))</f>
        <v/>
      </c>
      <c r="Z40" s="8" t="n">
        <v>0.051875</v>
      </c>
    </row>
    <row r="41">
      <c r="A41" t="inlineStr">
        <is>
          <t>Rodrigues, Ricardo (ESP)</t>
        </is>
      </c>
      <c r="B41" t="inlineStr">
        <is>
          <t>35-39</t>
        </is>
      </c>
      <c r="C41" t="inlineStr">
        <is>
          <t>2023 Valencia</t>
        </is>
      </c>
      <c r="D41" t="inlineStr">
        <is>
          <t>HYROX PRO</t>
        </is>
      </c>
      <c r="E41" s="8" t="n">
        <v>0.002604166666666667</v>
      </c>
      <c r="F41" s="8" t="n">
        <v>0.002800925925925926</v>
      </c>
      <c r="G41" s="8" t="n">
        <v>0.002824074074074074</v>
      </c>
      <c r="H41" s="8" t="n">
        <v>0.002013888888888889</v>
      </c>
      <c r="I41" s="8" t="n">
        <v>0.00349537037037037</v>
      </c>
      <c r="J41" s="8" t="n">
        <v>0.003310185185185185</v>
      </c>
      <c r="K41" s="8" t="n">
        <v>0.003483796296296296</v>
      </c>
      <c r="L41" s="8" t="n">
        <v>0.002743055555555555</v>
      </c>
      <c r="M41" s="8" t="n">
        <v>0.003449074074074074</v>
      </c>
      <c r="N41" s="8" t="n">
        <v>0.003078703703703704</v>
      </c>
      <c r="O41" s="8" t="n">
        <v>0.003414351851851852</v>
      </c>
      <c r="P41" s="8" t="n">
        <v>0.001550925925925926</v>
      </c>
      <c r="Q41" s="8" t="n">
        <v>0.003391203703703704</v>
      </c>
      <c r="R41" s="8" t="n">
        <v>0.003125</v>
      </c>
      <c r="S41" s="8" t="n">
        <v>0.003344907407407408</v>
      </c>
      <c r="T41" s="8" t="n">
        <v>0.003576388888888889</v>
      </c>
      <c r="U41" s="8" t="n">
        <v>0.003842592592592593</v>
      </c>
      <c r="V41" t="inlineStr">
        <is>
          <t>–</t>
        </is>
      </c>
      <c r="W41">
        <f>E41 + G41 + I41 + K41 + M41 + O41 + Q41 + S41</f>
        <v/>
      </c>
      <c r="X41" s="9">
        <f>W41 / 8</f>
        <v/>
      </c>
      <c r="Y41" s="9">
        <f>MAX(ABS(E41 - X41), ABS(G41 - X41), ABS(I41 - X41), ABS(K41 - X41), ABS(M41 - X41), ABS(O41 - X41), ABS(Q41 - X41), ABS(S41 - X41))</f>
        <v/>
      </c>
      <c r="Z41" s="8" t="n">
        <v>0.05196759259259259</v>
      </c>
    </row>
    <row r="42">
      <c r="A42" t="inlineStr">
        <is>
          <t>Velazquez Alvarez, Rafa (ESP)</t>
        </is>
      </c>
      <c r="B42" t="inlineStr">
        <is>
          <t>25-29</t>
        </is>
      </c>
      <c r="C42" t="inlineStr">
        <is>
          <t>2023 Valencia</t>
        </is>
      </c>
      <c r="D42" t="inlineStr">
        <is>
          <t>HYROX PRO</t>
        </is>
      </c>
      <c r="E42" s="8" t="n">
        <v>0.002511574074074074</v>
      </c>
      <c r="F42" s="8" t="n">
        <v>0.003101851851851852</v>
      </c>
      <c r="G42" s="8" t="n">
        <v>0.002719907407407407</v>
      </c>
      <c r="H42" s="8" t="n">
        <v>0.001921296296296296</v>
      </c>
      <c r="I42" s="8" t="n">
        <v>0.003101851851851852</v>
      </c>
      <c r="J42" s="8" t="n">
        <v>0.003680555555555555</v>
      </c>
      <c r="K42" s="8" t="n">
        <v>0.003009259259259259</v>
      </c>
      <c r="L42" s="8" t="n">
        <v>0.00224537037037037</v>
      </c>
      <c r="M42" s="8" t="n">
        <v>0.003194444444444445</v>
      </c>
      <c r="N42" s="8" t="n">
        <v>0.003229166666666667</v>
      </c>
      <c r="O42" s="8" t="n">
        <v>0.003090277777777778</v>
      </c>
      <c r="P42" s="8" t="n">
        <v>0.002037037037037037</v>
      </c>
      <c r="Q42" s="8" t="n">
        <v>0.003113425925925926</v>
      </c>
      <c r="R42" s="8" t="n">
        <v>0.003773148148148148</v>
      </c>
      <c r="S42" s="8" t="n">
        <v>0.003321759259259259</v>
      </c>
      <c r="T42" s="8" t="n">
        <v>0.004861111111111111</v>
      </c>
      <c r="U42" s="8" t="n">
        <v>0.003368055555555556</v>
      </c>
      <c r="V42" t="inlineStr">
        <is>
          <t>–</t>
        </is>
      </c>
      <c r="W42">
        <f>E42 + G42 + I42 + K42 + M42 + O42 + Q42 + S42</f>
        <v/>
      </c>
      <c r="X42" s="9">
        <f>W42 / 8</f>
        <v/>
      </c>
      <c r="Y42" s="9">
        <f>MAX(ABS(E42 - X42), ABS(G42 - X42), ABS(I42 - X42), ABS(K42 - X42), ABS(M42 - X42), ABS(O42 - X42), ABS(Q42 - X42), ABS(S42 - X42))</f>
        <v/>
      </c>
      <c r="Z42" s="8" t="n">
        <v>0.05219907407407407</v>
      </c>
    </row>
    <row r="43">
      <c r="A43" t="inlineStr">
        <is>
          <t>Veríssimo, Tiago (POR)</t>
        </is>
      </c>
      <c r="B43" t="inlineStr">
        <is>
          <t>35-39</t>
        </is>
      </c>
      <c r="C43" t="inlineStr">
        <is>
          <t>2023 Valencia</t>
        </is>
      </c>
      <c r="D43" t="inlineStr">
        <is>
          <t>HYROX PRO</t>
        </is>
      </c>
      <c r="E43" s="8" t="n">
        <v>0.002673611111111111</v>
      </c>
      <c r="F43" s="8" t="n">
        <v>0.002939814814814815</v>
      </c>
      <c r="G43" s="8" t="n">
        <v>0.003043981481481481</v>
      </c>
      <c r="H43" s="8" t="n">
        <v>0.002083333333333333</v>
      </c>
      <c r="I43" s="8" t="n">
        <v>0.003657407407407407</v>
      </c>
      <c r="J43" s="8" t="n">
        <v>0.003194444444444445</v>
      </c>
      <c r="K43" s="8" t="n">
        <v>0.003668981481481481</v>
      </c>
      <c r="L43" s="8" t="n">
        <v>0.002592592592592593</v>
      </c>
      <c r="M43" s="8" t="n">
        <v>0.003680555555555555</v>
      </c>
      <c r="N43" s="8" t="n">
        <v>0.002962962962962963</v>
      </c>
      <c r="O43" s="8" t="n">
        <v>0.003634259259259259</v>
      </c>
      <c r="P43" s="8" t="n">
        <v>0.0009722222222222222</v>
      </c>
      <c r="Q43" s="8" t="n">
        <v>0.003657407407407407</v>
      </c>
      <c r="R43" s="8" t="n">
        <v>0.003229166666666667</v>
      </c>
      <c r="S43" s="8" t="n">
        <v>0.00400462962962963</v>
      </c>
      <c r="T43" s="8" t="n">
        <v>0.003043981481481481</v>
      </c>
      <c r="U43" s="8" t="n">
        <v>0.004166666666666667</v>
      </c>
      <c r="V43" t="inlineStr">
        <is>
          <t>–</t>
        </is>
      </c>
      <c r="W43">
        <f>E43 + G43 + I43 + K43 + M43 + O43 + Q43 + S43</f>
        <v/>
      </c>
      <c r="X43" s="9">
        <f>W43 / 8</f>
        <v/>
      </c>
      <c r="Y43" s="9">
        <f>MAX(ABS(E43 - X43), ABS(G43 - X43), ABS(I43 - X43), ABS(K43 - X43), ABS(M43 - X43), ABS(O43 - X43), ABS(Q43 - X43), ABS(S43 - X43))</f>
        <v/>
      </c>
      <c r="Z43" s="8" t="n">
        <v>0.05311342592592593</v>
      </c>
    </row>
    <row r="44">
      <c r="A44" t="inlineStr">
        <is>
          <t>Caralampio Palacios, Sergio (ESP)</t>
        </is>
      </c>
      <c r="B44" t="inlineStr">
        <is>
          <t>45-49</t>
        </is>
      </c>
      <c r="C44" t="inlineStr">
        <is>
          <t>2023 Valencia</t>
        </is>
      </c>
      <c r="D44" t="inlineStr">
        <is>
          <t>HYROX PRO</t>
        </is>
      </c>
      <c r="E44" s="8" t="n">
        <v>0.002592592592592593</v>
      </c>
      <c r="F44" s="8" t="n">
        <v>0.003078703703703704</v>
      </c>
      <c r="G44" s="8" t="n">
        <v>0.002743055555555555</v>
      </c>
      <c r="H44" s="8" t="n">
        <v>0.004074074074074074</v>
      </c>
      <c r="I44" s="8" t="n">
        <v>0.002986111111111111</v>
      </c>
      <c r="J44" s="8" t="n">
        <v>0.003043981481481481</v>
      </c>
      <c r="K44" s="8" t="n">
        <v>0.002997685185185185</v>
      </c>
      <c r="L44" s="8" t="n">
        <v>0.002071759259259259</v>
      </c>
      <c r="M44" s="8" t="n">
        <v>0.003009259259259259</v>
      </c>
      <c r="N44" s="8" t="n">
        <v>0.003171296296296296</v>
      </c>
      <c r="O44" s="8" t="n">
        <v>0.003055555555555556</v>
      </c>
      <c r="P44" s="8" t="n">
        <v>0.00150462962962963</v>
      </c>
      <c r="Q44" s="8" t="n">
        <v>0.003113425925925926</v>
      </c>
      <c r="R44" s="8" t="n">
        <v>0.003611111111111111</v>
      </c>
      <c r="S44" s="8" t="n">
        <v>0.003310185185185185</v>
      </c>
      <c r="T44" s="8" t="n">
        <v>0.00474537037037037</v>
      </c>
      <c r="U44" s="8" t="n">
        <v>0.004444444444444444</v>
      </c>
      <c r="V44" t="inlineStr">
        <is>
          <t>–</t>
        </is>
      </c>
      <c r="W44">
        <f>E44 + G44 + I44 + K44 + M44 + O44 + Q44 + S44</f>
        <v/>
      </c>
      <c r="X44" s="9">
        <f>W44 / 8</f>
        <v/>
      </c>
      <c r="Y44" s="9">
        <f>MAX(ABS(E44 - X44), ABS(G44 - X44), ABS(I44 - X44), ABS(K44 - X44), ABS(M44 - X44), ABS(O44 - X44), ABS(Q44 - X44), ABS(S44 - X44))</f>
        <v/>
      </c>
      <c r="Z44" s="8" t="n">
        <v>0.05342592592592593</v>
      </c>
    </row>
    <row r="45">
      <c r="A45" t="inlineStr">
        <is>
          <t>Restituto Sanchez, Jose (ESP)</t>
        </is>
      </c>
      <c r="B45" t="inlineStr">
        <is>
          <t>30-34</t>
        </is>
      </c>
      <c r="C45" t="inlineStr">
        <is>
          <t>2023 Valencia</t>
        </is>
      </c>
      <c r="D45" t="inlineStr">
        <is>
          <t>HYROX PRO</t>
        </is>
      </c>
      <c r="E45" s="8" t="n">
        <v>0.002615740740740741</v>
      </c>
      <c r="F45" s="8" t="n">
        <v>0.002916666666666667</v>
      </c>
      <c r="G45" s="8" t="n">
        <v>0.0028125</v>
      </c>
      <c r="H45" s="8" t="n">
        <v>0.002800925925925926</v>
      </c>
      <c r="I45" s="8" t="n">
        <v>0.003020833333333333</v>
      </c>
      <c r="J45" s="8" t="n">
        <v>0.003668981481481481</v>
      </c>
      <c r="K45" s="8" t="n">
        <v>0.003113425925925926</v>
      </c>
      <c r="L45" s="8" t="n">
        <v>0.002337962962962963</v>
      </c>
      <c r="M45" s="8" t="n">
        <v>0.003078703703703704</v>
      </c>
      <c r="N45" s="8" t="n">
        <v>0.003078703703703704</v>
      </c>
      <c r="O45" s="8" t="n">
        <v>0.005381944444444444</v>
      </c>
      <c r="P45" s="8" t="n">
        <v>0.001747685185185185</v>
      </c>
      <c r="Q45" s="8" t="n">
        <v>0.003206018518518519</v>
      </c>
      <c r="R45" s="8" t="n">
        <v>0.004456018518518519</v>
      </c>
      <c r="S45" s="8" t="n">
        <v>0.004108796296296296</v>
      </c>
      <c r="T45" s="8" t="n">
        <v>0.0005324074074074074</v>
      </c>
      <c r="U45" s="8" t="n">
        <v>0.0046875</v>
      </c>
      <c r="V45" t="inlineStr">
        <is>
          <t>5 Minutes</t>
        </is>
      </c>
      <c r="W45">
        <f>E45 + G45 + I45 + K45 + M45 + O45 + Q45 + S45</f>
        <v/>
      </c>
      <c r="X45" s="9">
        <f>W45 / 8</f>
        <v/>
      </c>
      <c r="Y45" s="9">
        <f>MAX(ABS(E45 - X45), ABS(G45 - X45), ABS(I45 - X45), ABS(K45 - X45), ABS(M45 - X45), ABS(O45 - X45), ABS(Q45 - X45), ABS(S45 - X45))</f>
        <v/>
      </c>
      <c r="Z45" s="8" t="n">
        <v>0.05347222222222222</v>
      </c>
    </row>
    <row r="46">
      <c r="A46" t="inlineStr">
        <is>
          <t>Tim, Heinzle (SUI)</t>
        </is>
      </c>
      <c r="B46" t="inlineStr">
        <is>
          <t>30-34</t>
        </is>
      </c>
      <c r="C46" t="inlineStr">
        <is>
          <t>2023 Valencia</t>
        </is>
      </c>
      <c r="D46" t="inlineStr">
        <is>
          <t>HYROX PRO</t>
        </is>
      </c>
      <c r="E46" s="8" t="n">
        <v>0.002743055555555555</v>
      </c>
      <c r="F46" s="8" t="n">
        <v>0.002962962962962963</v>
      </c>
      <c r="G46" s="8" t="n">
        <v>0.003032407407407407</v>
      </c>
      <c r="H46" s="8" t="n">
        <v>0.003032407407407407</v>
      </c>
      <c r="I46" s="8" t="n">
        <v>0.003356481481481482</v>
      </c>
      <c r="J46" s="8" t="n">
        <v>0.003472222222222222</v>
      </c>
      <c r="K46" s="8" t="n">
        <v>0.003530092592592592</v>
      </c>
      <c r="L46" s="8" t="n">
        <v>0.002662037037037037</v>
      </c>
      <c r="M46" s="8" t="n">
        <v>0.003391203703703704</v>
      </c>
      <c r="N46" s="8" t="n">
        <v>0.003090277777777778</v>
      </c>
      <c r="O46" s="8" t="n">
        <v>0.00337962962962963</v>
      </c>
      <c r="P46" s="8" t="n">
        <v>0.001400462962962963</v>
      </c>
      <c r="Q46" s="8" t="n">
        <v>0.003402777777777778</v>
      </c>
      <c r="R46" s="8" t="n">
        <v>0.003055555555555556</v>
      </c>
      <c r="S46" s="8" t="n">
        <v>0.003784722222222222</v>
      </c>
      <c r="T46" s="8" t="n">
        <v>0.003611111111111111</v>
      </c>
      <c r="U46" s="8" t="n">
        <v>0.003773148148148148</v>
      </c>
      <c r="V46" t="inlineStr">
        <is>
          <t>–</t>
        </is>
      </c>
      <c r="W46">
        <f>E46 + G46 + I46 + K46 + M46 + O46 + Q46 + S46</f>
        <v/>
      </c>
      <c r="X46" s="9">
        <f>W46 / 8</f>
        <v/>
      </c>
      <c r="Y46" s="9">
        <f>MAX(ABS(E46 - X46), ABS(G46 - X46), ABS(I46 - X46), ABS(K46 - X46), ABS(M46 - X46), ABS(O46 - X46), ABS(Q46 - X46), ABS(S46 - X46))</f>
        <v/>
      </c>
      <c r="Z46" s="8" t="n">
        <v>0.05359953703703704</v>
      </c>
    </row>
    <row r="47">
      <c r="A47" t="inlineStr">
        <is>
          <t>Dallakian, Robert (ESP)</t>
        </is>
      </c>
      <c r="B47" t="inlineStr">
        <is>
          <t>40-44</t>
        </is>
      </c>
      <c r="C47" t="inlineStr">
        <is>
          <t>2023 Valencia</t>
        </is>
      </c>
      <c r="D47" t="inlineStr">
        <is>
          <t>HYROX PRO</t>
        </is>
      </c>
      <c r="E47" s="8" t="n">
        <v>0.002847222222222222</v>
      </c>
      <c r="F47" s="8" t="n">
        <v>0.002962962962962963</v>
      </c>
      <c r="G47" s="8" t="n">
        <v>0.00306712962962963</v>
      </c>
      <c r="H47" s="8" t="n">
        <v>0.002638888888888889</v>
      </c>
      <c r="I47" s="8" t="n">
        <v>0.003391203703703704</v>
      </c>
      <c r="J47" s="8" t="n">
        <v>0.003865740740740741</v>
      </c>
      <c r="K47" s="8" t="n">
        <v>0.003368055555555556</v>
      </c>
      <c r="L47" s="8" t="n">
        <v>0.002060185185185185</v>
      </c>
      <c r="M47" s="8" t="n">
        <v>0.003483796296296296</v>
      </c>
      <c r="N47" s="8" t="n">
        <v>0.003275462962962963</v>
      </c>
      <c r="O47" s="8" t="n">
        <v>0.003391203703703704</v>
      </c>
      <c r="P47" s="8" t="n">
        <v>0.001134259259259259</v>
      </c>
      <c r="Q47" s="8" t="n">
        <v>0.003472222222222222</v>
      </c>
      <c r="R47" s="8" t="n">
        <v>0.003703703703703704</v>
      </c>
      <c r="S47" s="8" t="n">
        <v>0.003854166666666667</v>
      </c>
      <c r="T47" s="8" t="n">
        <v>0.003171296296296296</v>
      </c>
      <c r="U47" s="8" t="n">
        <v>0.004305555555555556</v>
      </c>
      <c r="V47" t="inlineStr">
        <is>
          <t>–</t>
        </is>
      </c>
      <c r="W47">
        <f>E47 + G47 + I47 + K47 + M47 + O47 + Q47 + S47</f>
        <v/>
      </c>
      <c r="X47" s="9">
        <f>W47 / 8</f>
        <v/>
      </c>
      <c r="Y47" s="9">
        <f>MAX(ABS(E47 - X47), ABS(G47 - X47), ABS(I47 - X47), ABS(K47 - X47), ABS(M47 - X47), ABS(O47 - X47), ABS(Q47 - X47), ABS(S47 - X47))</f>
        <v/>
      </c>
      <c r="Z47" s="8" t="n">
        <v>0.05391203703703704</v>
      </c>
    </row>
    <row r="48">
      <c r="A48" t="inlineStr">
        <is>
          <t>Cardoso, Ricardo (ESP)</t>
        </is>
      </c>
      <c r="B48" t="inlineStr">
        <is>
          <t>35-39</t>
        </is>
      </c>
      <c r="C48" t="inlineStr">
        <is>
          <t>2023 Valencia</t>
        </is>
      </c>
      <c r="D48" t="inlineStr">
        <is>
          <t>HYROX PRO</t>
        </is>
      </c>
      <c r="E48" s="8" t="n">
        <v>0.002789351851851852</v>
      </c>
      <c r="F48" s="8" t="n">
        <v>0.002916666666666667</v>
      </c>
      <c r="G48" s="8" t="n">
        <v>0.003055555555555556</v>
      </c>
      <c r="H48" s="8" t="n">
        <v>0.002395833333333333</v>
      </c>
      <c r="I48" s="8" t="n">
        <v>0.003402777777777778</v>
      </c>
      <c r="J48" s="8" t="n">
        <v>0.003530092592592592</v>
      </c>
      <c r="K48" s="8" t="n">
        <v>0.003275462962962963</v>
      </c>
      <c r="L48" s="8" t="n">
        <v>0.002986111111111111</v>
      </c>
      <c r="M48" s="8" t="n">
        <v>0.003402777777777778</v>
      </c>
      <c r="N48" s="8" t="n">
        <v>0.003078703703703704</v>
      </c>
      <c r="O48" s="8" t="n">
        <v>0.003414351851851852</v>
      </c>
      <c r="P48" s="8" t="n">
        <v>0.001712962962962963</v>
      </c>
      <c r="Q48" s="8" t="n">
        <v>0.003310185185185185</v>
      </c>
      <c r="R48" s="8" t="n">
        <v>0.003738425925925926</v>
      </c>
      <c r="S48" s="8" t="n">
        <v>0.003217592592592593</v>
      </c>
      <c r="T48" s="8" t="n">
        <v>0.003796296296296296</v>
      </c>
      <c r="U48" s="8" t="n">
        <v>0.004166666666666667</v>
      </c>
      <c r="V48" t="inlineStr">
        <is>
          <t>–</t>
        </is>
      </c>
      <c r="W48">
        <f>E48 + G48 + I48 + K48 + M48 + O48 + Q48 + S48</f>
        <v/>
      </c>
      <c r="X48" s="9">
        <f>W48 / 8</f>
        <v/>
      </c>
      <c r="Y48" s="9">
        <f>MAX(ABS(E48 - X48), ABS(G48 - X48), ABS(I48 - X48), ABS(K48 - X48), ABS(M48 - X48), ABS(O48 - X48), ABS(Q48 - X48), ABS(S48 - X48))</f>
        <v/>
      </c>
      <c r="Z48" s="8" t="n">
        <v>0.05409722222222222</v>
      </c>
    </row>
    <row r="49">
      <c r="A49" t="inlineStr">
        <is>
          <t>Lamas Panera, David (ESP)</t>
        </is>
      </c>
      <c r="B49" t="inlineStr">
        <is>
          <t>45-49</t>
        </is>
      </c>
      <c r="C49" t="inlineStr">
        <is>
          <t>2023 Valencia</t>
        </is>
      </c>
      <c r="D49" t="inlineStr">
        <is>
          <t>HYROX PRO</t>
        </is>
      </c>
      <c r="E49" s="8" t="n">
        <v>0.002731481481481481</v>
      </c>
      <c r="F49" s="8" t="n">
        <v>0.003043981481481481</v>
      </c>
      <c r="G49" s="8" t="n">
        <v>0.002916666666666667</v>
      </c>
      <c r="H49" s="8" t="n">
        <v>0.003090277777777778</v>
      </c>
      <c r="I49" s="8" t="n">
        <v>0.003287037037037037</v>
      </c>
      <c r="J49" s="8" t="n">
        <v>0.00449074074074074</v>
      </c>
      <c r="K49" s="8" t="n">
        <v>0.00318287037037037</v>
      </c>
      <c r="L49" s="8" t="n">
        <v>0.002280092592592593</v>
      </c>
      <c r="M49" s="8" t="n">
        <v>0.003229166666666667</v>
      </c>
      <c r="N49" s="8" t="n">
        <v>0.003321759259259259</v>
      </c>
      <c r="O49" s="8" t="n">
        <v>0.003171296296296296</v>
      </c>
      <c r="P49" s="8" t="n">
        <v>0.001273148148148148</v>
      </c>
      <c r="Q49" s="8" t="n">
        <v>0.003275462962962963</v>
      </c>
      <c r="R49" s="8" t="n">
        <v>0.003888888888888889</v>
      </c>
      <c r="S49" s="8" t="n">
        <v>0.003275462962962963</v>
      </c>
      <c r="T49" s="8" t="n">
        <v>0.004548611111111111</v>
      </c>
      <c r="U49" s="8" t="n">
        <v>0.00369212962962963</v>
      </c>
      <c r="V49" t="inlineStr">
        <is>
          <t>–</t>
        </is>
      </c>
      <c r="W49">
        <f>E49 + G49 + I49 + K49 + M49 + O49 + Q49 + S49</f>
        <v/>
      </c>
      <c r="X49" s="9">
        <f>W49 / 8</f>
        <v/>
      </c>
      <c r="Y49" s="9">
        <f>MAX(ABS(E49 - X49), ABS(G49 - X49), ABS(I49 - X49), ABS(K49 - X49), ABS(M49 - X49), ABS(O49 - X49), ABS(Q49 - X49), ABS(S49 - X49))</f>
        <v/>
      </c>
      <c r="Z49" s="8" t="n">
        <v>0.05462962962962963</v>
      </c>
    </row>
    <row r="50">
      <c r="A50" t="inlineStr">
        <is>
          <t>Martnez  Marhuenda, Manuel (ESP)</t>
        </is>
      </c>
      <c r="B50" t="inlineStr">
        <is>
          <t>30-34</t>
        </is>
      </c>
      <c r="C50" t="inlineStr">
        <is>
          <t>2023 Valencia</t>
        </is>
      </c>
      <c r="D50" t="inlineStr">
        <is>
          <t>HYROX PRO</t>
        </is>
      </c>
      <c r="E50" s="8" t="n">
        <v>0.002511574074074074</v>
      </c>
      <c r="F50" s="8" t="n">
        <v>0.003055555555555556</v>
      </c>
      <c r="G50" s="8" t="n">
        <v>0.002789351851851852</v>
      </c>
      <c r="H50" s="8" t="n">
        <v>0.002962962962962963</v>
      </c>
      <c r="I50" s="8" t="n">
        <v>0.003113425925925926</v>
      </c>
      <c r="J50" s="8" t="n">
        <v>0.004155092592592592</v>
      </c>
      <c r="K50" s="8" t="n">
        <v>0.002962962962962963</v>
      </c>
      <c r="L50" s="8" t="n">
        <v>0.003217592592592593</v>
      </c>
      <c r="M50" s="8" t="n">
        <v>0.002997685185185185</v>
      </c>
      <c r="N50" s="8" t="n">
        <v>0.003125</v>
      </c>
      <c r="O50" s="8" t="n">
        <v>0.002905092592592593</v>
      </c>
      <c r="P50" s="8" t="n">
        <v>0.001655092592592593</v>
      </c>
      <c r="Q50" s="8" t="n">
        <v>0.003090277777777778</v>
      </c>
      <c r="R50" s="8" t="n">
        <v>0.003854166666666667</v>
      </c>
      <c r="S50" s="8" t="n">
        <v>0.003414351851851852</v>
      </c>
      <c r="T50" s="8" t="n">
        <v>0.005300925925925926</v>
      </c>
      <c r="U50" s="8" t="n">
        <v>0.003715277777777778</v>
      </c>
      <c r="V50" t="inlineStr">
        <is>
          <t>–</t>
        </is>
      </c>
      <c r="W50">
        <f>E50 + G50 + I50 + K50 + M50 + O50 + Q50 + S50</f>
        <v/>
      </c>
      <c r="X50" s="9">
        <f>W50 / 8</f>
        <v/>
      </c>
      <c r="Y50" s="9">
        <f>MAX(ABS(E50 - X50), ABS(G50 - X50), ABS(I50 - X50), ABS(K50 - X50), ABS(M50 - X50), ABS(O50 - X50), ABS(Q50 - X50), ABS(S50 - X50))</f>
        <v/>
      </c>
      <c r="Z50" s="8" t="n">
        <v>0.05474537037037037</v>
      </c>
    </row>
    <row r="51">
      <c r="A51" t="inlineStr">
        <is>
          <t>Jimenez Chapresto, Eduardo (ESP)</t>
        </is>
      </c>
      <c r="B51" t="inlineStr">
        <is>
          <t>40-44</t>
        </is>
      </c>
      <c r="C51" t="inlineStr">
        <is>
          <t>2023 Valencia</t>
        </is>
      </c>
      <c r="D51" t="inlineStr">
        <is>
          <t>HYROX PRO</t>
        </is>
      </c>
      <c r="E51" s="8" t="n">
        <v>0.002766203703703704</v>
      </c>
      <c r="F51" s="8" t="n">
        <v>0.002986111111111111</v>
      </c>
      <c r="G51" s="8" t="n">
        <v>0.002986111111111111</v>
      </c>
      <c r="H51" s="8" t="n">
        <v>0.002303240740740741</v>
      </c>
      <c r="I51" s="8" t="n">
        <v>0.003159722222222222</v>
      </c>
      <c r="J51" s="8" t="n">
        <v>0.004826388888888889</v>
      </c>
      <c r="K51" s="8" t="n">
        <v>0.003252314814814815</v>
      </c>
      <c r="L51" s="8" t="n">
        <v>0.002939814814814815</v>
      </c>
      <c r="M51" s="8" t="n">
        <v>0.003229166666666667</v>
      </c>
      <c r="N51" s="8" t="n">
        <v>0.003113425925925926</v>
      </c>
      <c r="O51" s="8" t="n">
        <v>0.003206018518518519</v>
      </c>
      <c r="P51" s="8" t="n">
        <v>0.001261574074074074</v>
      </c>
      <c r="Q51" s="8" t="n">
        <v>0.003298611111111111</v>
      </c>
      <c r="R51" s="8" t="n">
        <v>0.004201388888888889</v>
      </c>
      <c r="S51" s="8" t="n">
        <v>0.003634259259259259</v>
      </c>
      <c r="T51" s="8" t="n">
        <v>0.004375</v>
      </c>
      <c r="U51" s="8" t="n">
        <v>0.003622685185185185</v>
      </c>
      <c r="V51" t="inlineStr">
        <is>
          <t>–</t>
        </is>
      </c>
      <c r="W51">
        <f>E51 + G51 + I51 + K51 + M51 + O51 + Q51 + S51</f>
        <v/>
      </c>
      <c r="X51" s="9">
        <f>W51 / 8</f>
        <v/>
      </c>
      <c r="Y51" s="9">
        <f>MAX(ABS(E51 - X51), ABS(G51 - X51), ABS(I51 - X51), ABS(K51 - X51), ABS(M51 - X51), ABS(O51 - X51), ABS(Q51 - X51), ABS(S51 - X51))</f>
        <v/>
      </c>
      <c r="Z51" s="8" t="n">
        <v>0.05506944444444444</v>
      </c>
    </row>
    <row r="52">
      <c r="A52" t="inlineStr">
        <is>
          <t>Baroni, Marco (ITA)</t>
        </is>
      </c>
      <c r="B52" t="inlineStr">
        <is>
          <t>35-39</t>
        </is>
      </c>
      <c r="C52" t="inlineStr">
        <is>
          <t>2023 Valencia</t>
        </is>
      </c>
      <c r="D52" t="inlineStr">
        <is>
          <t>HYROX PRO</t>
        </is>
      </c>
      <c r="E52" s="8" t="n">
        <v>0.002696759259259259</v>
      </c>
      <c r="F52" s="8" t="n">
        <v>0.002858796296296296</v>
      </c>
      <c r="G52" s="8" t="n">
        <v>0.003125</v>
      </c>
      <c r="H52" s="8" t="n">
        <v>0.0021875</v>
      </c>
      <c r="I52" s="8" t="n">
        <v>0.003391203703703704</v>
      </c>
      <c r="J52" s="8" t="n">
        <v>0.003113425925925926</v>
      </c>
      <c r="K52" s="8" t="n">
        <v>0.00337962962962963</v>
      </c>
      <c r="L52" s="8" t="n">
        <v>0.003136574074074074</v>
      </c>
      <c r="M52" s="8" t="n">
        <v>0.003518518518518518</v>
      </c>
      <c r="N52" s="8" t="n">
        <v>0.002928240740740741</v>
      </c>
      <c r="O52" s="8" t="n">
        <v>0.003518518518518518</v>
      </c>
      <c r="P52" s="8" t="n">
        <v>0.001388888888888889</v>
      </c>
      <c r="Q52" s="8" t="n">
        <v>0.003506944444444444</v>
      </c>
      <c r="R52" s="8" t="n">
        <v>0.004548611111111111</v>
      </c>
      <c r="S52" s="8" t="n">
        <v>0.003935185185185185</v>
      </c>
      <c r="T52" s="8" t="n">
        <v>0.004537037037037037</v>
      </c>
      <c r="U52" s="8" t="n">
        <v>0.00349537037037037</v>
      </c>
      <c r="V52" t="inlineStr">
        <is>
          <t>–</t>
        </is>
      </c>
      <c r="W52">
        <f>E52 + G52 + I52 + K52 + M52 + O52 + Q52 + S52</f>
        <v/>
      </c>
      <c r="X52" s="9">
        <f>W52 / 8</f>
        <v/>
      </c>
      <c r="Y52" s="9">
        <f>MAX(ABS(E52 - X52), ABS(G52 - X52), ABS(I52 - X52), ABS(K52 - X52), ABS(M52 - X52), ABS(O52 - X52), ABS(Q52 - X52), ABS(S52 - X52))</f>
        <v/>
      </c>
      <c r="Z52" s="8" t="n">
        <v>0.05518518518518518</v>
      </c>
    </row>
    <row r="53">
      <c r="A53" t="inlineStr">
        <is>
          <t>Sainz Pérez, Mario (ESP)</t>
        </is>
      </c>
      <c r="B53" t="inlineStr">
        <is>
          <t>30-34</t>
        </is>
      </c>
      <c r="C53" t="inlineStr">
        <is>
          <t>2023 Valencia</t>
        </is>
      </c>
      <c r="D53" t="inlineStr">
        <is>
          <t>HYROX PRO</t>
        </is>
      </c>
      <c r="E53" s="8" t="n">
        <v>0.002638888888888889</v>
      </c>
      <c r="F53" s="8" t="n">
        <v>0.002962962962962963</v>
      </c>
      <c r="G53" s="8" t="n">
        <v>0.00287037037037037</v>
      </c>
      <c r="H53" s="8" t="n">
        <v>0.002847222222222222</v>
      </c>
      <c r="I53" s="8" t="n">
        <v>0.003229166666666667</v>
      </c>
      <c r="J53" s="8" t="n">
        <v>0.003796296296296296</v>
      </c>
      <c r="K53" s="8" t="n">
        <v>0.003425925925925926</v>
      </c>
      <c r="L53" s="8" t="n">
        <v>0.002534722222222222</v>
      </c>
      <c r="M53" s="8" t="n">
        <v>0.003576388888888889</v>
      </c>
      <c r="N53" s="8" t="n">
        <v>0.003275462962962963</v>
      </c>
      <c r="O53" s="8" t="n">
        <v>0.003483796296296296</v>
      </c>
      <c r="P53" s="8" t="n">
        <v>0.001539351851851852</v>
      </c>
      <c r="Q53" s="8" t="n">
        <v>0.003530092592592592</v>
      </c>
      <c r="R53" s="8" t="n">
        <v>0.003576388888888889</v>
      </c>
      <c r="S53" s="8" t="n">
        <v>0.003831018518518518</v>
      </c>
      <c r="T53" s="8" t="n">
        <v>0.003541666666666666</v>
      </c>
      <c r="U53" s="8" t="n">
        <v>0.005011574074074074</v>
      </c>
      <c r="V53" t="inlineStr">
        <is>
          <t>–</t>
        </is>
      </c>
      <c r="W53">
        <f>E53 + G53 + I53 + K53 + M53 + O53 + Q53 + S53</f>
        <v/>
      </c>
      <c r="X53" s="9">
        <f>W53 / 8</f>
        <v/>
      </c>
      <c r="Y53" s="9">
        <f>MAX(ABS(E53 - X53), ABS(G53 - X53), ABS(I53 - X53), ABS(K53 - X53), ABS(M53 - X53), ABS(O53 - X53), ABS(Q53 - X53), ABS(S53 - X53))</f>
        <v/>
      </c>
      <c r="Z53" s="8" t="n">
        <v>0.05556712962962963</v>
      </c>
    </row>
    <row r="54">
      <c r="A54" t="inlineStr">
        <is>
          <t>Mißlinger, Maximilian (GER)</t>
        </is>
      </c>
      <c r="B54" t="inlineStr">
        <is>
          <t>30-34</t>
        </is>
      </c>
      <c r="C54" t="inlineStr">
        <is>
          <t>2023 Valencia</t>
        </is>
      </c>
      <c r="D54" t="inlineStr">
        <is>
          <t>HYROX PRO</t>
        </is>
      </c>
      <c r="E54" s="8" t="n">
        <v>0.003020833333333333</v>
      </c>
      <c r="F54" s="8" t="n">
        <v>0.003078703703703704</v>
      </c>
      <c r="G54" s="8" t="n">
        <v>0.003287037037037037</v>
      </c>
      <c r="H54" s="8" t="n">
        <v>0.003541666666666666</v>
      </c>
      <c r="I54" s="8" t="n">
        <v>0.003333333333333334</v>
      </c>
      <c r="J54" s="8" t="n">
        <v>0.003275462962962963</v>
      </c>
      <c r="K54" s="8" t="n">
        <v>0.003368055555555556</v>
      </c>
      <c r="L54" s="8" t="n">
        <v>0.002662037037037037</v>
      </c>
      <c r="M54" s="8" t="n">
        <v>0.003449074074074074</v>
      </c>
      <c r="N54" s="8" t="n">
        <v>0.003229166666666667</v>
      </c>
      <c r="O54" s="8" t="n">
        <v>0.003321759259259259</v>
      </c>
      <c r="P54" s="8" t="n">
        <v>0.00162037037037037</v>
      </c>
      <c r="Q54" s="8" t="n">
        <v>0.003356481481481482</v>
      </c>
      <c r="R54" s="8" t="n">
        <v>0.003391203703703704</v>
      </c>
      <c r="S54" s="8" t="n">
        <v>0.003668981481481481</v>
      </c>
      <c r="T54" s="8" t="n">
        <v>0.004131944444444444</v>
      </c>
      <c r="U54" s="8" t="n">
        <v>0.004108796296296296</v>
      </c>
      <c r="V54" t="inlineStr">
        <is>
          <t>–</t>
        </is>
      </c>
      <c r="W54">
        <f>E54 + G54 + I54 + K54 + M54 + O54 + Q54 + S54</f>
        <v/>
      </c>
      <c r="X54" s="9">
        <f>W54 / 8</f>
        <v/>
      </c>
      <c r="Y54" s="9">
        <f>MAX(ABS(E54 - X54), ABS(G54 - X54), ABS(I54 - X54), ABS(K54 - X54), ABS(M54 - X54), ABS(O54 - X54), ABS(Q54 - X54), ABS(S54 - X54))</f>
        <v/>
      </c>
      <c r="Z54" s="8" t="n">
        <v>0.05572916666666667</v>
      </c>
    </row>
    <row r="55">
      <c r="A55" t="inlineStr">
        <is>
          <t>López Camino, Pablo (ESP)</t>
        </is>
      </c>
      <c r="B55" t="inlineStr">
        <is>
          <t>35-39</t>
        </is>
      </c>
      <c r="C55" t="inlineStr">
        <is>
          <t>2023 Valencia</t>
        </is>
      </c>
      <c r="D55" t="inlineStr">
        <is>
          <t>HYROX PRO</t>
        </is>
      </c>
      <c r="E55" s="8" t="n">
        <v>0.002777777777777778</v>
      </c>
      <c r="F55" s="8" t="n">
        <v>0.003009259259259259</v>
      </c>
      <c r="G55" s="8" t="n">
        <v>0.003136574074074074</v>
      </c>
      <c r="H55" s="8" t="n">
        <v>0.002962962962962963</v>
      </c>
      <c r="I55" s="8" t="n">
        <v>0.003356481481481482</v>
      </c>
      <c r="J55" s="8" t="n">
        <v>0.005138888888888889</v>
      </c>
      <c r="K55" s="8" t="n">
        <v>0.003252314814814815</v>
      </c>
      <c r="L55" s="8" t="n">
        <v>0.001967592592592592</v>
      </c>
      <c r="M55" s="8" t="n">
        <v>0.003333333333333334</v>
      </c>
      <c r="N55" s="8" t="n">
        <v>0.003194444444444445</v>
      </c>
      <c r="O55" s="8" t="n">
        <v>0.003368055555555556</v>
      </c>
      <c r="P55" s="8" t="n">
        <v>0.001608796296296296</v>
      </c>
      <c r="Q55" s="8" t="n">
        <v>0.00337962962962963</v>
      </c>
      <c r="R55" s="8" t="n">
        <v>0.003298611111111111</v>
      </c>
      <c r="S55" s="8" t="n">
        <v>0.003634259259259259</v>
      </c>
      <c r="T55" s="8" t="n">
        <v>0.003657407407407407</v>
      </c>
      <c r="U55" s="8" t="n">
        <v>0.004849537037037037</v>
      </c>
      <c r="V55" t="inlineStr">
        <is>
          <t>–</t>
        </is>
      </c>
      <c r="W55">
        <f>E55 + G55 + I55 + K55 + M55 + O55 + Q55 + S55</f>
        <v/>
      </c>
      <c r="X55" s="9">
        <f>W55 / 8</f>
        <v/>
      </c>
      <c r="Y55" s="9">
        <f>MAX(ABS(E55 - X55), ABS(G55 - X55), ABS(I55 - X55), ABS(K55 - X55), ABS(M55 - X55), ABS(O55 - X55), ABS(Q55 - X55), ABS(S55 - X55))</f>
        <v/>
      </c>
      <c r="Z55" s="8" t="n">
        <v>0.05584490740740741</v>
      </c>
    </row>
    <row r="56">
      <c r="A56" t="inlineStr">
        <is>
          <t>Bendicho Barcelona, Luis (ESP)</t>
        </is>
      </c>
      <c r="B56" t="inlineStr">
        <is>
          <t>30-34</t>
        </is>
      </c>
      <c r="C56" t="inlineStr">
        <is>
          <t>2023 Valencia</t>
        </is>
      </c>
      <c r="D56" t="inlineStr">
        <is>
          <t>HYROX PRO</t>
        </is>
      </c>
      <c r="E56" s="8" t="n">
        <v>0.002719907407407407</v>
      </c>
      <c r="F56" s="8" t="n">
        <v>0.002916666666666667</v>
      </c>
      <c r="G56" s="8" t="n">
        <v>0.002997685185185185</v>
      </c>
      <c r="H56" s="8" t="n">
        <v>0.002604166666666667</v>
      </c>
      <c r="I56" s="8" t="n">
        <v>0.003414351851851852</v>
      </c>
      <c r="J56" s="8" t="n">
        <v>0.005150462962962963</v>
      </c>
      <c r="K56" s="8" t="n">
        <v>0.003159722222222222</v>
      </c>
      <c r="L56" s="8" t="n">
        <v>0.003078703703703704</v>
      </c>
      <c r="M56" s="8" t="n">
        <v>0.003287037037037037</v>
      </c>
      <c r="N56" s="8" t="n">
        <v>0.003229166666666667</v>
      </c>
      <c r="O56" s="8" t="n">
        <v>0.003078703703703704</v>
      </c>
      <c r="P56" s="8" t="n">
        <v>0.001423611111111111</v>
      </c>
      <c r="Q56" s="8" t="n">
        <v>0.003287037037037037</v>
      </c>
      <c r="R56" s="8" t="n">
        <v>0.003831018518518518</v>
      </c>
      <c r="S56" s="8" t="n">
        <v>0.00375</v>
      </c>
      <c r="T56" s="8" t="n">
        <v>0.003854166666666667</v>
      </c>
      <c r="U56" s="8" t="n">
        <v>0.004548611111111111</v>
      </c>
      <c r="V56" t="inlineStr">
        <is>
          <t>–</t>
        </is>
      </c>
      <c r="W56">
        <f>E56 + G56 + I56 + K56 + M56 + O56 + Q56 + S56</f>
        <v/>
      </c>
      <c r="X56" s="9">
        <f>W56 / 8</f>
        <v/>
      </c>
      <c r="Y56" s="9">
        <f>MAX(ABS(E56 - X56), ABS(G56 - X56), ABS(I56 - X56), ABS(K56 - X56), ABS(M56 - X56), ABS(O56 - X56), ABS(Q56 - X56), ABS(S56 - X56))</f>
        <v/>
      </c>
      <c r="Z56" s="8" t="n">
        <v>0.05622685185185185</v>
      </c>
    </row>
    <row r="57">
      <c r="A57" t="inlineStr">
        <is>
          <t>Robles Moreno, Marcos Alexis (ESP)</t>
        </is>
      </c>
      <c r="B57" t="inlineStr">
        <is>
          <t>25-29</t>
        </is>
      </c>
      <c r="C57" t="inlineStr">
        <is>
          <t>2023 Valencia</t>
        </is>
      </c>
      <c r="D57" t="inlineStr">
        <is>
          <t>HYROX PRO</t>
        </is>
      </c>
      <c r="E57" s="8" t="n">
        <v>0.002754629629629629</v>
      </c>
      <c r="F57" s="8" t="n">
        <v>0.002858796296296296</v>
      </c>
      <c r="G57" s="8" t="n">
        <v>0.002962962962962963</v>
      </c>
      <c r="H57" s="8" t="n">
        <v>0.002557870370370371</v>
      </c>
      <c r="I57" s="8" t="n">
        <v>0.003159722222222222</v>
      </c>
      <c r="J57" s="8" t="n">
        <v>0.00425925925925926</v>
      </c>
      <c r="K57" s="8" t="n">
        <v>0.003217592592592593</v>
      </c>
      <c r="L57" s="8" t="n">
        <v>0.002777777777777778</v>
      </c>
      <c r="M57" s="8" t="n">
        <v>0.003298611111111111</v>
      </c>
      <c r="N57" s="8" t="n">
        <v>0.003101851851851852</v>
      </c>
      <c r="O57" s="8" t="n">
        <v>0.003599537037037037</v>
      </c>
      <c r="P57" s="8" t="n">
        <v>0.002013888888888889</v>
      </c>
      <c r="Q57" s="8" t="n">
        <v>0.003726851851851852</v>
      </c>
      <c r="R57" s="8" t="n">
        <v>0.004189814814814815</v>
      </c>
      <c r="S57" s="8" t="n">
        <v>0.003715277777777778</v>
      </c>
      <c r="T57" s="8" t="n">
        <v>0.004467592592592592</v>
      </c>
      <c r="U57" s="8" t="n">
        <v>0.003993055555555555</v>
      </c>
      <c r="V57" t="inlineStr">
        <is>
          <t>–</t>
        </is>
      </c>
      <c r="W57">
        <f>E57 + G57 + I57 + K57 + M57 + O57 + Q57 + S57</f>
        <v/>
      </c>
      <c r="X57" s="9">
        <f>W57 / 8</f>
        <v/>
      </c>
      <c r="Y57" s="9">
        <f>MAX(ABS(E57 - X57), ABS(G57 - X57), ABS(I57 - X57), ABS(K57 - X57), ABS(M57 - X57), ABS(O57 - X57), ABS(Q57 - X57), ABS(S57 - X57))</f>
        <v/>
      </c>
      <c r="Z57" s="8" t="n">
        <v>0.05653935185185185</v>
      </c>
    </row>
    <row r="58">
      <c r="A58" t="inlineStr">
        <is>
          <t>De La Rosa Hinojal, Alejandro (ESP)</t>
        </is>
      </c>
      <c r="B58" t="inlineStr">
        <is>
          <t>40-44</t>
        </is>
      </c>
      <c r="C58" t="inlineStr">
        <is>
          <t>2023 Valencia</t>
        </is>
      </c>
      <c r="D58" t="inlineStr">
        <is>
          <t>HYROX PRO</t>
        </is>
      </c>
      <c r="E58" s="8" t="n">
        <v>0.002858796296296296</v>
      </c>
      <c r="F58" s="8" t="n">
        <v>0.002939814814814815</v>
      </c>
      <c r="G58" s="8" t="n">
        <v>0.003055555555555556</v>
      </c>
      <c r="H58" s="8" t="n">
        <v>0.0028125</v>
      </c>
      <c r="I58" s="8" t="n">
        <v>0.003263888888888889</v>
      </c>
      <c r="J58" s="8" t="n">
        <v>0.005381944444444444</v>
      </c>
      <c r="K58" s="8" t="n">
        <v>0.003391203703703704</v>
      </c>
      <c r="L58" s="8" t="n">
        <v>0.002581018518518519</v>
      </c>
      <c r="M58" s="8" t="n">
        <v>0.003391203703703704</v>
      </c>
      <c r="N58" s="8" t="n">
        <v>0.003113425925925926</v>
      </c>
      <c r="O58" s="8" t="n">
        <v>0.003391203703703704</v>
      </c>
      <c r="P58" s="8" t="n">
        <v>0.001701388888888889</v>
      </c>
      <c r="Q58" s="8" t="n">
        <v>0.00337962962962963</v>
      </c>
      <c r="R58" s="8" t="n">
        <v>0.003587962962962963</v>
      </c>
      <c r="S58" s="8" t="n">
        <v>0.003530092592592592</v>
      </c>
      <c r="T58" s="8" t="n">
        <v>0.004189814814814815</v>
      </c>
      <c r="U58" s="8" t="n">
        <v>0.004305555555555556</v>
      </c>
      <c r="V58" t="inlineStr">
        <is>
          <t>–</t>
        </is>
      </c>
      <c r="W58">
        <f>E58 + G58 + I58 + K58 + M58 + O58 + Q58 + S58</f>
        <v/>
      </c>
      <c r="X58" s="9">
        <f>W58 / 8</f>
        <v/>
      </c>
      <c r="Y58" s="9">
        <f>MAX(ABS(E58 - X58), ABS(G58 - X58), ABS(I58 - X58), ABS(K58 - X58), ABS(M58 - X58), ABS(O58 - X58), ABS(Q58 - X58), ABS(S58 - X58))</f>
        <v/>
      </c>
      <c r="Z58" s="8" t="n">
        <v>0.05679398148148148</v>
      </c>
    </row>
    <row r="59">
      <c r="A59" t="inlineStr">
        <is>
          <t>Rueda Osuna, Jose Julian (ESP)</t>
        </is>
      </c>
      <c r="B59" t="inlineStr">
        <is>
          <t>40-44</t>
        </is>
      </c>
      <c r="C59" t="inlineStr">
        <is>
          <t>2023 Valencia</t>
        </is>
      </c>
      <c r="D59" t="inlineStr">
        <is>
          <t>HYROX PRO</t>
        </is>
      </c>
      <c r="E59" s="8" t="n">
        <v>0.002928240740740741</v>
      </c>
      <c r="F59" s="8" t="n">
        <v>0.002638888888888889</v>
      </c>
      <c r="G59" s="8" t="n">
        <v>0.00318287037037037</v>
      </c>
      <c r="H59" s="8" t="n">
        <v>0.002407407407407408</v>
      </c>
      <c r="I59" s="8" t="n">
        <v>0.003506944444444444</v>
      </c>
      <c r="J59" s="8" t="n">
        <v>0.003541666666666666</v>
      </c>
      <c r="K59" s="8" t="n">
        <v>0.0034375</v>
      </c>
      <c r="L59" s="8" t="n">
        <v>0.002905092592592593</v>
      </c>
      <c r="M59" s="8" t="n">
        <v>0.003530092592592592</v>
      </c>
      <c r="N59" s="8" t="n">
        <v>0.002939814814814815</v>
      </c>
      <c r="O59" s="8" t="n">
        <v>0.003668981481481481</v>
      </c>
      <c r="P59" s="8" t="n">
        <v>0.001585648148148148</v>
      </c>
      <c r="Q59" s="8" t="n">
        <v>0.003587962962962963</v>
      </c>
      <c r="R59" s="8" t="n">
        <v>0.004050925925925926</v>
      </c>
      <c r="S59" s="8" t="n">
        <v>0.003946759259259259</v>
      </c>
      <c r="T59" s="8" t="n">
        <v>0.004444444444444444</v>
      </c>
      <c r="U59" s="8" t="n">
        <v>0.004629629629629629</v>
      </c>
      <c r="V59" t="inlineStr">
        <is>
          <t>–</t>
        </is>
      </c>
      <c r="W59">
        <f>E59 + G59 + I59 + K59 + M59 + O59 + Q59 + S59</f>
        <v/>
      </c>
      <c r="X59" s="9">
        <f>W59 / 8</f>
        <v/>
      </c>
      <c r="Y59" s="9">
        <f>MAX(ABS(E59 - X59), ABS(G59 - X59), ABS(I59 - X59), ABS(K59 - X59), ABS(M59 - X59), ABS(O59 - X59), ABS(Q59 - X59), ABS(S59 - X59))</f>
        <v/>
      </c>
      <c r="Z59" s="8" t="n">
        <v>0.05686342592592593</v>
      </c>
    </row>
    <row r="60">
      <c r="A60" t="inlineStr">
        <is>
          <t>Winters, Gijs (ESP)</t>
        </is>
      </c>
      <c r="B60" t="inlineStr">
        <is>
          <t>25-29</t>
        </is>
      </c>
      <c r="C60" t="inlineStr">
        <is>
          <t>2023 Valencia</t>
        </is>
      </c>
      <c r="D60" t="inlineStr">
        <is>
          <t>HYROX PRO</t>
        </is>
      </c>
      <c r="E60" s="8" t="n">
        <v>0.00287037037037037</v>
      </c>
      <c r="F60" s="8" t="n">
        <v>0.002962962962962963</v>
      </c>
      <c r="G60" s="8" t="n">
        <v>0.003206018518518519</v>
      </c>
      <c r="H60" s="8" t="n">
        <v>0.002581018518518519</v>
      </c>
      <c r="I60" s="8" t="n">
        <v>0.00369212962962963</v>
      </c>
      <c r="J60" s="8" t="n">
        <v>0.003854166666666667</v>
      </c>
      <c r="K60" s="8" t="n">
        <v>0.003414351851851852</v>
      </c>
      <c r="L60" s="8" t="n">
        <v>0.002534722222222222</v>
      </c>
      <c r="M60" s="8" t="n">
        <v>0.003483796296296296</v>
      </c>
      <c r="N60" s="8" t="n">
        <v>0.003078703703703704</v>
      </c>
      <c r="O60" s="8" t="n">
        <v>0.003564814814814815</v>
      </c>
      <c r="P60" s="8" t="n">
        <v>0.001585648148148148</v>
      </c>
      <c r="Q60" s="8" t="n">
        <v>0.003634259259259259</v>
      </c>
      <c r="R60" s="8" t="n">
        <v>0.003703703703703704</v>
      </c>
      <c r="S60" s="8" t="n">
        <v>0.003877314814814815</v>
      </c>
      <c r="T60" s="8" t="n">
        <v>0.004155092592592592</v>
      </c>
      <c r="U60" s="8" t="n">
        <v>0.004953703703703704</v>
      </c>
      <c r="V60" t="inlineStr">
        <is>
          <t>–</t>
        </is>
      </c>
      <c r="W60">
        <f>E60 + G60 + I60 + K60 + M60 + O60 + Q60 + S60</f>
        <v/>
      </c>
      <c r="X60" s="9">
        <f>W60 / 8</f>
        <v/>
      </c>
      <c r="Y60" s="9">
        <f>MAX(ABS(E60 - X60), ABS(G60 - X60), ABS(I60 - X60), ABS(K60 - X60), ABS(M60 - X60), ABS(O60 - X60), ABS(Q60 - X60), ABS(S60 - X60))</f>
        <v/>
      </c>
      <c r="Z60" s="8" t="n">
        <v>0.05706018518518519</v>
      </c>
    </row>
    <row r="61">
      <c r="A61" t="inlineStr">
        <is>
          <t>Martos, Iván (ESP)</t>
        </is>
      </c>
      <c r="B61" t="inlineStr">
        <is>
          <t>30-34</t>
        </is>
      </c>
      <c r="C61" t="inlineStr">
        <is>
          <t>2023 Valencia</t>
        </is>
      </c>
      <c r="D61" t="inlineStr">
        <is>
          <t>HYROX PRO</t>
        </is>
      </c>
      <c r="E61" s="8" t="n">
        <v>0.002638888888888889</v>
      </c>
      <c r="F61" s="8" t="n">
        <v>0.002962962962962963</v>
      </c>
      <c r="G61" s="8" t="n">
        <v>0.002939814814814815</v>
      </c>
      <c r="H61" s="8" t="n">
        <v>0.004305555555555556</v>
      </c>
      <c r="I61" s="8" t="n">
        <v>0.003310185185185185</v>
      </c>
      <c r="J61" s="8" t="n">
        <v>0.004444444444444444</v>
      </c>
      <c r="K61" s="8" t="n">
        <v>0.003275462962962963</v>
      </c>
      <c r="L61" s="8" t="n">
        <v>0.002719907407407407</v>
      </c>
      <c r="M61" s="8" t="n">
        <v>0.003275462962962963</v>
      </c>
      <c r="N61" s="8" t="n">
        <v>0.003333333333333334</v>
      </c>
      <c r="O61" s="8" t="n">
        <v>0.003217592592592593</v>
      </c>
      <c r="P61" s="8" t="n">
        <v>0.001701388888888889</v>
      </c>
      <c r="Q61" s="8" t="n">
        <v>0.003391203703703704</v>
      </c>
      <c r="R61" s="8" t="n">
        <v>0.003553240740740741</v>
      </c>
      <c r="S61" s="8" t="n">
        <v>0.003645833333333333</v>
      </c>
      <c r="T61" s="8" t="n">
        <v>0.004965277777777778</v>
      </c>
      <c r="U61" s="8" t="n">
        <v>0.003877314814814815</v>
      </c>
      <c r="V61" t="inlineStr">
        <is>
          <t>–</t>
        </is>
      </c>
      <c r="W61">
        <f>E61 + G61 + I61 + K61 + M61 + O61 + Q61 + S61</f>
        <v/>
      </c>
      <c r="X61" s="9">
        <f>W61 / 8</f>
        <v/>
      </c>
      <c r="Y61" s="9">
        <f>MAX(ABS(E61 - X61), ABS(G61 - X61), ABS(I61 - X61), ABS(K61 - X61), ABS(M61 - X61), ABS(O61 - X61), ABS(Q61 - X61), ABS(S61 - X61))</f>
        <v/>
      </c>
      <c r="Z61" s="8" t="n">
        <v>0.05747685185185185</v>
      </c>
    </row>
    <row r="62">
      <c r="A62" t="inlineStr">
        <is>
          <t>Haiser, Alex (GBR)</t>
        </is>
      </c>
      <c r="B62" t="inlineStr">
        <is>
          <t>U24</t>
        </is>
      </c>
      <c r="C62" t="inlineStr">
        <is>
          <t>2023 Valencia</t>
        </is>
      </c>
      <c r="D62" t="inlineStr">
        <is>
          <t>HYROX PRO</t>
        </is>
      </c>
      <c r="E62" s="8" t="n">
        <v>0.002881944444444444</v>
      </c>
      <c r="F62" s="8" t="n">
        <v>0.002997685185185185</v>
      </c>
      <c r="G62" s="8" t="n">
        <v>0.003240740740740741</v>
      </c>
      <c r="H62" s="8" t="n">
        <v>0.003043981481481481</v>
      </c>
      <c r="I62" s="8" t="n">
        <v>0.003344907407407408</v>
      </c>
      <c r="J62" s="8" t="n">
        <v>0.004398148148148148</v>
      </c>
      <c r="K62" s="8" t="n">
        <v>0.003414351851851852</v>
      </c>
      <c r="L62" s="8" t="n">
        <v>0.0040625</v>
      </c>
      <c r="M62" s="8" t="n">
        <v>0.003425925925925926</v>
      </c>
      <c r="N62" s="8" t="n">
        <v>0.002997685185185185</v>
      </c>
      <c r="O62" s="8" t="n">
        <v>0.003391203703703704</v>
      </c>
      <c r="P62" s="8" t="n">
        <v>0.001539351851851852</v>
      </c>
      <c r="Q62" s="8" t="n">
        <v>0.003344907407407408</v>
      </c>
      <c r="R62" s="8" t="n">
        <v>0.003587962962962963</v>
      </c>
      <c r="S62" s="8" t="n">
        <v>0.003564814814814815</v>
      </c>
      <c r="T62" s="8" t="n">
        <v>0.004421296296296296</v>
      </c>
      <c r="U62" s="8" t="n">
        <v>0.004236111111111112</v>
      </c>
      <c r="V62" t="inlineStr">
        <is>
          <t>–</t>
        </is>
      </c>
      <c r="W62">
        <f>E62 + G62 + I62 + K62 + M62 + O62 + Q62 + S62</f>
        <v/>
      </c>
      <c r="X62" s="9">
        <f>W62 / 8</f>
        <v/>
      </c>
      <c r="Y62" s="9">
        <f>MAX(ABS(E62 - X62), ABS(G62 - X62), ABS(I62 - X62), ABS(K62 - X62), ABS(M62 - X62), ABS(O62 - X62), ABS(Q62 - X62), ABS(S62 - X62))</f>
        <v/>
      </c>
      <c r="Z62" s="8" t="n">
        <v>0.05778935185185185</v>
      </c>
    </row>
    <row r="63">
      <c r="A63" t="inlineStr">
        <is>
          <t>Navarro García, Héctor (ESP)</t>
        </is>
      </c>
      <c r="B63" t="inlineStr">
        <is>
          <t>40-44</t>
        </is>
      </c>
      <c r="C63" t="inlineStr">
        <is>
          <t>2023 Valencia</t>
        </is>
      </c>
      <c r="D63" t="inlineStr">
        <is>
          <t>HYROX PRO</t>
        </is>
      </c>
      <c r="E63" s="8" t="n">
        <v>0.002766203703703704</v>
      </c>
      <c r="F63" s="8" t="n">
        <v>0.003217592592592593</v>
      </c>
      <c r="G63" s="8" t="n">
        <v>0.003009259259259259</v>
      </c>
      <c r="H63" s="8" t="n">
        <v>0.003055555555555556</v>
      </c>
      <c r="I63" s="8" t="n">
        <v>0.003171296296296296</v>
      </c>
      <c r="J63" s="8" t="n">
        <v>0.00474537037037037</v>
      </c>
      <c r="K63" s="8" t="n">
        <v>0.003229166666666667</v>
      </c>
      <c r="L63" s="8" t="n">
        <v>0.002835648148148148</v>
      </c>
      <c r="M63" s="8" t="n">
        <v>0.003252314814814815</v>
      </c>
      <c r="N63" s="8" t="n">
        <v>0.003541666666666666</v>
      </c>
      <c r="O63" s="8" t="n">
        <v>0.003310185185185185</v>
      </c>
      <c r="P63" s="8" t="n">
        <v>0.001585648148148148</v>
      </c>
      <c r="Q63" s="8" t="n">
        <v>0.003275462962962963</v>
      </c>
      <c r="R63" s="8" t="n">
        <v>0.004074074074074074</v>
      </c>
      <c r="S63" s="8" t="n">
        <v>0.003553240740740741</v>
      </c>
      <c r="T63" s="8" t="n">
        <v>0.006504629629629629</v>
      </c>
      <c r="U63" s="8" t="n">
        <v>0.004027777777777778</v>
      </c>
      <c r="V63" t="inlineStr">
        <is>
          <t>–</t>
        </is>
      </c>
      <c r="W63">
        <f>E63 + G63 + I63 + K63 + M63 + O63 + Q63 + S63</f>
        <v/>
      </c>
      <c r="X63" s="9">
        <f>W63 / 8</f>
        <v/>
      </c>
      <c r="Y63" s="9">
        <f>MAX(ABS(E63 - X63), ABS(G63 - X63), ABS(I63 - X63), ABS(K63 - X63), ABS(M63 - X63), ABS(O63 - X63), ABS(Q63 - X63), ABS(S63 - X63))</f>
        <v/>
      </c>
      <c r="Z63" s="8" t="n">
        <v>0.0590625</v>
      </c>
    </row>
    <row r="64">
      <c r="A64" t="inlineStr">
        <is>
          <t>Gomes, Filipe (POR)</t>
        </is>
      </c>
      <c r="B64" t="inlineStr">
        <is>
          <t>35-39</t>
        </is>
      </c>
      <c r="C64" t="inlineStr">
        <is>
          <t>2023 Valencia</t>
        </is>
      </c>
      <c r="D64" t="inlineStr">
        <is>
          <t>HYROX PRO</t>
        </is>
      </c>
      <c r="E64" s="8" t="n">
        <v>0.003275462962962963</v>
      </c>
      <c r="F64" s="8" t="n">
        <v>0.003159722222222222</v>
      </c>
      <c r="G64" s="8" t="n">
        <v>0.003587962962962963</v>
      </c>
      <c r="H64" s="8" t="n">
        <v>0.002384259259259259</v>
      </c>
      <c r="I64" s="8" t="n">
        <v>0.003831018518518518</v>
      </c>
      <c r="J64" s="8" t="n">
        <v>0.004375</v>
      </c>
      <c r="K64" s="8" t="n">
        <v>0.00400462962962963</v>
      </c>
      <c r="L64" s="8" t="n">
        <v>0.002696759259259259</v>
      </c>
      <c r="M64" s="8" t="n">
        <v>0.003912037037037037</v>
      </c>
      <c r="N64" s="8" t="n">
        <v>0.003148148148148148</v>
      </c>
      <c r="O64" s="8" t="n">
        <v>0.00380787037037037</v>
      </c>
      <c r="P64" s="8" t="n">
        <v>0.001550925925925926</v>
      </c>
      <c r="Q64" s="8" t="n">
        <v>0.003958333333333334</v>
      </c>
      <c r="R64" s="8" t="n">
        <v>0.003506944444444444</v>
      </c>
      <c r="S64" s="8" t="n">
        <v>0.004166666666666667</v>
      </c>
      <c r="T64" s="8" t="n">
        <v>0.003541666666666666</v>
      </c>
      <c r="U64" s="8" t="n">
        <v>0.004444444444444444</v>
      </c>
      <c r="V64" t="inlineStr">
        <is>
          <t>–</t>
        </is>
      </c>
      <c r="W64">
        <f>E64 + G64 + I64 + K64 + M64 + O64 + Q64 + S64</f>
        <v/>
      </c>
      <c r="X64" s="9">
        <f>W64 / 8</f>
        <v/>
      </c>
      <c r="Y64" s="9">
        <f>MAX(ABS(E64 - X64), ABS(G64 - X64), ABS(I64 - X64), ABS(K64 - X64), ABS(M64 - X64), ABS(O64 - X64), ABS(Q64 - X64), ABS(S64 - X64))</f>
        <v/>
      </c>
      <c r="Z64" s="8" t="n">
        <v>0.05924768518518519</v>
      </c>
    </row>
    <row r="65">
      <c r="A65" t="inlineStr">
        <is>
          <t>Bel-Lan Giner, Juan (ESP)</t>
        </is>
      </c>
      <c r="B65" t="inlineStr">
        <is>
          <t>25-29</t>
        </is>
      </c>
      <c r="C65" t="inlineStr">
        <is>
          <t>2023 Valencia</t>
        </is>
      </c>
      <c r="D65" t="inlineStr">
        <is>
          <t>HYROX PRO</t>
        </is>
      </c>
      <c r="E65" s="8" t="n">
        <v>0.003055555555555556</v>
      </c>
      <c r="F65" s="8" t="n">
        <v>0.003009259259259259</v>
      </c>
      <c r="G65" s="8" t="n">
        <v>0.003391203703703704</v>
      </c>
      <c r="H65" s="8" t="n">
        <v>0.002488425925925926</v>
      </c>
      <c r="I65" s="8" t="n">
        <v>0.0040625</v>
      </c>
      <c r="J65" s="8" t="n">
        <v>0.004467592592592592</v>
      </c>
      <c r="K65" s="8" t="n">
        <v>0.003900462962962963</v>
      </c>
      <c r="L65" s="8" t="n">
        <v>0.001979166666666667</v>
      </c>
      <c r="M65" s="8" t="n">
        <v>0.004016203703703704</v>
      </c>
      <c r="N65" s="8" t="n">
        <v>0.003078703703703704</v>
      </c>
      <c r="O65" s="8" t="n">
        <v>0.004097222222222223</v>
      </c>
      <c r="P65" s="8" t="n">
        <v>0.001736111111111111</v>
      </c>
      <c r="Q65" s="8" t="n">
        <v>0.003773148148148148</v>
      </c>
      <c r="R65" s="8" t="n">
        <v>0.00349537037037037</v>
      </c>
      <c r="S65" s="8" t="n">
        <v>0.004652777777777777</v>
      </c>
      <c r="T65" s="8" t="n">
        <v>0.003854166666666667</v>
      </c>
      <c r="U65" s="8" t="n">
        <v>0.004722222222222222</v>
      </c>
      <c r="V65" t="inlineStr">
        <is>
          <t>–</t>
        </is>
      </c>
      <c r="W65">
        <f>E65 + G65 + I65 + K65 + M65 + O65 + Q65 + S65</f>
        <v/>
      </c>
      <c r="X65" s="9">
        <f>W65 / 8</f>
        <v/>
      </c>
      <c r="Y65" s="9">
        <f>MAX(ABS(E65 - X65), ABS(G65 - X65), ABS(I65 - X65), ABS(K65 - X65), ABS(M65 - X65), ABS(O65 - X65), ABS(Q65 - X65), ABS(S65 - X65))</f>
        <v/>
      </c>
      <c r="Z65" s="8" t="n">
        <v>0.0596875</v>
      </c>
    </row>
    <row r="66">
      <c r="A66" t="inlineStr">
        <is>
          <t>Murzeau Martin, Cristobal (ESP)</t>
        </is>
      </c>
      <c r="B66" t="inlineStr">
        <is>
          <t>45-49</t>
        </is>
      </c>
      <c r="C66" t="inlineStr">
        <is>
          <t>2023 Valencia</t>
        </is>
      </c>
      <c r="D66" t="inlineStr">
        <is>
          <t>HYROX PRO</t>
        </is>
      </c>
      <c r="E66" s="8" t="n">
        <v>0.0028125</v>
      </c>
      <c r="F66" s="8" t="n">
        <v>0.003148148148148148</v>
      </c>
      <c r="G66" s="8" t="n">
        <v>0.003090277777777778</v>
      </c>
      <c r="H66" s="8" t="n">
        <v>0.003078703703703704</v>
      </c>
      <c r="I66" s="8" t="n">
        <v>0.003275462962962963</v>
      </c>
      <c r="J66" s="8" t="n">
        <v>0.004895833333333334</v>
      </c>
      <c r="K66" s="8" t="n">
        <v>0.003321759259259259</v>
      </c>
      <c r="L66" s="8" t="n">
        <v>0.0034375</v>
      </c>
      <c r="M66" s="8" t="n">
        <v>0.003506944444444444</v>
      </c>
      <c r="N66" s="8" t="n">
        <v>0.003449074074074074</v>
      </c>
      <c r="O66" s="8" t="n">
        <v>0.003368055555555556</v>
      </c>
      <c r="P66" s="8" t="n">
        <v>0.001712962962962963</v>
      </c>
      <c r="Q66" s="8" t="n">
        <v>0.003564814814814815</v>
      </c>
      <c r="R66" s="8" t="n">
        <v>0.004560185185185185</v>
      </c>
      <c r="S66" s="8" t="n">
        <v>0.003842592592592593</v>
      </c>
      <c r="T66" s="8" t="n">
        <v>0.004409722222222222</v>
      </c>
      <c r="U66" s="8" t="n">
        <v>0.004583333333333333</v>
      </c>
      <c r="V66" t="inlineStr">
        <is>
          <t>–</t>
        </is>
      </c>
      <c r="W66">
        <f>E66 + G66 + I66 + K66 + M66 + O66 + Q66 + S66</f>
        <v/>
      </c>
      <c r="X66" s="9">
        <f>W66 / 8</f>
        <v/>
      </c>
      <c r="Y66" s="9">
        <f>MAX(ABS(E66 - X66), ABS(G66 - X66), ABS(I66 - X66), ABS(K66 - X66), ABS(M66 - X66), ABS(O66 - X66), ABS(Q66 - X66), ABS(S66 - X66))</f>
        <v/>
      </c>
      <c r="Z66" s="8" t="n">
        <v>0.05997685185185185</v>
      </c>
    </row>
    <row r="67">
      <c r="A67" t="inlineStr">
        <is>
          <t>Torné Serra, Ramon (ESP)</t>
        </is>
      </c>
      <c r="B67" t="inlineStr">
        <is>
          <t>50-54</t>
        </is>
      </c>
      <c r="C67" t="inlineStr">
        <is>
          <t>2023 Valencia</t>
        </is>
      </c>
      <c r="D67" t="inlineStr">
        <is>
          <t>HYROX PRO</t>
        </is>
      </c>
      <c r="E67" s="8" t="n">
        <v>0.002858796296296296</v>
      </c>
      <c r="F67" s="8" t="n">
        <v>0.002997685185185185</v>
      </c>
      <c r="G67" s="8" t="n">
        <v>0.002986111111111111</v>
      </c>
      <c r="H67" s="8" t="n">
        <v>0.003865740740740741</v>
      </c>
      <c r="I67" s="8" t="n">
        <v>0.003287037037037037</v>
      </c>
      <c r="J67" s="8" t="n">
        <v>0.004016203703703704</v>
      </c>
      <c r="K67" s="8" t="n">
        <v>0.003217592592592593</v>
      </c>
      <c r="L67" s="8" t="n">
        <v>0.002847222222222222</v>
      </c>
      <c r="M67" s="8" t="n">
        <v>0.00349537037037037</v>
      </c>
      <c r="N67" s="8" t="n">
        <v>0.003356481481481482</v>
      </c>
      <c r="O67" s="8" t="n">
        <v>0.003402777777777778</v>
      </c>
      <c r="P67" s="8" t="n">
        <v>0.001631944444444445</v>
      </c>
      <c r="Q67" s="8" t="n">
        <v>0.003402777777777778</v>
      </c>
      <c r="R67" s="8" t="n">
        <v>0.0034375</v>
      </c>
      <c r="S67" s="8" t="n">
        <v>0.003518518518518518</v>
      </c>
      <c r="T67" s="8" t="n">
        <v>0.007395833333333333</v>
      </c>
      <c r="U67" s="8" t="n">
        <v>0.004409722222222222</v>
      </c>
      <c r="V67" t="inlineStr">
        <is>
          <t>–</t>
        </is>
      </c>
      <c r="W67">
        <f>E67 + G67 + I67 + K67 + M67 + O67 + Q67 + S67</f>
        <v/>
      </c>
      <c r="X67" s="9">
        <f>W67 / 8</f>
        <v/>
      </c>
      <c r="Y67" s="9">
        <f>MAX(ABS(E67 - X67), ABS(G67 - X67), ABS(I67 - X67), ABS(K67 - X67), ABS(M67 - X67), ABS(O67 - X67), ABS(Q67 - X67), ABS(S67 - X67))</f>
        <v/>
      </c>
      <c r="Z67" s="8" t="n">
        <v>0.0600462962962963</v>
      </c>
    </row>
    <row r="68">
      <c r="A68" t="inlineStr">
        <is>
          <t>Devesa Insa, Francisco José (ESP)</t>
        </is>
      </c>
      <c r="B68" t="inlineStr">
        <is>
          <t>40-44</t>
        </is>
      </c>
      <c r="C68" t="inlineStr">
        <is>
          <t>2023 Valencia</t>
        </is>
      </c>
      <c r="D68" t="inlineStr">
        <is>
          <t>HYROX PRO</t>
        </is>
      </c>
      <c r="E68" s="8" t="n">
        <v>0.002662037037037037</v>
      </c>
      <c r="F68" s="8" t="n">
        <v>0.002928240740740741</v>
      </c>
      <c r="G68" s="8" t="n">
        <v>0.002939814814814815</v>
      </c>
      <c r="H68" s="8" t="n">
        <v>0.002754629629629629</v>
      </c>
      <c r="I68" s="8" t="n">
        <v>0.004826388888888889</v>
      </c>
      <c r="J68" s="8" t="n">
        <v>0.004664351851851852</v>
      </c>
      <c r="K68" s="8" t="n">
        <v>0.0034375</v>
      </c>
      <c r="L68" s="8" t="n">
        <v>0.00318287037037037</v>
      </c>
      <c r="M68" s="8" t="n">
        <v>0.003425925925925926</v>
      </c>
      <c r="N68" s="8" t="n">
        <v>0.003217592592592593</v>
      </c>
      <c r="O68" s="8" t="n">
        <v>0.003553240740740741</v>
      </c>
      <c r="P68" s="8" t="n">
        <v>0.002326388888888889</v>
      </c>
      <c r="Q68" s="8" t="n">
        <v>0.003530092592592592</v>
      </c>
      <c r="R68" s="8" t="n">
        <v>0.004467592592592592</v>
      </c>
      <c r="S68" s="8" t="n">
        <v>0.003854166666666667</v>
      </c>
      <c r="T68" s="8" t="n">
        <v>0.004675925925925926</v>
      </c>
      <c r="U68" s="8" t="n">
        <v>0.004085648148148148</v>
      </c>
      <c r="V68" t="inlineStr">
        <is>
          <t>–</t>
        </is>
      </c>
      <c r="W68">
        <f>E68 + G68 + I68 + K68 + M68 + O68 + Q68 + S68</f>
        <v/>
      </c>
      <c r="X68" s="9">
        <f>W68 / 8</f>
        <v/>
      </c>
      <c r="Y68" s="9">
        <f>MAX(ABS(E68 - X68), ABS(G68 - X68), ABS(I68 - X68), ABS(K68 - X68), ABS(M68 - X68), ABS(O68 - X68), ABS(Q68 - X68), ABS(S68 - X68))</f>
        <v/>
      </c>
      <c r="Z68" s="8" t="n">
        <v>0.06043981481481481</v>
      </c>
    </row>
    <row r="69">
      <c r="A69" t="inlineStr">
        <is>
          <t>Radu, Cristian (ROU)</t>
        </is>
      </c>
      <c r="B69" t="inlineStr">
        <is>
          <t>35-39</t>
        </is>
      </c>
      <c r="C69" t="inlineStr">
        <is>
          <t>2023 Valencia</t>
        </is>
      </c>
      <c r="D69" t="inlineStr">
        <is>
          <t>HYROX PRO</t>
        </is>
      </c>
      <c r="E69" s="8" t="n">
        <v>0.002800925925925926</v>
      </c>
      <c r="F69" s="8" t="n">
        <v>0.002847222222222222</v>
      </c>
      <c r="G69" s="8" t="n">
        <v>0.003298611111111111</v>
      </c>
      <c r="H69" s="8" t="n">
        <v>0.003171296296296296</v>
      </c>
      <c r="I69" s="8" t="n">
        <v>0.00337962962962963</v>
      </c>
      <c r="J69" s="8" t="n">
        <v>0.004814814814814815</v>
      </c>
      <c r="K69" s="8" t="n">
        <v>0.003472222222222222</v>
      </c>
      <c r="L69" s="8" t="n">
        <v>0.003703703703703704</v>
      </c>
      <c r="M69" s="8" t="n">
        <v>0.003541666666666666</v>
      </c>
      <c r="N69" s="8" t="n">
        <v>0.003113425925925926</v>
      </c>
      <c r="O69" s="8" t="n">
        <v>0.003587962962962963</v>
      </c>
      <c r="P69" s="8" t="n">
        <v>0.001469907407407407</v>
      </c>
      <c r="Q69" s="8" t="n">
        <v>0.003576388888888889</v>
      </c>
      <c r="R69" s="8" t="n">
        <v>0.004016203703703704</v>
      </c>
      <c r="S69" s="8" t="n">
        <v>0.003831018518518518</v>
      </c>
      <c r="T69" s="8" t="n">
        <v>0.004131944444444444</v>
      </c>
      <c r="U69" s="8" t="n">
        <v>0.006122685185185185</v>
      </c>
      <c r="V69" t="inlineStr">
        <is>
          <t>–</t>
        </is>
      </c>
      <c r="W69">
        <f>E69 + G69 + I69 + K69 + M69 + O69 + Q69 + S69</f>
        <v/>
      </c>
      <c r="X69" s="9">
        <f>W69 / 8</f>
        <v/>
      </c>
      <c r="Y69" s="9">
        <f>MAX(ABS(E69 - X69), ABS(G69 - X69), ABS(I69 - X69), ABS(K69 - X69), ABS(M69 - X69), ABS(O69 - X69), ABS(Q69 - X69), ABS(S69 - X69))</f>
        <v/>
      </c>
      <c r="Z69" s="8" t="n">
        <v>0.06077546296296296</v>
      </c>
    </row>
    <row r="70">
      <c r="A70" t="inlineStr">
        <is>
          <t>Pascual Molero, Gonzalo (ESP)</t>
        </is>
      </c>
      <c r="B70" t="inlineStr">
        <is>
          <t>30-34</t>
        </is>
      </c>
      <c r="C70" t="inlineStr">
        <is>
          <t>2023 Valencia</t>
        </is>
      </c>
      <c r="D70" t="inlineStr">
        <is>
          <t>HYROX PRO</t>
        </is>
      </c>
      <c r="E70" s="8" t="n">
        <v>0.002650462962962963</v>
      </c>
      <c r="F70" s="8" t="n">
        <v>0.002800925925925926</v>
      </c>
      <c r="G70" s="8" t="n">
        <v>0.003113425925925926</v>
      </c>
      <c r="H70" s="8" t="n">
        <v>0.002511574074074074</v>
      </c>
      <c r="I70" s="8" t="n">
        <v>0.00369212962962963</v>
      </c>
      <c r="J70" s="8" t="n">
        <v>0.007615740740740741</v>
      </c>
      <c r="K70" s="8" t="n">
        <v>0.003599537037037037</v>
      </c>
      <c r="L70" s="8" t="n">
        <v>0.002222222222222222</v>
      </c>
      <c r="M70" s="8" t="n">
        <v>0.003599537037037037</v>
      </c>
      <c r="N70" s="8" t="n">
        <v>0.002986111111111111</v>
      </c>
      <c r="O70" s="8" t="n">
        <v>0.003715277777777778</v>
      </c>
      <c r="P70" s="8" t="n">
        <v>0.002337962962962963</v>
      </c>
      <c r="Q70" s="8" t="n">
        <v>0.003645833333333333</v>
      </c>
      <c r="R70" s="8" t="n">
        <v>0.00318287037037037</v>
      </c>
      <c r="S70" s="8" t="n">
        <v>0.003981481481481482</v>
      </c>
      <c r="T70" s="8" t="n">
        <v>0.003946759259259259</v>
      </c>
      <c r="U70" s="8" t="n">
        <v>0.005335648148148148</v>
      </c>
      <c r="V70" t="inlineStr">
        <is>
          <t>–</t>
        </is>
      </c>
      <c r="W70">
        <f>E70 + G70 + I70 + K70 + M70 + O70 + Q70 + S70</f>
        <v/>
      </c>
      <c r="X70" s="9">
        <f>W70 / 8</f>
        <v/>
      </c>
      <c r="Y70" s="9">
        <f>MAX(ABS(E70 - X70), ABS(G70 - X70), ABS(I70 - X70), ABS(K70 - X70), ABS(M70 - X70), ABS(O70 - X70), ABS(Q70 - X70), ABS(S70 - X70))</f>
        <v/>
      </c>
      <c r="Z70" s="8" t="n">
        <v>0.06082175925925926</v>
      </c>
    </row>
    <row r="71">
      <c r="A71" t="inlineStr">
        <is>
          <t>Romero Figueredo, Carlos (ESP)</t>
        </is>
      </c>
      <c r="B71" t="inlineStr">
        <is>
          <t>30-34</t>
        </is>
      </c>
      <c r="C71" t="inlineStr">
        <is>
          <t>2023 Valencia</t>
        </is>
      </c>
      <c r="D71" t="inlineStr">
        <is>
          <t>HYROX PRO</t>
        </is>
      </c>
      <c r="E71" s="8" t="n">
        <v>0.002951388888888889</v>
      </c>
      <c r="F71" s="8" t="n">
        <v>0.003032407407407407</v>
      </c>
      <c r="G71" s="8" t="n">
        <v>0.003229166666666667</v>
      </c>
      <c r="H71" s="8" t="n">
        <v>0.004872685185185185</v>
      </c>
      <c r="I71" s="8" t="n">
        <v>0.003657407407407407</v>
      </c>
      <c r="J71" s="8" t="n">
        <v>0.004710648148148148</v>
      </c>
      <c r="K71" s="8" t="n">
        <v>0.00369212962962963</v>
      </c>
      <c r="L71" s="8" t="n">
        <v>0.003009259259259259</v>
      </c>
      <c r="M71" s="8" t="n">
        <v>0.003611111111111111</v>
      </c>
      <c r="N71" s="8" t="n">
        <v>0.003055555555555556</v>
      </c>
      <c r="O71" s="8" t="n">
        <v>0.003599537037037037</v>
      </c>
      <c r="P71" s="8" t="n">
        <v>0.00224537037037037</v>
      </c>
      <c r="Q71" s="8" t="n">
        <v>0.003622685185185185</v>
      </c>
      <c r="R71" s="8" t="n">
        <v>0.003298611111111111</v>
      </c>
      <c r="S71" s="8" t="n">
        <v>0.003993055555555555</v>
      </c>
      <c r="T71" s="8" t="n">
        <v>0.004108796296296296</v>
      </c>
      <c r="U71" s="8" t="n">
        <v>0.004803240740740741</v>
      </c>
      <c r="V71" t="inlineStr">
        <is>
          <t>1 Minute</t>
        </is>
      </c>
      <c r="W71">
        <f>E71 + G71 + I71 + K71 + M71 + O71 + Q71 + S71</f>
        <v/>
      </c>
      <c r="X71" s="9">
        <f>W71 / 8</f>
        <v/>
      </c>
      <c r="Y71" s="9">
        <f>MAX(ABS(E71 - X71), ABS(G71 - X71), ABS(I71 - X71), ABS(K71 - X71), ABS(M71 - X71), ABS(O71 - X71), ABS(Q71 - X71), ABS(S71 - X71))</f>
        <v/>
      </c>
      <c r="Z71" s="8" t="n">
        <v>0.06140046296296296</v>
      </c>
    </row>
    <row r="72">
      <c r="A72" t="inlineStr">
        <is>
          <t>Lozano Casanova, Joel (ESP)</t>
        </is>
      </c>
      <c r="B72" t="inlineStr">
        <is>
          <t>30-34</t>
        </is>
      </c>
      <c r="C72" t="inlineStr">
        <is>
          <t>2023 Valencia</t>
        </is>
      </c>
      <c r="D72" t="inlineStr">
        <is>
          <t>HYROX PRO</t>
        </is>
      </c>
      <c r="E72" s="8" t="n">
        <v>0.002662037037037037</v>
      </c>
      <c r="F72" s="8" t="n">
        <v>0.002939814814814815</v>
      </c>
      <c r="G72" s="8" t="n">
        <v>0.003194444444444445</v>
      </c>
      <c r="H72" s="8" t="n">
        <v>0.002673611111111111</v>
      </c>
      <c r="I72" s="8" t="n">
        <v>0.003865740740740741</v>
      </c>
      <c r="J72" s="8" t="n">
        <v>0.006446759259259259</v>
      </c>
      <c r="K72" s="8" t="n">
        <v>0.00349537037037037</v>
      </c>
      <c r="L72" s="8" t="n">
        <v>0.003576388888888889</v>
      </c>
      <c r="M72" s="8" t="n">
        <v>0.003449074074074074</v>
      </c>
      <c r="N72" s="8" t="n">
        <v>0.003125</v>
      </c>
      <c r="O72" s="8" t="n">
        <v>0.003368055555555556</v>
      </c>
      <c r="P72" s="8" t="n">
        <v>0.0021875</v>
      </c>
      <c r="Q72" s="8" t="n">
        <v>0.003333333333333334</v>
      </c>
      <c r="R72" s="8" t="n">
        <v>0.003645833333333333</v>
      </c>
      <c r="S72" s="8" t="n">
        <v>0.003888888888888889</v>
      </c>
      <c r="T72" s="8" t="n">
        <v>0.005671296296296297</v>
      </c>
      <c r="U72" s="8" t="n">
        <v>0.004560185185185185</v>
      </c>
      <c r="V72" t="inlineStr">
        <is>
          <t>–</t>
        </is>
      </c>
      <c r="W72">
        <f>E72 + G72 + I72 + K72 + M72 + O72 + Q72 + S72</f>
        <v/>
      </c>
      <c r="X72" s="9">
        <f>W72 / 8</f>
        <v/>
      </c>
      <c r="Y72" s="9">
        <f>MAX(ABS(E72 - X72), ABS(G72 - X72), ABS(I72 - X72), ABS(K72 - X72), ABS(M72 - X72), ABS(O72 - X72), ABS(Q72 - X72), ABS(S72 - X72))</f>
        <v/>
      </c>
      <c r="Z72" s="8" t="n">
        <v>0.06197916666666667</v>
      </c>
    </row>
    <row r="73">
      <c r="A73" t="inlineStr">
        <is>
          <t>Sageras, Pedro (ESP)</t>
        </is>
      </c>
      <c r="B73" t="inlineStr">
        <is>
          <t>25-29</t>
        </is>
      </c>
      <c r="C73" t="inlineStr">
        <is>
          <t>2023 Valencia</t>
        </is>
      </c>
      <c r="D73" t="inlineStr">
        <is>
          <t>HYROX PRO</t>
        </is>
      </c>
      <c r="E73" s="8" t="n">
        <v>0.002476851851851852</v>
      </c>
      <c r="F73" s="8" t="n">
        <v>0.003043981481481481</v>
      </c>
      <c r="G73" s="8" t="n">
        <v>0.003020833333333333</v>
      </c>
      <c r="H73" s="8" t="n">
        <v>0.003344907407407408</v>
      </c>
      <c r="I73" s="8" t="n">
        <v>0.003391203703703704</v>
      </c>
      <c r="J73" s="8" t="n">
        <v>0.004560185185185185</v>
      </c>
      <c r="K73" s="8" t="n">
        <v>0.003229166666666667</v>
      </c>
      <c r="L73" s="8" t="n">
        <v>0.002881944444444444</v>
      </c>
      <c r="M73" s="8" t="n">
        <v>0.003310185185185185</v>
      </c>
      <c r="N73" s="8" t="n">
        <v>0.003333333333333334</v>
      </c>
      <c r="O73" s="8" t="n">
        <v>0.003125</v>
      </c>
      <c r="P73" s="8" t="n">
        <v>0.002106481481481481</v>
      </c>
      <c r="Q73" s="8" t="n">
        <v>0.003287037037037037</v>
      </c>
      <c r="R73" s="8" t="n">
        <v>0.005081018518518519</v>
      </c>
      <c r="S73" s="8" t="n">
        <v>0.004722222222222222</v>
      </c>
      <c r="T73" s="8" t="n">
        <v>0.005277777777777778</v>
      </c>
      <c r="U73" s="8" t="n">
        <v>0.006030092592592593</v>
      </c>
      <c r="V73" t="inlineStr">
        <is>
          <t>–</t>
        </is>
      </c>
      <c r="W73">
        <f>E73 + G73 + I73 + K73 + M73 + O73 + Q73 + S73</f>
        <v/>
      </c>
      <c r="X73" s="9">
        <f>W73 / 8</f>
        <v/>
      </c>
      <c r="Y73" s="9">
        <f>MAX(ABS(E73 - X73), ABS(G73 - X73), ABS(I73 - X73), ABS(K73 - X73), ABS(M73 - X73), ABS(O73 - X73), ABS(Q73 - X73), ABS(S73 - X73))</f>
        <v/>
      </c>
      <c r="Z73" s="8" t="n">
        <v>0.06214120370370371</v>
      </c>
    </row>
    <row r="74">
      <c r="A74" t="inlineStr">
        <is>
          <t>Granell Guillem, Arturo (ESP)</t>
        </is>
      </c>
      <c r="B74" t="inlineStr">
        <is>
          <t>30-34</t>
        </is>
      </c>
      <c r="C74" t="inlineStr">
        <is>
          <t>2023 Valencia</t>
        </is>
      </c>
      <c r="D74" t="inlineStr">
        <is>
          <t>HYROX PRO</t>
        </is>
      </c>
      <c r="E74" s="8" t="n">
        <v>0.003125</v>
      </c>
      <c r="F74" s="8" t="n">
        <v>0.003009259259259259</v>
      </c>
      <c r="G74" s="8" t="n">
        <v>0.003310185185185185</v>
      </c>
      <c r="H74" s="8" t="n">
        <v>0.002534722222222222</v>
      </c>
      <c r="I74" s="8" t="n">
        <v>0.00369212962962963</v>
      </c>
      <c r="J74" s="8" t="n">
        <v>0.004120370370370371</v>
      </c>
      <c r="K74" s="8" t="n">
        <v>0.003726851851851852</v>
      </c>
      <c r="L74" s="8" t="n">
        <v>0.003356481481481482</v>
      </c>
      <c r="M74" s="8" t="n">
        <v>0.003657407407407407</v>
      </c>
      <c r="N74" s="8" t="n">
        <v>0.003171296296296296</v>
      </c>
      <c r="O74" s="8" t="n">
        <v>0.005405092592592592</v>
      </c>
      <c r="P74" s="8" t="n">
        <v>0.001805555555555555</v>
      </c>
      <c r="Q74" s="8" t="n">
        <v>0.003414351851851852</v>
      </c>
      <c r="R74" s="8" t="n">
        <v>0.004409722222222222</v>
      </c>
      <c r="S74" s="8" t="n">
        <v>0.003796296296296296</v>
      </c>
      <c r="T74" s="8" t="n">
        <v>0.003703703703703704</v>
      </c>
      <c r="U74" s="8" t="n">
        <v>0.006111111111111111</v>
      </c>
      <c r="V74" t="inlineStr">
        <is>
          <t>–</t>
        </is>
      </c>
      <c r="W74">
        <f>E74 + G74 + I74 + K74 + M74 + O74 + Q74 + S74</f>
        <v/>
      </c>
      <c r="X74" s="9">
        <f>W74 / 8</f>
        <v/>
      </c>
      <c r="Y74" s="9">
        <f>MAX(ABS(E74 - X74), ABS(G74 - X74), ABS(I74 - X74), ABS(K74 - X74), ABS(M74 - X74), ABS(O74 - X74), ABS(Q74 - X74), ABS(S74 - X74))</f>
        <v/>
      </c>
      <c r="Z74" s="8" t="n">
        <v>0.06226851851851852</v>
      </c>
    </row>
    <row r="75">
      <c r="A75" t="inlineStr">
        <is>
          <t>Slohan, Jean-Marie-Marie-Magdeleine (MON)</t>
        </is>
      </c>
      <c r="B75" t="inlineStr">
        <is>
          <t>30-34</t>
        </is>
      </c>
      <c r="C75" t="inlineStr">
        <is>
          <t>2023 Valencia</t>
        </is>
      </c>
      <c r="D75" t="inlineStr">
        <is>
          <t>HYROX PRO</t>
        </is>
      </c>
      <c r="E75" s="8" t="n">
        <v>0.002604166666666667</v>
      </c>
      <c r="F75" s="8" t="n">
        <v>0.002951388888888889</v>
      </c>
      <c r="G75" s="8" t="n">
        <v>0.003009259259259259</v>
      </c>
      <c r="H75" s="8" t="n">
        <v>0.0025</v>
      </c>
      <c r="I75" s="8" t="n">
        <v>0.005821759259259259</v>
      </c>
      <c r="J75" s="8" t="n">
        <v>0.004027777777777778</v>
      </c>
      <c r="K75" s="8" t="n">
        <v>0.003715277777777778</v>
      </c>
      <c r="L75" s="8" t="n">
        <v>0.003460648148148148</v>
      </c>
      <c r="M75" s="8" t="n">
        <v>0.003680555555555555</v>
      </c>
      <c r="N75" s="8" t="n">
        <v>0.003356481481481482</v>
      </c>
      <c r="O75" s="8" t="n">
        <v>0.003518518518518518</v>
      </c>
      <c r="P75" s="8" t="n">
        <v>0.002303240740740741</v>
      </c>
      <c r="Q75" s="8" t="n">
        <v>0.003611111111111111</v>
      </c>
      <c r="R75" s="8" t="n">
        <v>0.004525462962962963</v>
      </c>
      <c r="S75" s="8" t="n">
        <v>0.003912037037037037</v>
      </c>
      <c r="T75" s="8" t="n">
        <v>0.005578703703703704</v>
      </c>
      <c r="U75" s="8" t="n">
        <v>0.004201388888888889</v>
      </c>
      <c r="V75" t="inlineStr">
        <is>
          <t>5 Minutes</t>
        </is>
      </c>
      <c r="W75">
        <f>E75 + G75 + I75 + K75 + M75 + O75 + Q75 + S75</f>
        <v/>
      </c>
      <c r="X75" s="9">
        <f>W75 / 8</f>
        <v/>
      </c>
      <c r="Y75" s="9">
        <f>MAX(ABS(E75 - X75), ABS(G75 - X75), ABS(I75 - X75), ABS(K75 - X75), ABS(M75 - X75), ABS(O75 - X75), ABS(Q75 - X75), ABS(S75 - X75))</f>
        <v/>
      </c>
      <c r="Z75" s="8" t="n">
        <v>0.06267361111111111</v>
      </c>
    </row>
    <row r="76">
      <c r="A76" t="inlineStr">
        <is>
          <t>Murciano Gamborino, Luis (ESP)</t>
        </is>
      </c>
      <c r="B76" t="inlineStr">
        <is>
          <t>35-39</t>
        </is>
      </c>
      <c r="C76" t="inlineStr">
        <is>
          <t>2023 Valencia</t>
        </is>
      </c>
      <c r="D76" t="inlineStr">
        <is>
          <t>HYROX PRO</t>
        </is>
      </c>
      <c r="E76" s="8" t="n">
        <v>0.002754629629629629</v>
      </c>
      <c r="F76" s="8" t="n">
        <v>0.003229166666666667</v>
      </c>
      <c r="G76" s="8" t="n">
        <v>0.003171296296296296</v>
      </c>
      <c r="H76" s="8" t="n">
        <v>0.003287037037037037</v>
      </c>
      <c r="I76" s="8" t="n">
        <v>0.003599537037037037</v>
      </c>
      <c r="J76" s="8" t="n">
        <v>0.006122685185185185</v>
      </c>
      <c r="K76" s="8" t="n">
        <v>0.003564814814814815</v>
      </c>
      <c r="L76" s="8" t="n">
        <v>0.002916666666666667</v>
      </c>
      <c r="M76" s="8" t="n">
        <v>0.003541666666666666</v>
      </c>
      <c r="N76" s="8" t="n">
        <v>0.003564814814814815</v>
      </c>
      <c r="O76" s="8" t="n">
        <v>0.003657407407407407</v>
      </c>
      <c r="P76" s="8" t="n">
        <v>0.0015625</v>
      </c>
      <c r="Q76" s="8" t="n">
        <v>0.003912037037037037</v>
      </c>
      <c r="R76" s="8" t="n">
        <v>0.00380787037037037</v>
      </c>
      <c r="S76" s="8" t="n">
        <v>0.00431712962962963</v>
      </c>
      <c r="T76" s="8" t="n">
        <v>0.006759259259259259</v>
      </c>
      <c r="U76" s="8" t="n">
        <v>0.005335648148148148</v>
      </c>
      <c r="V76" t="inlineStr">
        <is>
          <t>–</t>
        </is>
      </c>
      <c r="W76">
        <f>E76 + G76 + I76 + K76 + M76 + O76 + Q76 + S76</f>
        <v/>
      </c>
      <c r="X76" s="9">
        <f>W76 / 8</f>
        <v/>
      </c>
      <c r="Y76" s="9">
        <f>MAX(ABS(E76 - X76), ABS(G76 - X76), ABS(I76 - X76), ABS(K76 - X76), ABS(M76 - X76), ABS(O76 - X76), ABS(Q76 - X76), ABS(S76 - X76))</f>
        <v/>
      </c>
      <c r="Z76" s="8" t="n">
        <v>0.06501157407407407</v>
      </c>
    </row>
    <row r="77">
      <c r="A77" t="inlineStr">
        <is>
          <t>Grassi, Stefano (ITA)</t>
        </is>
      </c>
      <c r="B77" t="inlineStr">
        <is>
          <t>55-59</t>
        </is>
      </c>
      <c r="C77" t="inlineStr">
        <is>
          <t>2023 Valencia</t>
        </is>
      </c>
      <c r="D77" t="inlineStr">
        <is>
          <t>HYROX PRO</t>
        </is>
      </c>
      <c r="E77" s="8" t="n">
        <v>0.002916666666666667</v>
      </c>
      <c r="F77" s="8" t="n">
        <v>0.003333333333333334</v>
      </c>
      <c r="G77" s="8" t="n">
        <v>0.003321759259259259</v>
      </c>
      <c r="H77" s="8" t="n">
        <v>0.002939814814814815</v>
      </c>
      <c r="I77" s="8" t="n">
        <v>0.003668981481481481</v>
      </c>
      <c r="J77" s="8" t="n">
        <v>0.004768518518518518</v>
      </c>
      <c r="K77" s="8" t="n">
        <v>0.003784722222222222</v>
      </c>
      <c r="L77" s="8" t="n">
        <v>0.005208333333333333</v>
      </c>
      <c r="M77" s="8" t="n">
        <v>0.003657407407407407</v>
      </c>
      <c r="N77" s="8" t="n">
        <v>0.003078703703703704</v>
      </c>
      <c r="O77" s="8" t="n">
        <v>0.003819444444444444</v>
      </c>
      <c r="P77" s="8" t="n">
        <v>0.0015625</v>
      </c>
      <c r="Q77" s="8" t="n">
        <v>0.003761574074074074</v>
      </c>
      <c r="R77" s="8" t="n">
        <v>0.005057870370370371</v>
      </c>
      <c r="S77" s="8" t="n">
        <v>0.004201388888888889</v>
      </c>
      <c r="T77" s="8" t="n">
        <v>0.006180555555555555</v>
      </c>
      <c r="U77" s="8" t="n">
        <v>0.005081018518518519</v>
      </c>
      <c r="V77" t="inlineStr">
        <is>
          <t>–</t>
        </is>
      </c>
      <c r="W77">
        <f>E77 + G77 + I77 + K77 + M77 + O77 + Q77 + S77</f>
        <v/>
      </c>
      <c r="X77" s="9">
        <f>W77 / 8</f>
        <v/>
      </c>
      <c r="Y77" s="9">
        <f>MAX(ABS(E77 - X77), ABS(G77 - X77), ABS(I77 - X77), ABS(K77 - X77), ABS(M77 - X77), ABS(O77 - X77), ABS(Q77 - X77), ABS(S77 - X77))</f>
        <v/>
      </c>
      <c r="Z77" s="8" t="n">
        <v>0.06626157407407407</v>
      </c>
    </row>
    <row r="78">
      <c r="A78" t="inlineStr">
        <is>
          <t>Davidson, Cian (GBR)</t>
        </is>
      </c>
      <c r="B78" t="inlineStr">
        <is>
          <t>25-29</t>
        </is>
      </c>
      <c r="C78" t="inlineStr">
        <is>
          <t>2023 Valencia</t>
        </is>
      </c>
      <c r="D78" t="inlineStr">
        <is>
          <t>HYROX PRO</t>
        </is>
      </c>
      <c r="E78" s="8" t="n">
        <v>0.002916666666666667</v>
      </c>
      <c r="F78" s="8" t="n">
        <v>0.003055555555555556</v>
      </c>
      <c r="G78" s="8" t="n">
        <v>0.003252314814814815</v>
      </c>
      <c r="H78" s="8" t="n">
        <v>0.003321759259259259</v>
      </c>
      <c r="I78" s="8" t="n">
        <v>0.00380787037037037</v>
      </c>
      <c r="J78" s="8" t="n">
        <v>0.004907407407407407</v>
      </c>
      <c r="K78" s="8" t="n">
        <v>0.004224537037037037</v>
      </c>
      <c r="L78" s="8" t="n">
        <v>0.004085648148148148</v>
      </c>
      <c r="M78" s="8" t="n">
        <v>0.003946759259259259</v>
      </c>
      <c r="N78" s="8" t="n">
        <v>0.003136574074074074</v>
      </c>
      <c r="O78" s="8" t="n">
        <v>0.003854166666666667</v>
      </c>
      <c r="P78" s="8" t="n">
        <v>0.002013888888888889</v>
      </c>
      <c r="Q78" s="8" t="n">
        <v>0.003935185185185185</v>
      </c>
      <c r="R78" s="8" t="n">
        <v>0.004548611111111111</v>
      </c>
      <c r="S78" s="8" t="n">
        <v>0.004027777777777778</v>
      </c>
      <c r="T78" s="8" t="n">
        <v>0.005659722222222222</v>
      </c>
      <c r="U78" s="8" t="n">
        <v>0.005856481481481482</v>
      </c>
      <c r="V78" t="inlineStr">
        <is>
          <t>–</t>
        </is>
      </c>
      <c r="W78">
        <f>E78 + G78 + I78 + K78 + M78 + O78 + Q78 + S78</f>
        <v/>
      </c>
      <c r="X78" s="9">
        <f>W78 / 8</f>
        <v/>
      </c>
      <c r="Y78" s="9">
        <f>MAX(ABS(E78 - X78), ABS(G78 - X78), ABS(I78 - X78), ABS(K78 - X78), ABS(M78 - X78), ABS(O78 - X78), ABS(Q78 - X78), ABS(S78 - X78))</f>
        <v/>
      </c>
      <c r="Z78" s="8" t="n">
        <v>0.06644675925925926</v>
      </c>
    </row>
    <row r="79">
      <c r="A79" t="inlineStr">
        <is>
          <t>Keyzer, Jeff (RSA)</t>
        </is>
      </c>
      <c r="B79" t="inlineStr">
        <is>
          <t>40-44</t>
        </is>
      </c>
      <c r="C79" t="inlineStr">
        <is>
          <t>2023 Valencia</t>
        </is>
      </c>
      <c r="D79" t="inlineStr">
        <is>
          <t>HYROX PRO</t>
        </is>
      </c>
      <c r="E79" s="8" t="n">
        <v>0.003206018518518519</v>
      </c>
      <c r="F79" s="8" t="n">
        <v>0.0028125</v>
      </c>
      <c r="G79" s="8" t="n">
        <v>0.003229166666666667</v>
      </c>
      <c r="H79" s="8" t="n">
        <v>0.002534722222222222</v>
      </c>
      <c r="I79" s="8" t="n">
        <v>0.003935185185185185</v>
      </c>
      <c r="J79" s="8" t="n">
        <v>0.003368055555555556</v>
      </c>
      <c r="K79" s="8" t="n">
        <v>0.005949074074074075</v>
      </c>
      <c r="L79" s="8" t="n">
        <v>0.005057870370370371</v>
      </c>
      <c r="M79" s="8" t="n">
        <v>0.004189814814814815</v>
      </c>
      <c r="N79" s="8" t="n">
        <v>0.003125</v>
      </c>
      <c r="O79" s="8" t="n">
        <v>0.004085648148148148</v>
      </c>
      <c r="P79" s="8" t="n">
        <v>0.001458333333333333</v>
      </c>
      <c r="Q79" s="8" t="n">
        <v>0.004178240740740741</v>
      </c>
      <c r="R79" s="8" t="n">
        <v>0.004097222222222223</v>
      </c>
      <c r="S79" s="8" t="n">
        <v>0.004479166666666667</v>
      </c>
      <c r="T79" s="8" t="n">
        <v>0.004618055555555556</v>
      </c>
      <c r="U79" s="8" t="n">
        <v>0.006701388888888889</v>
      </c>
      <c r="V79" t="inlineStr">
        <is>
          <t>5 Minutes</t>
        </is>
      </c>
      <c r="W79">
        <f>E79 + G79 + I79 + K79 + M79 + O79 + Q79 + S79</f>
        <v/>
      </c>
      <c r="X79" s="9">
        <f>W79 / 8</f>
        <v/>
      </c>
      <c r="Y79" s="9">
        <f>MAX(ABS(E79 - X79), ABS(G79 - X79), ABS(I79 - X79), ABS(K79 - X79), ABS(M79 - X79), ABS(O79 - X79), ABS(Q79 - X79), ABS(S79 - X79))</f>
        <v/>
      </c>
      <c r="Z79" s="8" t="n">
        <v>0.06693287037037036</v>
      </c>
    </row>
    <row r="80">
      <c r="A80" t="inlineStr">
        <is>
          <t>Trejo, Galo Antonio (ESP)</t>
        </is>
      </c>
      <c r="B80" t="inlineStr">
        <is>
          <t>35-39</t>
        </is>
      </c>
      <c r="C80" t="inlineStr">
        <is>
          <t>2023 Valencia</t>
        </is>
      </c>
      <c r="D80" t="inlineStr">
        <is>
          <t>HYROX PRO</t>
        </is>
      </c>
      <c r="E80" s="8" t="n">
        <v>0.002824074074074074</v>
      </c>
      <c r="F80" s="8" t="n">
        <v>0.003136574074074074</v>
      </c>
      <c r="G80" s="8" t="n">
        <v>0.003194444444444445</v>
      </c>
      <c r="H80" s="8" t="n">
        <v>0.003344907407407408</v>
      </c>
      <c r="I80" s="8" t="n">
        <v>0.003657407407407407</v>
      </c>
      <c r="J80" s="8" t="n">
        <v>0.005787037037037037</v>
      </c>
      <c r="K80" s="8" t="n">
        <v>0.004768518518518518</v>
      </c>
      <c r="L80" s="8" t="n">
        <v>0.003819444444444444</v>
      </c>
      <c r="M80" s="8" t="n">
        <v>0.004837962962962963</v>
      </c>
      <c r="N80" s="8" t="n">
        <v>0.003472222222222222</v>
      </c>
      <c r="O80" s="8" t="n">
        <v>0.003587962962962963</v>
      </c>
      <c r="P80" s="8" t="n">
        <v>0.002349537037037037</v>
      </c>
      <c r="Q80" s="8" t="n">
        <v>0.003321759259259259</v>
      </c>
      <c r="R80" s="8" t="n">
        <v>0.004050925925925926</v>
      </c>
      <c r="S80" s="8" t="n">
        <v>0.003842592592592593</v>
      </c>
      <c r="T80" s="8" t="n">
        <v>0.00625</v>
      </c>
      <c r="U80" s="8" t="n">
        <v>0.005960648148148148</v>
      </c>
      <c r="V80" t="inlineStr">
        <is>
          <t>–</t>
        </is>
      </c>
      <c r="W80">
        <f>E80 + G80 + I80 + K80 + M80 + O80 + Q80 + S80</f>
        <v/>
      </c>
      <c r="X80" s="9">
        <f>W80 / 8</f>
        <v/>
      </c>
      <c r="Y80" s="9">
        <f>MAX(ABS(E80 - X80), ABS(G80 - X80), ABS(I80 - X80), ABS(K80 - X80), ABS(M80 - X80), ABS(O80 - X80), ABS(Q80 - X80), ABS(S80 - X80))</f>
        <v/>
      </c>
      <c r="Z80" s="8" t="n">
        <v>0.06805555555555555</v>
      </c>
    </row>
    <row r="81">
      <c r="A81" t="inlineStr">
        <is>
          <t>Davia Vicente, Moises (ESP)</t>
        </is>
      </c>
      <c r="B81" t="inlineStr">
        <is>
          <t>40-44</t>
        </is>
      </c>
      <c r="C81" t="inlineStr">
        <is>
          <t>2023 Valencia</t>
        </is>
      </c>
      <c r="D81" t="inlineStr">
        <is>
          <t>HYROX PRO</t>
        </is>
      </c>
      <c r="E81" s="8" t="n">
        <v>0.003113425925925926</v>
      </c>
      <c r="F81" s="8" t="n">
        <v>0.003229166666666667</v>
      </c>
      <c r="G81" s="8" t="n">
        <v>0.003425925925925926</v>
      </c>
      <c r="H81" s="8" t="n">
        <v>0.00525462962962963</v>
      </c>
      <c r="I81" s="8" t="n">
        <v>0.003506944444444444</v>
      </c>
      <c r="J81" s="8" t="n">
        <v>0.004837962962962963</v>
      </c>
      <c r="K81" s="8" t="n">
        <v>0.003912037037037037</v>
      </c>
      <c r="L81" s="8" t="n">
        <v>0.003530092592592592</v>
      </c>
      <c r="M81" s="8" t="n">
        <v>0.003912037037037037</v>
      </c>
      <c r="N81" s="8" t="n">
        <v>0.00337962962962963</v>
      </c>
      <c r="O81" s="8" t="n">
        <v>0.003946759259259259</v>
      </c>
      <c r="P81" s="8" t="n">
        <v>0.001770833333333333</v>
      </c>
      <c r="Q81" s="8" t="n">
        <v>0.004050925925925926</v>
      </c>
      <c r="R81" s="8" t="n">
        <v>0.006018518518518519</v>
      </c>
      <c r="S81" s="8" t="n">
        <v>0.004456018518518519</v>
      </c>
      <c r="T81" s="8" t="n">
        <v>0.005324074074074074</v>
      </c>
      <c r="U81" s="8" t="n">
        <v>0.005266203703703703</v>
      </c>
      <c r="V81" t="inlineStr">
        <is>
          <t>–</t>
        </is>
      </c>
      <c r="W81">
        <f>E81 + G81 + I81 + K81 + M81 + O81 + Q81 + S81</f>
        <v/>
      </c>
      <c r="X81" s="9">
        <f>W81 / 8</f>
        <v/>
      </c>
      <c r="Y81" s="9">
        <f>MAX(ABS(E81 - X81), ABS(G81 - X81), ABS(I81 - X81), ABS(K81 - X81), ABS(M81 - X81), ABS(O81 - X81), ABS(Q81 - X81), ABS(S81 - X81))</f>
        <v/>
      </c>
      <c r="Z81" s="8" t="n">
        <v>0.06883101851851851</v>
      </c>
    </row>
    <row r="82">
      <c r="A82" t="inlineStr">
        <is>
          <t>Lechiguero Lahiguera, Juan Pablo (ESP)</t>
        </is>
      </c>
      <c r="B82" t="inlineStr">
        <is>
          <t>45-49</t>
        </is>
      </c>
      <c r="C82" t="inlineStr">
        <is>
          <t>2023 Valencia</t>
        </is>
      </c>
      <c r="D82" t="inlineStr">
        <is>
          <t>HYROX PRO</t>
        </is>
      </c>
      <c r="E82" s="8" t="n">
        <v>0.003333333333333334</v>
      </c>
      <c r="F82" s="8" t="n">
        <v>0.003391203703703704</v>
      </c>
      <c r="G82" s="8" t="n">
        <v>0.003622685185185185</v>
      </c>
      <c r="H82" s="8" t="n">
        <v>0.003877314814814815</v>
      </c>
      <c r="I82" s="8" t="n">
        <v>0.003923611111111111</v>
      </c>
      <c r="J82" s="8" t="n">
        <v>0.006076388888888889</v>
      </c>
      <c r="K82" s="8" t="n">
        <v>0.004201388888888889</v>
      </c>
      <c r="L82" s="8" t="n">
        <v>0.003738425925925926</v>
      </c>
      <c r="M82" s="8" t="n">
        <v>0.004131944444444444</v>
      </c>
      <c r="N82" s="8" t="n">
        <v>0.003368055555555556</v>
      </c>
      <c r="O82" s="8" t="n">
        <v>0.004097222222222223</v>
      </c>
      <c r="P82" s="8" t="n">
        <v>0.002175925925925926</v>
      </c>
      <c r="Q82" s="8" t="n">
        <v>0.00431712962962963</v>
      </c>
      <c r="R82" s="8" t="n">
        <v>0.003726851851851852</v>
      </c>
      <c r="S82" s="8" t="n">
        <v>0.005092592592592593</v>
      </c>
      <c r="T82" s="8" t="n">
        <v>0.004675925925925926</v>
      </c>
      <c r="U82" s="8" t="n">
        <v>0.005335648148148148</v>
      </c>
      <c r="V82" t="inlineStr">
        <is>
          <t>–</t>
        </is>
      </c>
      <c r="W82">
        <f>E82 + G82 + I82 + K82 + M82 + O82 + Q82 + S82</f>
        <v/>
      </c>
      <c r="X82" s="9">
        <f>W82 / 8</f>
        <v/>
      </c>
      <c r="Y82" s="9">
        <f>MAX(ABS(E82 - X82), ABS(G82 - X82), ABS(I82 - X82), ABS(K82 - X82), ABS(M82 - X82), ABS(O82 - X82), ABS(Q82 - X82), ABS(S82 - X82))</f>
        <v/>
      </c>
      <c r="Z82" s="8" t="n">
        <v>0.06899305555555556</v>
      </c>
    </row>
    <row r="83">
      <c r="A83" t="inlineStr">
        <is>
          <t>Costa, Toni (ESP)</t>
        </is>
      </c>
      <c r="B83" t="inlineStr">
        <is>
          <t>50-54</t>
        </is>
      </c>
      <c r="C83" t="inlineStr">
        <is>
          <t>2023 Valencia</t>
        </is>
      </c>
      <c r="D83" t="inlineStr">
        <is>
          <t>HYROX PRO</t>
        </is>
      </c>
      <c r="E83" s="8" t="n">
        <v>0.003078703703703704</v>
      </c>
      <c r="F83" s="8" t="n">
        <v>0.003506944444444444</v>
      </c>
      <c r="G83" s="8" t="n">
        <v>0.003726851851851852</v>
      </c>
      <c r="H83" s="8" t="n">
        <v>0.004467592592592592</v>
      </c>
      <c r="I83" s="8" t="n">
        <v>0.003842592592592593</v>
      </c>
      <c r="J83" s="8" t="n">
        <v>0.003865740740740741</v>
      </c>
      <c r="K83" s="8" t="n">
        <v>0.00369212962962963</v>
      </c>
      <c r="L83" s="8" t="n">
        <v>0.003043981481481481</v>
      </c>
      <c r="M83" s="8" t="n">
        <v>0.00400462962962963</v>
      </c>
      <c r="N83" s="8" t="n">
        <v>0.003611111111111111</v>
      </c>
      <c r="O83" s="8" t="n">
        <v>0.003958333333333334</v>
      </c>
      <c r="P83" s="8" t="n">
        <v>0.002615740740740741</v>
      </c>
      <c r="Q83" s="8" t="n">
        <v>0.004236111111111112</v>
      </c>
      <c r="R83" s="8" t="n">
        <v>0.005034722222222223</v>
      </c>
      <c r="S83" s="8" t="n">
        <v>0.004722222222222222</v>
      </c>
      <c r="T83" s="8" t="n">
        <v>0.006076388888888889</v>
      </c>
      <c r="U83" s="8" t="n">
        <v>0.006956018518518518</v>
      </c>
      <c r="V83" t="inlineStr">
        <is>
          <t>–</t>
        </is>
      </c>
      <c r="W83">
        <f>E83 + G83 + I83 + K83 + M83 + O83 + Q83 + S83</f>
        <v/>
      </c>
      <c r="X83" s="9">
        <f>W83 / 8</f>
        <v/>
      </c>
      <c r="Y83" s="9">
        <f>MAX(ABS(E83 - X83), ABS(G83 - X83), ABS(I83 - X83), ABS(K83 - X83), ABS(M83 - X83), ABS(O83 - X83), ABS(Q83 - X83), ABS(S83 - X83))</f>
        <v/>
      </c>
      <c r="Z83" s="8" t="n">
        <v>0.07034722222222223</v>
      </c>
    </row>
    <row r="84">
      <c r="A84" t="inlineStr">
        <is>
          <t>Thomas, Joel (ESP)</t>
        </is>
      </c>
      <c r="B84" t="inlineStr">
        <is>
          <t>25-29</t>
        </is>
      </c>
      <c r="C84" t="inlineStr">
        <is>
          <t>2023 Valencia</t>
        </is>
      </c>
      <c r="D84" t="inlineStr">
        <is>
          <t>HYROX PRO</t>
        </is>
      </c>
      <c r="E84" s="8" t="n">
        <v>0.00287037037037037</v>
      </c>
      <c r="F84" s="8" t="n">
        <v>0.002974537037037037</v>
      </c>
      <c r="G84" s="8" t="n">
        <v>0.003333333333333334</v>
      </c>
      <c r="H84" s="8" t="n">
        <v>0.003425925925925926</v>
      </c>
      <c r="I84" s="8" t="n">
        <v>0.004085648148148148</v>
      </c>
      <c r="J84" s="8" t="n">
        <v>0.004907407407407407</v>
      </c>
      <c r="K84" s="8" t="n">
        <v>0.004143518518518519</v>
      </c>
      <c r="L84" s="8" t="n">
        <v>0.00425925925925926</v>
      </c>
      <c r="M84" s="8" t="n">
        <v>0.004328703703703704</v>
      </c>
      <c r="N84" s="8" t="n">
        <v>0.003287037037037037</v>
      </c>
      <c r="O84" s="8" t="n">
        <v>0.00443287037037037</v>
      </c>
      <c r="P84" s="8" t="n">
        <v>0.00380787037037037</v>
      </c>
      <c r="Q84" s="8" t="n">
        <v>0.00425925925925926</v>
      </c>
      <c r="R84" s="8" t="n">
        <v>0.00494212962962963</v>
      </c>
      <c r="S84" s="8" t="n">
        <v>0.004791666666666666</v>
      </c>
      <c r="T84" s="8" t="n">
        <v>0.007881944444444445</v>
      </c>
      <c r="U84" s="8" t="n">
        <v>0.005856481481481482</v>
      </c>
      <c r="V84" t="inlineStr">
        <is>
          <t>4 Minutes</t>
        </is>
      </c>
      <c r="W84">
        <f>E84 + G84 + I84 + K84 + M84 + O84 + Q84 + S84</f>
        <v/>
      </c>
      <c r="X84" s="9">
        <f>W84 / 8</f>
        <v/>
      </c>
      <c r="Y84" s="9">
        <f>MAX(ABS(E84 - X84), ABS(G84 - X84), ABS(I84 - X84), ABS(K84 - X84), ABS(M84 - X84), ABS(O84 - X84), ABS(Q84 - X84), ABS(S84 - X84))</f>
        <v/>
      </c>
      <c r="Z84" s="8" t="n">
        <v>0.07350694444444444</v>
      </c>
    </row>
    <row r="85">
      <c r="A85" t="inlineStr">
        <is>
          <t>Licari, Francesco Javier (ESP)</t>
        </is>
      </c>
      <c r="B85" t="inlineStr">
        <is>
          <t>30-34</t>
        </is>
      </c>
      <c r="C85" t="inlineStr">
        <is>
          <t>2023 Valencia</t>
        </is>
      </c>
      <c r="D85" t="inlineStr">
        <is>
          <t>HYROX PRO</t>
        </is>
      </c>
      <c r="E85" s="8" t="n">
        <v>0.003148148148148148</v>
      </c>
      <c r="F85" s="8" t="n">
        <v>0.003113425925925926</v>
      </c>
      <c r="G85" s="8" t="n">
        <v>0.003368055555555556</v>
      </c>
      <c r="H85" s="8" t="n">
        <v>0.003831018518518518</v>
      </c>
      <c r="I85" s="8" t="n">
        <v>0.003657407407407407</v>
      </c>
      <c r="J85" s="8" t="n">
        <v>0.005115740740740741</v>
      </c>
      <c r="K85" s="8" t="n">
        <v>0.003425925925925926</v>
      </c>
      <c r="L85" s="8" t="n">
        <v>0.00224537037037037</v>
      </c>
      <c r="M85" s="8" t="n">
        <v>0.003472222222222222</v>
      </c>
      <c r="N85" s="8" t="n">
        <v>0.003217592592592593</v>
      </c>
      <c r="O85" s="8" t="n">
        <v>0.007118055555555555</v>
      </c>
      <c r="P85" s="8" t="n">
        <v>0.002118055555555556</v>
      </c>
      <c r="Q85" s="8" t="n">
        <v>0.00755787037037037</v>
      </c>
      <c r="R85" s="8" t="n">
        <v>0.007719907407407407</v>
      </c>
      <c r="S85" s="8" t="n">
        <v>0.006944444444444444</v>
      </c>
      <c r="T85" s="8" t="n">
        <v>0.002824074074074074</v>
      </c>
      <c r="U85" s="8" t="n">
        <v>0.005081018518518519</v>
      </c>
      <c r="V85" t="inlineStr">
        <is>
          <t>–</t>
        </is>
      </c>
      <c r="W85">
        <f>E85 + G85 + I85 + K85 + M85 + O85 + Q85 + S85</f>
        <v/>
      </c>
      <c r="X85" s="9">
        <f>W85 / 8</f>
        <v/>
      </c>
      <c r="Y85" s="9">
        <f>MAX(ABS(E85 - X85), ABS(G85 - X85), ABS(I85 - X85), ABS(K85 - X85), ABS(M85 - X85), ABS(O85 - X85), ABS(Q85 - X85), ABS(S85 - X85))</f>
        <v/>
      </c>
      <c r="Z85" s="8" t="n">
        <v>0.07387731481481481</v>
      </c>
    </row>
    <row r="86">
      <c r="A86" t="inlineStr">
        <is>
          <t>Sgarbi, Carlo (SUI)</t>
        </is>
      </c>
      <c r="B86" t="inlineStr">
        <is>
          <t>55-59</t>
        </is>
      </c>
      <c r="C86" t="inlineStr">
        <is>
          <t>2023 Valencia</t>
        </is>
      </c>
      <c r="D86" t="inlineStr">
        <is>
          <t>HYROX PRO</t>
        </is>
      </c>
      <c r="E86" s="8" t="n">
        <v>0.003611111111111111</v>
      </c>
      <c r="F86" s="8" t="n">
        <v>0.003414351851851852</v>
      </c>
      <c r="G86" s="8" t="n">
        <v>0.004131944444444444</v>
      </c>
      <c r="H86" s="8" t="n">
        <v>0.003611111111111111</v>
      </c>
      <c r="I86" s="8" t="n">
        <v>0.005011574074074074</v>
      </c>
      <c r="J86" s="8" t="n">
        <v>0.005057870370370371</v>
      </c>
      <c r="K86" s="8" t="n">
        <v>0.005208333333333333</v>
      </c>
      <c r="L86" s="8" t="n">
        <v>0.005289351851851852</v>
      </c>
      <c r="M86" s="8" t="n">
        <v>0.005381944444444444</v>
      </c>
      <c r="N86" s="8" t="n">
        <v>0.003796296296296296</v>
      </c>
      <c r="O86" s="8" t="n">
        <v>0.005138888888888889</v>
      </c>
      <c r="P86" s="8" t="n">
        <v>0.001747685185185185</v>
      </c>
      <c r="Q86" s="8" t="n">
        <v>0.005347222222222222</v>
      </c>
      <c r="R86" s="8" t="n">
        <v>0.005011574074074074</v>
      </c>
      <c r="S86" s="8" t="n">
        <v>0.006157407407407407</v>
      </c>
      <c r="T86" s="8" t="n">
        <v>0.005034722222222223</v>
      </c>
      <c r="U86" s="8" t="n">
        <v>0.006423611111111111</v>
      </c>
      <c r="V86" t="inlineStr">
        <is>
          <t>–</t>
        </is>
      </c>
      <c r="W86">
        <f>E86 + G86 + I86 + K86 + M86 + O86 + Q86 + S86</f>
        <v/>
      </c>
      <c r="X86" s="9">
        <f>W86 / 8</f>
        <v/>
      </c>
      <c r="Y86" s="9">
        <f>MAX(ABS(E86 - X86), ABS(G86 - X86), ABS(I86 - X86), ABS(K86 - X86), ABS(M86 - X86), ABS(O86 - X86), ABS(Q86 - X86), ABS(S86 - X86))</f>
        <v/>
      </c>
      <c r="Z86" s="8" t="n">
        <v>0.07928240740740741</v>
      </c>
    </row>
    <row r="87">
      <c r="A87" t="inlineStr">
        <is>
          <t>Fernndez, Pascual (ESP)</t>
        </is>
      </c>
      <c r="B87" t="inlineStr">
        <is>
          <t>40-44</t>
        </is>
      </c>
      <c r="C87" t="inlineStr">
        <is>
          <t>2023 Valencia</t>
        </is>
      </c>
      <c r="D87" t="inlineStr">
        <is>
          <t>HYROX PRO</t>
        </is>
      </c>
      <c r="E87" s="8" t="n">
        <v>0.002986111111111111</v>
      </c>
      <c r="F87" s="8" t="n">
        <v>0.0034375</v>
      </c>
      <c r="G87" s="8" t="n">
        <v>0.003148148148148148</v>
      </c>
      <c r="H87" s="8" t="n">
        <v>0.005636574074074074</v>
      </c>
      <c r="I87" s="8" t="n">
        <v>0.003877314814814815</v>
      </c>
      <c r="J87" s="8" t="n">
        <v>0.004386574074074074</v>
      </c>
      <c r="K87" s="8" t="n">
        <v>0.004421296296296296</v>
      </c>
      <c r="L87" s="8" t="n">
        <v>0.004699074074074074</v>
      </c>
      <c r="M87" s="8" t="n">
        <v>0.003668981481481481</v>
      </c>
      <c r="N87" s="8" t="n">
        <v>0.003553240740740741</v>
      </c>
      <c r="O87" s="8" t="n">
        <v>0.00400462962962963</v>
      </c>
      <c r="P87" s="8" t="n">
        <v>0.001979166666666667</v>
      </c>
      <c r="Q87" s="8" t="n">
        <v>0.004074074074074074</v>
      </c>
      <c r="R87" s="8" t="n">
        <v>0.006539351851851852</v>
      </c>
      <c r="S87" s="8" t="n">
        <v>0.005185185185185185</v>
      </c>
      <c r="T87" s="8" t="n">
        <v>0.009456018518518518</v>
      </c>
      <c r="U87" s="8" t="n">
        <v>0.01107638888888889</v>
      </c>
      <c r="V87" t="inlineStr">
        <is>
          <t>–</t>
        </is>
      </c>
      <c r="W87">
        <f>E87 + G87 + I87 + K87 + M87 + O87 + Q87 + S87</f>
        <v/>
      </c>
      <c r="X87" s="9">
        <f>W87 / 8</f>
        <v/>
      </c>
      <c r="Y87" s="9">
        <f>MAX(ABS(E87 - X87), ABS(G87 - X87), ABS(I87 - X87), ABS(K87 - X87), ABS(M87 - X87), ABS(O87 - X87), ABS(Q87 - X87), ABS(S87 - X87))</f>
        <v/>
      </c>
      <c r="Z87" s="8" t="n">
        <v>0.08203703703703703</v>
      </c>
    </row>
    <row r="88">
      <c r="A88" t="inlineStr">
        <is>
          <t>Defarge, Mathieu (FRA)</t>
        </is>
      </c>
      <c r="B88" t="inlineStr">
        <is>
          <t>35-39</t>
        </is>
      </c>
      <c r="C88" t="inlineStr">
        <is>
          <t>2023 Valencia</t>
        </is>
      </c>
      <c r="D88" t="inlineStr">
        <is>
          <t>HYROX PRO</t>
        </is>
      </c>
      <c r="E88" s="8" t="n">
        <v>0.003368055555555556</v>
      </c>
      <c r="F88" s="8" t="n">
        <v>0.003171296296296296</v>
      </c>
      <c r="G88" s="8" t="n">
        <v>0.003819444444444444</v>
      </c>
      <c r="H88" s="8" t="n">
        <v>0.00318287037037037</v>
      </c>
      <c r="I88" s="8" t="n">
        <v>0.004710648148148148</v>
      </c>
      <c r="J88" s="8" t="n">
        <v>0.007569444444444445</v>
      </c>
      <c r="K88" s="8" t="n">
        <v>0.005034722222222223</v>
      </c>
      <c r="L88" s="8" t="n">
        <v>0.008888888888888889</v>
      </c>
      <c r="M88" s="8" t="n">
        <v>0.0046875</v>
      </c>
      <c r="N88" s="8" t="n">
        <v>0.003425925925925926</v>
      </c>
      <c r="O88" s="8" t="n">
        <v>0.004525462962962963</v>
      </c>
      <c r="P88" s="8" t="n">
        <v>0.001805555555555555</v>
      </c>
      <c r="Q88" s="8" t="n">
        <v>0.004768518518518518</v>
      </c>
      <c r="R88" s="8" t="n">
        <v>0.007164351851851851</v>
      </c>
      <c r="S88" s="8" t="n">
        <v>0.006400462962962963</v>
      </c>
      <c r="T88" s="8" t="n">
        <v>0.005416666666666667</v>
      </c>
      <c r="U88" s="8" t="n">
        <v>0.007835648148148149</v>
      </c>
      <c r="V88" t="inlineStr">
        <is>
          <t>–</t>
        </is>
      </c>
      <c r="W88">
        <f>E88 + G88 + I88 + K88 + M88 + O88 + Q88 + S88</f>
        <v/>
      </c>
      <c r="X88" s="9">
        <f>W88 / 8</f>
        <v/>
      </c>
      <c r="Y88" s="9">
        <f>MAX(ABS(E88 - X88), ABS(G88 - X88), ABS(I88 - X88), ABS(K88 - X88), ABS(M88 - X88), ABS(O88 - X88), ABS(Q88 - X88), ABS(S88 - X88))</f>
        <v/>
      </c>
      <c r="Z88" s="8" t="n">
        <v>0.08569444444444445</v>
      </c>
    </row>
    <row r="89">
      <c r="A89" t="inlineStr">
        <is>
          <t>Mcdonald, Charlie (IRL)</t>
        </is>
      </c>
      <c r="B89" t="inlineStr">
        <is>
          <t>U24</t>
        </is>
      </c>
      <c r="C89" t="inlineStr">
        <is>
          <t>2023 Valencia</t>
        </is>
      </c>
      <c r="D89" t="inlineStr">
        <is>
          <t>HYROX PRO</t>
        </is>
      </c>
      <c r="E89" s="8" t="n">
        <v>0.002847222222222222</v>
      </c>
      <c r="F89" s="8" t="n">
        <v>0.003483796296296296</v>
      </c>
      <c r="G89" s="8" t="n">
        <v>0.003194444444444445</v>
      </c>
      <c r="H89" s="8" t="n">
        <v>0.004456018518518519</v>
      </c>
      <c r="I89" s="8" t="n">
        <v>0.005983796296296296</v>
      </c>
      <c r="J89" s="8" t="n">
        <v>0.007025462962962963</v>
      </c>
      <c r="K89" s="8" t="n">
        <v>0.004513888888888888</v>
      </c>
      <c r="L89" s="8" t="n">
        <v>0.005891203703703704</v>
      </c>
      <c r="M89" s="8" t="n">
        <v>0.004768518518518518</v>
      </c>
      <c r="N89" s="8" t="n">
        <v>0.003969907407407407</v>
      </c>
      <c r="O89" s="8" t="n">
        <v>0.004652777777777777</v>
      </c>
      <c r="P89" s="8" t="n">
        <v>0.002418981481481482</v>
      </c>
      <c r="Q89" s="8" t="n">
        <v>0.005891203703703704</v>
      </c>
      <c r="R89" s="8" t="n">
        <v>0.003564814814814815</v>
      </c>
      <c r="S89" s="8" t="n">
        <v>0.006504629629629629</v>
      </c>
      <c r="T89" s="8" t="n">
        <v>0.007199074074074074</v>
      </c>
      <c r="U89" s="8" t="n">
        <v>0.01018518518518519</v>
      </c>
      <c r="V89" t="inlineStr">
        <is>
          <t>–</t>
        </is>
      </c>
      <c r="W89">
        <f>E89 + G89 + I89 + K89 + M89 + O89 + Q89 + S89</f>
        <v/>
      </c>
      <c r="X89" s="9">
        <f>W89 / 8</f>
        <v/>
      </c>
      <c r="Y89" s="9">
        <f>MAX(ABS(E89 - X89), ABS(G89 - X89), ABS(I89 - X89), ABS(K89 - X89), ABS(M89 - X89), ABS(O89 - X89), ABS(Q89 - X89), ABS(S89 - X89))</f>
        <v/>
      </c>
      <c r="Z89" s="8" t="n">
        <v>0.08644675925925926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Couto, Daniela (POR)</t>
        </is>
      </c>
      <c r="B2" t="inlineStr">
        <is>
          <t>25-29</t>
        </is>
      </c>
      <c r="C2" t="inlineStr">
        <is>
          <t>2023 Valencia</t>
        </is>
      </c>
      <c r="D2" t="inlineStr">
        <is>
          <t>HYROX PRO</t>
        </is>
      </c>
      <c r="E2" s="8" t="n">
        <v>0.002534722222222222</v>
      </c>
      <c r="F2" s="8" t="n">
        <v>0.003217592592592593</v>
      </c>
      <c r="G2" s="8" t="n">
        <v>0.002789351851851852</v>
      </c>
      <c r="H2" s="8" t="n">
        <v>0.002048611111111111</v>
      </c>
      <c r="I2" s="8" t="n">
        <v>0.002858796296296296</v>
      </c>
      <c r="J2" s="8" t="n">
        <v>0.002824074074074074</v>
      </c>
      <c r="K2" s="8" t="n">
        <v>0.002986111111111111</v>
      </c>
      <c r="L2" s="8" t="n">
        <v>0.002118055555555556</v>
      </c>
      <c r="M2" s="8" t="n">
        <v>0.002951388888888889</v>
      </c>
      <c r="N2" s="8" t="n">
        <v>0.003125</v>
      </c>
      <c r="O2" s="8" t="n">
        <v>0.002997685185185185</v>
      </c>
      <c r="P2" s="8" t="n">
        <v>0.001377314814814815</v>
      </c>
      <c r="Q2" s="8" t="n">
        <v>0.003090277777777778</v>
      </c>
      <c r="R2" s="8" t="n">
        <v>0.002418981481481482</v>
      </c>
      <c r="S2" s="8" t="n">
        <v>0.003240740740740741</v>
      </c>
      <c r="T2" s="8" t="n">
        <v>0.002511574074074074</v>
      </c>
      <c r="U2" s="8" t="n">
        <v>0.003148148148148148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0.04613425925925926</v>
      </c>
    </row>
    <row r="3">
      <c r="A3" t="inlineStr">
        <is>
          <t>Piergianni, Zara (GBR)</t>
        </is>
      </c>
      <c r="B3" t="inlineStr">
        <is>
          <t>30-34</t>
        </is>
      </c>
      <c r="C3" t="inlineStr">
        <is>
          <t>2023 Valencia</t>
        </is>
      </c>
      <c r="D3" t="inlineStr">
        <is>
          <t>HYROX PRO</t>
        </is>
      </c>
      <c r="E3" s="8" t="n">
        <v>0.002546296296296297</v>
      </c>
      <c r="F3" s="8" t="n">
        <v>0.00318287037037037</v>
      </c>
      <c r="G3" s="8" t="n">
        <v>0.002662037037037037</v>
      </c>
      <c r="H3" s="8" t="n">
        <v>0.002326388888888889</v>
      </c>
      <c r="I3" s="8" t="n">
        <v>0.002858796296296296</v>
      </c>
      <c r="J3" s="8" t="n">
        <v>0.002997685185185185</v>
      </c>
      <c r="K3" s="8" t="n">
        <v>0.002986111111111111</v>
      </c>
      <c r="L3" s="8" t="n">
        <v>0.002407407407407408</v>
      </c>
      <c r="M3" s="8" t="n">
        <v>0.002997685185185185</v>
      </c>
      <c r="N3" s="8" t="n">
        <v>0.003194444444444445</v>
      </c>
      <c r="O3" s="8" t="n">
        <v>0.002997685185185185</v>
      </c>
      <c r="P3" s="8" t="n">
        <v>0.001319444444444444</v>
      </c>
      <c r="Q3" s="8" t="n">
        <v>0.003009259259259259</v>
      </c>
      <c r="R3" s="8" t="n">
        <v>0.002523148148148148</v>
      </c>
      <c r="S3" s="8" t="n">
        <v>0.003148148148148148</v>
      </c>
      <c r="T3" s="8" t="n">
        <v>0.002893518518518518</v>
      </c>
      <c r="U3" s="8" t="n">
        <v>0.002916666666666667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0.046875</v>
      </c>
    </row>
    <row r="4">
      <c r="A4" t="inlineStr">
        <is>
          <t>Hulme, Katrin (GBR)</t>
        </is>
      </c>
      <c r="B4" t="inlineStr">
        <is>
          <t>30-34</t>
        </is>
      </c>
      <c r="C4" t="inlineStr">
        <is>
          <t>2023 Valencia</t>
        </is>
      </c>
      <c r="D4" t="inlineStr">
        <is>
          <t>HYROX PRO</t>
        </is>
      </c>
      <c r="E4" s="8" t="n">
        <v>0.002569444444444445</v>
      </c>
      <c r="F4" s="8" t="n">
        <v>0.002951388888888889</v>
      </c>
      <c r="G4" s="8" t="n">
        <v>0.002719907407407407</v>
      </c>
      <c r="H4" s="8" t="n">
        <v>0.002071759259259259</v>
      </c>
      <c r="I4" s="8" t="n">
        <v>0.00287037037037037</v>
      </c>
      <c r="J4" s="8" t="n">
        <v>0.002893518518518518</v>
      </c>
      <c r="K4" s="8" t="n">
        <v>0.002939814814814815</v>
      </c>
      <c r="L4" s="8" t="n">
        <v>0.002615740740740741</v>
      </c>
      <c r="M4" s="8" t="n">
        <v>0.003043981481481481</v>
      </c>
      <c r="N4" s="8" t="n">
        <v>0.003009259259259259</v>
      </c>
      <c r="O4" s="8" t="n">
        <v>0.002962962962962963</v>
      </c>
      <c r="P4" s="8" t="n">
        <v>0.001469907407407407</v>
      </c>
      <c r="Q4" s="8" t="n">
        <v>0.003020833333333333</v>
      </c>
      <c r="R4" s="8" t="n">
        <v>0.002430555555555556</v>
      </c>
      <c r="S4" s="8" t="n">
        <v>0.003263888888888889</v>
      </c>
      <c r="T4" s="8" t="n">
        <v>0.003576388888888889</v>
      </c>
      <c r="U4" s="8" t="n">
        <v>0.002893518518518518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0.04719907407407407</v>
      </c>
    </row>
    <row r="5">
      <c r="A5" t="inlineStr">
        <is>
          <t>Arvela, Petra (FIN)</t>
        </is>
      </c>
      <c r="B5" t="inlineStr">
        <is>
          <t>30-34</t>
        </is>
      </c>
      <c r="C5" t="inlineStr">
        <is>
          <t>2023 Valencia</t>
        </is>
      </c>
      <c r="D5" t="inlineStr">
        <is>
          <t>HYROX PRO</t>
        </is>
      </c>
      <c r="E5" s="8" t="n">
        <v>0.002569444444444445</v>
      </c>
      <c r="F5" s="8" t="n">
        <v>0.003032407407407407</v>
      </c>
      <c r="G5" s="8" t="n">
        <v>0.002800925925925926</v>
      </c>
      <c r="H5" s="8" t="n">
        <v>0.001851851851851852</v>
      </c>
      <c r="I5" s="8" t="n">
        <v>0.003009259259259259</v>
      </c>
      <c r="J5" s="8" t="n">
        <v>0.002708333333333333</v>
      </c>
      <c r="K5" s="8" t="n">
        <v>0.003032407407407407</v>
      </c>
      <c r="L5" s="8" t="n">
        <v>0.002534722222222222</v>
      </c>
      <c r="M5" s="8" t="n">
        <v>0.003113425925925926</v>
      </c>
      <c r="N5" s="8" t="n">
        <v>0.003055555555555556</v>
      </c>
      <c r="O5" s="8" t="n">
        <v>0.003148148148148148</v>
      </c>
      <c r="P5" s="8" t="n">
        <v>0.001238425925925926</v>
      </c>
      <c r="Q5" s="8" t="n">
        <v>0.00318287037037037</v>
      </c>
      <c r="R5" s="8" t="n">
        <v>0.002604166666666667</v>
      </c>
      <c r="S5" s="8" t="n">
        <v>0.003564814814814815</v>
      </c>
      <c r="T5" s="8" t="n">
        <v>0.003715277777777778</v>
      </c>
      <c r="U5" s="8" t="n">
        <v>0.002939814814814815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0.04799768518518518</v>
      </c>
    </row>
    <row r="6">
      <c r="A6" t="inlineStr">
        <is>
          <t>Cole, Felicity (GBR)</t>
        </is>
      </c>
      <c r="B6" t="inlineStr">
        <is>
          <t>40-44</t>
        </is>
      </c>
      <c r="C6" t="inlineStr">
        <is>
          <t>2023 Valencia</t>
        </is>
      </c>
      <c r="D6" t="inlineStr">
        <is>
          <t>HYROX PRO</t>
        </is>
      </c>
      <c r="E6" s="8" t="n">
        <v>0.002569444444444445</v>
      </c>
      <c r="F6" s="8" t="n">
        <v>0.003252314814814815</v>
      </c>
      <c r="G6" s="8" t="n">
        <v>0.002731481481481481</v>
      </c>
      <c r="H6" s="8" t="n">
        <v>0.002256944444444444</v>
      </c>
      <c r="I6" s="8" t="n">
        <v>0.002962962962962963</v>
      </c>
      <c r="J6" s="8" t="n">
        <v>0.00337962962962963</v>
      </c>
      <c r="K6" s="8" t="n">
        <v>0.002986111111111111</v>
      </c>
      <c r="L6" s="8" t="n">
        <v>0.002546296296296297</v>
      </c>
      <c r="M6" s="8" t="n">
        <v>0.003032407407407407</v>
      </c>
      <c r="N6" s="8" t="n">
        <v>0.003425925925925926</v>
      </c>
      <c r="O6" s="8" t="n">
        <v>0.003125</v>
      </c>
      <c r="P6" s="8" t="n">
        <v>0.00119212962962963</v>
      </c>
      <c r="Q6" s="8" t="n">
        <v>0.003159722222222222</v>
      </c>
      <c r="R6" s="8" t="n">
        <v>0.002962962962962963</v>
      </c>
      <c r="S6" s="8" t="n">
        <v>0.003344907407407408</v>
      </c>
      <c r="T6" s="8" t="n">
        <v>0.004143518518518519</v>
      </c>
      <c r="U6" s="8" t="n">
        <v>0.003171296296296296</v>
      </c>
      <c r="V6" t="inlineStr">
        <is>
          <t>–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0.05015046296296297</v>
      </c>
    </row>
    <row r="7">
      <c r="A7" t="inlineStr">
        <is>
          <t>Burgon, Hannah (GBR)</t>
        </is>
      </c>
      <c r="B7" t="inlineStr">
        <is>
          <t>25-29</t>
        </is>
      </c>
      <c r="C7" t="inlineStr">
        <is>
          <t>2023 Valencia</t>
        </is>
      </c>
      <c r="D7" t="inlineStr">
        <is>
          <t>HYROX PRO</t>
        </is>
      </c>
      <c r="E7" s="8" t="n">
        <v>0.002708333333333333</v>
      </c>
      <c r="F7" s="8" t="n">
        <v>0.003368055555555556</v>
      </c>
      <c r="G7" s="8" t="n">
        <v>0.002928240740740741</v>
      </c>
      <c r="H7" s="8" t="n">
        <v>0.002372685185185185</v>
      </c>
      <c r="I7" s="8" t="n">
        <v>0.003148148148148148</v>
      </c>
      <c r="J7" s="8" t="n">
        <v>0.003402777777777778</v>
      </c>
      <c r="K7" s="8" t="n">
        <v>0.003125</v>
      </c>
      <c r="L7" s="8" t="n">
        <v>0.002372685185185185</v>
      </c>
      <c r="M7" s="8" t="n">
        <v>0.00318287037037037</v>
      </c>
      <c r="N7" s="8" t="n">
        <v>0.003171296296296296</v>
      </c>
      <c r="O7" s="8" t="n">
        <v>0.003171296296296296</v>
      </c>
      <c r="P7" s="8" t="n">
        <v>0.001643518518518519</v>
      </c>
      <c r="Q7" s="8" t="n">
        <v>0.003159722222222222</v>
      </c>
      <c r="R7" s="8" t="n">
        <v>0.002731481481481481</v>
      </c>
      <c r="S7" s="8" t="n">
        <v>0.003263888888888889</v>
      </c>
      <c r="T7" s="8" t="n">
        <v>0.00375</v>
      </c>
      <c r="U7" s="8" t="n">
        <v>0.003368055555555556</v>
      </c>
      <c r="V7" t="inlineStr">
        <is>
          <t>–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0.05078703703703704</v>
      </c>
    </row>
    <row r="8">
      <c r="A8" t="inlineStr">
        <is>
          <t>Casanova Ramos, Tania (ESP)</t>
        </is>
      </c>
      <c r="B8" t="inlineStr">
        <is>
          <t>30-34</t>
        </is>
      </c>
      <c r="C8" t="inlineStr">
        <is>
          <t>2023 Valencia</t>
        </is>
      </c>
      <c r="D8" t="inlineStr">
        <is>
          <t>HYROX PRO</t>
        </is>
      </c>
      <c r="E8" s="8" t="n">
        <v>0.002824074074074074</v>
      </c>
      <c r="F8" s="8" t="n">
        <v>0.003321759259259259</v>
      </c>
      <c r="G8" s="8" t="n">
        <v>0.003009259259259259</v>
      </c>
      <c r="H8" s="8" t="n">
        <v>0.002615740740740741</v>
      </c>
      <c r="I8" s="8" t="n">
        <v>0.003275462962962963</v>
      </c>
      <c r="J8" s="8" t="n">
        <v>0.003888888888888889</v>
      </c>
      <c r="K8" s="8" t="n">
        <v>0.003148148148148148</v>
      </c>
      <c r="L8" s="8" t="n">
        <v>0.002175925925925926</v>
      </c>
      <c r="M8" s="8" t="n">
        <v>0.003252314814814815</v>
      </c>
      <c r="N8" s="8" t="n">
        <v>0.003136574074074074</v>
      </c>
      <c r="O8" s="8" t="n">
        <v>0.003171296296296296</v>
      </c>
      <c r="P8" s="8" t="n">
        <v>0.001643518518518519</v>
      </c>
      <c r="Q8" s="8" t="n">
        <v>0.003148148148148148</v>
      </c>
      <c r="R8" s="8" t="n">
        <v>0.003333333333333334</v>
      </c>
      <c r="S8" s="8" t="n">
        <v>0.003333333333333334</v>
      </c>
      <c r="T8" s="8" t="n">
        <v>0.002685185185185185</v>
      </c>
      <c r="U8" s="8" t="n">
        <v>0.003194444444444445</v>
      </c>
      <c r="V8" t="inlineStr">
        <is>
          <t>–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0.05105324074074074</v>
      </c>
    </row>
    <row r="9">
      <c r="A9" t="inlineStr">
        <is>
          <t>Millán Mattern, Ana (ESP)</t>
        </is>
      </c>
      <c r="B9" t="inlineStr">
        <is>
          <t>35-39</t>
        </is>
      </c>
      <c r="C9" t="inlineStr">
        <is>
          <t>2023 Valencia</t>
        </is>
      </c>
      <c r="D9" t="inlineStr">
        <is>
          <t>HYROX PRO</t>
        </is>
      </c>
      <c r="E9" s="8" t="n">
        <v>0.00287037037037037</v>
      </c>
      <c r="F9" s="8" t="n">
        <v>0.003275462962962963</v>
      </c>
      <c r="G9" s="8" t="n">
        <v>0.00306712962962963</v>
      </c>
      <c r="H9" s="8" t="n">
        <v>0.002615740740740741</v>
      </c>
      <c r="I9" s="8" t="n">
        <v>0.003101851851851852</v>
      </c>
      <c r="J9" s="8" t="n">
        <v>0.003553240740740741</v>
      </c>
      <c r="K9" s="8" t="n">
        <v>0.003136574074074074</v>
      </c>
      <c r="L9" s="8" t="n">
        <v>0.002407407407407408</v>
      </c>
      <c r="M9" s="8" t="n">
        <v>0.003217592592592593</v>
      </c>
      <c r="N9" s="8" t="n">
        <v>0.003310185185185185</v>
      </c>
      <c r="O9" s="8" t="n">
        <v>0.00318287037037037</v>
      </c>
      <c r="P9" s="8" t="n">
        <v>0.001319444444444444</v>
      </c>
      <c r="Q9" s="8" t="n">
        <v>0.003229166666666667</v>
      </c>
      <c r="R9" s="8" t="n">
        <v>0.003032407407407407</v>
      </c>
      <c r="S9" s="8" t="n">
        <v>0.003425925925925926</v>
      </c>
      <c r="T9" s="8" t="n">
        <v>0.002905092592592593</v>
      </c>
      <c r="U9" s="8" t="n">
        <v>0.00349537037037037</v>
      </c>
      <c r="V9" t="inlineStr">
        <is>
          <t>–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0.05105324074074074</v>
      </c>
    </row>
    <row r="10">
      <c r="A10" t="inlineStr">
        <is>
          <t>Buxo Calzada, Anna (ESP)</t>
        </is>
      </c>
      <c r="B10" t="inlineStr">
        <is>
          <t>50-54</t>
        </is>
      </c>
      <c r="C10" t="inlineStr">
        <is>
          <t>2023 Valencia</t>
        </is>
      </c>
      <c r="D10" t="inlineStr">
        <is>
          <t>HYROX PRO</t>
        </is>
      </c>
      <c r="E10" s="8" t="n">
        <v>0.002800925925925926</v>
      </c>
      <c r="F10" s="8" t="n">
        <v>0.003298611111111111</v>
      </c>
      <c r="G10" s="8" t="n">
        <v>0.003113425925925926</v>
      </c>
      <c r="H10" s="8" t="n">
        <v>0.002118055555555556</v>
      </c>
      <c r="I10" s="8" t="n">
        <v>0.003321759259259259</v>
      </c>
      <c r="J10" s="8" t="n">
        <v>0.003657407407407407</v>
      </c>
      <c r="K10" s="8" t="n">
        <v>0.00337962962962963</v>
      </c>
      <c r="L10" s="8" t="n">
        <v>0.001631944444444445</v>
      </c>
      <c r="M10" s="8" t="n">
        <v>0.003518518518518518</v>
      </c>
      <c r="N10" s="8" t="n">
        <v>0.003240740740740741</v>
      </c>
      <c r="O10" s="8" t="n">
        <v>0.003587962962962963</v>
      </c>
      <c r="P10" s="8" t="n">
        <v>0.001412037037037037</v>
      </c>
      <c r="Q10" s="8" t="n">
        <v>0.003587962962962963</v>
      </c>
      <c r="R10" s="8" t="n">
        <v>0.002858796296296296</v>
      </c>
      <c r="S10" s="8" t="n">
        <v>0.003668981481481481</v>
      </c>
      <c r="T10" s="8" t="n">
        <v>0.00287037037037037</v>
      </c>
      <c r="U10" s="8" t="n">
        <v>0.003865740740740741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0.05185185185185185</v>
      </c>
    </row>
    <row r="11">
      <c r="A11" t="inlineStr">
        <is>
          <t>Garcia, Manuela (ESP)</t>
        </is>
      </c>
      <c r="B11" t="inlineStr">
        <is>
          <t>25-29</t>
        </is>
      </c>
      <c r="C11" t="inlineStr">
        <is>
          <t>2023 Valencia</t>
        </is>
      </c>
      <c r="D11" t="inlineStr">
        <is>
          <t>HYROX PRO</t>
        </is>
      </c>
      <c r="E11" s="8" t="n">
        <v>0.002928240740740741</v>
      </c>
      <c r="F11" s="8" t="n">
        <v>0.003321759259259259</v>
      </c>
      <c r="G11" s="8" t="n">
        <v>0.003148148148148148</v>
      </c>
      <c r="H11" s="8" t="n">
        <v>0.002175925925925926</v>
      </c>
      <c r="I11" s="8" t="n">
        <v>0.003252314814814815</v>
      </c>
      <c r="J11" s="8" t="n">
        <v>0.003518518518518518</v>
      </c>
      <c r="K11" s="8" t="n">
        <v>0.003356481481481482</v>
      </c>
      <c r="L11" s="8" t="n">
        <v>0.003391203703703704</v>
      </c>
      <c r="M11" s="8" t="n">
        <v>0.003321759259259259</v>
      </c>
      <c r="N11" s="8" t="n">
        <v>0.003298611111111111</v>
      </c>
      <c r="O11" s="8" t="n">
        <v>0.003275462962962963</v>
      </c>
      <c r="P11" s="8" t="n">
        <v>0.001446759259259259</v>
      </c>
      <c r="Q11" s="8" t="n">
        <v>0.003252314814814815</v>
      </c>
      <c r="R11" s="8" t="n">
        <v>0.003344907407407408</v>
      </c>
      <c r="S11" s="8" t="n">
        <v>0.00337962962962963</v>
      </c>
      <c r="T11" s="8" t="n">
        <v>0.002696759259259259</v>
      </c>
      <c r="U11" s="8" t="n">
        <v>0.003645833333333333</v>
      </c>
      <c r="V11" t="inlineStr">
        <is>
          <t>–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0.05265046296296296</v>
      </c>
    </row>
    <row r="12">
      <c r="A12" t="inlineStr">
        <is>
          <t>Santafé, Pilar (ESP)</t>
        </is>
      </c>
      <c r="B12" t="inlineStr">
        <is>
          <t>35-39</t>
        </is>
      </c>
      <c r="C12" t="inlineStr">
        <is>
          <t>2023 Valencia</t>
        </is>
      </c>
      <c r="D12" t="inlineStr">
        <is>
          <t>HYROX PRO</t>
        </is>
      </c>
      <c r="E12" s="8" t="n">
        <v>0.0028125</v>
      </c>
      <c r="F12" s="8" t="n">
        <v>0.003368055555555556</v>
      </c>
      <c r="G12" s="8" t="n">
        <v>0.002997685185185185</v>
      </c>
      <c r="H12" s="8" t="n">
        <v>0.002534722222222222</v>
      </c>
      <c r="I12" s="8" t="n">
        <v>0.003275462962962963</v>
      </c>
      <c r="J12" s="8" t="n">
        <v>0.003263888888888889</v>
      </c>
      <c r="K12" s="8" t="n">
        <v>0.003333333333333334</v>
      </c>
      <c r="L12" s="8" t="n">
        <v>0.002349537037037037</v>
      </c>
      <c r="M12" s="8" t="n">
        <v>0.003483796296296296</v>
      </c>
      <c r="N12" s="8" t="n">
        <v>0.003402777777777778</v>
      </c>
      <c r="O12" s="8" t="n">
        <v>0.003518518518518518</v>
      </c>
      <c r="P12" s="8" t="n">
        <v>0.001747685185185185</v>
      </c>
      <c r="Q12" s="8" t="n">
        <v>0.003460648148148148</v>
      </c>
      <c r="R12" s="8" t="n">
        <v>0.003449074074074074</v>
      </c>
      <c r="S12" s="8" t="n">
        <v>0.00369212962962963</v>
      </c>
      <c r="T12" s="8" t="n">
        <v>0.00400462962962963</v>
      </c>
      <c r="U12" s="8" t="n">
        <v>0.003553240740740741</v>
      </c>
      <c r="V12" t="inlineStr">
        <is>
          <t>–</t>
        </is>
      </c>
      <c r="W12">
        <f>E12 + G12 + I12 + K12 + M12 + O12 + Q12 + S12</f>
        <v/>
      </c>
      <c r="X12" s="9">
        <f>W12 / 8</f>
        <v/>
      </c>
      <c r="Y12" s="9">
        <f>MAX(ABS(E12 - X12), ABS(G12 - X12), ABS(I12 - X12), ABS(K12 - X12), ABS(M12 - X12), ABS(O12 - X12), ABS(Q12 - X12), ABS(S12 - X12))</f>
        <v/>
      </c>
      <c r="Z12" s="8" t="n">
        <v>0.05418981481481482</v>
      </c>
    </row>
    <row r="13">
      <c r="A13" t="inlineStr">
        <is>
          <t>Franco, Suse (POR)</t>
        </is>
      </c>
      <c r="B13" t="inlineStr">
        <is>
          <t>40-44</t>
        </is>
      </c>
      <c r="C13" t="inlineStr">
        <is>
          <t>2023 Valencia</t>
        </is>
      </c>
      <c r="D13" t="inlineStr">
        <is>
          <t>HYROX PRO</t>
        </is>
      </c>
      <c r="E13" s="8" t="n">
        <v>0.002766203703703704</v>
      </c>
      <c r="F13" s="8" t="n">
        <v>0.003136574074074074</v>
      </c>
      <c r="G13" s="8" t="n">
        <v>0.00306712962962963</v>
      </c>
      <c r="H13" s="8" t="n">
        <v>0.001956018518518518</v>
      </c>
      <c r="I13" s="8" t="n">
        <v>0.003425925925925926</v>
      </c>
      <c r="J13" s="8" t="n">
        <v>0.003425925925925926</v>
      </c>
      <c r="K13" s="8" t="n">
        <v>0.003460648148148148</v>
      </c>
      <c r="L13" s="8" t="n">
        <v>0.003078703703703704</v>
      </c>
      <c r="M13" s="8" t="n">
        <v>0.003715277777777778</v>
      </c>
      <c r="N13" s="8" t="n">
        <v>0.003356481481481482</v>
      </c>
      <c r="O13" s="8" t="n">
        <v>0.003599537037037037</v>
      </c>
      <c r="P13" s="8" t="n">
        <v>0.001585648148148148</v>
      </c>
      <c r="Q13" s="8" t="n">
        <v>0.00369212962962963</v>
      </c>
      <c r="R13" s="8" t="n">
        <v>0.00318287037037037</v>
      </c>
      <c r="S13" s="8" t="n">
        <v>0.003935185185185185</v>
      </c>
      <c r="T13" s="8" t="n">
        <v>0.003657407407407407</v>
      </c>
      <c r="U13" s="8" t="n">
        <v>0.004108796296296296</v>
      </c>
      <c r="V13" t="inlineStr">
        <is>
          <t>–</t>
        </is>
      </c>
      <c r="W13">
        <f>E13 + G13 + I13 + K13 + M13 + O13 + Q13 + S13</f>
        <v/>
      </c>
      <c r="X13" s="9">
        <f>W13 / 8</f>
        <v/>
      </c>
      <c r="Y13" s="9">
        <f>MAX(ABS(E13 - X13), ABS(G13 - X13), ABS(I13 - X13), ABS(K13 - X13), ABS(M13 - X13), ABS(O13 - X13), ABS(Q13 - X13), ABS(S13 - X13))</f>
        <v/>
      </c>
      <c r="Z13" s="8" t="n">
        <v>0.05505787037037037</v>
      </c>
    </row>
    <row r="14">
      <c r="A14" t="inlineStr">
        <is>
          <t>Gisbert Planas, Laura (ESP)</t>
        </is>
      </c>
      <c r="B14" t="inlineStr">
        <is>
          <t>U24</t>
        </is>
      </c>
      <c r="C14" t="inlineStr">
        <is>
          <t>2023 Valencia</t>
        </is>
      </c>
      <c r="D14" t="inlineStr">
        <is>
          <t>HYROX PRO</t>
        </is>
      </c>
      <c r="E14" s="8" t="n">
        <v>0.002939814814814815</v>
      </c>
      <c r="F14" s="8" t="n">
        <v>0.003368055555555556</v>
      </c>
      <c r="G14" s="8" t="n">
        <v>0.003333333333333334</v>
      </c>
      <c r="H14" s="8" t="n">
        <v>0.003125</v>
      </c>
      <c r="I14" s="8" t="n">
        <v>0.003402777777777778</v>
      </c>
      <c r="J14" s="8" t="n">
        <v>0.003611111111111111</v>
      </c>
      <c r="K14" s="8" t="n">
        <v>0.003391203703703704</v>
      </c>
      <c r="L14" s="8" t="n">
        <v>0.001875</v>
      </c>
      <c r="M14" s="8" t="n">
        <v>0.00337962962962963</v>
      </c>
      <c r="N14" s="8" t="n">
        <v>0.003402777777777778</v>
      </c>
      <c r="O14" s="8" t="n">
        <v>0.003530092592592592</v>
      </c>
      <c r="P14" s="8" t="n">
        <v>0.001550925925925926</v>
      </c>
      <c r="Q14" s="8" t="n">
        <v>0.00337962962962963</v>
      </c>
      <c r="R14" s="8" t="n">
        <v>0.003402777777777778</v>
      </c>
      <c r="S14" s="8" t="n">
        <v>0.003854166666666667</v>
      </c>
      <c r="T14" s="8" t="n">
        <v>0.003912037037037037</v>
      </c>
      <c r="U14" s="8" t="n">
        <v>0.004085648148148148</v>
      </c>
      <c r="V14" t="inlineStr">
        <is>
          <t>–</t>
        </is>
      </c>
      <c r="W14">
        <f>E14 + G14 + I14 + K14 + M14 + O14 + Q14 + S14</f>
        <v/>
      </c>
      <c r="X14" s="9">
        <f>W14 / 8</f>
        <v/>
      </c>
      <c r="Y14" s="9">
        <f>MAX(ABS(E14 - X14), ABS(G14 - X14), ABS(I14 - X14), ABS(K14 - X14), ABS(M14 - X14), ABS(O14 - X14), ABS(Q14 - X14), ABS(S14 - X14))</f>
        <v/>
      </c>
      <c r="Z14" s="8" t="n">
        <v>0.05542824074074074</v>
      </c>
    </row>
    <row r="15">
      <c r="A15" t="inlineStr">
        <is>
          <t>Prieto Hernández, Eva (ESP)</t>
        </is>
      </c>
      <c r="B15" t="inlineStr">
        <is>
          <t>30-34</t>
        </is>
      </c>
      <c r="C15" t="inlineStr">
        <is>
          <t>2023 Valencia</t>
        </is>
      </c>
      <c r="D15" t="inlineStr">
        <is>
          <t>HYROX PRO</t>
        </is>
      </c>
      <c r="E15" s="8" t="n">
        <v>0.00287037037037037</v>
      </c>
      <c r="F15" s="8" t="n">
        <v>0.003414351851851852</v>
      </c>
      <c r="G15" s="8" t="n">
        <v>0.003194444444444445</v>
      </c>
      <c r="H15" s="8" t="n">
        <v>0.00287037037037037</v>
      </c>
      <c r="I15" s="8" t="n">
        <v>0.003368055555555556</v>
      </c>
      <c r="J15" s="8" t="n">
        <v>0.005127314814814815</v>
      </c>
      <c r="K15" s="8" t="n">
        <v>0.003414351851851852</v>
      </c>
      <c r="L15" s="8" t="n">
        <v>0.00244212962962963</v>
      </c>
      <c r="M15" s="8" t="n">
        <v>0.00349537037037037</v>
      </c>
      <c r="N15" s="8" t="n">
        <v>0.003391203703703704</v>
      </c>
      <c r="O15" s="8" t="n">
        <v>0.00337962962962963</v>
      </c>
      <c r="P15" s="8" t="n">
        <v>0.001539351851851852</v>
      </c>
      <c r="Q15" s="8" t="n">
        <v>0.00349537037037037</v>
      </c>
      <c r="R15" s="8" t="n">
        <v>0.002766203703703704</v>
      </c>
      <c r="S15" s="8" t="n">
        <v>0.003715277777777778</v>
      </c>
      <c r="T15" s="8" t="n">
        <v>0.003796296296296296</v>
      </c>
      <c r="U15" s="8" t="n">
        <v>0.004097222222222223</v>
      </c>
      <c r="V15" t="inlineStr">
        <is>
          <t>–</t>
        </is>
      </c>
      <c r="W15">
        <f>E15 + G15 + I15 + K15 + M15 + O15 + Q15 + S15</f>
        <v/>
      </c>
      <c r="X15" s="9">
        <f>W15 / 8</f>
        <v/>
      </c>
      <c r="Y15" s="9">
        <f>MAX(ABS(E15 - X15), ABS(G15 - X15), ABS(I15 - X15), ABS(K15 - X15), ABS(M15 - X15), ABS(O15 - X15), ABS(Q15 - X15), ABS(S15 - X15))</f>
        <v/>
      </c>
      <c r="Z15" s="8" t="n">
        <v>0.05630787037037037</v>
      </c>
    </row>
    <row r="16">
      <c r="A16" t="inlineStr">
        <is>
          <t>Rosinha, Inês (POR)</t>
        </is>
      </c>
      <c r="B16" t="inlineStr">
        <is>
          <t>30-34</t>
        </is>
      </c>
      <c r="C16" t="inlineStr">
        <is>
          <t>2023 Valencia</t>
        </is>
      </c>
      <c r="D16" t="inlineStr">
        <is>
          <t>HYROX PRO</t>
        </is>
      </c>
      <c r="E16" s="8" t="n">
        <v>0.002731481481481481</v>
      </c>
      <c r="F16" s="8" t="n">
        <v>0.003564814814814815</v>
      </c>
      <c r="G16" s="8" t="n">
        <v>0.00318287037037037</v>
      </c>
      <c r="H16" s="8" t="n">
        <v>0.002407407407407408</v>
      </c>
      <c r="I16" s="8" t="n">
        <v>0.003298611111111111</v>
      </c>
      <c r="J16" s="8" t="n">
        <v>0.004224537037037037</v>
      </c>
      <c r="K16" s="8" t="n">
        <v>0.003472222222222222</v>
      </c>
      <c r="L16" s="8" t="n">
        <v>0.003368055555555556</v>
      </c>
      <c r="M16" s="8" t="n">
        <v>0.003680555555555555</v>
      </c>
      <c r="N16" s="8" t="n">
        <v>0.003576388888888889</v>
      </c>
      <c r="O16" s="8" t="n">
        <v>0.003634259259259259</v>
      </c>
      <c r="P16" s="8" t="n">
        <v>0.001469907407407407</v>
      </c>
      <c r="Q16" s="8" t="n">
        <v>0.003645833333333333</v>
      </c>
      <c r="R16" s="8" t="n">
        <v>0.003043981481481481</v>
      </c>
      <c r="S16" s="8" t="n">
        <v>0.003946759259259259</v>
      </c>
      <c r="T16" s="8" t="n">
        <v>0.003715277777777778</v>
      </c>
      <c r="U16" s="8" t="n">
        <v>0.003912037037037037</v>
      </c>
      <c r="V16" t="inlineStr">
        <is>
          <t>–</t>
        </is>
      </c>
      <c r="W16">
        <f>E16 + G16 + I16 + K16 + M16 + O16 + Q16 + S16</f>
        <v/>
      </c>
      <c r="X16" s="9">
        <f>W16 / 8</f>
        <v/>
      </c>
      <c r="Y16" s="9">
        <f>MAX(ABS(E16 - X16), ABS(G16 - X16), ABS(I16 - X16), ABS(K16 - X16), ABS(M16 - X16), ABS(O16 - X16), ABS(Q16 - X16), ABS(S16 - X16))</f>
        <v/>
      </c>
      <c r="Z16" s="8" t="n">
        <v>0.05679398148148148</v>
      </c>
    </row>
    <row r="17">
      <c r="A17" t="inlineStr">
        <is>
          <t>Gualdi, Miriam (ITA)</t>
        </is>
      </c>
      <c r="B17" t="inlineStr">
        <is>
          <t>30-34</t>
        </is>
      </c>
      <c r="C17" t="inlineStr">
        <is>
          <t>2023 Valencia</t>
        </is>
      </c>
      <c r="D17" t="inlineStr">
        <is>
          <t>HYROX PRO</t>
        </is>
      </c>
      <c r="E17" s="8" t="n">
        <v>0.002835648148148148</v>
      </c>
      <c r="F17" s="8" t="n">
        <v>0.003310185185185185</v>
      </c>
      <c r="G17" s="8" t="n">
        <v>0.003090277777777778</v>
      </c>
      <c r="H17" s="8" t="n">
        <v>0.003275462962962963</v>
      </c>
      <c r="I17" s="8" t="n">
        <v>0.003240740740740741</v>
      </c>
      <c r="J17" s="8" t="n">
        <v>0.004699074074074074</v>
      </c>
      <c r="K17" s="8" t="n">
        <v>0.003171296296296296</v>
      </c>
      <c r="L17" s="8" t="n">
        <v>0.003090277777777778</v>
      </c>
      <c r="M17" s="8" t="n">
        <v>0.003240740740740741</v>
      </c>
      <c r="N17" s="8" t="n">
        <v>0.00337962962962963</v>
      </c>
      <c r="O17" s="8" t="n">
        <v>0.00318287037037037</v>
      </c>
      <c r="P17" s="8" t="n">
        <v>0.001574074074074074</v>
      </c>
      <c r="Q17" s="8" t="n">
        <v>0.003206018518518519</v>
      </c>
      <c r="R17" s="8" t="n">
        <v>0.0034375</v>
      </c>
      <c r="S17" s="8" t="n">
        <v>0.003449074074074074</v>
      </c>
      <c r="T17" s="8" t="n">
        <v>0.004791666666666666</v>
      </c>
      <c r="U17" s="8" t="n">
        <v>0.003993055555555555</v>
      </c>
      <c r="V17" t="inlineStr">
        <is>
          <t>–</t>
        </is>
      </c>
      <c r="W17">
        <f>E17 + G17 + I17 + K17 + M17 + O17 + Q17 + S17</f>
        <v/>
      </c>
      <c r="X17" s="9">
        <f>W17 / 8</f>
        <v/>
      </c>
      <c r="Y17" s="9">
        <f>MAX(ABS(E17 - X17), ABS(G17 - X17), ABS(I17 - X17), ABS(K17 - X17), ABS(M17 - X17), ABS(O17 - X17), ABS(Q17 - X17), ABS(S17 - X17))</f>
        <v/>
      </c>
      <c r="Z17" s="8" t="n">
        <v>0.056875</v>
      </c>
    </row>
    <row r="18">
      <c r="A18" t="inlineStr">
        <is>
          <t>Heskova, Maria (FRA)</t>
        </is>
      </c>
      <c r="B18" t="inlineStr">
        <is>
          <t>35-39</t>
        </is>
      </c>
      <c r="C18" t="inlineStr">
        <is>
          <t>2023 Valencia</t>
        </is>
      </c>
      <c r="D18" t="inlineStr">
        <is>
          <t>HYROX PRO</t>
        </is>
      </c>
      <c r="E18" s="8" t="n">
        <v>0.003090277777777778</v>
      </c>
      <c r="F18" s="8" t="n">
        <v>0.003321759259259259</v>
      </c>
      <c r="G18" s="8" t="n">
        <v>0.003298611111111111</v>
      </c>
      <c r="H18" s="8" t="n">
        <v>0.002395833333333333</v>
      </c>
      <c r="I18" s="8" t="n">
        <v>0.003425925925925926</v>
      </c>
      <c r="J18" s="8" t="n">
        <v>0.004733796296296297</v>
      </c>
      <c r="K18" s="8" t="n">
        <v>0.00349537037037037</v>
      </c>
      <c r="L18" s="8" t="n">
        <v>0.003055555555555556</v>
      </c>
      <c r="M18" s="8" t="n">
        <v>0.003599537037037037</v>
      </c>
      <c r="N18" s="8" t="n">
        <v>0.003715277777777778</v>
      </c>
      <c r="O18" s="8" t="n">
        <v>0.003587962962962963</v>
      </c>
      <c r="P18" s="8" t="n">
        <v>0.001539351851851852</v>
      </c>
      <c r="Q18" s="8" t="n">
        <v>0.003703703703703704</v>
      </c>
      <c r="R18" s="8" t="n">
        <v>0.003935185185185185</v>
      </c>
      <c r="S18" s="8" t="n">
        <v>0.003784722222222222</v>
      </c>
      <c r="T18" s="8" t="n">
        <v>0.003796296296296296</v>
      </c>
      <c r="U18" s="8" t="n">
        <v>0.00449074074074074</v>
      </c>
      <c r="V18" t="inlineStr">
        <is>
          <t>–</t>
        </is>
      </c>
      <c r="W18">
        <f>E18 + G18 + I18 + K18 + M18 + O18 + Q18 + S18</f>
        <v/>
      </c>
      <c r="X18" s="9">
        <f>W18 / 8</f>
        <v/>
      </c>
      <c r="Y18" s="9">
        <f>MAX(ABS(E18 - X18), ABS(G18 - X18), ABS(I18 - X18), ABS(K18 - X18), ABS(M18 - X18), ABS(O18 - X18), ABS(Q18 - X18), ABS(S18 - X18))</f>
        <v/>
      </c>
      <c r="Z18" s="8" t="n">
        <v>0.05885416666666667</v>
      </c>
    </row>
    <row r="19">
      <c r="A19" t="inlineStr">
        <is>
          <t>Gil Robles, Esther (ESP)</t>
        </is>
      </c>
      <c r="B19" t="inlineStr">
        <is>
          <t>40-44</t>
        </is>
      </c>
      <c r="C19" t="inlineStr">
        <is>
          <t>2023 Valencia</t>
        </is>
      </c>
      <c r="D19" t="inlineStr">
        <is>
          <t>HYROX PRO</t>
        </is>
      </c>
      <c r="E19" s="8" t="n">
        <v>0.002893518518518518</v>
      </c>
      <c r="F19" s="8" t="n">
        <v>0.003414351851851852</v>
      </c>
      <c r="G19" s="8" t="n">
        <v>0.003344907407407408</v>
      </c>
      <c r="H19" s="8" t="n">
        <v>0.002928240740740741</v>
      </c>
      <c r="I19" s="8" t="n">
        <v>0.003587962962962963</v>
      </c>
      <c r="J19" s="8" t="n">
        <v>0.005277777777777778</v>
      </c>
      <c r="K19" s="8" t="n">
        <v>0.003587962962962963</v>
      </c>
      <c r="L19" s="8" t="n">
        <v>0.002465277777777778</v>
      </c>
      <c r="M19" s="8" t="n">
        <v>0.003530092592592592</v>
      </c>
      <c r="N19" s="8" t="n">
        <v>0.003541666666666666</v>
      </c>
      <c r="O19" s="8" t="n">
        <v>0.003564814814814815</v>
      </c>
      <c r="P19" s="8" t="n">
        <v>0.001898148148148148</v>
      </c>
      <c r="Q19" s="8" t="n">
        <v>0.003553240740740741</v>
      </c>
      <c r="R19" s="8" t="n">
        <v>0.00349537037037037</v>
      </c>
      <c r="S19" s="8" t="n">
        <v>0.003761574074074074</v>
      </c>
      <c r="T19" s="8" t="n">
        <v>0.003506944444444444</v>
      </c>
      <c r="U19" s="8" t="n">
        <v>0.004629629629629629</v>
      </c>
      <c r="V19" t="inlineStr">
        <is>
          <t>–</t>
        </is>
      </c>
      <c r="W19">
        <f>E19 + G19 + I19 + K19 + M19 + O19 + Q19 + S19</f>
        <v/>
      </c>
      <c r="X19" s="9">
        <f>W19 / 8</f>
        <v/>
      </c>
      <c r="Y19" s="9">
        <f>MAX(ABS(E19 - X19), ABS(G19 - X19), ABS(I19 - X19), ABS(K19 - X19), ABS(M19 - X19), ABS(O19 - X19), ABS(Q19 - X19), ABS(S19 - X19))</f>
        <v/>
      </c>
      <c r="Z19" s="8" t="n">
        <v>0.05887731481481481</v>
      </c>
    </row>
    <row r="20">
      <c r="A20" t="inlineStr">
        <is>
          <t>Muñoz Toro, Isabel (ESP)</t>
        </is>
      </c>
      <c r="B20" t="inlineStr">
        <is>
          <t>U24</t>
        </is>
      </c>
      <c r="C20" t="inlineStr">
        <is>
          <t>2023 Valencia</t>
        </is>
      </c>
      <c r="D20" t="inlineStr">
        <is>
          <t>HYROX PRO</t>
        </is>
      </c>
      <c r="E20" s="8" t="n">
        <v>0.00349537037037037</v>
      </c>
      <c r="F20" s="8" t="n">
        <v>0.003333333333333334</v>
      </c>
      <c r="G20" s="8" t="n">
        <v>0.003761574074074074</v>
      </c>
      <c r="H20" s="8" t="n">
        <v>0.002615740740740741</v>
      </c>
      <c r="I20" s="8" t="n">
        <v>0.003935185185185185</v>
      </c>
      <c r="J20" s="8" t="n">
        <v>0.003703703703703704</v>
      </c>
      <c r="K20" s="8" t="n">
        <v>0.003958333333333334</v>
      </c>
      <c r="L20" s="8" t="n">
        <v>0.002523148148148148</v>
      </c>
      <c r="M20" s="8" t="n">
        <v>0.003969907407407407</v>
      </c>
      <c r="N20" s="8" t="n">
        <v>0.003275462962962963</v>
      </c>
      <c r="O20" s="8" t="n">
        <v>0.003946759259259259</v>
      </c>
      <c r="P20" s="8" t="n">
        <v>0.001805555555555555</v>
      </c>
      <c r="Q20" s="8" t="n">
        <v>0.004016203703703704</v>
      </c>
      <c r="R20" s="8" t="n">
        <v>0.003923611111111111</v>
      </c>
      <c r="S20" s="8" t="n">
        <v>0.004270833333333333</v>
      </c>
      <c r="T20" s="8" t="n">
        <v>0.004027777777777778</v>
      </c>
      <c r="U20" s="8" t="n">
        <v>0.00380787037037037</v>
      </c>
      <c r="V20" t="inlineStr">
        <is>
          <t>–</t>
        </is>
      </c>
      <c r="W20">
        <f>E20 + G20 + I20 + K20 + M20 + O20 + Q20 + S20</f>
        <v/>
      </c>
      <c r="X20" s="9">
        <f>W20 / 8</f>
        <v/>
      </c>
      <c r="Y20" s="9">
        <f>MAX(ABS(E20 - X20), ABS(G20 - X20), ABS(I20 - X20), ABS(K20 - X20), ABS(M20 - X20), ABS(O20 - X20), ABS(Q20 - X20), ABS(S20 - X20))</f>
        <v/>
      </c>
      <c r="Z20" s="8" t="n">
        <v>0.06027777777777778</v>
      </c>
    </row>
    <row r="21">
      <c r="A21" t="inlineStr">
        <is>
          <t>Girdea, Olga (ESP)</t>
        </is>
      </c>
      <c r="B21" t="inlineStr">
        <is>
          <t>35-39</t>
        </is>
      </c>
      <c r="C21" t="inlineStr">
        <is>
          <t>2023 Valencia</t>
        </is>
      </c>
      <c r="D21" t="inlineStr">
        <is>
          <t>HYROX PRO</t>
        </is>
      </c>
      <c r="E21" s="8" t="n">
        <v>0.003078703703703704</v>
      </c>
      <c r="F21" s="8" t="n">
        <v>0.003564814814814815</v>
      </c>
      <c r="G21" s="8" t="n">
        <v>0.003159722222222222</v>
      </c>
      <c r="H21" s="8" t="n">
        <v>0.003009259259259259</v>
      </c>
      <c r="I21" s="8" t="n">
        <v>0.003483796296296296</v>
      </c>
      <c r="J21" s="8" t="n">
        <v>0.005138888888888889</v>
      </c>
      <c r="K21" s="8" t="n">
        <v>0.003402777777777778</v>
      </c>
      <c r="L21" s="8" t="n">
        <v>0.003113425925925926</v>
      </c>
      <c r="M21" s="8" t="n">
        <v>0.003611111111111111</v>
      </c>
      <c r="N21" s="8" t="n">
        <v>0.003587962962962963</v>
      </c>
      <c r="O21" s="8" t="n">
        <v>0.003541666666666666</v>
      </c>
      <c r="P21" s="8" t="n">
        <v>0.002430555555555556</v>
      </c>
      <c r="Q21" s="8" t="n">
        <v>0.003564814814814815</v>
      </c>
      <c r="R21" s="8" t="n">
        <v>0.003622685185185185</v>
      </c>
      <c r="S21" s="8" t="n">
        <v>0.003888888888888889</v>
      </c>
      <c r="T21" s="8" t="n">
        <v>0.004375</v>
      </c>
      <c r="U21" s="8" t="n">
        <v>0.00425925925925926</v>
      </c>
      <c r="V21" t="inlineStr">
        <is>
          <t>–</t>
        </is>
      </c>
      <c r="W21">
        <f>E21 + G21 + I21 + K21 + M21 + O21 + Q21 + S21</f>
        <v/>
      </c>
      <c r="X21" s="9">
        <f>W21 / 8</f>
        <v/>
      </c>
      <c r="Y21" s="9">
        <f>MAX(ABS(E21 - X21), ABS(G21 - X21), ABS(I21 - X21), ABS(K21 - X21), ABS(M21 - X21), ABS(O21 - X21), ABS(Q21 - X21), ABS(S21 - X21))</f>
        <v/>
      </c>
      <c r="Z21" s="8" t="n">
        <v>0.06075231481481481</v>
      </c>
    </row>
    <row r="22">
      <c r="A22" t="inlineStr">
        <is>
          <t>Torrado Bea, Raquel (ESP)</t>
        </is>
      </c>
      <c r="B22" t="inlineStr">
        <is>
          <t>50-54</t>
        </is>
      </c>
      <c r="C22" t="inlineStr">
        <is>
          <t>2023 Valencia</t>
        </is>
      </c>
      <c r="D22" t="inlineStr">
        <is>
          <t>HYROX PRO</t>
        </is>
      </c>
      <c r="E22" s="8" t="n">
        <v>0.003900462962962963</v>
      </c>
      <c r="F22" s="8" t="n">
        <v>0.003449074074074074</v>
      </c>
      <c r="G22" s="8" t="n">
        <v>0.004351851851851852</v>
      </c>
      <c r="H22" s="8" t="n">
        <v>0.002326388888888889</v>
      </c>
      <c r="I22" s="8" t="n">
        <v>0.004548611111111111</v>
      </c>
      <c r="J22" s="8" t="n">
        <v>0.004293981481481481</v>
      </c>
      <c r="K22" s="8" t="n">
        <v>0.0046875</v>
      </c>
      <c r="L22" s="8" t="n">
        <v>0.003900462962962963</v>
      </c>
      <c r="M22" s="8" t="n">
        <v>0.004733796296296297</v>
      </c>
      <c r="N22" s="8" t="n">
        <v>0.00349537037037037</v>
      </c>
      <c r="O22" s="8" t="n">
        <v>0.004560185185185185</v>
      </c>
      <c r="P22" s="8" t="n">
        <v>0.001493055555555556</v>
      </c>
      <c r="Q22" s="8" t="n">
        <v>0.004907407407407407</v>
      </c>
      <c r="R22" s="8" t="n">
        <v>0.003912037037037037</v>
      </c>
      <c r="S22" s="8" t="n">
        <v>0.004918981481481482</v>
      </c>
      <c r="T22" s="8" t="n">
        <v>0.004039351851851852</v>
      </c>
      <c r="U22" s="8" t="n">
        <v>0.005231481481481481</v>
      </c>
      <c r="V22" t="inlineStr">
        <is>
          <t>–</t>
        </is>
      </c>
      <c r="W22">
        <f>E22 + G22 + I22 + K22 + M22 + O22 + Q22 + S22</f>
        <v/>
      </c>
      <c r="X22" s="9">
        <f>W22 / 8</f>
        <v/>
      </c>
      <c r="Y22" s="9">
        <f>MAX(ABS(E22 - X22), ABS(G22 - X22), ABS(I22 - X22), ABS(K22 - X22), ABS(M22 - X22), ABS(O22 - X22), ABS(Q22 - X22), ABS(S22 - X22))</f>
        <v/>
      </c>
      <c r="Z22" s="8" t="n">
        <v>0.06866898148148148</v>
      </c>
    </row>
    <row r="23">
      <c r="A23" t="inlineStr">
        <is>
          <t>Sastre Samaniego, Sonia (ESP)</t>
        </is>
      </c>
      <c r="B23" t="inlineStr">
        <is>
          <t>30-34</t>
        </is>
      </c>
      <c r="C23" t="inlineStr">
        <is>
          <t>2023 Valencia</t>
        </is>
      </c>
      <c r="D23" t="inlineStr">
        <is>
          <t>HYROX PRO</t>
        </is>
      </c>
      <c r="E23" s="8" t="n">
        <v>0.003078703703703704</v>
      </c>
      <c r="F23" s="8" t="n">
        <v>0.003402777777777778</v>
      </c>
      <c r="G23" s="8" t="n">
        <v>0.00337962962962963</v>
      </c>
      <c r="H23" s="8" t="n">
        <v>0.00337962962962963</v>
      </c>
      <c r="I23" s="8" t="n">
        <v>0.003634259259259259</v>
      </c>
      <c r="J23" s="8" t="n">
        <v>0.005439814814814815</v>
      </c>
      <c r="K23" s="8" t="n">
        <v>0.00369212962962963</v>
      </c>
      <c r="L23" s="8" t="n">
        <v>0.005752314814814815</v>
      </c>
      <c r="M23" s="8" t="n">
        <v>0.003819444444444444</v>
      </c>
      <c r="N23" s="8" t="n">
        <v>0.003668981481481481</v>
      </c>
      <c r="O23" s="8" t="n">
        <v>0.003784722222222222</v>
      </c>
      <c r="P23" s="8" t="n">
        <v>0.001851851851851852</v>
      </c>
      <c r="Q23" s="8" t="n">
        <v>0.003680555555555555</v>
      </c>
      <c r="R23" s="8" t="n">
        <v>0.004039351851851852</v>
      </c>
      <c r="S23" s="8" t="n">
        <v>0.004131944444444444</v>
      </c>
      <c r="T23" s="8" t="n">
        <v>0.005740740740740741</v>
      </c>
      <c r="U23" s="8" t="n">
        <v>0.006574074074074074</v>
      </c>
      <c r="V23" t="inlineStr">
        <is>
          <t>–</t>
        </is>
      </c>
      <c r="W23">
        <f>E23 + G23 + I23 + K23 + M23 + O23 + Q23 + S23</f>
        <v/>
      </c>
      <c r="X23" s="9">
        <f>W23 / 8</f>
        <v/>
      </c>
      <c r="Y23" s="9">
        <f>MAX(ABS(E23 - X23), ABS(G23 - X23), ABS(I23 - X23), ABS(K23 - X23), ABS(M23 - X23), ABS(O23 - X23), ABS(Q23 - X23), ABS(S23 - X23))</f>
        <v/>
      </c>
      <c r="Z23" s="8" t="n">
        <v>0.06896990740740741</v>
      </c>
    </row>
    <row r="24">
      <c r="A24" t="inlineStr">
        <is>
          <t>Salvador Aparici, Raquel (ESP)</t>
        </is>
      </c>
      <c r="B24" t="inlineStr">
        <is>
          <t>40-44</t>
        </is>
      </c>
      <c r="C24" t="inlineStr">
        <is>
          <t>2023 Valencia</t>
        </is>
      </c>
      <c r="D24" t="inlineStr">
        <is>
          <t>HYROX PRO</t>
        </is>
      </c>
      <c r="E24" s="8" t="n">
        <v>0.003460648148148148</v>
      </c>
      <c r="F24" s="8" t="n">
        <v>0.003842592592592593</v>
      </c>
      <c r="G24" s="8" t="n">
        <v>0.005694444444444445</v>
      </c>
      <c r="H24" s="8" t="n">
        <v>0.00449074074074074</v>
      </c>
      <c r="I24" s="8" t="n">
        <v>0.00380787037037037</v>
      </c>
      <c r="J24" s="8" t="n">
        <v>0.008287037037037037</v>
      </c>
      <c r="K24" s="8" t="n">
        <v>0.003865740740740741</v>
      </c>
      <c r="L24" s="8" t="n">
        <v>0.00349537037037037</v>
      </c>
      <c r="M24" s="8" t="n">
        <v>0.00380787037037037</v>
      </c>
      <c r="N24" s="8" t="n">
        <v>0.004050925925925926</v>
      </c>
      <c r="O24" s="8" t="n">
        <v>0.003703703703703704</v>
      </c>
      <c r="P24" s="8" t="n">
        <v>0.002314814814814815</v>
      </c>
      <c r="Q24" s="8" t="n">
        <v>0.00380787037037037</v>
      </c>
      <c r="R24" s="8" t="n">
        <v>0.004282407407407408</v>
      </c>
      <c r="S24" s="8" t="n">
        <v>0.004131944444444444</v>
      </c>
      <c r="T24" s="8" t="n">
        <v>0.004166666666666667</v>
      </c>
      <c r="U24" s="8" t="n">
        <v>0.004675925925925926</v>
      </c>
      <c r="V24" t="inlineStr">
        <is>
          <t>5 Minutes</t>
        </is>
      </c>
      <c r="W24">
        <f>E24 + G24 + I24 + K24 + M24 + O24 + Q24 + S24</f>
        <v/>
      </c>
      <c r="X24" s="9">
        <f>W24 / 8</f>
        <v/>
      </c>
      <c r="Y24" s="9">
        <f>MAX(ABS(E24 - X24), ABS(G24 - X24), ABS(I24 - X24), ABS(K24 - X24), ABS(M24 - X24), ABS(O24 - X24), ABS(Q24 - X24), ABS(S24 - X24))</f>
        <v/>
      </c>
      <c r="Z24" s="8" t="n">
        <v>0.07180555555555555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388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Hidalgo Izquierdo, Jose Angel (ESP)</t>
        </is>
      </c>
      <c r="B2" t="inlineStr">
        <is>
          <t>45-49</t>
        </is>
      </c>
      <c r="C2" t="inlineStr">
        <is>
          <t>2023 Valencia</t>
        </is>
      </c>
      <c r="D2" t="inlineStr">
        <is>
          <t>HYROX</t>
        </is>
      </c>
      <c r="E2" s="8" t="n">
        <v>0.002395833333333333</v>
      </c>
      <c r="F2" s="8" t="n">
        <v>0.002754629629629629</v>
      </c>
      <c r="G2" s="8" t="n">
        <v>0.002395833333333333</v>
      </c>
      <c r="H2" s="8" t="n">
        <v>0.001701388888888889</v>
      </c>
      <c r="I2" s="8" t="n">
        <v>0.002523148148148148</v>
      </c>
      <c r="J2" s="8" t="n">
        <v>0.002395833333333333</v>
      </c>
      <c r="K2" s="8" t="n">
        <v>0.002534722222222222</v>
      </c>
      <c r="L2" s="8" t="n">
        <v>0.002175925925925926</v>
      </c>
      <c r="M2" s="8" t="n">
        <v>0.002592592592592593</v>
      </c>
      <c r="N2" s="8" t="n">
        <v>0.002858796296296296</v>
      </c>
      <c r="O2" s="8" t="n">
        <v>0.002604166666666667</v>
      </c>
      <c r="P2" s="8" t="n">
        <v>0.001203703703703704</v>
      </c>
      <c r="Q2" s="8" t="n">
        <v>0.002673611111111111</v>
      </c>
      <c r="R2" s="8" t="n">
        <v>0.002291666666666667</v>
      </c>
      <c r="S2" s="8" t="n">
        <v>0.002719907407407407</v>
      </c>
      <c r="T2" s="8" t="n">
        <v>0.002928240740740741</v>
      </c>
      <c r="U2" s="8" t="n">
        <v>0.002800925925925926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0.04146990740740741</v>
      </c>
    </row>
    <row r="3">
      <c r="A3" t="inlineStr">
        <is>
          <t>Gonzalez Garcia, Ignacio (ESP)</t>
        </is>
      </c>
      <c r="B3" t="inlineStr">
        <is>
          <t>25-29</t>
        </is>
      </c>
      <c r="C3" t="inlineStr">
        <is>
          <t>2023 Valencia</t>
        </is>
      </c>
      <c r="D3" t="inlineStr">
        <is>
          <t>HYROX</t>
        </is>
      </c>
      <c r="E3" s="8" t="n">
        <v>0.002430555555555556</v>
      </c>
      <c r="F3" s="8" t="n">
        <v>0.003229166666666667</v>
      </c>
      <c r="G3" s="8" t="n">
        <v>0.002418981481481482</v>
      </c>
      <c r="H3" s="8" t="n">
        <v>0.001516203703703704</v>
      </c>
      <c r="I3" s="8" t="n">
        <v>0.0025</v>
      </c>
      <c r="J3" s="8" t="n">
        <v>0.002858796296296296</v>
      </c>
      <c r="K3" s="8" t="n">
        <v>0.0025</v>
      </c>
      <c r="L3" s="8" t="n">
        <v>0.002210648148148148</v>
      </c>
      <c r="M3" s="8" t="n">
        <v>0.002465277777777778</v>
      </c>
      <c r="N3" s="8" t="n">
        <v>0.003009259259259259</v>
      </c>
      <c r="O3" s="8" t="n">
        <v>0.002372685185185185</v>
      </c>
      <c r="P3" s="8" t="n">
        <v>0.001157407407407407</v>
      </c>
      <c r="Q3" s="8" t="n">
        <v>0.002395833333333333</v>
      </c>
      <c r="R3" s="8" t="n">
        <v>0.002905092592592593</v>
      </c>
      <c r="S3" s="8" t="n">
        <v>0.002523148148148148</v>
      </c>
      <c r="T3" s="8" t="n">
        <v>0.002881944444444444</v>
      </c>
      <c r="U3" s="8" t="n">
        <v>0.002719907407407407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0.04201388888888889</v>
      </c>
    </row>
    <row r="4">
      <c r="A4" t="inlineStr">
        <is>
          <t>Martín Romero, Emilio (ESP)</t>
        </is>
      </c>
      <c r="B4" t="inlineStr">
        <is>
          <t>40-44</t>
        </is>
      </c>
      <c r="C4" t="inlineStr">
        <is>
          <t>2023 Valencia</t>
        </is>
      </c>
      <c r="D4" t="inlineStr">
        <is>
          <t>HYROX</t>
        </is>
      </c>
      <c r="E4" s="8" t="n">
        <v>0.002314814814814815</v>
      </c>
      <c r="F4" s="8" t="n">
        <v>0.002835648148148148</v>
      </c>
      <c r="G4" s="8" t="n">
        <v>0.002407407407407408</v>
      </c>
      <c r="H4" s="8" t="n">
        <v>0.001319444444444444</v>
      </c>
      <c r="I4" s="8" t="n">
        <v>0.002488425925925926</v>
      </c>
      <c r="J4" s="8" t="n">
        <v>0.003159722222222222</v>
      </c>
      <c r="K4" s="8" t="n">
        <v>0.0025</v>
      </c>
      <c r="L4" s="8" t="n">
        <v>0.002175925925925926</v>
      </c>
      <c r="M4" s="8" t="n">
        <v>0.002511574074074074</v>
      </c>
      <c r="N4" s="8" t="n">
        <v>0.002881944444444444</v>
      </c>
      <c r="O4" s="8" t="n">
        <v>0.002523148148148148</v>
      </c>
      <c r="P4" s="8" t="n">
        <v>0.001296296296296296</v>
      </c>
      <c r="Q4" s="8" t="n">
        <v>0.002546296296296297</v>
      </c>
      <c r="R4" s="8" t="n">
        <v>0.002604166666666667</v>
      </c>
      <c r="S4" s="8" t="n">
        <v>0.002673611111111111</v>
      </c>
      <c r="T4" s="8" t="n">
        <v>0.003206018518518519</v>
      </c>
      <c r="U4" s="8" t="n">
        <v>0.002719907407407407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0.04203703703703704</v>
      </c>
    </row>
    <row r="5">
      <c r="A5" t="inlineStr">
        <is>
          <t>Gamba Dondich, Valentn (ESP)</t>
        </is>
      </c>
      <c r="B5" t="inlineStr">
        <is>
          <t>25-29</t>
        </is>
      </c>
      <c r="C5" t="inlineStr">
        <is>
          <t>2023 Valencia</t>
        </is>
      </c>
      <c r="D5" t="inlineStr">
        <is>
          <t>HYROX</t>
        </is>
      </c>
      <c r="E5" s="8" t="n">
        <v>0.002337962962962963</v>
      </c>
      <c r="F5" s="8" t="n">
        <v>0.002962962962962963</v>
      </c>
      <c r="G5" s="8" t="n">
        <v>0.002523148148148148</v>
      </c>
      <c r="H5" s="8" t="n">
        <v>0.00181712962962963</v>
      </c>
      <c r="I5" s="8" t="n">
        <v>0.002627314814814815</v>
      </c>
      <c r="J5" s="8" t="n">
        <v>0.002754629629629629</v>
      </c>
      <c r="K5" s="8" t="n">
        <v>0.002638888888888889</v>
      </c>
      <c r="L5" s="8" t="n">
        <v>0.001759259259259259</v>
      </c>
      <c r="M5" s="8" t="n">
        <v>0.002719907407407407</v>
      </c>
      <c r="N5" s="8" t="n">
        <v>0.003009259259259259</v>
      </c>
      <c r="O5" s="8" t="n">
        <v>0.002627314814814815</v>
      </c>
      <c r="P5" s="8" t="n">
        <v>0.001041666666666667</v>
      </c>
      <c r="Q5" s="8" t="n">
        <v>0.002696759259259259</v>
      </c>
      <c r="R5" s="8" t="n">
        <v>0.002106481481481481</v>
      </c>
      <c r="S5" s="8" t="n">
        <v>0.002719907407407407</v>
      </c>
      <c r="T5" s="8" t="n">
        <v>0.002777777777777778</v>
      </c>
      <c r="U5" s="8" t="n">
        <v>0.003171296296296296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0.04219907407407408</v>
      </c>
    </row>
    <row r="6">
      <c r="A6" t="inlineStr">
        <is>
          <t>Nolde, Chrstian (GER)</t>
        </is>
      </c>
      <c r="B6" t="inlineStr">
        <is>
          <t>35-39</t>
        </is>
      </c>
      <c r="C6" t="inlineStr">
        <is>
          <t>2023 Valencia</t>
        </is>
      </c>
      <c r="D6" t="inlineStr">
        <is>
          <t>HYROX</t>
        </is>
      </c>
      <c r="E6" s="8" t="n">
        <v>0.002430555555555556</v>
      </c>
      <c r="F6" s="8" t="n">
        <v>0.0028125</v>
      </c>
      <c r="G6" s="8" t="n">
        <v>0.002708333333333333</v>
      </c>
      <c r="H6" s="8" t="n">
        <v>0.001527777777777778</v>
      </c>
      <c r="I6" s="8" t="n">
        <v>0.002800925925925926</v>
      </c>
      <c r="J6" s="8" t="n">
        <v>0.002199074074074074</v>
      </c>
      <c r="K6" s="8" t="n">
        <v>0.002835648148148148</v>
      </c>
      <c r="L6" s="8" t="n">
        <v>0.001527777777777778</v>
      </c>
      <c r="M6" s="8" t="n">
        <v>0.002858796296296296</v>
      </c>
      <c r="N6" s="8" t="n">
        <v>0.002928240740740741</v>
      </c>
      <c r="O6" s="8" t="n">
        <v>0.002847222222222222</v>
      </c>
      <c r="P6" s="8" t="n">
        <v>0.001030092592592593</v>
      </c>
      <c r="Q6" s="8" t="n">
        <v>0.002800925925925926</v>
      </c>
      <c r="R6" s="8" t="n">
        <v>0.002280092592592593</v>
      </c>
      <c r="S6" s="8" t="n">
        <v>0.003009259259259259</v>
      </c>
      <c r="T6" s="8" t="n">
        <v>0.002754629629629629</v>
      </c>
      <c r="U6" s="8" t="n">
        <v>0.003043981481481481</v>
      </c>
      <c r="V6" t="inlineStr">
        <is>
          <t>–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0.04230324074074074</v>
      </c>
    </row>
    <row r="7">
      <c r="A7" t="inlineStr">
        <is>
          <t>Redondo Muñoz, Daniel (ESP)</t>
        </is>
      </c>
      <c r="B7" t="inlineStr">
        <is>
          <t>30-34</t>
        </is>
      </c>
      <c r="C7" t="inlineStr">
        <is>
          <t>2023 Valencia</t>
        </is>
      </c>
      <c r="D7" t="inlineStr">
        <is>
          <t>HYROX</t>
        </is>
      </c>
      <c r="E7" s="8" t="n">
        <v>0.002418981481481482</v>
      </c>
      <c r="F7" s="8" t="n">
        <v>0.002916666666666667</v>
      </c>
      <c r="G7" s="8" t="n">
        <v>0.002592592592592593</v>
      </c>
      <c r="H7" s="8" t="n">
        <v>0.001296296296296296</v>
      </c>
      <c r="I7" s="8" t="n">
        <v>0.002708333333333333</v>
      </c>
      <c r="J7" s="8" t="n">
        <v>0.0028125</v>
      </c>
      <c r="K7" s="8" t="n">
        <v>0.002766203703703704</v>
      </c>
      <c r="L7" s="8" t="n">
        <v>0.001585648148148148</v>
      </c>
      <c r="M7" s="8" t="n">
        <v>0.002708333333333333</v>
      </c>
      <c r="N7" s="8" t="n">
        <v>0.003009259259259259</v>
      </c>
      <c r="O7" s="8" t="n">
        <v>0.002754629629629629</v>
      </c>
      <c r="P7" s="8" t="n">
        <v>0.001076388888888889</v>
      </c>
      <c r="Q7" s="8" t="n">
        <v>0.002743055555555555</v>
      </c>
      <c r="R7" s="8" t="n">
        <v>0.002581018518518519</v>
      </c>
      <c r="S7" s="8" t="n">
        <v>0.002916666666666667</v>
      </c>
      <c r="T7" s="8" t="n">
        <v>0.002650462962962963</v>
      </c>
      <c r="U7" s="8" t="n">
        <v>0.002881944444444444</v>
      </c>
      <c r="V7" t="inlineStr">
        <is>
          <t>–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0.04231481481481481</v>
      </c>
    </row>
    <row r="8">
      <c r="A8" t="inlineStr">
        <is>
          <t>Fernandez Peña, Mikel (ESP)</t>
        </is>
      </c>
      <c r="B8" t="inlineStr">
        <is>
          <t>40-44</t>
        </is>
      </c>
      <c r="C8" t="inlineStr">
        <is>
          <t>2023 Valencia</t>
        </is>
      </c>
      <c r="D8" t="inlineStr">
        <is>
          <t>HYROX</t>
        </is>
      </c>
      <c r="E8" s="8" t="n">
        <v>0.002430555555555556</v>
      </c>
      <c r="F8" s="8" t="n">
        <v>0.002997685185185185</v>
      </c>
      <c r="G8" s="8" t="n">
        <v>0.002581018518518519</v>
      </c>
      <c r="H8" s="8" t="n">
        <v>0.001770833333333333</v>
      </c>
      <c r="I8" s="8" t="n">
        <v>0.002673611111111111</v>
      </c>
      <c r="J8" s="8" t="n">
        <v>0.002210648148148148</v>
      </c>
      <c r="K8" s="8" t="n">
        <v>0.002835648148148148</v>
      </c>
      <c r="L8" s="8" t="n">
        <v>0.002025462962962963</v>
      </c>
      <c r="M8" s="8" t="n">
        <v>0.002824074074074074</v>
      </c>
      <c r="N8" s="8" t="n">
        <v>0.003055555555555556</v>
      </c>
      <c r="O8" s="8" t="n">
        <v>0.002824074074074074</v>
      </c>
      <c r="P8" s="8" t="n">
        <v>0.0009143518518518518</v>
      </c>
      <c r="Q8" s="8" t="n">
        <v>0.002835648148148148</v>
      </c>
      <c r="R8" s="8" t="n">
        <v>0.002488425925925926</v>
      </c>
      <c r="S8" s="8" t="n">
        <v>0.002928240740740741</v>
      </c>
      <c r="T8" s="8" t="n">
        <v>0.0028125</v>
      </c>
      <c r="U8" s="8" t="n">
        <v>0.002893518518518518</v>
      </c>
      <c r="V8" t="inlineStr">
        <is>
          <t>–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0.04303240740740741</v>
      </c>
    </row>
    <row r="9">
      <c r="A9" t="inlineStr">
        <is>
          <t>Serrano Rodriguez, Alberto (ESP)</t>
        </is>
      </c>
      <c r="B9" t="inlineStr">
        <is>
          <t>30-34</t>
        </is>
      </c>
      <c r="C9" t="inlineStr">
        <is>
          <t>2023 Valencia</t>
        </is>
      </c>
      <c r="D9" t="inlineStr">
        <is>
          <t>HYROX</t>
        </is>
      </c>
      <c r="E9" s="8" t="n">
        <v>0.002384259259259259</v>
      </c>
      <c r="F9" s="8" t="n">
        <v>0.002789351851851852</v>
      </c>
      <c r="G9" s="8" t="n">
        <v>0.002627314814814815</v>
      </c>
      <c r="H9" s="8" t="n">
        <v>0.001875</v>
      </c>
      <c r="I9" s="8" t="n">
        <v>0.003009259259259259</v>
      </c>
      <c r="J9" s="8" t="n">
        <v>0.002731481481481481</v>
      </c>
      <c r="K9" s="8" t="n">
        <v>0.002766203703703704</v>
      </c>
      <c r="L9" s="8" t="n">
        <v>0.001273148148148148</v>
      </c>
      <c r="M9" s="8" t="n">
        <v>0.002789351851851852</v>
      </c>
      <c r="N9" s="8" t="n">
        <v>0.003020833333333333</v>
      </c>
      <c r="O9" s="8" t="n">
        <v>0.002824074074074074</v>
      </c>
      <c r="P9" s="8" t="n">
        <v>0.0009722222222222222</v>
      </c>
      <c r="Q9" s="8" t="n">
        <v>0.002905092592592593</v>
      </c>
      <c r="R9" s="8" t="n">
        <v>0.002974537037037037</v>
      </c>
      <c r="S9" s="8" t="n">
        <v>0.002962962962962963</v>
      </c>
      <c r="T9" s="8" t="n">
        <v>0.002395833333333333</v>
      </c>
      <c r="U9" s="8" t="n">
        <v>0.00318287037037037</v>
      </c>
      <c r="V9" t="inlineStr">
        <is>
          <t>–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0.04340277777777778</v>
      </c>
    </row>
    <row r="10">
      <c r="A10" t="inlineStr">
        <is>
          <t>Valverde Reyes, Pablo (ESP)</t>
        </is>
      </c>
      <c r="B10" t="inlineStr">
        <is>
          <t>25-29</t>
        </is>
      </c>
      <c r="C10" t="inlineStr">
        <is>
          <t>2023 Valencia</t>
        </is>
      </c>
      <c r="D10" t="inlineStr">
        <is>
          <t>HYROX</t>
        </is>
      </c>
      <c r="E10" s="8" t="n">
        <v>0.002696759259259259</v>
      </c>
      <c r="F10" s="8" t="n">
        <v>0.002858796296296296</v>
      </c>
      <c r="G10" s="8" t="n">
        <v>0.002777777777777778</v>
      </c>
      <c r="H10" s="8" t="n">
        <v>0.001574074074074074</v>
      </c>
      <c r="I10" s="8" t="n">
        <v>0.002835648148148148</v>
      </c>
      <c r="J10" s="8" t="n">
        <v>0.002395833333333333</v>
      </c>
      <c r="K10" s="8" t="n">
        <v>0.002835648148148148</v>
      </c>
      <c r="L10" s="8" t="n">
        <v>0.002060185185185185</v>
      </c>
      <c r="M10" s="8" t="n">
        <v>0.002847222222222222</v>
      </c>
      <c r="N10" s="8" t="n">
        <v>0.00287037037037037</v>
      </c>
      <c r="O10" s="8" t="n">
        <v>0.0028125</v>
      </c>
      <c r="P10" s="8" t="n">
        <v>0.001087962962962963</v>
      </c>
      <c r="Q10" s="8" t="n">
        <v>0.00287037037037037</v>
      </c>
      <c r="R10" s="8" t="n">
        <v>0.002372685185185185</v>
      </c>
      <c r="S10" s="8" t="n">
        <v>0.003032407407407407</v>
      </c>
      <c r="T10" s="8" t="n">
        <v>0.002581018518518519</v>
      </c>
      <c r="U10" s="8" t="n">
        <v>0.003055555555555556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0.04344907407407408</v>
      </c>
    </row>
    <row r="11">
      <c r="A11" t="inlineStr">
        <is>
          <t>Underdown, Alan (GBR)</t>
        </is>
      </c>
      <c r="B11" t="inlineStr">
        <is>
          <t>25-29</t>
        </is>
      </c>
      <c r="C11" t="inlineStr">
        <is>
          <t>2023 Valencia</t>
        </is>
      </c>
      <c r="D11" t="inlineStr">
        <is>
          <t>HYROX</t>
        </is>
      </c>
      <c r="E11" s="8" t="n">
        <v>0.002465277777777778</v>
      </c>
      <c r="F11" s="8" t="n">
        <v>0.002986111111111111</v>
      </c>
      <c r="G11" s="8" t="n">
        <v>0.002754629629629629</v>
      </c>
      <c r="H11" s="8" t="n">
        <v>0.001724537037037037</v>
      </c>
      <c r="I11" s="8" t="n">
        <v>0.002835648148148148</v>
      </c>
      <c r="J11" s="8" t="n">
        <v>0.002268518518518519</v>
      </c>
      <c r="K11" s="8" t="n">
        <v>0.00287037037037037</v>
      </c>
      <c r="L11" s="8" t="n">
        <v>0.001944444444444444</v>
      </c>
      <c r="M11" s="8" t="n">
        <v>0.00287037037037037</v>
      </c>
      <c r="N11" s="8" t="n">
        <v>0.002986111111111111</v>
      </c>
      <c r="O11" s="8" t="n">
        <v>0.002766203703703704</v>
      </c>
      <c r="P11" s="8" t="n">
        <v>0.001018518518518518</v>
      </c>
      <c r="Q11" s="8" t="n">
        <v>0.002824074074074074</v>
      </c>
      <c r="R11" s="8" t="n">
        <v>0.002696759259259259</v>
      </c>
      <c r="S11" s="8" t="n">
        <v>0.002939814814814815</v>
      </c>
      <c r="T11" s="8" t="n">
        <v>0.003055555555555556</v>
      </c>
      <c r="U11" s="8" t="n">
        <v>0.00287037037037037</v>
      </c>
      <c r="V11" t="inlineStr">
        <is>
          <t>–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0.04378472222222222</v>
      </c>
    </row>
    <row r="12">
      <c r="A12" t="inlineStr">
        <is>
          <t>Foot, Greg (GBR)</t>
        </is>
      </c>
      <c r="B12" t="inlineStr">
        <is>
          <t>40-44</t>
        </is>
      </c>
      <c r="C12" t="inlineStr">
        <is>
          <t>2023 Valencia</t>
        </is>
      </c>
      <c r="D12" t="inlineStr">
        <is>
          <t>HYROX</t>
        </is>
      </c>
      <c r="E12" s="8" t="n">
        <v>0.002569444444444445</v>
      </c>
      <c r="F12" s="8" t="n">
        <v>0.002835648148148148</v>
      </c>
      <c r="G12" s="8" t="n">
        <v>0.002754629629629629</v>
      </c>
      <c r="H12" s="8" t="n">
        <v>0.00181712962962963</v>
      </c>
      <c r="I12" s="8" t="n">
        <v>0.002916666666666667</v>
      </c>
      <c r="J12" s="8" t="n">
        <v>0.002361111111111111</v>
      </c>
      <c r="K12" s="8" t="n">
        <v>0.002974537037037037</v>
      </c>
      <c r="L12" s="8" t="n">
        <v>0.002106481481481481</v>
      </c>
      <c r="M12" s="8" t="n">
        <v>0.002962962962962963</v>
      </c>
      <c r="N12" s="8" t="n">
        <v>0.002939814814814815</v>
      </c>
      <c r="O12" s="8" t="n">
        <v>0.002905092592592593</v>
      </c>
      <c r="P12" s="8" t="n">
        <v>0.001099537037037037</v>
      </c>
      <c r="Q12" s="8" t="n">
        <v>0.002824074074074074</v>
      </c>
      <c r="R12" s="8" t="n">
        <v>0.002523148148148148</v>
      </c>
      <c r="S12" s="8" t="n">
        <v>0.003043981481481481</v>
      </c>
      <c r="T12" s="8" t="n">
        <v>0.002743055555555555</v>
      </c>
      <c r="U12" s="8" t="n">
        <v>0.002928240740740741</v>
      </c>
      <c r="V12" t="inlineStr">
        <is>
          <t>–</t>
        </is>
      </c>
      <c r="W12">
        <f>E12 + G12 + I12 + K12 + M12 + O12 + Q12 + S12</f>
        <v/>
      </c>
      <c r="X12" s="9">
        <f>W12 / 8</f>
        <v/>
      </c>
      <c r="Y12" s="9">
        <f>MAX(ABS(E12 - X12), ABS(G12 - X12), ABS(I12 - X12), ABS(K12 - X12), ABS(M12 - X12), ABS(O12 - X12), ABS(Q12 - X12), ABS(S12 - X12))</f>
        <v/>
      </c>
      <c r="Z12" s="8" t="n">
        <v>0.04421296296296296</v>
      </c>
    </row>
    <row r="13">
      <c r="A13" t="inlineStr">
        <is>
          <t>Cabey, Sean (GBR)</t>
        </is>
      </c>
      <c r="B13" t="inlineStr">
        <is>
          <t>30-34</t>
        </is>
      </c>
      <c r="C13" t="inlineStr">
        <is>
          <t>2023 Valencia</t>
        </is>
      </c>
      <c r="D13" t="inlineStr">
        <is>
          <t>HYROX</t>
        </is>
      </c>
      <c r="E13" s="8" t="n">
        <v>0.00244212962962963</v>
      </c>
      <c r="F13" s="8" t="n">
        <v>0.002800925925925926</v>
      </c>
      <c r="G13" s="8" t="n">
        <v>0.002627314814814815</v>
      </c>
      <c r="H13" s="8" t="n">
        <v>0.001481481481481481</v>
      </c>
      <c r="I13" s="8" t="n">
        <v>0.002974537037037037</v>
      </c>
      <c r="J13" s="8" t="n">
        <v>0.0025</v>
      </c>
      <c r="K13" s="8" t="n">
        <v>0.002835648148148148</v>
      </c>
      <c r="L13" s="8" t="n">
        <v>0.002337962962962963</v>
      </c>
      <c r="M13" s="8" t="n">
        <v>0.002881944444444444</v>
      </c>
      <c r="N13" s="8" t="n">
        <v>0.002835648148148148</v>
      </c>
      <c r="O13" s="8" t="n">
        <v>0.002858796296296296</v>
      </c>
      <c r="P13" s="8" t="n">
        <v>0.00119212962962963</v>
      </c>
      <c r="Q13" s="8" t="n">
        <v>0.002789351851851852</v>
      </c>
      <c r="R13" s="8" t="n">
        <v>0.002523148148148148</v>
      </c>
      <c r="S13" s="8" t="n">
        <v>0.002951388888888889</v>
      </c>
      <c r="T13" s="8" t="n">
        <v>0.002743055555555555</v>
      </c>
      <c r="U13" s="8" t="n">
        <v>0.003564814814814815</v>
      </c>
      <c r="V13" t="inlineStr">
        <is>
          <t>–</t>
        </is>
      </c>
      <c r="W13">
        <f>E13 + G13 + I13 + K13 + M13 + O13 + Q13 + S13</f>
        <v/>
      </c>
      <c r="X13" s="9">
        <f>W13 / 8</f>
        <v/>
      </c>
      <c r="Y13" s="9">
        <f>MAX(ABS(E13 - X13), ABS(G13 - X13), ABS(I13 - X13), ABS(K13 - X13), ABS(M13 - X13), ABS(O13 - X13), ABS(Q13 - X13), ABS(S13 - X13))</f>
        <v/>
      </c>
      <c r="Z13" s="8" t="n">
        <v>0.04425925925925926</v>
      </c>
    </row>
    <row r="14">
      <c r="A14" t="inlineStr">
        <is>
          <t>Gonzalez, Javi (ESP)</t>
        </is>
      </c>
      <c r="B14" t="inlineStr">
        <is>
          <t>35-39</t>
        </is>
      </c>
      <c r="C14" t="inlineStr">
        <is>
          <t>2023 Valencia</t>
        </is>
      </c>
      <c r="D14" t="inlineStr">
        <is>
          <t>HYROX</t>
        </is>
      </c>
      <c r="E14" s="8" t="n">
        <v>0.002430555555555556</v>
      </c>
      <c r="F14" s="8" t="n">
        <v>0.002997685185185185</v>
      </c>
      <c r="G14" s="8" t="n">
        <v>0.002581018518518519</v>
      </c>
      <c r="H14" s="8" t="n">
        <v>0.001898148148148148</v>
      </c>
      <c r="I14" s="8" t="n">
        <v>0.002951388888888889</v>
      </c>
      <c r="J14" s="8" t="n">
        <v>0.0021875</v>
      </c>
      <c r="K14" s="8" t="n">
        <v>0.002847222222222222</v>
      </c>
      <c r="L14" s="8" t="n">
        <v>0.001886574074074074</v>
      </c>
      <c r="M14" s="8" t="n">
        <v>0.002835648148148148</v>
      </c>
      <c r="N14" s="8" t="n">
        <v>0.003032407407407407</v>
      </c>
      <c r="O14" s="8" t="n">
        <v>0.002743055555555555</v>
      </c>
      <c r="P14" s="8" t="n">
        <v>0.001180555555555556</v>
      </c>
      <c r="Q14" s="8" t="n">
        <v>0.002766203703703704</v>
      </c>
      <c r="R14" s="8" t="n">
        <v>0.002349537037037037</v>
      </c>
      <c r="S14" s="8" t="n">
        <v>0.002928240740740741</v>
      </c>
      <c r="T14" s="8" t="n">
        <v>0.004097222222222223</v>
      </c>
      <c r="U14" s="8" t="n">
        <v>0.002881944444444444</v>
      </c>
      <c r="V14" t="inlineStr">
        <is>
          <t>–</t>
        </is>
      </c>
      <c r="W14">
        <f>E14 + G14 + I14 + K14 + M14 + O14 + Q14 + S14</f>
        <v/>
      </c>
      <c r="X14" s="9">
        <f>W14 / 8</f>
        <v/>
      </c>
      <c r="Y14" s="9">
        <f>MAX(ABS(E14 - X14), ABS(G14 - X14), ABS(I14 - X14), ABS(K14 - X14), ABS(M14 - X14), ABS(O14 - X14), ABS(Q14 - X14), ABS(S14 - X14))</f>
        <v/>
      </c>
      <c r="Z14" s="8" t="n">
        <v>0.04451388888888889</v>
      </c>
    </row>
    <row r="15">
      <c r="A15" t="inlineStr">
        <is>
          <t>Berra Rezusta, Xabier (ESP)</t>
        </is>
      </c>
      <c r="B15" t="inlineStr">
        <is>
          <t>30-34</t>
        </is>
      </c>
      <c r="C15" t="inlineStr">
        <is>
          <t>2023 Valencia</t>
        </is>
      </c>
      <c r="D15" t="inlineStr">
        <is>
          <t>HYROX</t>
        </is>
      </c>
      <c r="E15" s="8" t="n">
        <v>0.002418981481481482</v>
      </c>
      <c r="F15" s="8" t="n">
        <v>0.002858796296296296</v>
      </c>
      <c r="G15" s="8" t="n">
        <v>0.002627314814814815</v>
      </c>
      <c r="H15" s="8" t="n">
        <v>0.001759259259259259</v>
      </c>
      <c r="I15" s="8" t="n">
        <v>0.002881944444444444</v>
      </c>
      <c r="J15" s="8" t="n">
        <v>0.002743055555555555</v>
      </c>
      <c r="K15" s="8" t="n">
        <v>0.002905092592592593</v>
      </c>
      <c r="L15" s="8" t="n">
        <v>0.001527777777777778</v>
      </c>
      <c r="M15" s="8" t="n">
        <v>0.003032407407407407</v>
      </c>
      <c r="N15" s="8" t="n">
        <v>0.003009259259259259</v>
      </c>
      <c r="O15" s="8" t="n">
        <v>0.002974537037037037</v>
      </c>
      <c r="P15" s="8" t="n">
        <v>0.001273148148148148</v>
      </c>
      <c r="Q15" s="8" t="n">
        <v>0.002928240740740741</v>
      </c>
      <c r="R15" s="8" t="n">
        <v>0.002962962962962963</v>
      </c>
      <c r="S15" s="8" t="n">
        <v>0.003148148148148148</v>
      </c>
      <c r="T15" s="8" t="n">
        <v>0.0028125</v>
      </c>
      <c r="U15" s="8" t="n">
        <v>0.002986111111111111</v>
      </c>
      <c r="V15" t="inlineStr">
        <is>
          <t>–</t>
        </is>
      </c>
      <c r="W15">
        <f>E15 + G15 + I15 + K15 + M15 + O15 + Q15 + S15</f>
        <v/>
      </c>
      <c r="X15" s="9">
        <f>W15 / 8</f>
        <v/>
      </c>
      <c r="Y15" s="9">
        <f>MAX(ABS(E15 - X15), ABS(G15 - X15), ABS(I15 - X15), ABS(K15 - X15), ABS(M15 - X15), ABS(O15 - X15), ABS(Q15 - X15), ABS(S15 - X15))</f>
        <v/>
      </c>
      <c r="Z15" s="8" t="n">
        <v>0.04476851851851852</v>
      </c>
    </row>
    <row r="16">
      <c r="A16" t="inlineStr">
        <is>
          <t>Bevilacqua, Damian (ESP)</t>
        </is>
      </c>
      <c r="B16" t="inlineStr">
        <is>
          <t>40-44</t>
        </is>
      </c>
      <c r="C16" t="inlineStr">
        <is>
          <t>2023 Valencia</t>
        </is>
      </c>
      <c r="D16" t="inlineStr">
        <is>
          <t>HYROX</t>
        </is>
      </c>
      <c r="E16" s="8" t="n">
        <v>0.002488425925925926</v>
      </c>
      <c r="F16" s="8" t="n">
        <v>0.002835648148148148</v>
      </c>
      <c r="G16" s="8" t="n">
        <v>0.002719907407407407</v>
      </c>
      <c r="H16" s="8" t="n">
        <v>0.00193287037037037</v>
      </c>
      <c r="I16" s="8" t="n">
        <v>0.002766203703703704</v>
      </c>
      <c r="J16" s="8" t="n">
        <v>0.002847222222222222</v>
      </c>
      <c r="K16" s="8" t="n">
        <v>0.002916666666666667</v>
      </c>
      <c r="L16" s="8" t="n">
        <v>0.002199074074074074</v>
      </c>
      <c r="M16" s="8" t="n">
        <v>0.002939814814814815</v>
      </c>
      <c r="N16" s="8" t="n">
        <v>0.00306712962962963</v>
      </c>
      <c r="O16" s="8" t="n">
        <v>0.002766203703703704</v>
      </c>
      <c r="P16" s="8" t="n">
        <v>0.001122685185185185</v>
      </c>
      <c r="Q16" s="8" t="n">
        <v>0.002662037037037037</v>
      </c>
      <c r="R16" s="8" t="n">
        <v>0.002638888888888889</v>
      </c>
      <c r="S16" s="8" t="n">
        <v>0.003009259259259259</v>
      </c>
      <c r="T16" s="8" t="n">
        <v>0.003240740740740741</v>
      </c>
      <c r="U16" s="8" t="n">
        <v>0.003125</v>
      </c>
      <c r="V16" t="inlineStr">
        <is>
          <t>–</t>
        </is>
      </c>
      <c r="W16">
        <f>E16 + G16 + I16 + K16 + M16 + O16 + Q16 + S16</f>
        <v/>
      </c>
      <c r="X16" s="9">
        <f>W16 / 8</f>
        <v/>
      </c>
      <c r="Y16" s="9">
        <f>MAX(ABS(E16 - X16), ABS(G16 - X16), ABS(I16 - X16), ABS(K16 - X16), ABS(M16 - X16), ABS(O16 - X16), ABS(Q16 - X16), ABS(S16 - X16))</f>
        <v/>
      </c>
      <c r="Z16" s="8" t="n">
        <v>0.04520833333333334</v>
      </c>
    </row>
    <row r="17">
      <c r="A17" t="inlineStr">
        <is>
          <t>Remesal Castaño, Ivan (ESP)</t>
        </is>
      </c>
      <c r="B17" t="inlineStr">
        <is>
          <t>35-39</t>
        </is>
      </c>
      <c r="C17" t="inlineStr">
        <is>
          <t>2023 Valencia</t>
        </is>
      </c>
      <c r="D17" t="inlineStr">
        <is>
          <t>HYROX</t>
        </is>
      </c>
      <c r="E17" s="8" t="n">
        <v>0.002384259259259259</v>
      </c>
      <c r="F17" s="8" t="n">
        <v>0.002847222222222222</v>
      </c>
      <c r="G17" s="8" t="n">
        <v>0.002534722222222222</v>
      </c>
      <c r="H17" s="8" t="n">
        <v>0.001689814814814815</v>
      </c>
      <c r="I17" s="8" t="n">
        <v>0.002557870370370371</v>
      </c>
      <c r="J17" s="8" t="n">
        <v>0.003657407407407407</v>
      </c>
      <c r="K17" s="8" t="n">
        <v>0.002569444444444445</v>
      </c>
      <c r="L17" s="8" t="n">
        <v>0.002002314814814815</v>
      </c>
      <c r="M17" s="8" t="n">
        <v>0.002650462962962963</v>
      </c>
      <c r="N17" s="8" t="n">
        <v>0.003136574074074074</v>
      </c>
      <c r="O17" s="8" t="n">
        <v>0.002557870370370371</v>
      </c>
      <c r="P17" s="8" t="n">
        <v>0.001331018518518518</v>
      </c>
      <c r="Q17" s="8" t="n">
        <v>0.002534722222222222</v>
      </c>
      <c r="R17" s="8" t="n">
        <v>0.002847222222222222</v>
      </c>
      <c r="S17" s="8" t="n">
        <v>0.002731481481481481</v>
      </c>
      <c r="T17" s="8" t="n">
        <v>0.004178240740740741</v>
      </c>
      <c r="U17" s="8" t="n">
        <v>0.003391203703703704</v>
      </c>
      <c r="V17" t="inlineStr">
        <is>
          <t>–</t>
        </is>
      </c>
      <c r="W17">
        <f>E17 + G17 + I17 + K17 + M17 + O17 + Q17 + S17</f>
        <v/>
      </c>
      <c r="X17" s="9">
        <f>W17 / 8</f>
        <v/>
      </c>
      <c r="Y17" s="9">
        <f>MAX(ABS(E17 - X17), ABS(G17 - X17), ABS(I17 - X17), ABS(K17 - X17), ABS(M17 - X17), ABS(O17 - X17), ABS(Q17 - X17), ABS(S17 - X17))</f>
        <v/>
      </c>
      <c r="Z17" s="8" t="n">
        <v>0.04550925925925926</v>
      </c>
    </row>
    <row r="18">
      <c r="A18" t="inlineStr">
        <is>
          <t>Donati, Dino (ESP)</t>
        </is>
      </c>
      <c r="B18" t="inlineStr">
        <is>
          <t>35-39</t>
        </is>
      </c>
      <c r="C18" t="inlineStr">
        <is>
          <t>2023 Valencia</t>
        </is>
      </c>
      <c r="D18" t="inlineStr">
        <is>
          <t>HYROX</t>
        </is>
      </c>
      <c r="E18" s="8" t="n">
        <v>0.002627314814814815</v>
      </c>
      <c r="F18" s="8" t="n">
        <v>0.002962962962962963</v>
      </c>
      <c r="G18" s="8" t="n">
        <v>0.002824074074074074</v>
      </c>
      <c r="H18" s="8" t="n">
        <v>0.001770833333333333</v>
      </c>
      <c r="I18" s="8" t="n">
        <v>0.002858796296296296</v>
      </c>
      <c r="J18" s="8" t="n">
        <v>0.00212962962962963</v>
      </c>
      <c r="K18" s="8" t="n">
        <v>0.003009259259259259</v>
      </c>
      <c r="L18" s="8" t="n">
        <v>0.0021875</v>
      </c>
      <c r="M18" s="8" t="n">
        <v>0.00306712962962963</v>
      </c>
      <c r="N18" s="8" t="n">
        <v>0.002997685185185185</v>
      </c>
      <c r="O18" s="8" t="n">
        <v>0.003009259259259259</v>
      </c>
      <c r="P18" s="8" t="n">
        <v>0.001087962962962963</v>
      </c>
      <c r="Q18" s="8" t="n">
        <v>0.002939814814814815</v>
      </c>
      <c r="R18" s="8" t="n">
        <v>0.002800925925925926</v>
      </c>
      <c r="S18" s="8" t="n">
        <v>0.003148148148148148</v>
      </c>
      <c r="T18" s="8" t="n">
        <v>0.003009259259259259</v>
      </c>
      <c r="U18" s="8" t="n">
        <v>0.003553240740740741</v>
      </c>
      <c r="V18" t="inlineStr">
        <is>
          <t>–</t>
        </is>
      </c>
      <c r="W18">
        <f>E18 + G18 + I18 + K18 + M18 + O18 + Q18 + S18</f>
        <v/>
      </c>
      <c r="X18" s="9">
        <f>W18 / 8</f>
        <v/>
      </c>
      <c r="Y18" s="9">
        <f>MAX(ABS(E18 - X18), ABS(G18 - X18), ABS(I18 - X18), ABS(K18 - X18), ABS(M18 - X18), ABS(O18 - X18), ABS(Q18 - X18), ABS(S18 - X18))</f>
        <v/>
      </c>
      <c r="Z18" s="8" t="n">
        <v>0.0458912037037037</v>
      </c>
    </row>
    <row r="19">
      <c r="A19" t="inlineStr">
        <is>
          <t>Rodríguez, Sergio (ESP)</t>
        </is>
      </c>
      <c r="B19" t="inlineStr">
        <is>
          <t>25-29</t>
        </is>
      </c>
      <c r="C19" t="inlineStr">
        <is>
          <t>2023 Valencia</t>
        </is>
      </c>
      <c r="D19" t="inlineStr">
        <is>
          <t>HYROX</t>
        </is>
      </c>
      <c r="E19" s="8" t="n">
        <v>0.002384259259259259</v>
      </c>
      <c r="F19" s="8" t="n">
        <v>0.002939814814814815</v>
      </c>
      <c r="G19" s="8" t="n">
        <v>0.0025</v>
      </c>
      <c r="H19" s="8" t="n">
        <v>0.001574074074074074</v>
      </c>
      <c r="I19" s="8" t="n">
        <v>0.002604166666666667</v>
      </c>
      <c r="J19" s="8" t="n">
        <v>0.002627314814814815</v>
      </c>
      <c r="K19" s="8" t="n">
        <v>0.002696759259259259</v>
      </c>
      <c r="L19" s="8" t="n">
        <v>0.001701388888888889</v>
      </c>
      <c r="M19" s="8" t="n">
        <v>0.002731481481481481</v>
      </c>
      <c r="N19" s="8" t="n">
        <v>0.003009259259259259</v>
      </c>
      <c r="O19" s="8" t="n">
        <v>0.00587962962962963</v>
      </c>
      <c r="P19" s="8" t="n">
        <v>0.0009953703703703704</v>
      </c>
      <c r="Q19" s="8" t="n">
        <v>0.002731481481481481</v>
      </c>
      <c r="R19" s="8" t="n">
        <v>0.002986111111111111</v>
      </c>
      <c r="S19" s="8" t="n">
        <v>0.002881944444444444</v>
      </c>
      <c r="T19" s="8" t="n">
        <v>0.002939814814814815</v>
      </c>
      <c r="U19" s="8" t="n">
        <v>0.002835648148148148</v>
      </c>
      <c r="V19" t="inlineStr">
        <is>
          <t>5 Minutes</t>
        </is>
      </c>
      <c r="W19">
        <f>E19 + G19 + I19 + K19 + M19 + O19 + Q19 + S19</f>
        <v/>
      </c>
      <c r="X19" s="9">
        <f>W19 / 8</f>
        <v/>
      </c>
      <c r="Y19" s="9">
        <f>MAX(ABS(E19 - X19), ABS(G19 - X19), ABS(I19 - X19), ABS(K19 - X19), ABS(M19 - X19), ABS(O19 - X19), ABS(Q19 - X19), ABS(S19 - X19))</f>
        <v/>
      </c>
      <c r="Z19" s="8" t="n">
        <v>0.04591435185185185</v>
      </c>
    </row>
    <row r="20">
      <c r="A20" t="inlineStr">
        <is>
          <t>Delgado Martín, Miguel Ángel (ESP)</t>
        </is>
      </c>
      <c r="B20" t="inlineStr">
        <is>
          <t>35-39</t>
        </is>
      </c>
      <c r="C20" t="inlineStr">
        <is>
          <t>2023 Valencia</t>
        </is>
      </c>
      <c r="D20" t="inlineStr">
        <is>
          <t>HYROX</t>
        </is>
      </c>
      <c r="E20" s="8" t="n">
        <v>0.002418981481481482</v>
      </c>
      <c r="F20" s="8" t="n">
        <v>0.002997685185185185</v>
      </c>
      <c r="G20" s="8" t="n">
        <v>0.002546296296296297</v>
      </c>
      <c r="H20" s="8" t="n">
        <v>0.002233796296296296</v>
      </c>
      <c r="I20" s="8" t="n">
        <v>0.002789351851851852</v>
      </c>
      <c r="J20" s="8" t="n">
        <v>0.002835648148148148</v>
      </c>
      <c r="K20" s="8" t="n">
        <v>0.002766203703703704</v>
      </c>
      <c r="L20" s="8" t="n">
        <v>0.001898148148148148</v>
      </c>
      <c r="M20" s="8" t="n">
        <v>0.002789351851851852</v>
      </c>
      <c r="N20" s="8" t="n">
        <v>0.003159722222222222</v>
      </c>
      <c r="O20" s="8" t="n">
        <v>0.002881944444444444</v>
      </c>
      <c r="P20" s="8" t="n">
        <v>0.001261574074074074</v>
      </c>
      <c r="Q20" s="8" t="n">
        <v>0.002743055555555555</v>
      </c>
      <c r="R20" s="8" t="n">
        <v>0.002962962962962963</v>
      </c>
      <c r="S20" s="8" t="n">
        <v>0.003125</v>
      </c>
      <c r="T20" s="8" t="n">
        <v>0.003425925925925926</v>
      </c>
      <c r="U20" s="8" t="n">
        <v>0.003217592592592593</v>
      </c>
      <c r="V20" t="inlineStr">
        <is>
          <t>–</t>
        </is>
      </c>
      <c r="W20">
        <f>E20 + G20 + I20 + K20 + M20 + O20 + Q20 + S20</f>
        <v/>
      </c>
      <c r="X20" s="9">
        <f>W20 / 8</f>
        <v/>
      </c>
      <c r="Y20" s="9">
        <f>MAX(ABS(E20 - X20), ABS(G20 - X20), ABS(I20 - X20), ABS(K20 - X20), ABS(M20 - X20), ABS(O20 - X20), ABS(Q20 - X20), ABS(S20 - X20))</f>
        <v/>
      </c>
      <c r="Z20" s="8" t="n">
        <v>0.0459375</v>
      </c>
    </row>
    <row r="21">
      <c r="A21" t="inlineStr">
        <is>
          <t>Domnguez Delgado, Daniel (ESP)</t>
        </is>
      </c>
      <c r="B21" t="inlineStr">
        <is>
          <t>25-29</t>
        </is>
      </c>
      <c r="C21" t="inlineStr">
        <is>
          <t>2023 Valencia</t>
        </is>
      </c>
      <c r="D21" t="inlineStr">
        <is>
          <t>HYROX</t>
        </is>
      </c>
      <c r="E21" s="8" t="n">
        <v>0.003171296296296296</v>
      </c>
      <c r="F21" s="8" t="n">
        <v>0.003043981481481481</v>
      </c>
      <c r="G21" s="8" t="n">
        <v>0.003078703703703704</v>
      </c>
      <c r="H21" s="8" t="n">
        <v>0.0015625</v>
      </c>
      <c r="I21" s="8" t="n">
        <v>0.003159722222222222</v>
      </c>
      <c r="J21" s="8" t="n">
        <v>0.002430555555555556</v>
      </c>
      <c r="K21" s="8" t="n">
        <v>0.003101851851851852</v>
      </c>
      <c r="L21" s="8" t="n">
        <v>0.00193287037037037</v>
      </c>
      <c r="M21" s="8" t="n">
        <v>0.003136574074074074</v>
      </c>
      <c r="N21" s="8" t="n">
        <v>0.003032407407407407</v>
      </c>
      <c r="O21" s="8" t="n">
        <v>0.003009259259259259</v>
      </c>
      <c r="P21" s="8" t="n">
        <v>0.001180555555555556</v>
      </c>
      <c r="Q21" s="8" t="n">
        <v>0.002974537037037037</v>
      </c>
      <c r="R21" s="8" t="n">
        <v>0.002453703703703704</v>
      </c>
      <c r="S21" s="8" t="n">
        <v>0.003101851851851852</v>
      </c>
      <c r="T21" s="8" t="n">
        <v>0.002754629629629629</v>
      </c>
      <c r="U21" s="8" t="n">
        <v>0.003032407407407407</v>
      </c>
      <c r="V21" t="inlineStr">
        <is>
          <t>–</t>
        </is>
      </c>
      <c r="W21">
        <f>E21 + G21 + I21 + K21 + M21 + O21 + Q21 + S21</f>
        <v/>
      </c>
      <c r="X21" s="9">
        <f>W21 / 8</f>
        <v/>
      </c>
      <c r="Y21" s="9">
        <f>MAX(ABS(E21 - X21), ABS(G21 - X21), ABS(I21 - X21), ABS(K21 - X21), ABS(M21 - X21), ABS(O21 - X21), ABS(Q21 - X21), ABS(S21 - X21))</f>
        <v/>
      </c>
      <c r="Z21" s="8" t="n">
        <v>0.04606481481481482</v>
      </c>
    </row>
    <row r="22">
      <c r="A22" t="inlineStr">
        <is>
          <t>Bingham, Shane (GBR)</t>
        </is>
      </c>
      <c r="B22" t="inlineStr">
        <is>
          <t>U24</t>
        </is>
      </c>
      <c r="C22" t="inlineStr">
        <is>
          <t>2023 Valencia</t>
        </is>
      </c>
      <c r="D22" t="inlineStr">
        <is>
          <t>HYROX</t>
        </is>
      </c>
      <c r="E22" s="8" t="n">
        <v>0.002407407407407408</v>
      </c>
      <c r="F22" s="8" t="n">
        <v>0.002986111111111111</v>
      </c>
      <c r="G22" s="8" t="n">
        <v>0.002546296296296297</v>
      </c>
      <c r="H22" s="8" t="n">
        <v>0.002025462962962963</v>
      </c>
      <c r="I22" s="8" t="n">
        <v>0.002743055555555555</v>
      </c>
      <c r="J22" s="8" t="n">
        <v>0.002280092592592593</v>
      </c>
      <c r="K22" s="8" t="n">
        <v>0.002789351851851852</v>
      </c>
      <c r="L22" s="8" t="n">
        <v>0.002557870370370371</v>
      </c>
      <c r="M22" s="8" t="n">
        <v>0.002800925925925926</v>
      </c>
      <c r="N22" s="8" t="n">
        <v>0.003043981481481481</v>
      </c>
      <c r="O22" s="8" t="n">
        <v>0.002824074074074074</v>
      </c>
      <c r="P22" s="8" t="n">
        <v>0.0015625</v>
      </c>
      <c r="Q22" s="8" t="n">
        <v>0.0028125</v>
      </c>
      <c r="R22" s="8" t="n">
        <v>0.002673611111111111</v>
      </c>
      <c r="S22" s="8" t="n">
        <v>0.003090277777777778</v>
      </c>
      <c r="T22" s="8" t="n">
        <v>0.003912037037037037</v>
      </c>
      <c r="U22" s="8" t="n">
        <v>0.003136574074074074</v>
      </c>
      <c r="V22" t="inlineStr">
        <is>
          <t>–</t>
        </is>
      </c>
      <c r="W22">
        <f>E22 + G22 + I22 + K22 + M22 + O22 + Q22 + S22</f>
        <v/>
      </c>
      <c r="X22" s="9">
        <f>W22 / 8</f>
        <v/>
      </c>
      <c r="Y22" s="9">
        <f>MAX(ABS(E22 - X22), ABS(G22 - X22), ABS(I22 - X22), ABS(K22 - X22), ABS(M22 - X22), ABS(O22 - X22), ABS(Q22 - X22), ABS(S22 - X22))</f>
        <v/>
      </c>
      <c r="Z22" s="8" t="n">
        <v>0.04613425925925926</v>
      </c>
    </row>
    <row r="23">
      <c r="A23" t="inlineStr">
        <is>
          <t>Portela, Fabio (POR)</t>
        </is>
      </c>
      <c r="B23" t="inlineStr">
        <is>
          <t>30-34</t>
        </is>
      </c>
      <c r="C23" t="inlineStr">
        <is>
          <t>2023 Valencia</t>
        </is>
      </c>
      <c r="D23" t="inlineStr">
        <is>
          <t>HYROX</t>
        </is>
      </c>
      <c r="E23" s="8" t="n">
        <v>0.002662037037037037</v>
      </c>
      <c r="F23" s="8" t="n">
        <v>0.002881944444444444</v>
      </c>
      <c r="G23" s="8" t="n">
        <v>0.002824074074074074</v>
      </c>
      <c r="H23" s="8" t="n">
        <v>0.001770833333333333</v>
      </c>
      <c r="I23" s="8" t="n">
        <v>0.002974537037037037</v>
      </c>
      <c r="J23" s="8" t="n">
        <v>0.002337962962962963</v>
      </c>
      <c r="K23" s="8" t="n">
        <v>0.003113425925925926</v>
      </c>
      <c r="L23" s="8" t="n">
        <v>0.002152777777777778</v>
      </c>
      <c r="M23" s="8" t="n">
        <v>0.003055555555555556</v>
      </c>
      <c r="N23" s="8" t="n">
        <v>0.003101851851851852</v>
      </c>
      <c r="O23" s="8" t="n">
        <v>0.003020833333333333</v>
      </c>
      <c r="P23" s="8" t="n">
        <v>0.001076388888888889</v>
      </c>
      <c r="Q23" s="8" t="n">
        <v>0.003020833333333333</v>
      </c>
      <c r="R23" s="8" t="n">
        <v>0.002418981481481482</v>
      </c>
      <c r="S23" s="8" t="n">
        <v>0.003206018518518519</v>
      </c>
      <c r="T23" s="8" t="n">
        <v>0.003483796296296296</v>
      </c>
      <c r="U23" s="8" t="n">
        <v>0.003368055555555556</v>
      </c>
      <c r="V23" t="inlineStr">
        <is>
          <t>–</t>
        </is>
      </c>
      <c r="W23">
        <f>E23 + G23 + I23 + K23 + M23 + O23 + Q23 + S23</f>
        <v/>
      </c>
      <c r="X23" s="9">
        <f>W23 / 8</f>
        <v/>
      </c>
      <c r="Y23" s="9">
        <f>MAX(ABS(E23 - X23), ABS(G23 - X23), ABS(I23 - X23), ABS(K23 - X23), ABS(M23 - X23), ABS(O23 - X23), ABS(Q23 - X23), ABS(S23 - X23))</f>
        <v/>
      </c>
      <c r="Z23" s="8" t="n">
        <v>0.04640046296296296</v>
      </c>
    </row>
    <row r="24">
      <c r="A24" t="inlineStr">
        <is>
          <t>Aut Alarcón, Aitor (ESP)</t>
        </is>
      </c>
      <c r="B24" t="inlineStr">
        <is>
          <t>30-34</t>
        </is>
      </c>
      <c r="C24" t="inlineStr">
        <is>
          <t>2023 Valencia</t>
        </is>
      </c>
      <c r="D24" t="inlineStr">
        <is>
          <t>HYROX</t>
        </is>
      </c>
      <c r="E24" s="8" t="n">
        <v>0.002592592592592593</v>
      </c>
      <c r="F24" s="8" t="n">
        <v>0.002754629629629629</v>
      </c>
      <c r="G24" s="8" t="n">
        <v>0.002754629629629629</v>
      </c>
      <c r="H24" s="8" t="n">
        <v>0.001678240740740741</v>
      </c>
      <c r="I24" s="8" t="n">
        <v>0.003101851851851852</v>
      </c>
      <c r="J24" s="8" t="n">
        <v>0.002384259259259259</v>
      </c>
      <c r="K24" s="8" t="n">
        <v>0.00318287037037037</v>
      </c>
      <c r="L24" s="8" t="n">
        <v>0.0028125</v>
      </c>
      <c r="M24" s="8" t="n">
        <v>0.003171296296296296</v>
      </c>
      <c r="N24" s="8" t="n">
        <v>0.002939814814814815</v>
      </c>
      <c r="O24" s="8" t="n">
        <v>0.003194444444444445</v>
      </c>
      <c r="P24" s="8" t="n">
        <v>0.001122685185185185</v>
      </c>
      <c r="Q24" s="8" t="n">
        <v>0.003125</v>
      </c>
      <c r="R24" s="8" t="n">
        <v>0.002106481481481481</v>
      </c>
      <c r="S24" s="8" t="n">
        <v>0.003356481481481482</v>
      </c>
      <c r="T24" s="8" t="n">
        <v>0.002986111111111111</v>
      </c>
      <c r="U24" s="8" t="n">
        <v>0.003333333333333334</v>
      </c>
      <c r="V24" t="inlineStr">
        <is>
          <t>–</t>
        </is>
      </c>
      <c r="W24">
        <f>E24 + G24 + I24 + K24 + M24 + O24 + Q24 + S24</f>
        <v/>
      </c>
      <c r="X24" s="9">
        <f>W24 / 8</f>
        <v/>
      </c>
      <c r="Y24" s="9">
        <f>MAX(ABS(E24 - X24), ABS(G24 - X24), ABS(I24 - X24), ABS(K24 - X24), ABS(M24 - X24), ABS(O24 - X24), ABS(Q24 - X24), ABS(S24 - X24))</f>
        <v/>
      </c>
      <c r="Z24" s="8" t="n">
        <v>0.04651620370370371</v>
      </c>
    </row>
    <row r="25">
      <c r="A25" t="inlineStr">
        <is>
          <t>Smith, Ryan (POR)</t>
        </is>
      </c>
      <c r="B25" t="inlineStr">
        <is>
          <t>35-39</t>
        </is>
      </c>
      <c r="C25" t="inlineStr">
        <is>
          <t>2023 Valencia</t>
        </is>
      </c>
      <c r="D25" t="inlineStr">
        <is>
          <t>HYROX</t>
        </is>
      </c>
      <c r="E25" s="8" t="n">
        <v>0.002418981481481482</v>
      </c>
      <c r="F25" s="8" t="n">
        <v>0.002754629629629629</v>
      </c>
      <c r="G25" s="8" t="n">
        <v>0.002754629629629629</v>
      </c>
      <c r="H25" s="8" t="n">
        <v>0.001550925925925926</v>
      </c>
      <c r="I25" s="8" t="n">
        <v>0.002951388888888889</v>
      </c>
      <c r="J25" s="8" t="n">
        <v>0.002337962962962963</v>
      </c>
      <c r="K25" s="8" t="n">
        <v>0.002997685185185185</v>
      </c>
      <c r="L25" s="8" t="n">
        <v>0.001469907407407407</v>
      </c>
      <c r="M25" s="8" t="n">
        <v>0.003136574074074074</v>
      </c>
      <c r="N25" s="8" t="n">
        <v>0.002986111111111111</v>
      </c>
      <c r="O25" s="8" t="n">
        <v>0.003020833333333333</v>
      </c>
      <c r="P25" s="8" t="n">
        <v>0.001064814814814815</v>
      </c>
      <c r="Q25" s="8" t="n">
        <v>0.00542824074074074</v>
      </c>
      <c r="R25" s="8" t="n">
        <v>0.002372685185185185</v>
      </c>
      <c r="S25" s="8" t="n">
        <v>0.003287037037037037</v>
      </c>
      <c r="T25" s="8" t="n">
        <v>0.002615740740740741</v>
      </c>
      <c r="U25" s="8" t="n">
        <v>0.003576388888888889</v>
      </c>
      <c r="V25" t="inlineStr">
        <is>
          <t>5 Minutes</t>
        </is>
      </c>
      <c r="W25">
        <f>E25 + G25 + I25 + K25 + M25 + O25 + Q25 + S25</f>
        <v/>
      </c>
      <c r="X25" s="9">
        <f>W25 / 8</f>
        <v/>
      </c>
      <c r="Y25" s="9">
        <f>MAX(ABS(E25 - X25), ABS(G25 - X25), ABS(I25 - X25), ABS(K25 - X25), ABS(M25 - X25), ABS(O25 - X25), ABS(Q25 - X25), ABS(S25 - X25))</f>
        <v/>
      </c>
      <c r="Z25" s="8" t="n">
        <v>0.04660879629629629</v>
      </c>
    </row>
    <row r="26">
      <c r="A26" t="inlineStr">
        <is>
          <t>Bel-Lan Giner, Vicente (ESP)</t>
        </is>
      </c>
      <c r="B26" t="inlineStr">
        <is>
          <t>30-34</t>
        </is>
      </c>
      <c r="C26" t="inlineStr">
        <is>
          <t>2023 Valencia</t>
        </is>
      </c>
      <c r="D26" t="inlineStr">
        <is>
          <t>HYROX</t>
        </is>
      </c>
      <c r="E26" s="8" t="n">
        <v>0.002511574074074074</v>
      </c>
      <c r="F26" s="8" t="n">
        <v>0.002986111111111111</v>
      </c>
      <c r="G26" s="8" t="n">
        <v>0.002581018518518519</v>
      </c>
      <c r="H26" s="8" t="n">
        <v>0.001805555555555555</v>
      </c>
      <c r="I26" s="8" t="n">
        <v>0.0028125</v>
      </c>
      <c r="J26" s="8" t="n">
        <v>0.003159722222222222</v>
      </c>
      <c r="K26" s="8" t="n">
        <v>0.002673611111111111</v>
      </c>
      <c r="L26" s="8" t="n">
        <v>0.002372685185185185</v>
      </c>
      <c r="M26" s="8" t="n">
        <v>0.002754629629629629</v>
      </c>
      <c r="N26" s="8" t="n">
        <v>0.003148148148148148</v>
      </c>
      <c r="O26" s="8" t="n">
        <v>0.002766203703703704</v>
      </c>
      <c r="P26" s="8" t="n">
        <v>0.001331018518518518</v>
      </c>
      <c r="Q26" s="8" t="n">
        <v>0.002766203703703704</v>
      </c>
      <c r="R26" s="8" t="n">
        <v>0.003090277777777778</v>
      </c>
      <c r="S26" s="8" t="n">
        <v>0.002847222222222222</v>
      </c>
      <c r="T26" s="8" t="n">
        <v>0.00318287037037037</v>
      </c>
      <c r="U26" s="8" t="n">
        <v>0.003946759259259259</v>
      </c>
      <c r="V26" t="inlineStr">
        <is>
          <t>–</t>
        </is>
      </c>
      <c r="W26">
        <f>E26 + G26 + I26 + K26 + M26 + O26 + Q26 + S26</f>
        <v/>
      </c>
      <c r="X26" s="9">
        <f>W26 / 8</f>
        <v/>
      </c>
      <c r="Y26" s="9">
        <f>MAX(ABS(E26 - X26), ABS(G26 - X26), ABS(I26 - X26), ABS(K26 - X26), ABS(M26 - X26), ABS(O26 - X26), ABS(Q26 - X26), ABS(S26 - X26))</f>
        <v/>
      </c>
      <c r="Z26" s="8" t="n">
        <v>0.04666666666666667</v>
      </c>
    </row>
    <row r="27">
      <c r="A27" t="inlineStr">
        <is>
          <t>Sanmiguel Cervera, Dario (ESP)</t>
        </is>
      </c>
      <c r="B27" t="inlineStr">
        <is>
          <t>45-49</t>
        </is>
      </c>
      <c r="C27" t="inlineStr">
        <is>
          <t>2023 Valencia</t>
        </is>
      </c>
      <c r="D27" t="inlineStr">
        <is>
          <t>HYROX</t>
        </is>
      </c>
      <c r="E27" s="8" t="n">
        <v>0.002662037037037037</v>
      </c>
      <c r="F27" s="8" t="n">
        <v>0.003020833333333333</v>
      </c>
      <c r="G27" s="8" t="n">
        <v>0.002800925925925926</v>
      </c>
      <c r="H27" s="8" t="n">
        <v>0.001458333333333333</v>
      </c>
      <c r="I27" s="8" t="n">
        <v>0.002951388888888889</v>
      </c>
      <c r="J27" s="8" t="n">
        <v>0.002175925925925926</v>
      </c>
      <c r="K27" s="8" t="n">
        <v>0.003090277777777778</v>
      </c>
      <c r="L27" s="8" t="n">
        <v>0.002662037037037037</v>
      </c>
      <c r="M27" s="8" t="n">
        <v>0.002997685185185185</v>
      </c>
      <c r="N27" s="8" t="n">
        <v>0.003043981481481481</v>
      </c>
      <c r="O27" s="8" t="n">
        <v>0.002986111111111111</v>
      </c>
      <c r="P27" s="8" t="n">
        <v>0.001203703703703704</v>
      </c>
      <c r="Q27" s="8" t="n">
        <v>0.002939814814814815</v>
      </c>
      <c r="R27" s="8" t="n">
        <v>0.002685185185185185</v>
      </c>
      <c r="S27" s="8" t="n">
        <v>0.003194444444444445</v>
      </c>
      <c r="T27" s="8" t="n">
        <v>0.003229166666666667</v>
      </c>
      <c r="U27" s="8" t="n">
        <v>0.003761574074074074</v>
      </c>
      <c r="V27" t="inlineStr">
        <is>
          <t>–</t>
        </is>
      </c>
      <c r="W27">
        <f>E27 + G27 + I27 + K27 + M27 + O27 + Q27 + S27</f>
        <v/>
      </c>
      <c r="X27" s="9">
        <f>W27 / 8</f>
        <v/>
      </c>
      <c r="Y27" s="9">
        <f>MAX(ABS(E27 - X27), ABS(G27 - X27), ABS(I27 - X27), ABS(K27 - X27), ABS(M27 - X27), ABS(O27 - X27), ABS(Q27 - X27), ABS(S27 - X27))</f>
        <v/>
      </c>
      <c r="Z27" s="8" t="n">
        <v>0.04677083333333333</v>
      </c>
    </row>
    <row r="28">
      <c r="A28" t="inlineStr">
        <is>
          <t>Mancera Ruiz, Diego (ESP)</t>
        </is>
      </c>
      <c r="B28" t="inlineStr">
        <is>
          <t>40-44</t>
        </is>
      </c>
      <c r="C28" t="inlineStr">
        <is>
          <t>2023 Valencia</t>
        </is>
      </c>
      <c r="D28" t="inlineStr">
        <is>
          <t>HYROX</t>
        </is>
      </c>
      <c r="E28" s="8" t="n">
        <v>0.002465277777777778</v>
      </c>
      <c r="F28" s="8" t="n">
        <v>0.002893518518518518</v>
      </c>
      <c r="G28" s="8" t="n">
        <v>0.002662037037037037</v>
      </c>
      <c r="H28" s="8" t="n">
        <v>0.001736111111111111</v>
      </c>
      <c r="I28" s="8" t="n">
        <v>0.002974537037037037</v>
      </c>
      <c r="J28" s="8" t="n">
        <v>0.002696759259259259</v>
      </c>
      <c r="K28" s="8" t="n">
        <v>0.002939814814814815</v>
      </c>
      <c r="L28" s="8" t="n">
        <v>0.002407407407407408</v>
      </c>
      <c r="M28" s="8" t="n">
        <v>0.002962962962962963</v>
      </c>
      <c r="N28" s="8" t="n">
        <v>0.003206018518518519</v>
      </c>
      <c r="O28" s="8" t="n">
        <v>0.00287037037037037</v>
      </c>
      <c r="P28" s="8" t="n">
        <v>0.001365740740740741</v>
      </c>
      <c r="Q28" s="8" t="n">
        <v>0.002881944444444444</v>
      </c>
      <c r="R28" s="8" t="n">
        <v>0.003229166666666667</v>
      </c>
      <c r="S28" s="8" t="n">
        <v>0.003078703703703704</v>
      </c>
      <c r="T28" s="8" t="n">
        <v>0.003506944444444444</v>
      </c>
      <c r="U28" s="8" t="n">
        <v>0.003078703703703704</v>
      </c>
      <c r="V28" t="inlineStr">
        <is>
          <t>–</t>
        </is>
      </c>
      <c r="W28">
        <f>E28 + G28 + I28 + K28 + M28 + O28 + Q28 + S28</f>
        <v/>
      </c>
      <c r="X28" s="9">
        <f>W28 / 8</f>
        <v/>
      </c>
      <c r="Y28" s="9">
        <f>MAX(ABS(E28 - X28), ABS(G28 - X28), ABS(I28 - X28), ABS(K28 - X28), ABS(M28 - X28), ABS(O28 - X28), ABS(Q28 - X28), ABS(S28 - X28))</f>
        <v/>
      </c>
      <c r="Z28" s="8" t="n">
        <v>0.04685185185185185</v>
      </c>
    </row>
    <row r="29">
      <c r="A29" t="inlineStr">
        <is>
          <t>Gonzalez Altube, Mario (ESP)</t>
        </is>
      </c>
      <c r="B29" t="inlineStr">
        <is>
          <t>35-39</t>
        </is>
      </c>
      <c r="C29" t="inlineStr">
        <is>
          <t>2023 Valencia</t>
        </is>
      </c>
      <c r="D29" t="inlineStr">
        <is>
          <t>HYROX</t>
        </is>
      </c>
      <c r="E29" s="8" t="n">
        <v>0.00287037037037037</v>
      </c>
      <c r="F29" s="8" t="n">
        <v>0.003009259259259259</v>
      </c>
      <c r="G29" s="8" t="n">
        <v>0.003101851851851852</v>
      </c>
      <c r="H29" s="8" t="n">
        <v>0.001516203703703704</v>
      </c>
      <c r="I29" s="8" t="n">
        <v>0.003206018518518519</v>
      </c>
      <c r="J29" s="8" t="n">
        <v>0.002662037037037037</v>
      </c>
      <c r="K29" s="8" t="n">
        <v>0.003113425925925926</v>
      </c>
      <c r="L29" s="8" t="n">
        <v>0.002210648148148148</v>
      </c>
      <c r="M29" s="8" t="n">
        <v>0.003136574074074074</v>
      </c>
      <c r="N29" s="8" t="n">
        <v>0.003009259259259259</v>
      </c>
      <c r="O29" s="8" t="n">
        <v>0.003020833333333333</v>
      </c>
      <c r="P29" s="8" t="n">
        <v>0.001087962962962963</v>
      </c>
      <c r="Q29" s="8" t="n">
        <v>0.003125</v>
      </c>
      <c r="R29" s="8" t="n">
        <v>0.002604166666666667</v>
      </c>
      <c r="S29" s="8" t="n">
        <v>0.003263888888888889</v>
      </c>
      <c r="T29" s="8" t="n">
        <v>0.002754629629629629</v>
      </c>
      <c r="U29" s="8" t="n">
        <v>0.003275462962962963</v>
      </c>
      <c r="V29" t="inlineStr">
        <is>
          <t>–</t>
        </is>
      </c>
      <c r="W29">
        <f>E29 + G29 + I29 + K29 + M29 + O29 + Q29 + S29</f>
        <v/>
      </c>
      <c r="X29" s="9">
        <f>W29 / 8</f>
        <v/>
      </c>
      <c r="Y29" s="9">
        <f>MAX(ABS(E29 - X29), ABS(G29 - X29), ABS(I29 - X29), ABS(K29 - X29), ABS(M29 - X29), ABS(O29 - X29), ABS(Q29 - X29), ABS(S29 - X29))</f>
        <v/>
      </c>
      <c r="Z29" s="8" t="n">
        <v>0.04686342592592593</v>
      </c>
    </row>
    <row r="30">
      <c r="A30" t="inlineStr">
        <is>
          <t>Furniet Exposito, Andres (ESP)</t>
        </is>
      </c>
      <c r="B30" t="inlineStr">
        <is>
          <t>35-39</t>
        </is>
      </c>
      <c r="C30" t="inlineStr">
        <is>
          <t>2023 Valencia</t>
        </is>
      </c>
      <c r="D30" t="inlineStr">
        <is>
          <t>HYROX</t>
        </is>
      </c>
      <c r="E30" s="8" t="n">
        <v>0.002604166666666667</v>
      </c>
      <c r="F30" s="8" t="n">
        <v>0.003009259259259259</v>
      </c>
      <c r="G30" s="8" t="n">
        <v>0.002800925925925926</v>
      </c>
      <c r="H30" s="8" t="n">
        <v>0.001886574074074074</v>
      </c>
      <c r="I30" s="8" t="n">
        <v>0.003032407407407407</v>
      </c>
      <c r="J30" s="8" t="n">
        <v>0.002881944444444444</v>
      </c>
      <c r="K30" s="8" t="n">
        <v>0.002905092592592593</v>
      </c>
      <c r="L30" s="8" t="n">
        <v>0.001956018518518518</v>
      </c>
      <c r="M30" s="8" t="n">
        <v>0.002939814814814815</v>
      </c>
      <c r="N30" s="8" t="n">
        <v>0.003078703703703704</v>
      </c>
      <c r="O30" s="8" t="n">
        <v>0.002951388888888889</v>
      </c>
      <c r="P30" s="8" t="n">
        <v>0.001273148148148148</v>
      </c>
      <c r="Q30" s="8" t="n">
        <v>0.002951388888888889</v>
      </c>
      <c r="R30" s="8" t="n">
        <v>0.002905092592592593</v>
      </c>
      <c r="S30" s="8" t="n">
        <v>0.003171296296296296</v>
      </c>
      <c r="T30" s="8" t="n">
        <v>0.002800925925925926</v>
      </c>
      <c r="U30" s="8" t="n">
        <v>0.004027777777777778</v>
      </c>
      <c r="V30" t="inlineStr">
        <is>
          <t>–</t>
        </is>
      </c>
      <c r="W30">
        <f>E30 + G30 + I30 + K30 + M30 + O30 + Q30 + S30</f>
        <v/>
      </c>
      <c r="X30" s="9">
        <f>W30 / 8</f>
        <v/>
      </c>
      <c r="Y30" s="9">
        <f>MAX(ABS(E30 - X30), ABS(G30 - X30), ABS(I30 - X30), ABS(K30 - X30), ABS(M30 - X30), ABS(O30 - X30), ABS(Q30 - X30), ABS(S30 - X30))</f>
        <v/>
      </c>
      <c r="Z30" s="8" t="n">
        <v>0.0470949074074074</v>
      </c>
    </row>
    <row r="31">
      <c r="A31" t="inlineStr">
        <is>
          <t>Delgado Rodríguez, Pablo (ESP)</t>
        </is>
      </c>
      <c r="B31" t="inlineStr">
        <is>
          <t>25-29</t>
        </is>
      </c>
      <c r="C31" t="inlineStr">
        <is>
          <t>2023 Valencia</t>
        </is>
      </c>
      <c r="D31" t="inlineStr">
        <is>
          <t>HYROX</t>
        </is>
      </c>
      <c r="E31" s="8" t="n">
        <v>0.002453703703703704</v>
      </c>
      <c r="F31" s="8" t="n">
        <v>0.003020833333333333</v>
      </c>
      <c r="G31" s="8" t="n">
        <v>0.002731481481481481</v>
      </c>
      <c r="H31" s="8" t="n">
        <v>0.001689814814814815</v>
      </c>
      <c r="I31" s="8" t="n">
        <v>0.002905092592592593</v>
      </c>
      <c r="J31" s="8" t="n">
        <v>0.004120370370370371</v>
      </c>
      <c r="K31" s="8" t="n">
        <v>0.002939814814814815</v>
      </c>
      <c r="L31" s="8" t="n">
        <v>0.001712962962962963</v>
      </c>
      <c r="M31" s="8" t="n">
        <v>0.002974537037037037</v>
      </c>
      <c r="N31" s="8" t="n">
        <v>0.003217592592592593</v>
      </c>
      <c r="O31" s="8" t="n">
        <v>0.002928240740740741</v>
      </c>
      <c r="P31" s="8" t="n">
        <v>0.001342592592592592</v>
      </c>
      <c r="Q31" s="8" t="n">
        <v>0.002835648148148148</v>
      </c>
      <c r="R31" s="8" t="n">
        <v>0.002604166666666667</v>
      </c>
      <c r="S31" s="8" t="n">
        <v>0.00306712962962963</v>
      </c>
      <c r="T31" s="8" t="n">
        <v>0.003275462962962963</v>
      </c>
      <c r="U31" s="8" t="n">
        <v>0.003449074074074074</v>
      </c>
      <c r="V31" t="inlineStr">
        <is>
          <t>–</t>
        </is>
      </c>
      <c r="W31">
        <f>E31 + G31 + I31 + K31 + M31 + O31 + Q31 + S31</f>
        <v/>
      </c>
      <c r="X31" s="9">
        <f>W31 / 8</f>
        <v/>
      </c>
      <c r="Y31" s="9">
        <f>MAX(ABS(E31 - X31), ABS(G31 - X31), ABS(I31 - X31), ABS(K31 - X31), ABS(M31 - X31), ABS(O31 - X31), ABS(Q31 - X31), ABS(S31 - X31))</f>
        <v/>
      </c>
      <c r="Z31" s="8" t="n">
        <v>0.0471875</v>
      </c>
    </row>
    <row r="32">
      <c r="A32" t="inlineStr">
        <is>
          <t>Palancar Belloso, Manuel (ESP)</t>
        </is>
      </c>
      <c r="B32" t="inlineStr">
        <is>
          <t>30-34</t>
        </is>
      </c>
      <c r="C32" t="inlineStr">
        <is>
          <t>2023 Valencia</t>
        </is>
      </c>
      <c r="D32" t="inlineStr">
        <is>
          <t>HYROX</t>
        </is>
      </c>
      <c r="E32" s="8" t="n">
        <v>0.002523148148148148</v>
      </c>
      <c r="F32" s="8" t="n">
        <v>0.003125</v>
      </c>
      <c r="G32" s="8" t="n">
        <v>0.002777777777777778</v>
      </c>
      <c r="H32" s="8" t="n">
        <v>0.001851851851851852</v>
      </c>
      <c r="I32" s="8" t="n">
        <v>0.002916666666666667</v>
      </c>
      <c r="J32" s="8" t="n">
        <v>0.002905092592592593</v>
      </c>
      <c r="K32" s="8" t="n">
        <v>0.002824074074074074</v>
      </c>
      <c r="L32" s="8" t="n">
        <v>0.002615740740740741</v>
      </c>
      <c r="M32" s="8" t="n">
        <v>0.002800925925925926</v>
      </c>
      <c r="N32" s="8" t="n">
        <v>0.003263888888888889</v>
      </c>
      <c r="O32" s="8" t="n">
        <v>0.002800925925925926</v>
      </c>
      <c r="P32" s="8" t="n">
        <v>0.001331018518518518</v>
      </c>
      <c r="Q32" s="8" t="n">
        <v>0.002777777777777778</v>
      </c>
      <c r="R32" s="8" t="n">
        <v>0.002951388888888889</v>
      </c>
      <c r="S32" s="8" t="n">
        <v>0.002962962962962963</v>
      </c>
      <c r="T32" s="8" t="n">
        <v>0.003449074074074074</v>
      </c>
      <c r="U32" s="8" t="n">
        <v>0.003414351851851852</v>
      </c>
      <c r="V32" t="inlineStr">
        <is>
          <t>–</t>
        </is>
      </c>
      <c r="W32">
        <f>E32 + G32 + I32 + K32 + M32 + O32 + Q32 + S32</f>
        <v/>
      </c>
      <c r="X32" s="9">
        <f>W32 / 8</f>
        <v/>
      </c>
      <c r="Y32" s="9">
        <f>MAX(ABS(E32 - X32), ABS(G32 - X32), ABS(I32 - X32), ABS(K32 - X32), ABS(M32 - X32), ABS(O32 - X32), ABS(Q32 - X32), ABS(S32 - X32))</f>
        <v/>
      </c>
      <c r="Z32" s="8" t="n">
        <v>0.0471875</v>
      </c>
    </row>
    <row r="33">
      <c r="A33" t="inlineStr">
        <is>
          <t>Abreu, Duarte (POR)</t>
        </is>
      </c>
      <c r="B33" t="inlineStr">
        <is>
          <t>30-34</t>
        </is>
      </c>
      <c r="C33" t="inlineStr">
        <is>
          <t>2023 Valencia</t>
        </is>
      </c>
      <c r="D33" t="inlineStr">
        <is>
          <t>HYROX</t>
        </is>
      </c>
      <c r="E33" s="8" t="n">
        <v>0.002395833333333333</v>
      </c>
      <c r="F33" s="8" t="n">
        <v>0.002905092592592593</v>
      </c>
      <c r="G33" s="8" t="n">
        <v>0.002766203703703704</v>
      </c>
      <c r="H33" s="8" t="n">
        <v>0.002152777777777778</v>
      </c>
      <c r="I33" s="8" t="n">
        <v>0.003333333333333334</v>
      </c>
      <c r="J33" s="8" t="n">
        <v>0.002986111111111111</v>
      </c>
      <c r="K33" s="8" t="n">
        <v>0.002951388888888889</v>
      </c>
      <c r="L33" s="8" t="n">
        <v>0.002268518518518519</v>
      </c>
      <c r="M33" s="8" t="n">
        <v>0.002986111111111111</v>
      </c>
      <c r="N33" s="8" t="n">
        <v>0.002962962962962963</v>
      </c>
      <c r="O33" s="8" t="n">
        <v>0.002962962962962963</v>
      </c>
      <c r="P33" s="8" t="n">
        <v>0.001145833333333333</v>
      </c>
      <c r="Q33" s="8" t="n">
        <v>0.003032407407407407</v>
      </c>
      <c r="R33" s="8" t="n">
        <v>0.002708333333333333</v>
      </c>
      <c r="S33" s="8" t="n">
        <v>0.00306712962962963</v>
      </c>
      <c r="T33" s="8" t="n">
        <v>0.003206018518518519</v>
      </c>
      <c r="U33" s="8" t="n">
        <v>0.003564814814814815</v>
      </c>
      <c r="V33" t="inlineStr">
        <is>
          <t>–</t>
        </is>
      </c>
      <c r="W33">
        <f>E33 + G33 + I33 + K33 + M33 + O33 + Q33 + S33</f>
        <v/>
      </c>
      <c r="X33" s="9">
        <f>W33 / 8</f>
        <v/>
      </c>
      <c r="Y33" s="9">
        <f>MAX(ABS(E33 - X33), ABS(G33 - X33), ABS(I33 - X33), ABS(K33 - X33), ABS(M33 - X33), ABS(O33 - X33), ABS(Q33 - X33), ABS(S33 - X33))</f>
        <v/>
      </c>
      <c r="Z33" s="8" t="n">
        <v>0.04731481481481482</v>
      </c>
    </row>
    <row r="34">
      <c r="A34" t="inlineStr">
        <is>
          <t>Pereira, Tiago (POR)</t>
        </is>
      </c>
      <c r="B34" t="inlineStr">
        <is>
          <t>35-39</t>
        </is>
      </c>
      <c r="C34" t="inlineStr">
        <is>
          <t>2023 Valencia</t>
        </is>
      </c>
      <c r="D34" t="inlineStr">
        <is>
          <t>HYROX</t>
        </is>
      </c>
      <c r="E34" s="8" t="n">
        <v>0.002511574074074074</v>
      </c>
      <c r="F34" s="8" t="n">
        <v>0.002951388888888889</v>
      </c>
      <c r="G34" s="8" t="n">
        <v>0.002800925925925926</v>
      </c>
      <c r="H34" s="8" t="n">
        <v>0.001574074074074074</v>
      </c>
      <c r="I34" s="8" t="n">
        <v>0.003055555555555556</v>
      </c>
      <c r="J34" s="8" t="n">
        <v>0.002673611111111111</v>
      </c>
      <c r="K34" s="8" t="n">
        <v>0.003055555555555556</v>
      </c>
      <c r="L34" s="8" t="n">
        <v>0.00244212962962963</v>
      </c>
      <c r="M34" s="8" t="n">
        <v>0.003101851851851852</v>
      </c>
      <c r="N34" s="8" t="n">
        <v>0.003136574074074074</v>
      </c>
      <c r="O34" s="8" t="n">
        <v>0.002986111111111111</v>
      </c>
      <c r="P34" s="8" t="n">
        <v>0.001145833333333333</v>
      </c>
      <c r="Q34" s="8" t="n">
        <v>0.002962962962962963</v>
      </c>
      <c r="R34" s="8" t="n">
        <v>0.002997685185185185</v>
      </c>
      <c r="S34" s="8" t="n">
        <v>0.003229166666666667</v>
      </c>
      <c r="T34" s="8" t="n">
        <v>0.003356481481481482</v>
      </c>
      <c r="U34" s="8" t="n">
        <v>0.003460648148148148</v>
      </c>
      <c r="V34" t="inlineStr">
        <is>
          <t>–</t>
        </is>
      </c>
      <c r="W34">
        <f>E34 + G34 + I34 + K34 + M34 + O34 + Q34 + S34</f>
        <v/>
      </c>
      <c r="X34" s="9">
        <f>W34 / 8</f>
        <v/>
      </c>
      <c r="Y34" s="9">
        <f>MAX(ABS(E34 - X34), ABS(G34 - X34), ABS(I34 - X34), ABS(K34 - X34), ABS(M34 - X34), ABS(O34 - X34), ABS(Q34 - X34), ABS(S34 - X34))</f>
        <v/>
      </c>
      <c r="Z34" s="8" t="n">
        <v>0.04733796296296296</v>
      </c>
    </row>
    <row r="35">
      <c r="A35" t="inlineStr">
        <is>
          <t>Pedraza, Nacho (ESP)</t>
        </is>
      </c>
      <c r="B35" t="inlineStr">
        <is>
          <t>35-39</t>
        </is>
      </c>
      <c r="C35" t="inlineStr">
        <is>
          <t>2023 Valencia</t>
        </is>
      </c>
      <c r="D35" t="inlineStr">
        <is>
          <t>HYROX</t>
        </is>
      </c>
      <c r="E35" s="8" t="n">
        <v>0.002789351851851852</v>
      </c>
      <c r="F35" s="8" t="n">
        <v>0.002962962962962963</v>
      </c>
      <c r="G35" s="8" t="n">
        <v>0.002974537037037037</v>
      </c>
      <c r="H35" s="8" t="n">
        <v>0.001493055555555556</v>
      </c>
      <c r="I35" s="8" t="n">
        <v>0.003229166666666667</v>
      </c>
      <c r="J35" s="8" t="n">
        <v>0.002650462962962963</v>
      </c>
      <c r="K35" s="8" t="n">
        <v>0.00318287037037037</v>
      </c>
      <c r="L35" s="8" t="n">
        <v>0.002256944444444444</v>
      </c>
      <c r="M35" s="8" t="n">
        <v>0.00318287037037037</v>
      </c>
      <c r="N35" s="8" t="n">
        <v>0.002916666666666667</v>
      </c>
      <c r="O35" s="8" t="n">
        <v>0.003217592592592593</v>
      </c>
      <c r="P35" s="8" t="n">
        <v>0.0009953703703703704</v>
      </c>
      <c r="Q35" s="8" t="n">
        <v>0.003159722222222222</v>
      </c>
      <c r="R35" s="8" t="n">
        <v>0.002685185185185185</v>
      </c>
      <c r="S35" s="8" t="n">
        <v>0.003136574074074074</v>
      </c>
      <c r="T35" s="8" t="n">
        <v>0.0028125</v>
      </c>
      <c r="U35" s="8" t="n">
        <v>0.003842592592592593</v>
      </c>
      <c r="V35" t="inlineStr">
        <is>
          <t>–</t>
        </is>
      </c>
      <c r="W35">
        <f>E35 + G35 + I35 + K35 + M35 + O35 + Q35 + S35</f>
        <v/>
      </c>
      <c r="X35" s="9">
        <f>W35 / 8</f>
        <v/>
      </c>
      <c r="Y35" s="9">
        <f>MAX(ABS(E35 - X35), ABS(G35 - X35), ABS(I35 - X35), ABS(K35 - X35), ABS(M35 - X35), ABS(O35 - X35), ABS(Q35 - X35), ABS(S35 - X35))</f>
        <v/>
      </c>
      <c r="Z35" s="8" t="n">
        <v>0.04739583333333333</v>
      </c>
    </row>
    <row r="36">
      <c r="A36" t="inlineStr">
        <is>
          <t>Vázquez González, Pacífico (ESP)</t>
        </is>
      </c>
      <c r="B36" t="inlineStr">
        <is>
          <t>35-39</t>
        </is>
      </c>
      <c r="C36" t="inlineStr">
        <is>
          <t>2023 Valencia</t>
        </is>
      </c>
      <c r="D36" t="inlineStr">
        <is>
          <t>HYROX</t>
        </is>
      </c>
      <c r="E36" s="8" t="n">
        <v>0.002986111111111111</v>
      </c>
      <c r="F36" s="8" t="n">
        <v>0.002835648148148148</v>
      </c>
      <c r="G36" s="8" t="n">
        <v>0.003125</v>
      </c>
      <c r="H36" s="8" t="n">
        <v>0.001608796296296296</v>
      </c>
      <c r="I36" s="8" t="n">
        <v>0.003078703703703704</v>
      </c>
      <c r="J36" s="8" t="n">
        <v>0.002615740740740741</v>
      </c>
      <c r="K36" s="8" t="n">
        <v>0.003020833333333333</v>
      </c>
      <c r="L36" s="8" t="n">
        <v>0.002326388888888889</v>
      </c>
      <c r="M36" s="8" t="n">
        <v>0.003090277777777778</v>
      </c>
      <c r="N36" s="8" t="n">
        <v>0.00318287037037037</v>
      </c>
      <c r="O36" s="8" t="n">
        <v>0.00306712962962963</v>
      </c>
      <c r="P36" s="8" t="n">
        <v>0.001226851851851852</v>
      </c>
      <c r="Q36" s="8" t="n">
        <v>0.00306712962962963</v>
      </c>
      <c r="R36" s="8" t="n">
        <v>0.003298611111111111</v>
      </c>
      <c r="S36" s="8" t="n">
        <v>0.003217592592592593</v>
      </c>
      <c r="T36" s="8" t="n">
        <v>0.002534722222222222</v>
      </c>
      <c r="U36" s="8" t="n">
        <v>0.003449074074074074</v>
      </c>
      <c r="V36" t="inlineStr">
        <is>
          <t>–</t>
        </is>
      </c>
      <c r="W36">
        <f>E36 + G36 + I36 + K36 + M36 + O36 + Q36 + S36</f>
        <v/>
      </c>
      <c r="X36" s="9">
        <f>W36 / 8</f>
        <v/>
      </c>
      <c r="Y36" s="9">
        <f>MAX(ABS(E36 - X36), ABS(G36 - X36), ABS(I36 - X36), ABS(K36 - X36), ABS(M36 - X36), ABS(O36 - X36), ABS(Q36 - X36), ABS(S36 - X36))</f>
        <v/>
      </c>
      <c r="Z36" s="8" t="n">
        <v>0.04763888888888889</v>
      </c>
    </row>
    <row r="37">
      <c r="A37" t="inlineStr">
        <is>
          <t>Blanc, Yannick (FRA)</t>
        </is>
      </c>
      <c r="B37" t="inlineStr">
        <is>
          <t>40-44</t>
        </is>
      </c>
      <c r="C37" t="inlineStr">
        <is>
          <t>2023 Valencia</t>
        </is>
      </c>
      <c r="D37" t="inlineStr">
        <is>
          <t>HYROX</t>
        </is>
      </c>
      <c r="E37" s="8" t="n">
        <v>0.002731481481481481</v>
      </c>
      <c r="F37" s="8" t="n">
        <v>0.002824074074074074</v>
      </c>
      <c r="G37" s="8" t="n">
        <v>0.002743055555555555</v>
      </c>
      <c r="H37" s="8" t="n">
        <v>0.002025462962962963</v>
      </c>
      <c r="I37" s="8" t="n">
        <v>0.003055555555555556</v>
      </c>
      <c r="J37" s="8" t="n">
        <v>0.002800925925925926</v>
      </c>
      <c r="K37" s="8" t="n">
        <v>0.002951388888888889</v>
      </c>
      <c r="L37" s="8" t="n">
        <v>0.001921296296296296</v>
      </c>
      <c r="M37" s="8" t="n">
        <v>0.003078703703703704</v>
      </c>
      <c r="N37" s="8" t="n">
        <v>0.003113425925925926</v>
      </c>
      <c r="O37" s="8" t="n">
        <v>0.002974537037037037</v>
      </c>
      <c r="P37" s="8" t="n">
        <v>0.001087962962962963</v>
      </c>
      <c r="Q37" s="8" t="n">
        <v>0.003101851851851852</v>
      </c>
      <c r="R37" s="8" t="n">
        <v>0.002685185185185185</v>
      </c>
      <c r="S37" s="8" t="n">
        <v>0.003229166666666667</v>
      </c>
      <c r="T37" s="8" t="n">
        <v>0.003206018518518519</v>
      </c>
      <c r="U37" s="8" t="n">
        <v>0.00425925925925926</v>
      </c>
      <c r="V37" t="inlineStr">
        <is>
          <t>–</t>
        </is>
      </c>
      <c r="W37">
        <f>E37 + G37 + I37 + K37 + M37 + O37 + Q37 + S37</f>
        <v/>
      </c>
      <c r="X37" s="9">
        <f>W37 / 8</f>
        <v/>
      </c>
      <c r="Y37" s="9">
        <f>MAX(ABS(E37 - X37), ABS(G37 - X37), ABS(I37 - X37), ABS(K37 - X37), ABS(M37 - X37), ABS(O37 - X37), ABS(Q37 - X37), ABS(S37 - X37))</f>
        <v/>
      </c>
      <c r="Z37" s="8" t="n">
        <v>0.04767361111111111</v>
      </c>
    </row>
    <row r="38">
      <c r="A38" t="inlineStr">
        <is>
          <t>Velasco Durand, Aitor (ESP)</t>
        </is>
      </c>
      <c r="B38" t="inlineStr">
        <is>
          <t>30-34</t>
        </is>
      </c>
      <c r="C38" t="inlineStr">
        <is>
          <t>2023 Valencia</t>
        </is>
      </c>
      <c r="D38" t="inlineStr">
        <is>
          <t>HYROX</t>
        </is>
      </c>
      <c r="E38" s="8" t="n">
        <v>0.002638888888888889</v>
      </c>
      <c r="F38" s="8" t="n">
        <v>0.002858796296296296</v>
      </c>
      <c r="G38" s="8" t="n">
        <v>0.002916666666666667</v>
      </c>
      <c r="H38" s="8" t="n">
        <v>0.001493055555555556</v>
      </c>
      <c r="I38" s="8" t="n">
        <v>0.003101851851851852</v>
      </c>
      <c r="J38" s="8" t="n">
        <v>0.003101851851851852</v>
      </c>
      <c r="K38" s="8" t="n">
        <v>0.003113425925925926</v>
      </c>
      <c r="L38" s="8" t="n">
        <v>0.002071759259259259</v>
      </c>
      <c r="M38" s="8" t="n">
        <v>0.003194444444444445</v>
      </c>
      <c r="N38" s="8" t="n">
        <v>0.003136574074074074</v>
      </c>
      <c r="O38" s="8" t="n">
        <v>0.003090277777777778</v>
      </c>
      <c r="P38" s="8" t="n">
        <v>0.001168981481481482</v>
      </c>
      <c r="Q38" s="8" t="n">
        <v>0.003078703703703704</v>
      </c>
      <c r="R38" s="8" t="n">
        <v>0.003344907407407408</v>
      </c>
      <c r="S38" s="8" t="n">
        <v>0.003368055555555556</v>
      </c>
      <c r="T38" s="8" t="n">
        <v>0.002962962962962963</v>
      </c>
      <c r="U38" s="8" t="n">
        <v>0.003217592592592593</v>
      </c>
      <c r="V38" t="inlineStr">
        <is>
          <t>–</t>
        </is>
      </c>
      <c r="W38">
        <f>E38 + G38 + I38 + K38 + M38 + O38 + Q38 + S38</f>
        <v/>
      </c>
      <c r="X38" s="9">
        <f>W38 / 8</f>
        <v/>
      </c>
      <c r="Y38" s="9">
        <f>MAX(ABS(E38 - X38), ABS(G38 - X38), ABS(I38 - X38), ABS(K38 - X38), ABS(M38 - X38), ABS(O38 - X38), ABS(Q38 - X38), ABS(S38 - X38))</f>
        <v/>
      </c>
      <c r="Z38" s="8" t="n">
        <v>0.04776620370370371</v>
      </c>
    </row>
    <row r="39">
      <c r="A39" t="inlineStr">
        <is>
          <t>Saez Campos, Hector (ESP)</t>
        </is>
      </c>
      <c r="B39" t="inlineStr">
        <is>
          <t>25-29</t>
        </is>
      </c>
      <c r="C39" t="inlineStr">
        <is>
          <t>2023 Valencia</t>
        </is>
      </c>
      <c r="D39" t="inlineStr">
        <is>
          <t>HYROX</t>
        </is>
      </c>
      <c r="E39" s="8" t="n">
        <v>0.002453703703703704</v>
      </c>
      <c r="F39" s="8" t="n">
        <v>0.003090277777777778</v>
      </c>
      <c r="G39" s="8" t="n">
        <v>0.002916666666666667</v>
      </c>
      <c r="H39" s="8" t="n">
        <v>0.002152777777777778</v>
      </c>
      <c r="I39" s="8" t="n">
        <v>0.003171296296296296</v>
      </c>
      <c r="J39" s="8" t="n">
        <v>0.002557870370370371</v>
      </c>
      <c r="K39" s="8" t="n">
        <v>0.003125</v>
      </c>
      <c r="L39" s="8" t="n">
        <v>0.002060185185185185</v>
      </c>
      <c r="M39" s="8" t="n">
        <v>0.003252314814814815</v>
      </c>
      <c r="N39" s="8" t="n">
        <v>0.003194444444444445</v>
      </c>
      <c r="O39" s="8" t="n">
        <v>0.003229166666666667</v>
      </c>
      <c r="P39" s="8" t="n">
        <v>0.001111111111111111</v>
      </c>
      <c r="Q39" s="8" t="n">
        <v>0.003229166666666667</v>
      </c>
      <c r="R39" s="8" t="n">
        <v>0.00244212962962963</v>
      </c>
      <c r="S39" s="8" t="n">
        <v>0.003425925925925926</v>
      </c>
      <c r="T39" s="8" t="n">
        <v>0.0028125</v>
      </c>
      <c r="U39" s="8" t="n">
        <v>0.003657407407407407</v>
      </c>
      <c r="V39" t="inlineStr">
        <is>
          <t>–</t>
        </is>
      </c>
      <c r="W39">
        <f>E39 + G39 + I39 + K39 + M39 + O39 + Q39 + S39</f>
        <v/>
      </c>
      <c r="X39" s="9">
        <f>W39 / 8</f>
        <v/>
      </c>
      <c r="Y39" s="9">
        <f>MAX(ABS(E39 - X39), ABS(G39 - X39), ABS(I39 - X39), ABS(K39 - X39), ABS(M39 - X39), ABS(O39 - X39), ABS(Q39 - X39), ABS(S39 - X39))</f>
        <v/>
      </c>
      <c r="Z39" s="8" t="n">
        <v>0.04780092592592593</v>
      </c>
    </row>
    <row r="40">
      <c r="A40" t="inlineStr">
        <is>
          <t>Fernández Ruiz, Antonio (ESP)</t>
        </is>
      </c>
      <c r="B40" t="inlineStr">
        <is>
          <t>50-54</t>
        </is>
      </c>
      <c r="C40" t="inlineStr">
        <is>
          <t>2023 Valencia</t>
        </is>
      </c>
      <c r="D40" t="inlineStr">
        <is>
          <t>HYROX</t>
        </is>
      </c>
      <c r="E40" s="8" t="n">
        <v>0.002800925925925926</v>
      </c>
      <c r="F40" s="8" t="n">
        <v>0.003020833333333333</v>
      </c>
      <c r="G40" s="8" t="n">
        <v>0.002986111111111111</v>
      </c>
      <c r="H40" s="8" t="n">
        <v>0.001851851851851852</v>
      </c>
      <c r="I40" s="8" t="n">
        <v>0.003020833333333333</v>
      </c>
      <c r="J40" s="8" t="n">
        <v>0.002314814814814815</v>
      </c>
      <c r="K40" s="8" t="n">
        <v>0.003090277777777778</v>
      </c>
      <c r="L40" s="8" t="n">
        <v>0.002476851851851852</v>
      </c>
      <c r="M40" s="8" t="n">
        <v>0.003113425925925926</v>
      </c>
      <c r="N40" s="8" t="n">
        <v>0.003090277777777778</v>
      </c>
      <c r="O40" s="8" t="n">
        <v>0.003055555555555556</v>
      </c>
      <c r="P40" s="8" t="n">
        <v>0.001342592592592592</v>
      </c>
      <c r="Q40" s="8" t="n">
        <v>0.003078703703703704</v>
      </c>
      <c r="R40" s="8" t="n">
        <v>0.002708333333333333</v>
      </c>
      <c r="S40" s="8" t="n">
        <v>0.003368055555555556</v>
      </c>
      <c r="T40" s="8" t="n">
        <v>0.003483796296296296</v>
      </c>
      <c r="U40" s="8" t="n">
        <v>0.00318287037037037</v>
      </c>
      <c r="V40" t="inlineStr">
        <is>
          <t>–</t>
        </is>
      </c>
      <c r="W40">
        <f>E40 + G40 + I40 + K40 + M40 + O40 + Q40 + S40</f>
        <v/>
      </c>
      <c r="X40" s="9">
        <f>W40 / 8</f>
        <v/>
      </c>
      <c r="Y40" s="9">
        <f>MAX(ABS(E40 - X40), ABS(G40 - X40), ABS(I40 - X40), ABS(K40 - X40), ABS(M40 - X40), ABS(O40 - X40), ABS(Q40 - X40), ABS(S40 - X40))</f>
        <v/>
      </c>
      <c r="Z40" s="8" t="n">
        <v>0.04791666666666667</v>
      </c>
    </row>
    <row r="41">
      <c r="A41" t="inlineStr">
        <is>
          <t>Alises Gimenez, Jose Agustin (ESP)</t>
        </is>
      </c>
      <c r="B41" t="inlineStr">
        <is>
          <t>30-34</t>
        </is>
      </c>
      <c r="C41" t="inlineStr">
        <is>
          <t>2023 Valencia</t>
        </is>
      </c>
      <c r="D41" t="inlineStr">
        <is>
          <t>HYROX</t>
        </is>
      </c>
      <c r="E41" s="8" t="n">
        <v>0.002523148148148148</v>
      </c>
      <c r="F41" s="8" t="n">
        <v>0.00318287037037037</v>
      </c>
      <c r="G41" s="8" t="n">
        <v>0.002615740740740741</v>
      </c>
      <c r="H41" s="8" t="n">
        <v>0.002418981481481482</v>
      </c>
      <c r="I41" s="8" t="n">
        <v>0.002708333333333333</v>
      </c>
      <c r="J41" s="8" t="n">
        <v>0.002743055555555555</v>
      </c>
      <c r="K41" s="8" t="n">
        <v>0.002789351851851852</v>
      </c>
      <c r="L41" s="8" t="n">
        <v>0.00150462962962963</v>
      </c>
      <c r="M41" s="8" t="n">
        <v>0.002824074074074074</v>
      </c>
      <c r="N41" s="8" t="n">
        <v>0.003287037037037037</v>
      </c>
      <c r="O41" s="8" t="n">
        <v>0.002800925925925926</v>
      </c>
      <c r="P41" s="8" t="n">
        <v>0.001921296296296296</v>
      </c>
      <c r="Q41" s="8" t="n">
        <v>0.002824074074074074</v>
      </c>
      <c r="R41" s="8" t="n">
        <v>0.002766203703703704</v>
      </c>
      <c r="S41" s="8" t="n">
        <v>0.002939814814814815</v>
      </c>
      <c r="T41" s="8" t="n">
        <v>0.004398148148148148</v>
      </c>
      <c r="U41" s="8" t="n">
        <v>0.003784722222222222</v>
      </c>
      <c r="V41" t="inlineStr">
        <is>
          <t>–</t>
        </is>
      </c>
      <c r="W41">
        <f>E41 + G41 + I41 + K41 + M41 + O41 + Q41 + S41</f>
        <v/>
      </c>
      <c r="X41" s="9">
        <f>W41 / 8</f>
        <v/>
      </c>
      <c r="Y41" s="9">
        <f>MAX(ABS(E41 - X41), ABS(G41 - X41), ABS(I41 - X41), ABS(K41 - X41), ABS(M41 - X41), ABS(O41 - X41), ABS(Q41 - X41), ABS(S41 - X41))</f>
        <v/>
      </c>
      <c r="Z41" s="8" t="n">
        <v>0.04795138888888889</v>
      </c>
    </row>
    <row r="42">
      <c r="A42" t="inlineStr">
        <is>
          <t>Castillo Rodriguez, Rafael (ESP)</t>
        </is>
      </c>
      <c r="B42" t="inlineStr">
        <is>
          <t>U24</t>
        </is>
      </c>
      <c r="C42" t="inlineStr">
        <is>
          <t>2023 Valencia</t>
        </is>
      </c>
      <c r="D42" t="inlineStr">
        <is>
          <t>HYROX</t>
        </is>
      </c>
      <c r="E42" s="8" t="n">
        <v>0.002592592592592593</v>
      </c>
      <c r="F42" s="8" t="n">
        <v>0.002916666666666667</v>
      </c>
      <c r="G42" s="8" t="n">
        <v>0.002858796296296296</v>
      </c>
      <c r="H42" s="8" t="n">
        <v>0.002002314814814815</v>
      </c>
      <c r="I42" s="8" t="n">
        <v>0.003206018518518519</v>
      </c>
      <c r="J42" s="8" t="n">
        <v>0.002673611111111111</v>
      </c>
      <c r="K42" s="8" t="n">
        <v>0.003055555555555556</v>
      </c>
      <c r="L42" s="8" t="n">
        <v>0.002488425925925926</v>
      </c>
      <c r="M42" s="8" t="n">
        <v>0.003020833333333333</v>
      </c>
      <c r="N42" s="8" t="n">
        <v>0.003125</v>
      </c>
      <c r="O42" s="8" t="n">
        <v>0.002928240740740741</v>
      </c>
      <c r="P42" s="8" t="n">
        <v>0.001377314814814815</v>
      </c>
      <c r="Q42" s="8" t="n">
        <v>0.002905092592592593</v>
      </c>
      <c r="R42" s="8" t="n">
        <v>0.003229166666666667</v>
      </c>
      <c r="S42" s="8" t="n">
        <v>0.003101851851851852</v>
      </c>
      <c r="T42" s="8" t="n">
        <v>0.003391203703703704</v>
      </c>
      <c r="U42" s="8" t="n">
        <v>0.003287037037037037</v>
      </c>
      <c r="V42" t="inlineStr">
        <is>
          <t>–</t>
        </is>
      </c>
      <c r="W42">
        <f>E42 + G42 + I42 + K42 + M42 + O42 + Q42 + S42</f>
        <v/>
      </c>
      <c r="X42" s="9">
        <f>W42 / 8</f>
        <v/>
      </c>
      <c r="Y42" s="9">
        <f>MAX(ABS(E42 - X42), ABS(G42 - X42), ABS(I42 - X42), ABS(K42 - X42), ABS(M42 - X42), ABS(O42 - X42), ABS(Q42 - X42), ABS(S42 - X42))</f>
        <v/>
      </c>
      <c r="Z42" s="8" t="n">
        <v>0.04806712962962963</v>
      </c>
    </row>
    <row r="43">
      <c r="A43" t="inlineStr">
        <is>
          <t>De La Concepción Corchero, José Daniel (ESP)</t>
        </is>
      </c>
      <c r="B43" t="inlineStr">
        <is>
          <t>40-44</t>
        </is>
      </c>
      <c r="C43" t="inlineStr">
        <is>
          <t>2023 Valencia</t>
        </is>
      </c>
      <c r="D43" t="inlineStr">
        <is>
          <t>HYROX</t>
        </is>
      </c>
      <c r="E43" s="8" t="n">
        <v>0.00244212962962963</v>
      </c>
      <c r="F43" s="8" t="n">
        <v>0.003078703703703704</v>
      </c>
      <c r="G43" s="8" t="n">
        <v>0.002615740740740741</v>
      </c>
      <c r="H43" s="8" t="n">
        <v>0.002175925925925926</v>
      </c>
      <c r="I43" s="8" t="n">
        <v>0.002766203703703704</v>
      </c>
      <c r="J43" s="8" t="n">
        <v>0.004085648148148148</v>
      </c>
      <c r="K43" s="8" t="n">
        <v>0.002731481481481481</v>
      </c>
      <c r="L43" s="8" t="n">
        <v>0.002835648148148148</v>
      </c>
      <c r="M43" s="8" t="n">
        <v>0.002766203703703704</v>
      </c>
      <c r="N43" s="8" t="n">
        <v>0.003171296296296296</v>
      </c>
      <c r="O43" s="8" t="n">
        <v>0.002789351851851852</v>
      </c>
      <c r="P43" s="8" t="n">
        <v>0.001516203703703704</v>
      </c>
      <c r="Q43" s="8" t="n">
        <v>0.002743055555555555</v>
      </c>
      <c r="R43" s="8" t="n">
        <v>0.003194444444444445</v>
      </c>
      <c r="S43" s="8" t="n">
        <v>0.002881944444444444</v>
      </c>
      <c r="T43" s="8" t="n">
        <v>0.002789351851851852</v>
      </c>
      <c r="U43" s="8" t="n">
        <v>0.003657407407407407</v>
      </c>
      <c r="V43" t="inlineStr">
        <is>
          <t>–</t>
        </is>
      </c>
      <c r="W43">
        <f>E43 + G43 + I43 + K43 + M43 + O43 + Q43 + S43</f>
        <v/>
      </c>
      <c r="X43" s="9">
        <f>W43 / 8</f>
        <v/>
      </c>
      <c r="Y43" s="9">
        <f>MAX(ABS(E43 - X43), ABS(G43 - X43), ABS(I43 - X43), ABS(K43 - X43), ABS(M43 - X43), ABS(O43 - X43), ABS(Q43 - X43), ABS(S43 - X43))</f>
        <v/>
      </c>
      <c r="Z43" s="8" t="n">
        <v>0.048125</v>
      </c>
    </row>
    <row r="44">
      <c r="A44" t="inlineStr">
        <is>
          <t>Prez Soriano, Pedro (ESP)</t>
        </is>
      </c>
      <c r="B44" t="inlineStr">
        <is>
          <t>45-49</t>
        </is>
      </c>
      <c r="C44" t="inlineStr">
        <is>
          <t>2023 Valencia</t>
        </is>
      </c>
      <c r="D44" t="inlineStr">
        <is>
          <t>HYROX</t>
        </is>
      </c>
      <c r="E44" s="8" t="n">
        <v>0.002430555555555556</v>
      </c>
      <c r="F44" s="8" t="n">
        <v>0.003101851851851852</v>
      </c>
      <c r="G44" s="8" t="n">
        <v>0.002766203703703704</v>
      </c>
      <c r="H44" s="8" t="n">
        <v>0.001643518518518519</v>
      </c>
      <c r="I44" s="8" t="n">
        <v>0.003078703703703704</v>
      </c>
      <c r="J44" s="8" t="n">
        <v>0.0034375</v>
      </c>
      <c r="K44" s="8" t="n">
        <v>0.003009259259259259</v>
      </c>
      <c r="L44" s="8" t="n">
        <v>0.003148148148148148</v>
      </c>
      <c r="M44" s="8" t="n">
        <v>0.003148148148148148</v>
      </c>
      <c r="N44" s="8" t="n">
        <v>0.003032407407407407</v>
      </c>
      <c r="O44" s="8" t="n">
        <v>0.003009259259259259</v>
      </c>
      <c r="P44" s="8" t="n">
        <v>0.001157407407407407</v>
      </c>
      <c r="Q44" s="8" t="n">
        <v>0.002881944444444444</v>
      </c>
      <c r="R44" s="8" t="n">
        <v>0.002569444444444445</v>
      </c>
      <c r="S44" s="8" t="n">
        <v>0.003055555555555556</v>
      </c>
      <c r="T44" s="8" t="n">
        <v>0.003206018518518519</v>
      </c>
      <c r="U44" s="8" t="n">
        <v>0.003541666666666666</v>
      </c>
      <c r="V44" t="inlineStr">
        <is>
          <t>–</t>
        </is>
      </c>
      <c r="W44">
        <f>E44 + G44 + I44 + K44 + M44 + O44 + Q44 + S44</f>
        <v/>
      </c>
      <c r="X44" s="9">
        <f>W44 / 8</f>
        <v/>
      </c>
      <c r="Y44" s="9">
        <f>MAX(ABS(E44 - X44), ABS(G44 - X44), ABS(I44 - X44), ABS(K44 - X44), ABS(M44 - X44), ABS(O44 - X44), ABS(Q44 - X44), ABS(S44 - X44))</f>
        <v/>
      </c>
      <c r="Z44" s="8" t="n">
        <v>0.04813657407407407</v>
      </c>
    </row>
    <row r="45">
      <c r="A45" t="inlineStr">
        <is>
          <t>Bassas Buj, Ignasi (ESP)</t>
        </is>
      </c>
      <c r="B45" t="inlineStr">
        <is>
          <t>35-39</t>
        </is>
      </c>
      <c r="C45" t="inlineStr">
        <is>
          <t>2023 Valencia</t>
        </is>
      </c>
      <c r="D45" t="inlineStr">
        <is>
          <t>HYROX</t>
        </is>
      </c>
      <c r="E45" s="8" t="n">
        <v>0.00244212962962963</v>
      </c>
      <c r="F45" s="8" t="n">
        <v>0.002893518518518518</v>
      </c>
      <c r="G45" s="8" t="n">
        <v>0.003078703703703704</v>
      </c>
      <c r="H45" s="8" t="n">
        <v>0.001886574074074074</v>
      </c>
      <c r="I45" s="8" t="n">
        <v>0.003136574074074074</v>
      </c>
      <c r="J45" s="8" t="n">
        <v>0.002731481481481481</v>
      </c>
      <c r="K45" s="8" t="n">
        <v>0.003113425925925926</v>
      </c>
      <c r="L45" s="8" t="n">
        <v>0.00181712962962963</v>
      </c>
      <c r="M45" s="8" t="n">
        <v>0.003310185185185185</v>
      </c>
      <c r="N45" s="8" t="n">
        <v>0.002939814814814815</v>
      </c>
      <c r="O45" s="8" t="n">
        <v>0.003287037037037037</v>
      </c>
      <c r="P45" s="8" t="n">
        <v>0.001493055555555556</v>
      </c>
      <c r="Q45" s="8" t="n">
        <v>0.003298611111111111</v>
      </c>
      <c r="R45" s="8" t="n">
        <v>0.003125</v>
      </c>
      <c r="S45" s="8" t="n">
        <v>0.003726851851851852</v>
      </c>
      <c r="T45" s="8" t="n">
        <v>0.002638888888888889</v>
      </c>
      <c r="U45" s="8" t="n">
        <v>0.003564814814814815</v>
      </c>
      <c r="V45" t="inlineStr">
        <is>
          <t>–</t>
        </is>
      </c>
      <c r="W45">
        <f>E45 + G45 + I45 + K45 + M45 + O45 + Q45 + S45</f>
        <v/>
      </c>
      <c r="X45" s="9">
        <f>W45 / 8</f>
        <v/>
      </c>
      <c r="Y45" s="9">
        <f>MAX(ABS(E45 - X45), ABS(G45 - X45), ABS(I45 - X45), ABS(K45 - X45), ABS(M45 - X45), ABS(O45 - X45), ABS(Q45 - X45), ABS(S45 - X45))</f>
        <v/>
      </c>
      <c r="Z45" s="8" t="n">
        <v>0.04836805555555555</v>
      </c>
    </row>
    <row r="46">
      <c r="A46" t="inlineStr">
        <is>
          <t>Caamaño Garcia, Manuel (ESP)</t>
        </is>
      </c>
      <c r="B46" t="inlineStr">
        <is>
          <t>40-44</t>
        </is>
      </c>
      <c r="C46" t="inlineStr">
        <is>
          <t>2023 Valencia</t>
        </is>
      </c>
      <c r="D46" t="inlineStr">
        <is>
          <t>HYROX</t>
        </is>
      </c>
      <c r="E46" s="8" t="n">
        <v>0.002627314814814815</v>
      </c>
      <c r="F46" s="8" t="n">
        <v>0.002986111111111111</v>
      </c>
      <c r="G46" s="8" t="n">
        <v>0.002951388888888889</v>
      </c>
      <c r="H46" s="8" t="n">
        <v>0.001898148148148148</v>
      </c>
      <c r="I46" s="8" t="n">
        <v>0.003009259259259259</v>
      </c>
      <c r="J46" s="8" t="n">
        <v>0.002962962962962963</v>
      </c>
      <c r="K46" s="8" t="n">
        <v>0.002974537037037037</v>
      </c>
      <c r="L46" s="8" t="n">
        <v>0.002673611111111111</v>
      </c>
      <c r="M46" s="8" t="n">
        <v>0.003055555555555556</v>
      </c>
      <c r="N46" s="8" t="n">
        <v>0.003333333333333334</v>
      </c>
      <c r="O46" s="8" t="n">
        <v>0.002916666666666667</v>
      </c>
      <c r="P46" s="8" t="n">
        <v>0.001354166666666667</v>
      </c>
      <c r="Q46" s="8" t="n">
        <v>0.002939814814814815</v>
      </c>
      <c r="R46" s="8" t="n">
        <v>0.002962962962962963</v>
      </c>
      <c r="S46" s="8" t="n">
        <v>0.003090277777777778</v>
      </c>
      <c r="T46" s="8" t="n">
        <v>0.003298611111111111</v>
      </c>
      <c r="U46" s="8" t="n">
        <v>0.003449074074074074</v>
      </c>
      <c r="V46" t="inlineStr">
        <is>
          <t>–</t>
        </is>
      </c>
      <c r="W46">
        <f>E46 + G46 + I46 + K46 + M46 + O46 + Q46 + S46</f>
        <v/>
      </c>
      <c r="X46" s="9">
        <f>W46 / 8</f>
        <v/>
      </c>
      <c r="Y46" s="9">
        <f>MAX(ABS(E46 - X46), ABS(G46 - X46), ABS(I46 - X46), ABS(K46 - X46), ABS(M46 - X46), ABS(O46 - X46), ABS(Q46 - X46), ABS(S46 - X46))</f>
        <v/>
      </c>
      <c r="Z46" s="8" t="n">
        <v>0.04840277777777778</v>
      </c>
    </row>
    <row r="47">
      <c r="A47" t="inlineStr">
        <is>
          <t>Farid, Ailam (ESP)</t>
        </is>
      </c>
      <c r="B47" t="inlineStr">
        <is>
          <t>35-39</t>
        </is>
      </c>
      <c r="C47" t="inlineStr">
        <is>
          <t>2023 Valencia</t>
        </is>
      </c>
      <c r="D47" t="inlineStr">
        <is>
          <t>HYROX</t>
        </is>
      </c>
      <c r="E47" s="8" t="n">
        <v>0.002731481481481481</v>
      </c>
      <c r="F47" s="8" t="n">
        <v>0.00287037037037037</v>
      </c>
      <c r="G47" s="8" t="n">
        <v>0.003912037037037037</v>
      </c>
      <c r="H47" s="8" t="n">
        <v>0.0025</v>
      </c>
      <c r="I47" s="8" t="n">
        <v>0.003090277777777778</v>
      </c>
      <c r="J47" s="8" t="n">
        <v>0.002569444444444445</v>
      </c>
      <c r="K47" s="8" t="n">
        <v>0.003148148148148148</v>
      </c>
      <c r="L47" s="8" t="n">
        <v>0.001712962962962963</v>
      </c>
      <c r="M47" s="8" t="n">
        <v>0.003055555555555556</v>
      </c>
      <c r="N47" s="8" t="n">
        <v>0.002997685185185185</v>
      </c>
      <c r="O47" s="8" t="n">
        <v>0.003113425925925926</v>
      </c>
      <c r="P47" s="8" t="n">
        <v>0.001111111111111111</v>
      </c>
      <c r="Q47" s="8" t="n">
        <v>0.003090277777777778</v>
      </c>
      <c r="R47" s="8" t="n">
        <v>0.002615740740740741</v>
      </c>
      <c r="S47" s="8" t="n">
        <v>0.003472222222222222</v>
      </c>
      <c r="T47" s="8" t="n">
        <v>0.002893518518518518</v>
      </c>
      <c r="U47" s="8" t="n">
        <v>0.003611111111111111</v>
      </c>
      <c r="V47" t="inlineStr">
        <is>
          <t>1 Minute</t>
        </is>
      </c>
      <c r="W47">
        <f>E47 + G47 + I47 + K47 + M47 + O47 + Q47 + S47</f>
        <v/>
      </c>
      <c r="X47" s="9">
        <f>W47 / 8</f>
        <v/>
      </c>
      <c r="Y47" s="9">
        <f>MAX(ABS(E47 - X47), ABS(G47 - X47), ABS(I47 - X47), ABS(K47 - X47), ABS(M47 - X47), ABS(O47 - X47), ABS(Q47 - X47), ABS(S47 - X47))</f>
        <v/>
      </c>
      <c r="Z47" s="8" t="n">
        <v>0.04840277777777778</v>
      </c>
    </row>
    <row r="48">
      <c r="A48" t="inlineStr">
        <is>
          <t>Vazquez Guillen, Salvador (ESP)</t>
        </is>
      </c>
      <c r="B48" t="inlineStr">
        <is>
          <t>35-39</t>
        </is>
      </c>
      <c r="C48" t="inlineStr">
        <is>
          <t>2023 Valencia</t>
        </is>
      </c>
      <c r="D48" t="inlineStr">
        <is>
          <t>HYROX</t>
        </is>
      </c>
      <c r="E48" s="8" t="n">
        <v>0.002685185185185185</v>
      </c>
      <c r="F48" s="8" t="n">
        <v>0.002962962962962963</v>
      </c>
      <c r="G48" s="8" t="n">
        <v>0.00287037037037037</v>
      </c>
      <c r="H48" s="8" t="n">
        <v>0.001898148148148148</v>
      </c>
      <c r="I48" s="8" t="n">
        <v>0.003136574074074074</v>
      </c>
      <c r="J48" s="8" t="n">
        <v>0.002835648148148148</v>
      </c>
      <c r="K48" s="8" t="n">
        <v>0.003287037037037037</v>
      </c>
      <c r="L48" s="8" t="n">
        <v>0.002650462962962963</v>
      </c>
      <c r="M48" s="8" t="n">
        <v>0.003113425925925926</v>
      </c>
      <c r="N48" s="8" t="n">
        <v>0.003090277777777778</v>
      </c>
      <c r="O48" s="8" t="n">
        <v>0.003171296296296296</v>
      </c>
      <c r="P48" s="8" t="n">
        <v>0.001388888888888889</v>
      </c>
      <c r="Q48" s="8" t="n">
        <v>0.003043981481481481</v>
      </c>
      <c r="R48" s="8" t="n">
        <v>0.002708333333333333</v>
      </c>
      <c r="S48" s="8" t="n">
        <v>0.003217592592592593</v>
      </c>
      <c r="T48" s="8" t="n">
        <v>0.0028125</v>
      </c>
      <c r="U48" s="8" t="n">
        <v>0.003726851851851852</v>
      </c>
      <c r="V48" t="inlineStr">
        <is>
          <t>–</t>
        </is>
      </c>
      <c r="W48">
        <f>E48 + G48 + I48 + K48 + M48 + O48 + Q48 + S48</f>
        <v/>
      </c>
      <c r="X48" s="9">
        <f>W48 / 8</f>
        <v/>
      </c>
      <c r="Y48" s="9">
        <f>MAX(ABS(E48 - X48), ABS(G48 - X48), ABS(I48 - X48), ABS(K48 - X48), ABS(M48 - X48), ABS(O48 - X48), ABS(Q48 - X48), ABS(S48 - X48))</f>
        <v/>
      </c>
      <c r="Z48" s="8" t="n">
        <v>0.04850694444444444</v>
      </c>
    </row>
    <row r="49">
      <c r="A49" t="inlineStr">
        <is>
          <t>Monteagudo, Sergio (ESP)</t>
        </is>
      </c>
      <c r="B49" t="inlineStr">
        <is>
          <t>40-44</t>
        </is>
      </c>
      <c r="C49" t="inlineStr">
        <is>
          <t>2023 Valencia</t>
        </is>
      </c>
      <c r="D49" t="inlineStr">
        <is>
          <t>HYROX</t>
        </is>
      </c>
      <c r="E49" s="8" t="n">
        <v>0.002488425925925926</v>
      </c>
      <c r="F49" s="8" t="n">
        <v>0.002974537037037037</v>
      </c>
      <c r="G49" s="8" t="n">
        <v>0.002777777777777778</v>
      </c>
      <c r="H49" s="8" t="n">
        <v>0.00224537037037037</v>
      </c>
      <c r="I49" s="8" t="n">
        <v>0.002835648148148148</v>
      </c>
      <c r="J49" s="8" t="n">
        <v>0.003090277777777778</v>
      </c>
      <c r="K49" s="8" t="n">
        <v>0.002858796296296296</v>
      </c>
      <c r="L49" s="8" t="n">
        <v>0.002511574074074074</v>
      </c>
      <c r="M49" s="8" t="n">
        <v>0.002962962962962963</v>
      </c>
      <c r="N49" s="8" t="n">
        <v>0.003159722222222222</v>
      </c>
      <c r="O49" s="8" t="n">
        <v>0.002916666666666667</v>
      </c>
      <c r="P49" s="8" t="n">
        <v>0.001979166666666667</v>
      </c>
      <c r="Q49" s="8" t="n">
        <v>0.002847222222222222</v>
      </c>
      <c r="R49" s="8" t="n">
        <v>0.002881944444444444</v>
      </c>
      <c r="S49" s="8" t="n">
        <v>0.003090277777777778</v>
      </c>
      <c r="T49" s="8" t="n">
        <v>0.003553240740740741</v>
      </c>
      <c r="U49" s="8" t="n">
        <v>0.003449074074074074</v>
      </c>
      <c r="V49" t="inlineStr">
        <is>
          <t>–</t>
        </is>
      </c>
      <c r="W49">
        <f>E49 + G49 + I49 + K49 + M49 + O49 + Q49 + S49</f>
        <v/>
      </c>
      <c r="X49" s="9">
        <f>W49 / 8</f>
        <v/>
      </c>
      <c r="Y49" s="9">
        <f>MAX(ABS(E49 - X49), ABS(G49 - X49), ABS(I49 - X49), ABS(K49 - X49), ABS(M49 - X49), ABS(O49 - X49), ABS(Q49 - X49), ABS(S49 - X49))</f>
        <v/>
      </c>
      <c r="Z49" s="8" t="n">
        <v>0.04853009259259259</v>
      </c>
    </row>
    <row r="50">
      <c r="A50" t="inlineStr">
        <is>
          <t>Pellegrini, Alessandro (ITA)</t>
        </is>
      </c>
      <c r="B50" t="inlineStr">
        <is>
          <t>30-34</t>
        </is>
      </c>
      <c r="C50" t="inlineStr">
        <is>
          <t>2023 Valencia</t>
        </is>
      </c>
      <c r="D50" t="inlineStr">
        <is>
          <t>HYROX</t>
        </is>
      </c>
      <c r="E50" s="8" t="n">
        <v>0.0028125</v>
      </c>
      <c r="F50" s="8" t="n">
        <v>0.002939814814814815</v>
      </c>
      <c r="G50" s="8" t="n">
        <v>0.003009259259259259</v>
      </c>
      <c r="H50" s="8" t="n">
        <v>0.001574074074074074</v>
      </c>
      <c r="I50" s="8" t="n">
        <v>0.003055555555555556</v>
      </c>
      <c r="J50" s="8" t="n">
        <v>0.003333333333333334</v>
      </c>
      <c r="K50" s="8" t="n">
        <v>0.003090277777777778</v>
      </c>
      <c r="L50" s="8" t="n">
        <v>0.002777777777777778</v>
      </c>
      <c r="M50" s="8" t="n">
        <v>0.003090277777777778</v>
      </c>
      <c r="N50" s="8" t="n">
        <v>0.002916666666666667</v>
      </c>
      <c r="O50" s="8" t="n">
        <v>0.003055555555555556</v>
      </c>
      <c r="P50" s="8" t="n">
        <v>0.001261574074074074</v>
      </c>
      <c r="Q50" s="8" t="n">
        <v>0.003101851851851852</v>
      </c>
      <c r="R50" s="8" t="n">
        <v>0.0028125</v>
      </c>
      <c r="S50" s="8" t="n">
        <v>0.003414351851851852</v>
      </c>
      <c r="T50" s="8" t="n">
        <v>0.002534722222222222</v>
      </c>
      <c r="U50" s="8" t="n">
        <v>0.003888888888888889</v>
      </c>
      <c r="V50" t="inlineStr">
        <is>
          <t>–</t>
        </is>
      </c>
      <c r="W50">
        <f>E50 + G50 + I50 + K50 + M50 + O50 + Q50 + S50</f>
        <v/>
      </c>
      <c r="X50" s="9">
        <f>W50 / 8</f>
        <v/>
      </c>
      <c r="Y50" s="9">
        <f>MAX(ABS(E50 - X50), ABS(G50 - X50), ABS(I50 - X50), ABS(K50 - X50), ABS(M50 - X50), ABS(O50 - X50), ABS(Q50 - X50), ABS(S50 - X50))</f>
        <v/>
      </c>
      <c r="Z50" s="8" t="n">
        <v>0.04856481481481482</v>
      </c>
    </row>
    <row r="51">
      <c r="A51" t="inlineStr">
        <is>
          <t>De Pra, Jacopo (CUB)</t>
        </is>
      </c>
      <c r="B51" t="inlineStr">
        <is>
          <t>40-44</t>
        </is>
      </c>
      <c r="C51" t="inlineStr">
        <is>
          <t>2023 Valencia</t>
        </is>
      </c>
      <c r="D51" t="inlineStr">
        <is>
          <t>HYROX</t>
        </is>
      </c>
      <c r="E51" s="8" t="n">
        <v>0.002696759259259259</v>
      </c>
      <c r="F51" s="8" t="n">
        <v>0.002858796296296296</v>
      </c>
      <c r="G51" s="8" t="n">
        <v>0.002997685185185185</v>
      </c>
      <c r="H51" s="8" t="n">
        <v>0.001516203703703704</v>
      </c>
      <c r="I51" s="8" t="n">
        <v>0.003217592592592593</v>
      </c>
      <c r="J51" s="8" t="n">
        <v>0.002372685185185185</v>
      </c>
      <c r="K51" s="8" t="n">
        <v>0.003252314814814815</v>
      </c>
      <c r="L51" s="8" t="n">
        <v>0.002928240740740741</v>
      </c>
      <c r="M51" s="8" t="n">
        <v>0.003344907407407408</v>
      </c>
      <c r="N51" s="8" t="n">
        <v>0.003159722222222222</v>
      </c>
      <c r="O51" s="8" t="n">
        <v>0.003240740740740741</v>
      </c>
      <c r="P51" s="8" t="n">
        <v>0.001238425925925926</v>
      </c>
      <c r="Q51" s="8" t="n">
        <v>0.003194444444444445</v>
      </c>
      <c r="R51" s="8" t="n">
        <v>0.003032407407407407</v>
      </c>
      <c r="S51" s="8" t="n">
        <v>0.003472222222222222</v>
      </c>
      <c r="T51" s="8" t="n">
        <v>0.003194444444444445</v>
      </c>
      <c r="U51" s="8" t="n">
        <v>0.003020833333333333</v>
      </c>
      <c r="V51" t="inlineStr">
        <is>
          <t>–</t>
        </is>
      </c>
      <c r="W51">
        <f>E51 + G51 + I51 + K51 + M51 + O51 + Q51 + S51</f>
        <v/>
      </c>
      <c r="X51" s="9">
        <f>W51 / 8</f>
        <v/>
      </c>
      <c r="Y51" s="9">
        <f>MAX(ABS(E51 - X51), ABS(G51 - X51), ABS(I51 - X51), ABS(K51 - X51), ABS(M51 - X51), ABS(O51 - X51), ABS(Q51 - X51), ABS(S51 - X51))</f>
        <v/>
      </c>
      <c r="Z51" s="8" t="n">
        <v>0.04864583333333333</v>
      </c>
    </row>
    <row r="52">
      <c r="A52" t="inlineStr">
        <is>
          <t>Aguaded Prieto, Paco (ESP)</t>
        </is>
      </c>
      <c r="B52" t="inlineStr">
        <is>
          <t>45-49</t>
        </is>
      </c>
      <c r="C52" t="inlineStr">
        <is>
          <t>2023 Valencia</t>
        </is>
      </c>
      <c r="D52" t="inlineStr">
        <is>
          <t>HYROX</t>
        </is>
      </c>
      <c r="E52" s="8" t="n">
        <v>0.002673611111111111</v>
      </c>
      <c r="F52" s="8" t="n">
        <v>0.002974537037037037</v>
      </c>
      <c r="G52" s="8" t="n">
        <v>0.002916666666666667</v>
      </c>
      <c r="H52" s="8" t="n">
        <v>0.001875</v>
      </c>
      <c r="I52" s="8" t="n">
        <v>0.002986111111111111</v>
      </c>
      <c r="J52" s="8" t="n">
        <v>0.002719907407407407</v>
      </c>
      <c r="K52" s="8" t="n">
        <v>0.003032407407407407</v>
      </c>
      <c r="L52" s="8" t="n">
        <v>0.002384259259259259</v>
      </c>
      <c r="M52" s="8" t="n">
        <v>0.003090277777777778</v>
      </c>
      <c r="N52" s="8" t="n">
        <v>0.00306712962962963</v>
      </c>
      <c r="O52" s="8" t="n">
        <v>0.003043981481481481</v>
      </c>
      <c r="P52" s="8" t="n">
        <v>0.001377314814814815</v>
      </c>
      <c r="Q52" s="8" t="n">
        <v>0.003009259259259259</v>
      </c>
      <c r="R52" s="8" t="n">
        <v>0.002986111111111111</v>
      </c>
      <c r="S52" s="8" t="n">
        <v>0.003240740740740741</v>
      </c>
      <c r="T52" s="8" t="n">
        <v>0.003564814814814815</v>
      </c>
      <c r="U52" s="8" t="n">
        <v>0.003784722222222222</v>
      </c>
      <c r="V52" t="inlineStr">
        <is>
          <t>–</t>
        </is>
      </c>
      <c r="W52">
        <f>E52 + G52 + I52 + K52 + M52 + O52 + Q52 + S52</f>
        <v/>
      </c>
      <c r="X52" s="9">
        <f>W52 / 8</f>
        <v/>
      </c>
      <c r="Y52" s="9">
        <f>MAX(ABS(E52 - X52), ABS(G52 - X52), ABS(I52 - X52), ABS(K52 - X52), ABS(M52 - X52), ABS(O52 - X52), ABS(Q52 - X52), ABS(S52 - X52))</f>
        <v/>
      </c>
      <c r="Z52" s="8" t="n">
        <v>0.04864583333333333</v>
      </c>
    </row>
    <row r="53">
      <c r="A53" t="inlineStr">
        <is>
          <t>Gimeno Rubio, Carlos (ESP)</t>
        </is>
      </c>
      <c r="B53" t="inlineStr">
        <is>
          <t>30-34</t>
        </is>
      </c>
      <c r="C53" t="inlineStr">
        <is>
          <t>2023 Valencia</t>
        </is>
      </c>
      <c r="D53" t="inlineStr">
        <is>
          <t>HYROX</t>
        </is>
      </c>
      <c r="E53" s="8" t="n">
        <v>0.002615740740740741</v>
      </c>
      <c r="F53" s="8" t="n">
        <v>0.002962962962962963</v>
      </c>
      <c r="G53" s="8" t="n">
        <v>0.002951388888888889</v>
      </c>
      <c r="H53" s="8" t="n">
        <v>0.001851851851851852</v>
      </c>
      <c r="I53" s="8" t="n">
        <v>0.003206018518518519</v>
      </c>
      <c r="J53" s="8" t="n">
        <v>0.002962962962962963</v>
      </c>
      <c r="K53" s="8" t="n">
        <v>0.003194444444444445</v>
      </c>
      <c r="L53" s="8" t="n">
        <v>0.002488425925925926</v>
      </c>
      <c r="M53" s="8" t="n">
        <v>0.003136574074074074</v>
      </c>
      <c r="N53" s="8" t="n">
        <v>0.003125</v>
      </c>
      <c r="O53" s="8" t="n">
        <v>0.003171296296296296</v>
      </c>
      <c r="P53" s="8" t="n">
        <v>0.001064814814814815</v>
      </c>
      <c r="Q53" s="8" t="n">
        <v>0.003171296296296296</v>
      </c>
      <c r="R53" s="8" t="n">
        <v>0.002835648148148148</v>
      </c>
      <c r="S53" s="8" t="n">
        <v>0.003275462962962963</v>
      </c>
      <c r="T53" s="8" t="n">
        <v>0.003194444444444445</v>
      </c>
      <c r="U53" s="8" t="n">
        <v>0.003553240740740741</v>
      </c>
      <c r="V53" t="inlineStr">
        <is>
          <t>–</t>
        </is>
      </c>
      <c r="W53">
        <f>E53 + G53 + I53 + K53 + M53 + O53 + Q53 + S53</f>
        <v/>
      </c>
      <c r="X53" s="9">
        <f>W53 / 8</f>
        <v/>
      </c>
      <c r="Y53" s="9">
        <f>MAX(ABS(E53 - X53), ABS(G53 - X53), ABS(I53 - X53), ABS(K53 - X53), ABS(M53 - X53), ABS(O53 - X53), ABS(Q53 - X53), ABS(S53 - X53))</f>
        <v/>
      </c>
      <c r="Z53" s="8" t="n">
        <v>0.04866898148148148</v>
      </c>
    </row>
    <row r="54">
      <c r="A54" t="inlineStr">
        <is>
          <t>Caballero Rutschi, Rodrigo (ESP)</t>
        </is>
      </c>
      <c r="B54" t="inlineStr">
        <is>
          <t>40-44</t>
        </is>
      </c>
      <c r="C54" t="inlineStr">
        <is>
          <t>2023 Valencia</t>
        </is>
      </c>
      <c r="D54" t="inlineStr">
        <is>
          <t>HYROX</t>
        </is>
      </c>
      <c r="E54" s="8" t="n">
        <v>0.002800925925925926</v>
      </c>
      <c r="F54" s="8" t="n">
        <v>0.002939814814814815</v>
      </c>
      <c r="G54" s="8" t="n">
        <v>0.002858796296296296</v>
      </c>
      <c r="H54" s="8" t="n">
        <v>0.002013888888888889</v>
      </c>
      <c r="I54" s="8" t="n">
        <v>0.003148148148148148</v>
      </c>
      <c r="J54" s="8" t="n">
        <v>0.002754629629629629</v>
      </c>
      <c r="K54" s="8" t="n">
        <v>0.003159722222222222</v>
      </c>
      <c r="L54" s="8" t="n">
        <v>0.002025462962962963</v>
      </c>
      <c r="M54" s="8" t="n">
        <v>0.003125</v>
      </c>
      <c r="N54" s="8" t="n">
        <v>0.003078703703703704</v>
      </c>
      <c r="O54" s="8" t="n">
        <v>0.003113425925925926</v>
      </c>
      <c r="P54" s="8" t="n">
        <v>0.001412037037037037</v>
      </c>
      <c r="Q54" s="8" t="n">
        <v>0.003101851851851852</v>
      </c>
      <c r="R54" s="8" t="n">
        <v>0.002696759259259259</v>
      </c>
      <c r="S54" s="8" t="n">
        <v>0.003217592592592593</v>
      </c>
      <c r="T54" s="8" t="n">
        <v>0.003252314814814815</v>
      </c>
      <c r="U54" s="8" t="n">
        <v>0.004108796296296296</v>
      </c>
      <c r="V54" t="inlineStr">
        <is>
          <t>–</t>
        </is>
      </c>
      <c r="W54">
        <f>E54 + G54 + I54 + K54 + M54 + O54 + Q54 + S54</f>
        <v/>
      </c>
      <c r="X54" s="9">
        <f>W54 / 8</f>
        <v/>
      </c>
      <c r="Y54" s="9">
        <f>MAX(ABS(E54 - X54), ABS(G54 - X54), ABS(I54 - X54), ABS(K54 - X54), ABS(M54 - X54), ABS(O54 - X54), ABS(Q54 - X54), ABS(S54 - X54))</f>
        <v/>
      </c>
      <c r="Z54" s="8" t="n">
        <v>0.04871527777777778</v>
      </c>
    </row>
    <row r="55">
      <c r="A55" t="inlineStr">
        <is>
          <t>Lopez, Mario (ESP)</t>
        </is>
      </c>
      <c r="B55" t="inlineStr">
        <is>
          <t>30-34</t>
        </is>
      </c>
      <c r="C55" t="inlineStr">
        <is>
          <t>2023 Valencia</t>
        </is>
      </c>
      <c r="D55" t="inlineStr">
        <is>
          <t>HYROX</t>
        </is>
      </c>
      <c r="E55" s="8" t="n">
        <v>0.002743055555555555</v>
      </c>
      <c r="F55" s="8" t="n">
        <v>0.003009259259259259</v>
      </c>
      <c r="G55" s="8" t="n">
        <v>0.002858796296296296</v>
      </c>
      <c r="H55" s="8" t="n">
        <v>0.001793981481481481</v>
      </c>
      <c r="I55" s="8" t="n">
        <v>0.003113425925925926</v>
      </c>
      <c r="J55" s="8" t="n">
        <v>0.002592592592592593</v>
      </c>
      <c r="K55" s="8" t="n">
        <v>0.003055555555555556</v>
      </c>
      <c r="L55" s="8" t="n">
        <v>0.002152777777777778</v>
      </c>
      <c r="M55" s="8" t="n">
        <v>0.00306712962962963</v>
      </c>
      <c r="N55" s="8" t="n">
        <v>0.003275462962962963</v>
      </c>
      <c r="O55" s="8" t="n">
        <v>0.003020833333333333</v>
      </c>
      <c r="P55" s="8" t="n">
        <v>0.001527777777777778</v>
      </c>
      <c r="Q55" s="8" t="n">
        <v>0.00306712962962963</v>
      </c>
      <c r="R55" s="8" t="n">
        <v>0.003148148148148148</v>
      </c>
      <c r="S55" s="8" t="n">
        <v>0.003229166666666667</v>
      </c>
      <c r="T55" s="8" t="n">
        <v>0.003611111111111111</v>
      </c>
      <c r="U55" s="8" t="n">
        <v>0.003553240740740741</v>
      </c>
      <c r="V55" t="inlineStr">
        <is>
          <t>–</t>
        </is>
      </c>
      <c r="W55">
        <f>E55 + G55 + I55 + K55 + M55 + O55 + Q55 + S55</f>
        <v/>
      </c>
      <c r="X55" s="9">
        <f>W55 / 8</f>
        <v/>
      </c>
      <c r="Y55" s="9">
        <f>MAX(ABS(E55 - X55), ABS(G55 - X55), ABS(I55 - X55), ABS(K55 - X55), ABS(M55 - X55), ABS(O55 - X55), ABS(Q55 - X55), ABS(S55 - X55))</f>
        <v/>
      </c>
      <c r="Z55" s="8" t="n">
        <v>0.04872685185185185</v>
      </c>
    </row>
    <row r="56">
      <c r="A56" t="inlineStr">
        <is>
          <t>Ávila Giménez, Jorge (ESP)</t>
        </is>
      </c>
      <c r="B56" t="inlineStr">
        <is>
          <t>25-29</t>
        </is>
      </c>
      <c r="C56" t="inlineStr">
        <is>
          <t>2023 Valencia</t>
        </is>
      </c>
      <c r="D56" t="inlineStr">
        <is>
          <t>HYROX</t>
        </is>
      </c>
      <c r="E56" s="8" t="n">
        <v>0.002569444444444445</v>
      </c>
      <c r="F56" s="8" t="n">
        <v>0.003194444444444445</v>
      </c>
      <c r="G56" s="8" t="n">
        <v>0.002893518518518518</v>
      </c>
      <c r="H56" s="8" t="n">
        <v>0.002569444444444445</v>
      </c>
      <c r="I56" s="8" t="n">
        <v>0.003101851851851852</v>
      </c>
      <c r="J56" s="8" t="n">
        <v>0.003287037037037037</v>
      </c>
      <c r="K56" s="8" t="n">
        <v>0.00306712962962963</v>
      </c>
      <c r="L56" s="8" t="n">
        <v>0.0028125</v>
      </c>
      <c r="M56" s="8" t="n">
        <v>0.003113425925925926</v>
      </c>
      <c r="N56" s="8" t="n">
        <v>0.003194444444444445</v>
      </c>
      <c r="O56" s="8" t="n">
        <v>0.003043981481481481</v>
      </c>
      <c r="P56" s="8" t="n">
        <v>0.001400462962962963</v>
      </c>
      <c r="Q56" s="8" t="n">
        <v>0.003125</v>
      </c>
      <c r="R56" s="8" t="n">
        <v>0.002407407407407408</v>
      </c>
      <c r="S56" s="8" t="n">
        <v>0.00318287037037037</v>
      </c>
      <c r="T56" s="8" t="n">
        <v>0.002766203703703704</v>
      </c>
      <c r="U56" s="8" t="n">
        <v>0.003078703703703704</v>
      </c>
      <c r="V56" t="inlineStr">
        <is>
          <t>–</t>
        </is>
      </c>
      <c r="W56">
        <f>E56 + G56 + I56 + K56 + M56 + O56 + Q56 + S56</f>
        <v/>
      </c>
      <c r="X56" s="9">
        <f>W56 / 8</f>
        <v/>
      </c>
      <c r="Y56" s="9">
        <f>MAX(ABS(E56 - X56), ABS(G56 - X56), ABS(I56 - X56), ABS(K56 - X56), ABS(M56 - X56), ABS(O56 - X56), ABS(Q56 - X56), ABS(S56 - X56))</f>
        <v/>
      </c>
      <c r="Z56" s="8" t="n">
        <v>0.04872685185185185</v>
      </c>
    </row>
    <row r="57">
      <c r="A57" t="inlineStr">
        <is>
          <t>Matos, Daniel (ESP)</t>
        </is>
      </c>
      <c r="B57" t="inlineStr">
        <is>
          <t>45-49</t>
        </is>
      </c>
      <c r="C57" t="inlineStr">
        <is>
          <t>2023 Valencia</t>
        </is>
      </c>
      <c r="D57" t="inlineStr">
        <is>
          <t>HYROX</t>
        </is>
      </c>
      <c r="E57" s="8" t="n">
        <v>0.002662037037037037</v>
      </c>
      <c r="F57" s="8" t="n">
        <v>0.003171296296296296</v>
      </c>
      <c r="G57" s="8" t="n">
        <v>0.002974537037037037</v>
      </c>
      <c r="H57" s="8" t="n">
        <v>0.001944444444444444</v>
      </c>
      <c r="I57" s="8" t="n">
        <v>0.003148148148148148</v>
      </c>
      <c r="J57" s="8" t="n">
        <v>0.002916666666666667</v>
      </c>
      <c r="K57" s="8" t="n">
        <v>0.003368055555555556</v>
      </c>
      <c r="L57" s="8" t="n">
        <v>0.0015625</v>
      </c>
      <c r="M57" s="8" t="n">
        <v>0.003402777777777778</v>
      </c>
      <c r="N57" s="8" t="n">
        <v>0.003229166666666667</v>
      </c>
      <c r="O57" s="8" t="n">
        <v>0.003344907407407408</v>
      </c>
      <c r="P57" s="8" t="n">
        <v>0.001631944444444445</v>
      </c>
      <c r="Q57" s="8" t="n">
        <v>0.003321759259259259</v>
      </c>
      <c r="R57" s="8" t="n">
        <v>0.002523148148148148</v>
      </c>
      <c r="S57" s="8" t="n">
        <v>0.003611111111111111</v>
      </c>
      <c r="T57" s="8" t="n">
        <v>0.002789351851851852</v>
      </c>
      <c r="U57" s="8" t="n">
        <v>0.003506944444444444</v>
      </c>
      <c r="V57" t="inlineStr">
        <is>
          <t>–</t>
        </is>
      </c>
      <c r="W57">
        <f>E57 + G57 + I57 + K57 + M57 + O57 + Q57 + S57</f>
        <v/>
      </c>
      <c r="X57" s="9">
        <f>W57 / 8</f>
        <v/>
      </c>
      <c r="Y57" s="9">
        <f>MAX(ABS(E57 - X57), ABS(G57 - X57), ABS(I57 - X57), ABS(K57 - X57), ABS(M57 - X57), ABS(O57 - X57), ABS(Q57 - X57), ABS(S57 - X57))</f>
        <v/>
      </c>
      <c r="Z57" s="8" t="n">
        <v>0.04900462962962963</v>
      </c>
    </row>
    <row r="58">
      <c r="A58" t="inlineStr">
        <is>
          <t>Chiche, Grégoire (FRA)</t>
        </is>
      </c>
      <c r="B58" t="inlineStr">
        <is>
          <t>30-34</t>
        </is>
      </c>
      <c r="C58" t="inlineStr">
        <is>
          <t>2023 Valencia</t>
        </is>
      </c>
      <c r="D58" t="inlineStr">
        <is>
          <t>HYROX</t>
        </is>
      </c>
      <c r="E58" s="8" t="n">
        <v>0.002418981481481482</v>
      </c>
      <c r="F58" s="8" t="n">
        <v>0.002997685185185185</v>
      </c>
      <c r="G58" s="8" t="n">
        <v>0.002650462962962963</v>
      </c>
      <c r="H58" s="8" t="n">
        <v>0.001967592592592592</v>
      </c>
      <c r="I58" s="8" t="n">
        <v>0.002800925925925926</v>
      </c>
      <c r="J58" s="8" t="n">
        <v>0.003275462962962963</v>
      </c>
      <c r="K58" s="8" t="n">
        <v>0.002824074074074074</v>
      </c>
      <c r="L58" s="8" t="n">
        <v>0.002789351851851852</v>
      </c>
      <c r="M58" s="8" t="n">
        <v>0.002835648148148148</v>
      </c>
      <c r="N58" s="8" t="n">
        <v>0.003159722222222222</v>
      </c>
      <c r="O58" s="8" t="n">
        <v>0.002777777777777778</v>
      </c>
      <c r="P58" s="8" t="n">
        <v>0.001273148148148148</v>
      </c>
      <c r="Q58" s="8" t="n">
        <v>0.002766203703703704</v>
      </c>
      <c r="R58" s="8" t="n">
        <v>0.002731481481481481</v>
      </c>
      <c r="S58" s="8" t="n">
        <v>0.003055555555555556</v>
      </c>
      <c r="T58" s="8" t="n">
        <v>0.00494212962962963</v>
      </c>
      <c r="U58" s="8" t="n">
        <v>0.003819444444444444</v>
      </c>
      <c r="V58" t="inlineStr">
        <is>
          <t>–</t>
        </is>
      </c>
      <c r="W58">
        <f>E58 + G58 + I58 + K58 + M58 + O58 + Q58 + S58</f>
        <v/>
      </c>
      <c r="X58" s="9">
        <f>W58 / 8</f>
        <v/>
      </c>
      <c r="Y58" s="9">
        <f>MAX(ABS(E58 - X58), ABS(G58 - X58), ABS(I58 - X58), ABS(K58 - X58), ABS(M58 - X58), ABS(O58 - X58), ABS(Q58 - X58), ABS(S58 - X58))</f>
        <v/>
      </c>
      <c r="Z58" s="8" t="n">
        <v>0.04900462962962963</v>
      </c>
    </row>
    <row r="59">
      <c r="A59" t="inlineStr">
        <is>
          <t>Redon, Vincent (FRA)</t>
        </is>
      </c>
      <c r="B59" t="inlineStr">
        <is>
          <t>25-29</t>
        </is>
      </c>
      <c r="C59" t="inlineStr">
        <is>
          <t>2023 Valencia</t>
        </is>
      </c>
      <c r="D59" t="inlineStr">
        <is>
          <t>HYROX</t>
        </is>
      </c>
      <c r="E59" s="8" t="n">
        <v>0.00287037037037037</v>
      </c>
      <c r="F59" s="8" t="n">
        <v>0.003148148148148148</v>
      </c>
      <c r="G59" s="8" t="n">
        <v>0.002962962962962963</v>
      </c>
      <c r="H59" s="8" t="n">
        <v>0.00224537037037037</v>
      </c>
      <c r="I59" s="8" t="n">
        <v>0.003252314814814815</v>
      </c>
      <c r="J59" s="8" t="n">
        <v>0.002615740740740741</v>
      </c>
      <c r="K59" s="8" t="n">
        <v>0.003125</v>
      </c>
      <c r="L59" s="8" t="n">
        <v>0.001979166666666667</v>
      </c>
      <c r="M59" s="8" t="n">
        <v>0.003263888888888889</v>
      </c>
      <c r="N59" s="8" t="n">
        <v>0.003263888888888889</v>
      </c>
      <c r="O59" s="8" t="n">
        <v>0.00318287037037037</v>
      </c>
      <c r="P59" s="8" t="n">
        <v>0.001435185185185185</v>
      </c>
      <c r="Q59" s="8" t="n">
        <v>0.003171296296296296</v>
      </c>
      <c r="R59" s="8" t="n">
        <v>0.002337962962962963</v>
      </c>
      <c r="S59" s="8" t="n">
        <v>0.003333333333333334</v>
      </c>
      <c r="T59" s="8" t="n">
        <v>0.002754629629629629</v>
      </c>
      <c r="U59" s="8" t="n">
        <v>0.004421296296296296</v>
      </c>
      <c r="V59" t="inlineStr">
        <is>
          <t>–</t>
        </is>
      </c>
      <c r="W59">
        <f>E59 + G59 + I59 + K59 + M59 + O59 + Q59 + S59</f>
        <v/>
      </c>
      <c r="X59" s="9">
        <f>W59 / 8</f>
        <v/>
      </c>
      <c r="Y59" s="9">
        <f>MAX(ABS(E59 - X59), ABS(G59 - X59), ABS(I59 - X59), ABS(K59 - X59), ABS(M59 - X59), ABS(O59 - X59), ABS(Q59 - X59), ABS(S59 - X59))</f>
        <v/>
      </c>
      <c r="Z59" s="8" t="n">
        <v>0.04929398148148148</v>
      </c>
    </row>
    <row r="60">
      <c r="A60" t="inlineStr">
        <is>
          <t>Sanguino García, Eduardo (ESP)</t>
        </is>
      </c>
      <c r="B60" t="inlineStr">
        <is>
          <t>35-39</t>
        </is>
      </c>
      <c r="C60" t="inlineStr">
        <is>
          <t>2023 Valencia</t>
        </is>
      </c>
      <c r="D60" t="inlineStr">
        <is>
          <t>HYROX</t>
        </is>
      </c>
      <c r="E60" s="8" t="n">
        <v>0.002696759259259259</v>
      </c>
      <c r="F60" s="8" t="n">
        <v>0.003136574074074074</v>
      </c>
      <c r="G60" s="8" t="n">
        <v>0.002858796296296296</v>
      </c>
      <c r="H60" s="8" t="n">
        <v>0.002268518518518519</v>
      </c>
      <c r="I60" s="8" t="n">
        <v>0.00287037037037037</v>
      </c>
      <c r="J60" s="8" t="n">
        <v>0.003055555555555556</v>
      </c>
      <c r="K60" s="8" t="n">
        <v>0.002951388888888889</v>
      </c>
      <c r="L60" s="8" t="n">
        <v>0.002766203703703704</v>
      </c>
      <c r="M60" s="8" t="n">
        <v>0.002939814814814815</v>
      </c>
      <c r="N60" s="8" t="n">
        <v>0.003113425925925926</v>
      </c>
      <c r="O60" s="8" t="n">
        <v>0.00306712962962963</v>
      </c>
      <c r="P60" s="8" t="n">
        <v>0.00130787037037037</v>
      </c>
      <c r="Q60" s="8" t="n">
        <v>0.002905092592592593</v>
      </c>
      <c r="R60" s="8" t="n">
        <v>0.003796296296296296</v>
      </c>
      <c r="S60" s="8" t="n">
        <v>0.002928240740740741</v>
      </c>
      <c r="T60" s="8" t="n">
        <v>0.003229166666666667</v>
      </c>
      <c r="U60" s="8" t="n">
        <v>0.003680555555555555</v>
      </c>
      <c r="V60" t="inlineStr">
        <is>
          <t>–</t>
        </is>
      </c>
      <c r="W60">
        <f>E60 + G60 + I60 + K60 + M60 + O60 + Q60 + S60</f>
        <v/>
      </c>
      <c r="X60" s="9">
        <f>W60 / 8</f>
        <v/>
      </c>
      <c r="Y60" s="9">
        <f>MAX(ABS(E60 - X60), ABS(G60 - X60), ABS(I60 - X60), ABS(K60 - X60), ABS(M60 - X60), ABS(O60 - X60), ABS(Q60 - X60), ABS(S60 - X60))</f>
        <v/>
      </c>
      <c r="Z60" s="8" t="n">
        <v>0.04946759259259259</v>
      </c>
    </row>
    <row r="61">
      <c r="A61" t="inlineStr">
        <is>
          <t>Lara Parreo, Javier (ESP)</t>
        </is>
      </c>
      <c r="B61" t="inlineStr">
        <is>
          <t>30-34</t>
        </is>
      </c>
      <c r="C61" t="inlineStr">
        <is>
          <t>2023 Valencia</t>
        </is>
      </c>
      <c r="D61" t="inlineStr">
        <is>
          <t>HYROX</t>
        </is>
      </c>
      <c r="E61" s="8" t="n">
        <v>0.002604166666666667</v>
      </c>
      <c r="F61" s="8" t="n">
        <v>0.003009259259259259</v>
      </c>
      <c r="G61" s="8" t="n">
        <v>0.002824074074074074</v>
      </c>
      <c r="H61" s="8" t="n">
        <v>0.002037037037037037</v>
      </c>
      <c r="I61" s="8" t="n">
        <v>0.002916666666666667</v>
      </c>
      <c r="J61" s="8" t="n">
        <v>0.0028125</v>
      </c>
      <c r="K61" s="8" t="n">
        <v>0.002893518518518518</v>
      </c>
      <c r="L61" s="8" t="n">
        <v>0.002488425925925926</v>
      </c>
      <c r="M61" s="8" t="n">
        <v>0.002997685185185185</v>
      </c>
      <c r="N61" s="8" t="n">
        <v>0.003148148148148148</v>
      </c>
      <c r="O61" s="8" t="n">
        <v>0.002962962962962963</v>
      </c>
      <c r="P61" s="8" t="n">
        <v>0.001261574074074074</v>
      </c>
      <c r="Q61" s="8" t="n">
        <v>0.00287037037037037</v>
      </c>
      <c r="R61" s="8" t="n">
        <v>0.003553240740740741</v>
      </c>
      <c r="S61" s="8" t="n">
        <v>0.003101851851851852</v>
      </c>
      <c r="T61" s="8" t="n">
        <v>0.003356481481481482</v>
      </c>
      <c r="U61" s="8" t="n">
        <v>0.004733796296296297</v>
      </c>
      <c r="V61" t="inlineStr">
        <is>
          <t>–</t>
        </is>
      </c>
      <c r="W61">
        <f>E61 + G61 + I61 + K61 + M61 + O61 + Q61 + S61</f>
        <v/>
      </c>
      <c r="X61" s="9">
        <f>W61 / 8</f>
        <v/>
      </c>
      <c r="Y61" s="9">
        <f>MAX(ABS(E61 - X61), ABS(G61 - X61), ABS(I61 - X61), ABS(K61 - X61), ABS(M61 - X61), ABS(O61 - X61), ABS(Q61 - X61), ABS(S61 - X61))</f>
        <v/>
      </c>
      <c r="Z61" s="8" t="n">
        <v>0.04947916666666666</v>
      </c>
    </row>
    <row r="62">
      <c r="A62" t="inlineStr">
        <is>
          <t>Arias Abaunza, Joseba (ESP)</t>
        </is>
      </c>
      <c r="B62" t="inlineStr">
        <is>
          <t>U24</t>
        </is>
      </c>
      <c r="C62" t="inlineStr">
        <is>
          <t>2023 Valencia</t>
        </is>
      </c>
      <c r="D62" t="inlineStr">
        <is>
          <t>HYROX</t>
        </is>
      </c>
      <c r="E62" s="8" t="n">
        <v>0.002777777777777778</v>
      </c>
      <c r="F62" s="8" t="n">
        <v>0.003032407407407407</v>
      </c>
      <c r="G62" s="8" t="n">
        <v>0.003032407407407407</v>
      </c>
      <c r="H62" s="8" t="n">
        <v>0.001956018518518518</v>
      </c>
      <c r="I62" s="8" t="n">
        <v>0.003148148148148148</v>
      </c>
      <c r="J62" s="8" t="n">
        <v>0.003414351851851852</v>
      </c>
      <c r="K62" s="8" t="n">
        <v>0.003136574074074074</v>
      </c>
      <c r="L62" s="8" t="n">
        <v>0.001886574074074074</v>
      </c>
      <c r="M62" s="8" t="n">
        <v>0.003240740740740741</v>
      </c>
      <c r="N62" s="8" t="n">
        <v>0.003090277777777778</v>
      </c>
      <c r="O62" s="8" t="n">
        <v>0.003240740740740741</v>
      </c>
      <c r="P62" s="8" t="n">
        <v>0.001701388888888889</v>
      </c>
      <c r="Q62" s="8" t="n">
        <v>0.003217592592592593</v>
      </c>
      <c r="R62" s="8" t="n">
        <v>0.002210648148148148</v>
      </c>
      <c r="S62" s="8" t="n">
        <v>0.003368055555555556</v>
      </c>
      <c r="T62" s="8" t="n">
        <v>0.003460648148148148</v>
      </c>
      <c r="U62" s="8" t="n">
        <v>0.00375</v>
      </c>
      <c r="V62" t="inlineStr">
        <is>
          <t>–</t>
        </is>
      </c>
      <c r="W62">
        <f>E62 + G62 + I62 + K62 + M62 + O62 + Q62 + S62</f>
        <v/>
      </c>
      <c r="X62" s="9">
        <f>W62 / 8</f>
        <v/>
      </c>
      <c r="Y62" s="9">
        <f>MAX(ABS(E62 - X62), ABS(G62 - X62), ABS(I62 - X62), ABS(K62 - X62), ABS(M62 - X62), ABS(O62 - X62), ABS(Q62 - X62), ABS(S62 - X62))</f>
        <v/>
      </c>
      <c r="Z62" s="8" t="n">
        <v>0.04959490740740741</v>
      </c>
    </row>
    <row r="63">
      <c r="A63" t="inlineStr">
        <is>
          <t>Muñoz Gutiérrez, Jose Antonio (ESP)</t>
        </is>
      </c>
      <c r="B63" t="inlineStr">
        <is>
          <t>45-49</t>
        </is>
      </c>
      <c r="C63" t="inlineStr">
        <is>
          <t>2023 Valencia</t>
        </is>
      </c>
      <c r="D63" t="inlineStr">
        <is>
          <t>HYROX</t>
        </is>
      </c>
      <c r="E63" s="8" t="n">
        <v>0.003078703703703704</v>
      </c>
      <c r="F63" s="8" t="n">
        <v>0.003125</v>
      </c>
      <c r="G63" s="8" t="n">
        <v>0.003159722222222222</v>
      </c>
      <c r="H63" s="8" t="n">
        <v>0.001736111111111111</v>
      </c>
      <c r="I63" s="8" t="n">
        <v>0.00318287037037037</v>
      </c>
      <c r="J63" s="8" t="n">
        <v>0.003321759259259259</v>
      </c>
      <c r="K63" s="8" t="n">
        <v>0.003113425925925926</v>
      </c>
      <c r="L63" s="8" t="n">
        <v>0.002071759259259259</v>
      </c>
      <c r="M63" s="8" t="n">
        <v>0.003159722222222222</v>
      </c>
      <c r="N63" s="8" t="n">
        <v>0.00318287037037037</v>
      </c>
      <c r="O63" s="8" t="n">
        <v>0.003101851851851852</v>
      </c>
      <c r="P63" s="8" t="n">
        <v>0.00125</v>
      </c>
      <c r="Q63" s="8" t="n">
        <v>0.00306712962962963</v>
      </c>
      <c r="R63" s="8" t="n">
        <v>0.002754629629629629</v>
      </c>
      <c r="S63" s="8" t="n">
        <v>0.003217592592592593</v>
      </c>
      <c r="T63" s="8" t="n">
        <v>0.003333333333333334</v>
      </c>
      <c r="U63" s="8" t="n">
        <v>0.004074074074074074</v>
      </c>
      <c r="V63" t="inlineStr">
        <is>
          <t>–</t>
        </is>
      </c>
      <c r="W63">
        <f>E63 + G63 + I63 + K63 + M63 + O63 + Q63 + S63</f>
        <v/>
      </c>
      <c r="X63" s="9">
        <f>W63 / 8</f>
        <v/>
      </c>
      <c r="Y63" s="9">
        <f>MAX(ABS(E63 - X63), ABS(G63 - X63), ABS(I63 - X63), ABS(K63 - X63), ABS(M63 - X63), ABS(O63 - X63), ABS(Q63 - X63), ABS(S63 - X63))</f>
        <v/>
      </c>
      <c r="Z63" s="8" t="n">
        <v>0.04983796296296297</v>
      </c>
    </row>
    <row r="64">
      <c r="A64" t="inlineStr">
        <is>
          <t>Blázquez Martín, Alberto (ESP)</t>
        </is>
      </c>
      <c r="B64" t="inlineStr">
        <is>
          <t>35-39</t>
        </is>
      </c>
      <c r="C64" t="inlineStr">
        <is>
          <t>2023 Valencia</t>
        </is>
      </c>
      <c r="D64" t="inlineStr">
        <is>
          <t>HYROX</t>
        </is>
      </c>
      <c r="E64" s="8" t="n">
        <v>0.002349537037037037</v>
      </c>
      <c r="F64" s="8" t="n">
        <v>0.003275462962962963</v>
      </c>
      <c r="G64" s="8" t="n">
        <v>0.002638888888888889</v>
      </c>
      <c r="H64" s="8" t="n">
        <v>0.002534722222222222</v>
      </c>
      <c r="I64" s="8" t="n">
        <v>0.003032407407407407</v>
      </c>
      <c r="J64" s="8" t="n">
        <v>0.003587962962962963</v>
      </c>
      <c r="K64" s="8" t="n">
        <v>0.0028125</v>
      </c>
      <c r="L64" s="8" t="n">
        <v>0.003148148148148148</v>
      </c>
      <c r="M64" s="8" t="n">
        <v>0.00287037037037037</v>
      </c>
      <c r="N64" s="8" t="n">
        <v>0.003252314814814815</v>
      </c>
      <c r="O64" s="8" t="n">
        <v>0.00287037037037037</v>
      </c>
      <c r="P64" s="8" t="n">
        <v>0.001608796296296296</v>
      </c>
      <c r="Q64" s="8" t="n">
        <v>0.002800925925925926</v>
      </c>
      <c r="R64" s="8" t="n">
        <v>0.003148148148148148</v>
      </c>
      <c r="S64" s="8" t="n">
        <v>0.003171296296296296</v>
      </c>
      <c r="T64" s="8" t="n">
        <v>0.003460648148148148</v>
      </c>
      <c r="U64" s="8" t="n">
        <v>0.003414351851851852</v>
      </c>
      <c r="V64" t="inlineStr">
        <is>
          <t>–</t>
        </is>
      </c>
      <c r="W64">
        <f>E64 + G64 + I64 + K64 + M64 + O64 + Q64 + S64</f>
        <v/>
      </c>
      <c r="X64" s="9">
        <f>W64 / 8</f>
        <v/>
      </c>
      <c r="Y64" s="9">
        <f>MAX(ABS(E64 - X64), ABS(G64 - X64), ABS(I64 - X64), ABS(K64 - X64), ABS(M64 - X64), ABS(O64 - X64), ABS(Q64 - X64), ABS(S64 - X64))</f>
        <v/>
      </c>
      <c r="Z64" s="8" t="n">
        <v>0.04988425925925926</v>
      </c>
    </row>
    <row r="65">
      <c r="A65" t="inlineStr">
        <is>
          <t>Rico García, Ruben (ESP)</t>
        </is>
      </c>
      <c r="B65" t="inlineStr">
        <is>
          <t>40-44</t>
        </is>
      </c>
      <c r="C65" t="inlineStr">
        <is>
          <t>2023 Valencia</t>
        </is>
      </c>
      <c r="D65" t="inlineStr">
        <is>
          <t>HYROX</t>
        </is>
      </c>
      <c r="E65" s="8" t="n">
        <v>0.002708333333333333</v>
      </c>
      <c r="F65" s="8" t="n">
        <v>0.002951388888888889</v>
      </c>
      <c r="G65" s="8" t="n">
        <v>0.002905092592592593</v>
      </c>
      <c r="H65" s="8" t="n">
        <v>0.001446759259259259</v>
      </c>
      <c r="I65" s="8" t="n">
        <v>0.003078703703703704</v>
      </c>
      <c r="J65" s="8" t="n">
        <v>0.002824074074074074</v>
      </c>
      <c r="K65" s="8" t="n">
        <v>0.003125</v>
      </c>
      <c r="L65" s="8" t="n">
        <v>0.002789351851851852</v>
      </c>
      <c r="M65" s="8" t="n">
        <v>0.003194444444444445</v>
      </c>
      <c r="N65" s="8" t="n">
        <v>0.003009259259259259</v>
      </c>
      <c r="O65" s="8" t="n">
        <v>0.003125</v>
      </c>
      <c r="P65" s="8" t="n">
        <v>0.001215277777777778</v>
      </c>
      <c r="Q65" s="8" t="n">
        <v>0.003101851851851852</v>
      </c>
      <c r="R65" s="8" t="n">
        <v>0.002881944444444444</v>
      </c>
      <c r="S65" s="8" t="n">
        <v>0.003275462962962963</v>
      </c>
      <c r="T65" s="8" t="n">
        <v>0.004120370370370371</v>
      </c>
      <c r="U65" s="8" t="n">
        <v>0.004270833333333333</v>
      </c>
      <c r="V65" t="inlineStr">
        <is>
          <t>–</t>
        </is>
      </c>
      <c r="W65">
        <f>E65 + G65 + I65 + K65 + M65 + O65 + Q65 + S65</f>
        <v/>
      </c>
      <c r="X65" s="9">
        <f>W65 / 8</f>
        <v/>
      </c>
      <c r="Y65" s="9">
        <f>MAX(ABS(E65 - X65), ABS(G65 - X65), ABS(I65 - X65), ABS(K65 - X65), ABS(M65 - X65), ABS(O65 - X65), ABS(Q65 - X65), ABS(S65 - X65))</f>
        <v/>
      </c>
      <c r="Z65" s="8" t="n">
        <v>0.04994212962962963</v>
      </c>
    </row>
    <row r="66">
      <c r="A66" t="inlineStr">
        <is>
          <t>Garca Ortega, Carlos (ESP)</t>
        </is>
      </c>
      <c r="B66" t="inlineStr">
        <is>
          <t>35-39</t>
        </is>
      </c>
      <c r="C66" t="inlineStr">
        <is>
          <t>2023 Valencia</t>
        </is>
      </c>
      <c r="D66" t="inlineStr">
        <is>
          <t>HYROX</t>
        </is>
      </c>
      <c r="E66" s="8" t="n">
        <v>0.002546296296296297</v>
      </c>
      <c r="F66" s="8" t="n">
        <v>0.003368055555555556</v>
      </c>
      <c r="G66" s="8" t="n">
        <v>0.00287037037037037</v>
      </c>
      <c r="H66" s="8" t="n">
        <v>0.001539351851851852</v>
      </c>
      <c r="I66" s="8" t="n">
        <v>0.003217592592592593</v>
      </c>
      <c r="J66" s="8" t="n">
        <v>0.003530092592592592</v>
      </c>
      <c r="K66" s="8" t="n">
        <v>0.003125</v>
      </c>
      <c r="L66" s="8" t="n">
        <v>0.002719907407407407</v>
      </c>
      <c r="M66" s="8" t="n">
        <v>0.003101851851851852</v>
      </c>
      <c r="N66" s="8" t="n">
        <v>0.003310185185185185</v>
      </c>
      <c r="O66" s="8" t="n">
        <v>0.003043981481481481</v>
      </c>
      <c r="P66" s="8" t="n">
        <v>0.001087962962962963</v>
      </c>
      <c r="Q66" s="8" t="n">
        <v>0.003009259259259259</v>
      </c>
      <c r="R66" s="8" t="n">
        <v>0.003530092592592592</v>
      </c>
      <c r="S66" s="8" t="n">
        <v>0.003356481481481482</v>
      </c>
      <c r="T66" s="8" t="n">
        <v>0.003206018518518519</v>
      </c>
      <c r="U66" s="8" t="n">
        <v>0.003599537037037037</v>
      </c>
      <c r="V66" t="inlineStr">
        <is>
          <t>–</t>
        </is>
      </c>
      <c r="W66">
        <f>E66 + G66 + I66 + K66 + M66 + O66 + Q66 + S66</f>
        <v/>
      </c>
      <c r="X66" s="9">
        <f>W66 / 8</f>
        <v/>
      </c>
      <c r="Y66" s="9">
        <f>MAX(ABS(E66 - X66), ABS(G66 - X66), ABS(I66 - X66), ABS(K66 - X66), ABS(M66 - X66), ABS(O66 - X66), ABS(Q66 - X66), ABS(S66 - X66))</f>
        <v/>
      </c>
      <c r="Z66" s="8" t="n">
        <v>0.05006944444444444</v>
      </c>
    </row>
    <row r="67">
      <c r="A67" t="inlineStr">
        <is>
          <t>Jesmar, Jesmar (MLT)</t>
        </is>
      </c>
      <c r="B67" t="inlineStr">
        <is>
          <t>30-34</t>
        </is>
      </c>
      <c r="C67" t="inlineStr">
        <is>
          <t>2023 Valencia</t>
        </is>
      </c>
      <c r="D67" t="inlineStr">
        <is>
          <t>HYROX</t>
        </is>
      </c>
      <c r="E67" s="8" t="n">
        <v>0.002789351851851852</v>
      </c>
      <c r="F67" s="8" t="n">
        <v>0.002951388888888889</v>
      </c>
      <c r="G67" s="8" t="n">
        <v>0.00306712962962963</v>
      </c>
      <c r="H67" s="8" t="n">
        <v>0.002002314814814815</v>
      </c>
      <c r="I67" s="8" t="n">
        <v>0.003356481481481482</v>
      </c>
      <c r="J67" s="8" t="n">
        <v>0.00244212962962963</v>
      </c>
      <c r="K67" s="8" t="n">
        <v>0.003402777777777778</v>
      </c>
      <c r="L67" s="8" t="n">
        <v>0.002534722222222222</v>
      </c>
      <c r="M67" s="8" t="n">
        <v>0.003356481481481482</v>
      </c>
      <c r="N67" s="8" t="n">
        <v>0.002974537037037037</v>
      </c>
      <c r="O67" s="8" t="n">
        <v>0.003240740740740741</v>
      </c>
      <c r="P67" s="8" t="n">
        <v>0.001145833333333333</v>
      </c>
      <c r="Q67" s="8" t="n">
        <v>0.003217592592592593</v>
      </c>
      <c r="R67" s="8" t="n">
        <v>0.003252314814814815</v>
      </c>
      <c r="S67" s="8" t="n">
        <v>0.003402777777777778</v>
      </c>
      <c r="T67" s="8" t="n">
        <v>0.003599537037037037</v>
      </c>
      <c r="U67" s="8" t="n">
        <v>0.003414351851851852</v>
      </c>
      <c r="V67" t="inlineStr">
        <is>
          <t>–</t>
        </is>
      </c>
      <c r="W67">
        <f>E67 + G67 + I67 + K67 + M67 + O67 + Q67 + S67</f>
        <v/>
      </c>
      <c r="X67" s="9">
        <f>W67 / 8</f>
        <v/>
      </c>
      <c r="Y67" s="9">
        <f>MAX(ABS(E67 - X67), ABS(G67 - X67), ABS(I67 - X67), ABS(K67 - X67), ABS(M67 - X67), ABS(O67 - X67), ABS(Q67 - X67), ABS(S67 - X67))</f>
        <v/>
      </c>
      <c r="Z67" s="8" t="n">
        <v>0.05006944444444444</v>
      </c>
    </row>
    <row r="68">
      <c r="A68" t="inlineStr">
        <is>
          <t>Carrasco, Fernando (ESP)</t>
        </is>
      </c>
      <c r="B68" t="inlineStr">
        <is>
          <t>35-39</t>
        </is>
      </c>
      <c r="C68" t="inlineStr">
        <is>
          <t>2023 Valencia</t>
        </is>
      </c>
      <c r="D68" t="inlineStr">
        <is>
          <t>HYROX</t>
        </is>
      </c>
      <c r="E68" s="8" t="n">
        <v>0.002696759259259259</v>
      </c>
      <c r="F68" s="8" t="n">
        <v>0.002928240740740741</v>
      </c>
      <c r="G68" s="8" t="n">
        <v>0.003020833333333333</v>
      </c>
      <c r="H68" s="8" t="n">
        <v>0.002465277777777778</v>
      </c>
      <c r="I68" s="8" t="n">
        <v>0.003206018518518519</v>
      </c>
      <c r="J68" s="8" t="n">
        <v>0.003587962962962963</v>
      </c>
      <c r="K68" s="8" t="n">
        <v>0.003287037037037037</v>
      </c>
      <c r="L68" s="8" t="n">
        <v>0.002615740740740741</v>
      </c>
      <c r="M68" s="8" t="n">
        <v>0.00318287037037037</v>
      </c>
      <c r="N68" s="8" t="n">
        <v>0.003043981481481481</v>
      </c>
      <c r="O68" s="8" t="n">
        <v>0.003113425925925926</v>
      </c>
      <c r="P68" s="8" t="n">
        <v>0.001388888888888889</v>
      </c>
      <c r="Q68" s="8" t="n">
        <v>0.00306712962962963</v>
      </c>
      <c r="R68" s="8" t="n">
        <v>0.002939814814814815</v>
      </c>
      <c r="S68" s="8" t="n">
        <v>0.003217592592592593</v>
      </c>
      <c r="T68" s="8" t="n">
        <v>0.002974537037037037</v>
      </c>
      <c r="U68" s="8" t="n">
        <v>0.003506944444444444</v>
      </c>
      <c r="V68" t="inlineStr">
        <is>
          <t>–</t>
        </is>
      </c>
      <c r="W68">
        <f>E68 + G68 + I68 + K68 + M68 + O68 + Q68 + S68</f>
        <v/>
      </c>
      <c r="X68" s="9">
        <f>W68 / 8</f>
        <v/>
      </c>
      <c r="Y68" s="9">
        <f>MAX(ABS(E68 - X68), ABS(G68 - X68), ABS(I68 - X68), ABS(K68 - X68), ABS(M68 - X68), ABS(O68 - X68), ABS(Q68 - X68), ABS(S68 - X68))</f>
        <v/>
      </c>
      <c r="Z68" s="8" t="n">
        <v>0.05013888888888889</v>
      </c>
    </row>
    <row r="69">
      <c r="A69" t="inlineStr">
        <is>
          <t>Rodriguez, Francisco (ESP)</t>
        </is>
      </c>
      <c r="B69" t="inlineStr">
        <is>
          <t>30-34</t>
        </is>
      </c>
      <c r="C69" t="inlineStr">
        <is>
          <t>2023 Valencia</t>
        </is>
      </c>
      <c r="D69" t="inlineStr">
        <is>
          <t>HYROX</t>
        </is>
      </c>
      <c r="E69" s="8" t="n">
        <v>0.002743055555555555</v>
      </c>
      <c r="F69" s="8" t="n">
        <v>0.003009259259259259</v>
      </c>
      <c r="G69" s="8" t="n">
        <v>0.002939814814814815</v>
      </c>
      <c r="H69" s="8" t="n">
        <v>0.002118055555555556</v>
      </c>
      <c r="I69" s="8" t="n">
        <v>0.003020833333333333</v>
      </c>
      <c r="J69" s="8" t="n">
        <v>0.002719907407407407</v>
      </c>
      <c r="K69" s="8" t="n">
        <v>0.003055555555555556</v>
      </c>
      <c r="L69" s="8" t="n">
        <v>0.002199074074074074</v>
      </c>
      <c r="M69" s="8" t="n">
        <v>0.00306712962962963</v>
      </c>
      <c r="N69" s="8" t="n">
        <v>0.003125</v>
      </c>
      <c r="O69" s="8" t="n">
        <v>0.003113425925925926</v>
      </c>
      <c r="P69" s="8" t="n">
        <v>0.001412037037037037</v>
      </c>
      <c r="Q69" s="8" t="n">
        <v>0.003159722222222222</v>
      </c>
      <c r="R69" s="8" t="n">
        <v>0.00318287037037037</v>
      </c>
      <c r="S69" s="8" t="n">
        <v>0.003472222222222222</v>
      </c>
      <c r="T69" s="8" t="n">
        <v>0.003506944444444444</v>
      </c>
      <c r="U69" s="8" t="n">
        <v>0.004444444444444444</v>
      </c>
      <c r="V69" t="inlineStr">
        <is>
          <t>–</t>
        </is>
      </c>
      <c r="W69">
        <f>E69 + G69 + I69 + K69 + M69 + O69 + Q69 + S69</f>
        <v/>
      </c>
      <c r="X69" s="9">
        <f>W69 / 8</f>
        <v/>
      </c>
      <c r="Y69" s="9">
        <f>MAX(ABS(E69 - X69), ABS(G69 - X69), ABS(I69 - X69), ABS(K69 - X69), ABS(M69 - X69), ABS(O69 - X69), ABS(Q69 - X69), ABS(S69 - X69))</f>
        <v/>
      </c>
      <c r="Z69" s="8" t="n">
        <v>0.05017361111111111</v>
      </c>
    </row>
    <row r="70">
      <c r="A70" t="inlineStr">
        <is>
          <t>Lucien, Bruno (FRA)</t>
        </is>
      </c>
      <c r="B70" t="inlineStr">
        <is>
          <t>U24</t>
        </is>
      </c>
      <c r="C70" t="inlineStr">
        <is>
          <t>2023 Valencia</t>
        </is>
      </c>
      <c r="D70" t="inlineStr">
        <is>
          <t>HYROX</t>
        </is>
      </c>
      <c r="E70" s="8" t="n">
        <v>0.002847222222222222</v>
      </c>
      <c r="F70" s="8" t="n">
        <v>0.002997685185185185</v>
      </c>
      <c r="G70" s="8" t="n">
        <v>0.002997685185185185</v>
      </c>
      <c r="H70" s="8" t="n">
        <v>0.00181712962962963</v>
      </c>
      <c r="I70" s="8" t="n">
        <v>0.003171296296296296</v>
      </c>
      <c r="J70" s="8" t="n">
        <v>0.003298611111111111</v>
      </c>
      <c r="K70" s="8" t="n">
        <v>0.003171296296296296</v>
      </c>
      <c r="L70" s="8" t="n">
        <v>0.002800925925925926</v>
      </c>
      <c r="M70" s="8" t="n">
        <v>0.003078703703703704</v>
      </c>
      <c r="N70" s="8" t="n">
        <v>0.003032407407407407</v>
      </c>
      <c r="O70" s="8" t="n">
        <v>0.00306712962962963</v>
      </c>
      <c r="P70" s="8" t="n">
        <v>0.001527777777777778</v>
      </c>
      <c r="Q70" s="8" t="n">
        <v>0.002962962962962963</v>
      </c>
      <c r="R70" s="8" t="n">
        <v>0.003287037037037037</v>
      </c>
      <c r="S70" s="8" t="n">
        <v>0.003159722222222222</v>
      </c>
      <c r="T70" s="8" t="n">
        <v>0.003020833333333333</v>
      </c>
      <c r="U70" s="8" t="n">
        <v>0.004074074074074074</v>
      </c>
      <c r="V70" t="inlineStr">
        <is>
          <t>–</t>
        </is>
      </c>
      <c r="W70">
        <f>E70 + G70 + I70 + K70 + M70 + O70 + Q70 + S70</f>
        <v/>
      </c>
      <c r="X70" s="9">
        <f>W70 / 8</f>
        <v/>
      </c>
      <c r="Y70" s="9">
        <f>MAX(ABS(E70 - X70), ABS(G70 - X70), ABS(I70 - X70), ABS(K70 - X70), ABS(M70 - X70), ABS(O70 - X70), ABS(Q70 - X70), ABS(S70 - X70))</f>
        <v/>
      </c>
      <c r="Z70" s="8" t="n">
        <v>0.05021990740740741</v>
      </c>
    </row>
    <row r="71">
      <c r="A71" t="inlineStr">
        <is>
          <t>Sanguino Garcia, Javier (ESP)</t>
        </is>
      </c>
      <c r="B71" t="inlineStr">
        <is>
          <t>25-29</t>
        </is>
      </c>
      <c r="C71" t="inlineStr">
        <is>
          <t>2023 Valencia</t>
        </is>
      </c>
      <c r="D71" t="inlineStr">
        <is>
          <t>HYROX</t>
        </is>
      </c>
      <c r="E71" s="8" t="n">
        <v>0.002696759259259259</v>
      </c>
      <c r="F71" s="8" t="n">
        <v>0.003136574074074074</v>
      </c>
      <c r="G71" s="8" t="n">
        <v>0.00287037037037037</v>
      </c>
      <c r="H71" s="8" t="n">
        <v>0.002372685185185185</v>
      </c>
      <c r="I71" s="8" t="n">
        <v>0.003055555555555556</v>
      </c>
      <c r="J71" s="8" t="n">
        <v>0.002638888888888889</v>
      </c>
      <c r="K71" s="8" t="n">
        <v>0.003148148148148148</v>
      </c>
      <c r="L71" s="8" t="n">
        <v>0.002407407407407408</v>
      </c>
      <c r="M71" s="8" t="n">
        <v>0.003148148148148148</v>
      </c>
      <c r="N71" s="8" t="n">
        <v>0.003078703703703704</v>
      </c>
      <c r="O71" s="8" t="n">
        <v>0.003206018518518519</v>
      </c>
      <c r="P71" s="8" t="n">
        <v>0.001145833333333333</v>
      </c>
      <c r="Q71" s="8" t="n">
        <v>0.003217592592592593</v>
      </c>
      <c r="R71" s="8" t="n">
        <v>0.003831018518518518</v>
      </c>
      <c r="S71" s="8" t="n">
        <v>0.003344907407407408</v>
      </c>
      <c r="T71" s="8" t="n">
        <v>0.0034375</v>
      </c>
      <c r="U71" s="8" t="n">
        <v>0.003657407407407407</v>
      </c>
      <c r="V71" t="inlineStr">
        <is>
          <t>–</t>
        </is>
      </c>
      <c r="W71">
        <f>E71 + G71 + I71 + K71 + M71 + O71 + Q71 + S71</f>
        <v/>
      </c>
      <c r="X71" s="9">
        <f>W71 / 8</f>
        <v/>
      </c>
      <c r="Y71" s="9">
        <f>MAX(ABS(E71 - X71), ABS(G71 - X71), ABS(I71 - X71), ABS(K71 - X71), ABS(M71 - X71), ABS(O71 - X71), ABS(Q71 - X71), ABS(S71 - X71))</f>
        <v/>
      </c>
      <c r="Z71" s="8" t="n">
        <v>0.05028935185185185</v>
      </c>
    </row>
    <row r="72">
      <c r="A72" t="inlineStr">
        <is>
          <t>Wollinga, Björn (ESP)</t>
        </is>
      </c>
      <c r="B72" t="inlineStr">
        <is>
          <t>U24</t>
        </is>
      </c>
      <c r="C72" t="inlineStr">
        <is>
          <t>2023 Valencia</t>
        </is>
      </c>
      <c r="D72" t="inlineStr">
        <is>
          <t>HYROX</t>
        </is>
      </c>
      <c r="E72" s="8" t="n">
        <v>0.002777777777777778</v>
      </c>
      <c r="F72" s="8" t="n">
        <v>0.003136574074074074</v>
      </c>
      <c r="G72" s="8" t="n">
        <v>0.002986111111111111</v>
      </c>
      <c r="H72" s="8" t="n">
        <v>0.001759259259259259</v>
      </c>
      <c r="I72" s="8" t="n">
        <v>0.003622685185185185</v>
      </c>
      <c r="J72" s="8" t="n">
        <v>0.002673611111111111</v>
      </c>
      <c r="K72" s="8" t="n">
        <v>0.00337962962962963</v>
      </c>
      <c r="L72" s="8" t="n">
        <v>0.00193287037037037</v>
      </c>
      <c r="M72" s="8" t="n">
        <v>0.003368055555555556</v>
      </c>
      <c r="N72" s="8" t="n">
        <v>0.003159722222222222</v>
      </c>
      <c r="O72" s="8" t="n">
        <v>0.0034375</v>
      </c>
      <c r="P72" s="8" t="n">
        <v>0.001238425925925926</v>
      </c>
      <c r="Q72" s="8" t="n">
        <v>0.003240740740740741</v>
      </c>
      <c r="R72" s="8" t="n">
        <v>0.002939814814814815</v>
      </c>
      <c r="S72" s="8" t="n">
        <v>0.003414351851851852</v>
      </c>
      <c r="T72" s="8" t="n">
        <v>0.003715277777777778</v>
      </c>
      <c r="U72" s="8" t="n">
        <v>0.003622685185185185</v>
      </c>
      <c r="V72" t="inlineStr">
        <is>
          <t>–</t>
        </is>
      </c>
      <c r="W72">
        <f>E72 + G72 + I72 + K72 + M72 + O72 + Q72 + S72</f>
        <v/>
      </c>
      <c r="X72" s="9">
        <f>W72 / 8</f>
        <v/>
      </c>
      <c r="Y72" s="9">
        <f>MAX(ABS(E72 - X72), ABS(G72 - X72), ABS(I72 - X72), ABS(K72 - X72), ABS(M72 - X72), ABS(O72 - X72), ABS(Q72 - X72), ABS(S72 - X72))</f>
        <v/>
      </c>
      <c r="Z72" s="8" t="n">
        <v>0.0503125</v>
      </c>
    </row>
    <row r="73">
      <c r="A73" t="inlineStr">
        <is>
          <t>Gomez Pliego, Francisco Javier (ESP)</t>
        </is>
      </c>
      <c r="B73" t="inlineStr">
        <is>
          <t>35-39</t>
        </is>
      </c>
      <c r="C73" t="inlineStr">
        <is>
          <t>2023 Valencia</t>
        </is>
      </c>
      <c r="D73" t="inlineStr">
        <is>
          <t>HYROX</t>
        </is>
      </c>
      <c r="E73" s="8" t="n">
        <v>0.002789351851851852</v>
      </c>
      <c r="F73" s="8" t="n">
        <v>0.002835648148148148</v>
      </c>
      <c r="G73" s="8" t="n">
        <v>0.003078703703703704</v>
      </c>
      <c r="H73" s="8" t="n">
        <v>0.001365740740740741</v>
      </c>
      <c r="I73" s="8" t="n">
        <v>0.003321759259259259</v>
      </c>
      <c r="J73" s="8" t="n">
        <v>0.002708333333333333</v>
      </c>
      <c r="K73" s="8" t="n">
        <v>0.003402777777777778</v>
      </c>
      <c r="L73" s="8" t="n">
        <v>0.003391203703703704</v>
      </c>
      <c r="M73" s="8" t="n">
        <v>0.0034375</v>
      </c>
      <c r="N73" s="8" t="n">
        <v>0.003078703703703704</v>
      </c>
      <c r="O73" s="8" t="n">
        <v>0.003263888888888889</v>
      </c>
      <c r="P73" s="8" t="n">
        <v>0.00119212962962963</v>
      </c>
      <c r="Q73" s="8" t="n">
        <v>0.003171296296296296</v>
      </c>
      <c r="R73" s="8" t="n">
        <v>0.002835648148148148</v>
      </c>
      <c r="S73" s="8" t="n">
        <v>0.003368055555555556</v>
      </c>
      <c r="T73" s="8" t="n">
        <v>0.003148148148148148</v>
      </c>
      <c r="U73" s="8" t="n">
        <v>0.004085648148148148</v>
      </c>
      <c r="V73" t="inlineStr">
        <is>
          <t>–</t>
        </is>
      </c>
      <c r="W73">
        <f>E73 + G73 + I73 + K73 + M73 + O73 + Q73 + S73</f>
        <v/>
      </c>
      <c r="X73" s="9">
        <f>W73 / 8</f>
        <v/>
      </c>
      <c r="Y73" s="9">
        <f>MAX(ABS(E73 - X73), ABS(G73 - X73), ABS(I73 - X73), ABS(K73 - X73), ABS(M73 - X73), ABS(O73 - X73), ABS(Q73 - X73), ABS(S73 - X73))</f>
        <v/>
      </c>
      <c r="Z73" s="8" t="n">
        <v>0.05041666666666667</v>
      </c>
    </row>
    <row r="74">
      <c r="A74" t="inlineStr">
        <is>
          <t>Tirado Navarro, Antonio (ESP)</t>
        </is>
      </c>
      <c r="B74" t="inlineStr">
        <is>
          <t>35-39</t>
        </is>
      </c>
      <c r="C74" t="inlineStr">
        <is>
          <t>2023 Valencia</t>
        </is>
      </c>
      <c r="D74" t="inlineStr">
        <is>
          <t>HYROX</t>
        </is>
      </c>
      <c r="E74" s="8" t="n">
        <v>0.002592592592592593</v>
      </c>
      <c r="F74" s="8" t="n">
        <v>0.002962962962962963</v>
      </c>
      <c r="G74" s="8" t="n">
        <v>0.00375</v>
      </c>
      <c r="H74" s="8" t="n">
        <v>0.002106481481481481</v>
      </c>
      <c r="I74" s="8" t="n">
        <v>0.003333333333333334</v>
      </c>
      <c r="J74" s="8" t="n">
        <v>0.002916666666666667</v>
      </c>
      <c r="K74" s="8" t="n">
        <v>0.003252314814814815</v>
      </c>
      <c r="L74" s="8" t="n">
        <v>0.001956018518518518</v>
      </c>
      <c r="M74" s="8" t="n">
        <v>0.003402777777777778</v>
      </c>
      <c r="N74" s="8" t="n">
        <v>0.003240740740740741</v>
      </c>
      <c r="O74" s="8" t="n">
        <v>0.003460648148148148</v>
      </c>
      <c r="P74" s="8" t="n">
        <v>0.001354166666666667</v>
      </c>
      <c r="Q74" s="8" t="n">
        <v>0.003333333333333334</v>
      </c>
      <c r="R74" s="8" t="n">
        <v>0.002592592592592593</v>
      </c>
      <c r="S74" s="8" t="n">
        <v>0.003796296296296296</v>
      </c>
      <c r="T74" s="8" t="n">
        <v>0.00244212962962963</v>
      </c>
      <c r="U74" s="8" t="n">
        <v>0.004143518518518519</v>
      </c>
      <c r="V74" t="inlineStr">
        <is>
          <t>–</t>
        </is>
      </c>
      <c r="W74">
        <f>E74 + G74 + I74 + K74 + M74 + O74 + Q74 + S74</f>
        <v/>
      </c>
      <c r="X74" s="9">
        <f>W74 / 8</f>
        <v/>
      </c>
      <c r="Y74" s="9">
        <f>MAX(ABS(E74 - X74), ABS(G74 - X74), ABS(I74 - X74), ABS(K74 - X74), ABS(M74 - X74), ABS(O74 - X74), ABS(Q74 - X74), ABS(S74 - X74))</f>
        <v/>
      </c>
      <c r="Z74" s="8" t="n">
        <v>0.05056712962962963</v>
      </c>
    </row>
    <row r="75">
      <c r="A75" t="inlineStr">
        <is>
          <t>Aranda Jiménez, Raúl (ESP)</t>
        </is>
      </c>
      <c r="B75" t="inlineStr">
        <is>
          <t>40-44</t>
        </is>
      </c>
      <c r="C75" t="inlineStr">
        <is>
          <t>2023 Valencia</t>
        </is>
      </c>
      <c r="D75" t="inlineStr">
        <is>
          <t>HYROX</t>
        </is>
      </c>
      <c r="E75" s="8" t="n">
        <v>0.002986111111111111</v>
      </c>
      <c r="F75" s="8" t="n">
        <v>0.003078703703703704</v>
      </c>
      <c r="G75" s="8" t="n">
        <v>0.003321759259259259</v>
      </c>
      <c r="H75" s="8" t="n">
        <v>0.00162037037037037</v>
      </c>
      <c r="I75" s="8" t="n">
        <v>0.003599537037037037</v>
      </c>
      <c r="J75" s="8" t="n">
        <v>0.003078703703703704</v>
      </c>
      <c r="K75" s="8" t="n">
        <v>0.003541666666666666</v>
      </c>
      <c r="L75" s="8" t="n">
        <v>0.003611111111111111</v>
      </c>
      <c r="M75" s="8" t="n">
        <v>0.003541666666666666</v>
      </c>
      <c r="N75" s="8" t="n">
        <v>0</v>
      </c>
      <c r="O75" s="8" t="n">
        <v>0.003414351851851852</v>
      </c>
      <c r="P75" s="8" t="n">
        <v>0.003229166666666667</v>
      </c>
      <c r="Q75" s="8" t="n">
        <v>0.00337962962962963</v>
      </c>
      <c r="R75" s="8" t="n">
        <v>0.00369212962962963</v>
      </c>
      <c r="S75" s="8" t="n">
        <v>0</v>
      </c>
      <c r="T75" s="8" t="n">
        <v>0.003668981481481481</v>
      </c>
      <c r="U75" s="8" t="n">
        <v>0</v>
      </c>
      <c r="V75" t="inlineStr">
        <is>
          <t>3 Minutes</t>
        </is>
      </c>
      <c r="W75">
        <f>E75 + G75 + I75 + K75 + M75 + O75 + Q75 + S75</f>
        <v/>
      </c>
      <c r="X75" s="9">
        <f>W75 / 8</f>
        <v/>
      </c>
      <c r="Y75" s="9">
        <f>MAX(ABS(E75 - X75), ABS(G75 - X75), ABS(I75 - X75), ABS(K75 - X75), ABS(M75 - X75), ABS(O75 - X75), ABS(Q75 - X75), ABS(S75 - X75))</f>
        <v/>
      </c>
      <c r="Z75" s="8" t="n">
        <v>0.05070601851851852</v>
      </c>
    </row>
    <row r="76">
      <c r="A76" t="inlineStr">
        <is>
          <t>Taylor, James (GBR)</t>
        </is>
      </c>
      <c r="B76" t="inlineStr">
        <is>
          <t>40-44</t>
        </is>
      </c>
      <c r="C76" t="inlineStr">
        <is>
          <t>2023 Valencia</t>
        </is>
      </c>
      <c r="D76" t="inlineStr">
        <is>
          <t>HYROX</t>
        </is>
      </c>
      <c r="E76" s="8" t="n">
        <v>0.002523148148148148</v>
      </c>
      <c r="F76" s="8" t="n">
        <v>0.002777777777777778</v>
      </c>
      <c r="G76" s="8" t="n">
        <v>0.002824074074074074</v>
      </c>
      <c r="H76" s="8" t="n">
        <v>0.00193287037037037</v>
      </c>
      <c r="I76" s="8" t="n">
        <v>0.003275462962962963</v>
      </c>
      <c r="J76" s="8" t="n">
        <v>0.002847222222222222</v>
      </c>
      <c r="K76" s="8" t="n">
        <v>0.003252314814814815</v>
      </c>
      <c r="L76" s="8" t="n">
        <v>0.003344907407407408</v>
      </c>
      <c r="M76" s="8" t="n">
        <v>0.003321759259259259</v>
      </c>
      <c r="N76" s="8" t="n">
        <v>0.003136574074074074</v>
      </c>
      <c r="O76" s="8" t="n">
        <v>0.003321759259259259</v>
      </c>
      <c r="P76" s="8" t="n">
        <v>0.001643518518518519</v>
      </c>
      <c r="Q76" s="8" t="n">
        <v>0.003229166666666667</v>
      </c>
      <c r="R76" s="8" t="n">
        <v>0.002847222222222222</v>
      </c>
      <c r="S76" s="8" t="n">
        <v>0.003518518518518518</v>
      </c>
      <c r="T76" s="8" t="n">
        <v>0.003645833333333333</v>
      </c>
      <c r="U76" s="8" t="n">
        <v>0.003576388888888889</v>
      </c>
      <c r="V76" t="inlineStr">
        <is>
          <t>–</t>
        </is>
      </c>
      <c r="W76">
        <f>E76 + G76 + I76 + K76 + M76 + O76 + Q76 + S76</f>
        <v/>
      </c>
      <c r="X76" s="9">
        <f>W76 / 8</f>
        <v/>
      </c>
      <c r="Y76" s="9">
        <f>MAX(ABS(E76 - X76), ABS(G76 - X76), ABS(I76 - X76), ABS(K76 - X76), ABS(M76 - X76), ABS(O76 - X76), ABS(Q76 - X76), ABS(S76 - X76))</f>
        <v/>
      </c>
      <c r="Z76" s="8" t="n">
        <v>0.05091435185185185</v>
      </c>
    </row>
    <row r="77">
      <c r="A77" t="inlineStr">
        <is>
          <t>Taracena, Alvaro (ESP)</t>
        </is>
      </c>
      <c r="B77" t="inlineStr">
        <is>
          <t>30-34</t>
        </is>
      </c>
      <c r="C77" t="inlineStr">
        <is>
          <t>2023 Valencia</t>
        </is>
      </c>
      <c r="D77" t="inlineStr">
        <is>
          <t>HYROX</t>
        </is>
      </c>
      <c r="E77" s="8" t="n">
        <v>0.002777777777777778</v>
      </c>
      <c r="F77" s="8" t="n">
        <v>0.003043981481481481</v>
      </c>
      <c r="G77" s="8" t="n">
        <v>0.002939814814814815</v>
      </c>
      <c r="H77" s="8" t="n">
        <v>0.002407407407407408</v>
      </c>
      <c r="I77" s="8" t="n">
        <v>0.003136574074074074</v>
      </c>
      <c r="J77" s="8" t="n">
        <v>0.002488425925925926</v>
      </c>
      <c r="K77" s="8" t="n">
        <v>0.003148148148148148</v>
      </c>
      <c r="L77" s="8" t="n">
        <v>0.00337962962962963</v>
      </c>
      <c r="M77" s="8" t="n">
        <v>0.003043981481481481</v>
      </c>
      <c r="N77" s="8" t="n">
        <v>0.00306712962962963</v>
      </c>
      <c r="O77" s="8" t="n">
        <v>0.003043981481481481</v>
      </c>
      <c r="P77" s="8" t="n">
        <v>0.001400462962962963</v>
      </c>
      <c r="Q77" s="8" t="n">
        <v>0.00318287037037037</v>
      </c>
      <c r="R77" s="8" t="n">
        <v>0.002928240740740741</v>
      </c>
      <c r="S77" s="8" t="n">
        <v>0.003402777777777778</v>
      </c>
      <c r="T77" s="8" t="n">
        <v>0.00375</v>
      </c>
      <c r="U77" s="8" t="n">
        <v>0.004050925925925926</v>
      </c>
      <c r="V77" t="inlineStr">
        <is>
          <t>–</t>
        </is>
      </c>
      <c r="W77">
        <f>E77 + G77 + I77 + K77 + M77 + O77 + Q77 + S77</f>
        <v/>
      </c>
      <c r="X77" s="9">
        <f>W77 / 8</f>
        <v/>
      </c>
      <c r="Y77" s="9">
        <f>MAX(ABS(E77 - X77), ABS(G77 - X77), ABS(I77 - X77), ABS(K77 - X77), ABS(M77 - X77), ABS(O77 - X77), ABS(Q77 - X77), ABS(S77 - X77))</f>
        <v/>
      </c>
      <c r="Z77" s="8" t="n">
        <v>0.05108796296296296</v>
      </c>
    </row>
    <row r="78">
      <c r="A78" t="inlineStr">
        <is>
          <t>Botella Serrano, Jordi (ESP)</t>
        </is>
      </c>
      <c r="B78" t="inlineStr">
        <is>
          <t>30-34</t>
        </is>
      </c>
      <c r="C78" t="inlineStr">
        <is>
          <t>2023 Valencia</t>
        </is>
      </c>
      <c r="D78" t="inlineStr">
        <is>
          <t>HYROX</t>
        </is>
      </c>
      <c r="E78" s="8" t="n">
        <v>0.002650462962962963</v>
      </c>
      <c r="F78" s="8" t="n">
        <v>0.003321759259259259</v>
      </c>
      <c r="G78" s="8" t="n">
        <v>0.003738425925925926</v>
      </c>
      <c r="H78" s="8" t="n">
        <v>0.0021875</v>
      </c>
      <c r="I78" s="8" t="n">
        <v>0.004293981481481481</v>
      </c>
      <c r="J78" s="8" t="n">
        <v>0.003078703703703704</v>
      </c>
      <c r="K78" s="8" t="n">
        <v>0.00318287037037037</v>
      </c>
      <c r="L78" s="8" t="n">
        <v>0.002164351851851852</v>
      </c>
      <c r="M78" s="8" t="n">
        <v>0.003020833333333333</v>
      </c>
      <c r="N78" s="8" t="n">
        <v>0.00337962962962963</v>
      </c>
      <c r="O78" s="8" t="n">
        <v>0.00287037037037037</v>
      </c>
      <c r="P78" s="8" t="n">
        <v>0.001168981481481482</v>
      </c>
      <c r="Q78" s="8" t="n">
        <v>0.002916666666666667</v>
      </c>
      <c r="R78" s="8" t="n">
        <v>0.002743055555555555</v>
      </c>
      <c r="S78" s="8" t="n">
        <v>0.003333333333333334</v>
      </c>
      <c r="T78" s="8" t="n">
        <v>0.003576388888888889</v>
      </c>
      <c r="U78" s="8" t="n">
        <v>0.003761574074074074</v>
      </c>
      <c r="V78" t="inlineStr">
        <is>
          <t>–</t>
        </is>
      </c>
      <c r="W78">
        <f>E78 + G78 + I78 + K78 + M78 + O78 + Q78 + S78</f>
        <v/>
      </c>
      <c r="X78" s="9">
        <f>W78 / 8</f>
        <v/>
      </c>
      <c r="Y78" s="9">
        <f>MAX(ABS(E78 - X78), ABS(G78 - X78), ABS(I78 - X78), ABS(K78 - X78), ABS(M78 - X78), ABS(O78 - X78), ABS(Q78 - X78), ABS(S78 - X78))</f>
        <v/>
      </c>
      <c r="Z78" s="8" t="n">
        <v>0.0512962962962963</v>
      </c>
    </row>
    <row r="79">
      <c r="A79" t="inlineStr">
        <is>
          <t>Bdalo, Jose (ESP)</t>
        </is>
      </c>
      <c r="B79" t="inlineStr">
        <is>
          <t>35-39</t>
        </is>
      </c>
      <c r="C79" t="inlineStr">
        <is>
          <t>2023 Valencia</t>
        </is>
      </c>
      <c r="D79" t="inlineStr">
        <is>
          <t>HYROX</t>
        </is>
      </c>
      <c r="E79" s="8" t="n">
        <v>0.002754629629629629</v>
      </c>
      <c r="F79" s="8" t="n">
        <v>0.00306712962962963</v>
      </c>
      <c r="G79" s="8" t="n">
        <v>0.003032407407407407</v>
      </c>
      <c r="H79" s="8" t="n">
        <v>0.001493055555555556</v>
      </c>
      <c r="I79" s="8" t="n">
        <v>0.003263888888888889</v>
      </c>
      <c r="J79" s="8" t="n">
        <v>0.0028125</v>
      </c>
      <c r="K79" s="8" t="n">
        <v>0.003217592592592593</v>
      </c>
      <c r="L79" s="8" t="n">
        <v>0.002476851851851852</v>
      </c>
      <c r="M79" s="8" t="n">
        <v>0.003194444444444445</v>
      </c>
      <c r="N79" s="8" t="n">
        <v>0.003043981481481481</v>
      </c>
      <c r="O79" s="8" t="n">
        <v>0.003113425925925926</v>
      </c>
      <c r="P79" s="8" t="n">
        <v>0.00130787037037037</v>
      </c>
      <c r="Q79" s="8" t="n">
        <v>0.003101851851851852</v>
      </c>
      <c r="R79" s="8" t="n">
        <v>0.003912037037037037</v>
      </c>
      <c r="S79" s="8" t="n">
        <v>0.003333333333333334</v>
      </c>
      <c r="T79" s="8" t="n">
        <v>0.003969907407407407</v>
      </c>
      <c r="U79" s="8" t="n">
        <v>0.004328703703703704</v>
      </c>
      <c r="V79" t="inlineStr">
        <is>
          <t>–</t>
        </is>
      </c>
      <c r="W79">
        <f>E79 + G79 + I79 + K79 + M79 + O79 + Q79 + S79</f>
        <v/>
      </c>
      <c r="X79" s="9">
        <f>W79 / 8</f>
        <v/>
      </c>
      <c r="Y79" s="9">
        <f>MAX(ABS(E79 - X79), ABS(G79 - X79), ABS(I79 - X79), ABS(K79 - X79), ABS(M79 - X79), ABS(O79 - X79), ABS(Q79 - X79), ABS(S79 - X79))</f>
        <v/>
      </c>
      <c r="Z79" s="8" t="n">
        <v>0.05134259259259259</v>
      </c>
    </row>
    <row r="80">
      <c r="A80" t="inlineStr">
        <is>
          <t>Teba Castillo, Javier (ESP)</t>
        </is>
      </c>
      <c r="B80" t="inlineStr">
        <is>
          <t>35-39</t>
        </is>
      </c>
      <c r="C80" t="inlineStr">
        <is>
          <t>2023 Valencia</t>
        </is>
      </c>
      <c r="D80" t="inlineStr">
        <is>
          <t>HYROX</t>
        </is>
      </c>
      <c r="E80" s="8" t="n">
        <v>0.002708333333333333</v>
      </c>
      <c r="F80" s="8" t="n">
        <v>0.003148148148148148</v>
      </c>
      <c r="G80" s="8" t="n">
        <v>0.002881944444444444</v>
      </c>
      <c r="H80" s="8" t="n">
        <v>0.002013888888888889</v>
      </c>
      <c r="I80" s="8" t="n">
        <v>0.003055555555555556</v>
      </c>
      <c r="J80" s="8" t="n">
        <v>0.003599537037037037</v>
      </c>
      <c r="K80" s="8" t="n">
        <v>0.002997685185185185</v>
      </c>
      <c r="L80" s="8" t="n">
        <v>0.002280092592592593</v>
      </c>
      <c r="M80" s="8" t="n">
        <v>0.002997685185185185</v>
      </c>
      <c r="N80" s="8" t="n">
        <v>0.003576388888888889</v>
      </c>
      <c r="O80" s="8" t="n">
        <v>0.00306712962962963</v>
      </c>
      <c r="P80" s="8" t="n">
        <v>0.001608796296296296</v>
      </c>
      <c r="Q80" s="8" t="n">
        <v>0.002962962962962963</v>
      </c>
      <c r="R80" s="8" t="n">
        <v>0.003310185185185185</v>
      </c>
      <c r="S80" s="8" t="n">
        <v>0.00318287037037037</v>
      </c>
      <c r="T80" s="8" t="n">
        <v>0.004351851851851852</v>
      </c>
      <c r="U80" s="8" t="n">
        <v>0.00375</v>
      </c>
      <c r="V80" t="inlineStr">
        <is>
          <t>–</t>
        </is>
      </c>
      <c r="W80">
        <f>E80 + G80 + I80 + K80 + M80 + O80 + Q80 + S80</f>
        <v/>
      </c>
      <c r="X80" s="9">
        <f>W80 / 8</f>
        <v/>
      </c>
      <c r="Y80" s="9">
        <f>MAX(ABS(E80 - X80), ABS(G80 - X80), ABS(I80 - X80), ABS(K80 - X80), ABS(M80 - X80), ABS(O80 - X80), ABS(Q80 - X80), ABS(S80 - X80))</f>
        <v/>
      </c>
      <c r="Z80" s="8" t="n">
        <v>0.05138888888888889</v>
      </c>
    </row>
    <row r="81">
      <c r="A81" t="inlineStr">
        <is>
          <t>Quiones Jimnez, Juanma (ESP)</t>
        </is>
      </c>
      <c r="B81" t="inlineStr">
        <is>
          <t>30-34</t>
        </is>
      </c>
      <c r="C81" t="inlineStr">
        <is>
          <t>2023 Valencia</t>
        </is>
      </c>
      <c r="D81" t="inlineStr">
        <is>
          <t>HYROX</t>
        </is>
      </c>
      <c r="E81" s="8" t="n">
        <v>0.002662037037037037</v>
      </c>
      <c r="F81" s="8" t="n">
        <v>0.002847222222222222</v>
      </c>
      <c r="G81" s="8" t="n">
        <v>0.002824074074074074</v>
      </c>
      <c r="H81" s="8" t="n">
        <v>0.001319444444444444</v>
      </c>
      <c r="I81" s="8" t="n">
        <v>0.003240740740740741</v>
      </c>
      <c r="J81" s="8" t="n">
        <v>0.00244212962962963</v>
      </c>
      <c r="K81" s="8" t="n">
        <v>0.003275462962962963</v>
      </c>
      <c r="L81" s="8" t="n">
        <v>0.002581018518518519</v>
      </c>
      <c r="M81" s="8" t="n">
        <v>0.003541666666666666</v>
      </c>
      <c r="N81" s="8" t="n">
        <v>0.003020833333333333</v>
      </c>
      <c r="O81" s="8" t="n">
        <v>0.004988425925925926</v>
      </c>
      <c r="P81" s="8" t="n">
        <v>0.001388888888888889</v>
      </c>
      <c r="Q81" s="8" t="n">
        <v>0.003159722222222222</v>
      </c>
      <c r="R81" s="8" t="n">
        <v>0.002743055555555555</v>
      </c>
      <c r="S81" s="8" t="n">
        <v>0.003564814814814815</v>
      </c>
      <c r="T81" s="8" t="n">
        <v>0.004224537037037037</v>
      </c>
      <c r="U81" s="8" t="n">
        <v>0.003668981481481481</v>
      </c>
      <c r="V81" t="inlineStr">
        <is>
          <t>–</t>
        </is>
      </c>
      <c r="W81">
        <f>E81 + G81 + I81 + K81 + M81 + O81 + Q81 + S81</f>
        <v/>
      </c>
      <c r="X81" s="9">
        <f>W81 / 8</f>
        <v/>
      </c>
      <c r="Y81" s="9">
        <f>MAX(ABS(E81 - X81), ABS(G81 - X81), ABS(I81 - X81), ABS(K81 - X81), ABS(M81 - X81), ABS(O81 - X81), ABS(Q81 - X81), ABS(S81 - X81))</f>
        <v/>
      </c>
      <c r="Z81" s="8" t="n">
        <v>0.05142361111111111</v>
      </c>
    </row>
    <row r="82">
      <c r="A82" t="inlineStr">
        <is>
          <t>Simon, Alvaro (ESP)</t>
        </is>
      </c>
      <c r="B82" t="inlineStr">
        <is>
          <t>25-29</t>
        </is>
      </c>
      <c r="C82" t="inlineStr">
        <is>
          <t>2023 Valencia</t>
        </is>
      </c>
      <c r="D82" t="inlineStr">
        <is>
          <t>HYROX</t>
        </is>
      </c>
      <c r="E82" s="8" t="n">
        <v>0.003032407407407407</v>
      </c>
      <c r="F82" s="8" t="n">
        <v>0.002974537037037037</v>
      </c>
      <c r="G82" s="8" t="n">
        <v>0.003136574074074074</v>
      </c>
      <c r="H82" s="8" t="n">
        <v>0.002060185185185185</v>
      </c>
      <c r="I82" s="8" t="n">
        <v>0.003229166666666667</v>
      </c>
      <c r="J82" s="8" t="n">
        <v>0.002835648148148148</v>
      </c>
      <c r="K82" s="8" t="n">
        <v>0.003159722222222222</v>
      </c>
      <c r="L82" s="8" t="n">
        <v>0.002430555555555556</v>
      </c>
      <c r="M82" s="8" t="n">
        <v>0.003321759259259259</v>
      </c>
      <c r="N82" s="8" t="n">
        <v>0.002986111111111111</v>
      </c>
      <c r="O82" s="8" t="n">
        <v>0.003391203703703704</v>
      </c>
      <c r="P82" s="8" t="n">
        <v>0.001423611111111111</v>
      </c>
      <c r="Q82" s="8" t="n">
        <v>0.003541666666666666</v>
      </c>
      <c r="R82" s="8" t="n">
        <v>0.003275462962962963</v>
      </c>
      <c r="S82" s="8" t="n">
        <v>0.003587962962962963</v>
      </c>
      <c r="T82" s="8" t="n">
        <v>0.003020833333333333</v>
      </c>
      <c r="U82" s="8" t="n">
        <v>0.004120370370370371</v>
      </c>
      <c r="V82" t="inlineStr">
        <is>
          <t>–</t>
        </is>
      </c>
      <c r="W82">
        <f>E82 + G82 + I82 + K82 + M82 + O82 + Q82 + S82</f>
        <v/>
      </c>
      <c r="X82" s="9">
        <f>W82 / 8</f>
        <v/>
      </c>
      <c r="Y82" s="9">
        <f>MAX(ABS(E82 - X82), ABS(G82 - X82), ABS(I82 - X82), ABS(K82 - X82), ABS(M82 - X82), ABS(O82 - X82), ABS(Q82 - X82), ABS(S82 - X82))</f>
        <v/>
      </c>
      <c r="Z82" s="8" t="n">
        <v>0.05143518518518519</v>
      </c>
    </row>
    <row r="83">
      <c r="A83" t="inlineStr">
        <is>
          <t>Prieto González, Sergio (ESP)</t>
        </is>
      </c>
      <c r="B83" t="inlineStr">
        <is>
          <t>35-39</t>
        </is>
      </c>
      <c r="C83" t="inlineStr">
        <is>
          <t>2023 Valencia</t>
        </is>
      </c>
      <c r="D83" t="inlineStr">
        <is>
          <t>HYROX</t>
        </is>
      </c>
      <c r="E83" s="8" t="n">
        <v>0.002731481481481481</v>
      </c>
      <c r="F83" s="8" t="n">
        <v>0.003090277777777778</v>
      </c>
      <c r="G83" s="8" t="n">
        <v>0.004131944444444444</v>
      </c>
      <c r="H83" s="8" t="n">
        <v>0.002349537037037037</v>
      </c>
      <c r="I83" s="8" t="n">
        <v>0.003113425925925926</v>
      </c>
      <c r="J83" s="8" t="n">
        <v>0.003125</v>
      </c>
      <c r="K83" s="8" t="n">
        <v>0.00306712962962963</v>
      </c>
      <c r="L83" s="8" t="n">
        <v>0.001863425925925926</v>
      </c>
      <c r="M83" s="8" t="n">
        <v>0.003287037037037037</v>
      </c>
      <c r="N83" s="8" t="n">
        <v>0.003125</v>
      </c>
      <c r="O83" s="8" t="n">
        <v>0.003298611111111111</v>
      </c>
      <c r="P83" s="8" t="n">
        <v>0.001180555555555556</v>
      </c>
      <c r="Q83" s="8" t="n">
        <v>0.003287037037037037</v>
      </c>
      <c r="R83" s="8" t="n">
        <v>0.003148148148148148</v>
      </c>
      <c r="S83" s="8" t="n">
        <v>0.003460648148148148</v>
      </c>
      <c r="T83" s="8" t="n">
        <v>0.004050925925925926</v>
      </c>
      <c r="U83" s="8" t="n">
        <v>0.003356481481481482</v>
      </c>
      <c r="V83" t="inlineStr">
        <is>
          <t>–</t>
        </is>
      </c>
      <c r="W83">
        <f>E83 + G83 + I83 + K83 + M83 + O83 + Q83 + S83</f>
        <v/>
      </c>
      <c r="X83" s="9">
        <f>W83 / 8</f>
        <v/>
      </c>
      <c r="Y83" s="9">
        <f>MAX(ABS(E83 - X83), ABS(G83 - X83), ABS(I83 - X83), ABS(K83 - X83), ABS(M83 - X83), ABS(O83 - X83), ABS(Q83 - X83), ABS(S83 - X83))</f>
        <v/>
      </c>
      <c r="Z83" s="8" t="n">
        <v>0.0515625</v>
      </c>
    </row>
    <row r="84">
      <c r="A84" t="inlineStr">
        <is>
          <t>Gomez Rodrigo, David (ESP)</t>
        </is>
      </c>
      <c r="B84" t="inlineStr">
        <is>
          <t>35-39</t>
        </is>
      </c>
      <c r="C84" t="inlineStr">
        <is>
          <t>2023 Valencia</t>
        </is>
      </c>
      <c r="D84" t="inlineStr">
        <is>
          <t>HYROX</t>
        </is>
      </c>
      <c r="E84" s="8" t="n">
        <v>0.002789351851851852</v>
      </c>
      <c r="F84" s="8" t="n">
        <v>0.003252314814814815</v>
      </c>
      <c r="G84" s="8" t="n">
        <v>0.002835648148148148</v>
      </c>
      <c r="H84" s="8" t="n">
        <v>0.001851851851851852</v>
      </c>
      <c r="I84" s="8" t="n">
        <v>0.003043981481481481</v>
      </c>
      <c r="J84" s="8" t="n">
        <v>0.003206018518518519</v>
      </c>
      <c r="K84" s="8" t="n">
        <v>0.003125</v>
      </c>
      <c r="L84" s="8" t="n">
        <v>0.002233796296296296</v>
      </c>
      <c r="M84" s="8" t="n">
        <v>0.003125</v>
      </c>
      <c r="N84" s="8" t="n">
        <v>0.003263888888888889</v>
      </c>
      <c r="O84" s="8" t="n">
        <v>0.003078703703703704</v>
      </c>
      <c r="P84" s="8" t="n">
        <v>0.001678240740740741</v>
      </c>
      <c r="Q84" s="8" t="n">
        <v>0.003055555555555556</v>
      </c>
      <c r="R84" s="8" t="n">
        <v>0.003287037037037037</v>
      </c>
      <c r="S84" s="8" t="n">
        <v>0.003425925925925926</v>
      </c>
      <c r="T84" s="8" t="n">
        <v>0.004050925925925926</v>
      </c>
      <c r="U84" s="8" t="n">
        <v>0.004456018518518519</v>
      </c>
      <c r="V84" t="inlineStr">
        <is>
          <t>–</t>
        </is>
      </c>
      <c r="W84">
        <f>E84 + G84 + I84 + K84 + M84 + O84 + Q84 + S84</f>
        <v/>
      </c>
      <c r="X84" s="9">
        <f>W84 / 8</f>
        <v/>
      </c>
      <c r="Y84" s="9">
        <f>MAX(ABS(E84 - X84), ABS(G84 - X84), ABS(I84 - X84), ABS(K84 - X84), ABS(M84 - X84), ABS(O84 - X84), ABS(Q84 - X84), ABS(S84 - X84))</f>
        <v/>
      </c>
      <c r="Z84" s="8" t="n">
        <v>0.05167824074074074</v>
      </c>
    </row>
    <row r="85">
      <c r="A85" t="inlineStr">
        <is>
          <t>Martinez Bravo, Alvaro (ESP)</t>
        </is>
      </c>
      <c r="B85" t="inlineStr">
        <is>
          <t>45-49</t>
        </is>
      </c>
      <c r="C85" t="inlineStr">
        <is>
          <t>2023 Valencia</t>
        </is>
      </c>
      <c r="D85" t="inlineStr">
        <is>
          <t>HYROX</t>
        </is>
      </c>
      <c r="E85" s="8" t="n">
        <v>0.002800925925925926</v>
      </c>
      <c r="F85" s="8" t="n">
        <v>0.003217592592592593</v>
      </c>
      <c r="G85" s="8" t="n">
        <v>0.002986111111111111</v>
      </c>
      <c r="H85" s="8" t="n">
        <v>0.001863425925925926</v>
      </c>
      <c r="I85" s="8" t="n">
        <v>0.003194444444444445</v>
      </c>
      <c r="J85" s="8" t="n">
        <v>0.003344907407407408</v>
      </c>
      <c r="K85" s="8" t="n">
        <v>0.003229166666666667</v>
      </c>
      <c r="L85" s="8" t="n">
        <v>0.003055555555555556</v>
      </c>
      <c r="M85" s="8" t="n">
        <v>0.003321759259259259</v>
      </c>
      <c r="N85" s="8" t="n">
        <v>0.003194444444444445</v>
      </c>
      <c r="O85" s="8" t="n">
        <v>0.003206018518518519</v>
      </c>
      <c r="P85" s="8" t="n">
        <v>0.001319444444444444</v>
      </c>
      <c r="Q85" s="8" t="n">
        <v>0.003310185185185185</v>
      </c>
      <c r="R85" s="8" t="n">
        <v>0.003842592592592593</v>
      </c>
      <c r="S85" s="8" t="n">
        <v>0.003506944444444444</v>
      </c>
      <c r="T85" s="8" t="n">
        <v>0.002488425925925926</v>
      </c>
      <c r="U85" s="8" t="n">
        <v>0.003888888888888889</v>
      </c>
      <c r="V85" t="inlineStr">
        <is>
          <t>–</t>
        </is>
      </c>
      <c r="W85">
        <f>E85 + G85 + I85 + K85 + M85 + O85 + Q85 + S85</f>
        <v/>
      </c>
      <c r="X85" s="9">
        <f>W85 / 8</f>
        <v/>
      </c>
      <c r="Y85" s="9">
        <f>MAX(ABS(E85 - X85), ABS(G85 - X85), ABS(I85 - X85), ABS(K85 - X85), ABS(M85 - X85), ABS(O85 - X85), ABS(Q85 - X85), ABS(S85 - X85))</f>
        <v/>
      </c>
      <c r="Z85" s="8" t="n">
        <v>0.05170138888888889</v>
      </c>
    </row>
    <row r="86">
      <c r="A86" t="inlineStr">
        <is>
          <t>Rosario, Marconi (DOM)</t>
        </is>
      </c>
      <c r="B86" t="inlineStr">
        <is>
          <t>25-29</t>
        </is>
      </c>
      <c r="C86" t="inlineStr">
        <is>
          <t>2023 Valencia</t>
        </is>
      </c>
      <c r="D86" t="inlineStr">
        <is>
          <t>HYROX</t>
        </is>
      </c>
      <c r="E86" s="8" t="n">
        <v>0.002523148148148148</v>
      </c>
      <c r="F86" s="8" t="n">
        <v>0.003159722222222222</v>
      </c>
      <c r="G86" s="8" t="n">
        <v>0.002789351851851852</v>
      </c>
      <c r="H86" s="8" t="n">
        <v>0.002893518518518518</v>
      </c>
      <c r="I86" s="8" t="n">
        <v>0.003171296296296296</v>
      </c>
      <c r="J86" s="8" t="n">
        <v>0.003449074074074074</v>
      </c>
      <c r="K86" s="8" t="n">
        <v>0.003194444444444445</v>
      </c>
      <c r="L86" s="8" t="n">
        <v>0.002314814814814815</v>
      </c>
      <c r="M86" s="8" t="n">
        <v>0.003368055555555556</v>
      </c>
      <c r="N86" s="8" t="n">
        <v>0.00337962962962963</v>
      </c>
      <c r="O86" s="8" t="n">
        <v>0.002881944444444444</v>
      </c>
      <c r="P86" s="8" t="n">
        <v>0.001712962962962963</v>
      </c>
      <c r="Q86" s="8" t="n">
        <v>0.002974537037037037</v>
      </c>
      <c r="R86" s="8" t="n">
        <v>0.003599537037037037</v>
      </c>
      <c r="S86" s="8" t="n">
        <v>0.003206018518518519</v>
      </c>
      <c r="T86" s="8" t="n">
        <v>0.003599537037037037</v>
      </c>
      <c r="U86" s="8" t="n">
        <v>0.003680555555555555</v>
      </c>
      <c r="V86" t="inlineStr">
        <is>
          <t>–</t>
        </is>
      </c>
      <c r="W86">
        <f>E86 + G86 + I86 + K86 + M86 + O86 + Q86 + S86</f>
        <v/>
      </c>
      <c r="X86" s="9">
        <f>W86 / 8</f>
        <v/>
      </c>
      <c r="Y86" s="9">
        <f>MAX(ABS(E86 - X86), ABS(G86 - X86), ABS(I86 - X86), ABS(K86 - X86), ABS(M86 - X86), ABS(O86 - X86), ABS(Q86 - X86), ABS(S86 - X86))</f>
        <v/>
      </c>
      <c r="Z86" s="8" t="n">
        <v>0.05180555555555556</v>
      </c>
    </row>
    <row r="87">
      <c r="A87" t="inlineStr">
        <is>
          <t>Villar Cirujeda, David (ESP)</t>
        </is>
      </c>
      <c r="B87" t="inlineStr">
        <is>
          <t>30-34</t>
        </is>
      </c>
      <c r="C87" t="inlineStr">
        <is>
          <t>2023 Valencia</t>
        </is>
      </c>
      <c r="D87" t="inlineStr">
        <is>
          <t>HYROX</t>
        </is>
      </c>
      <c r="E87" s="8" t="n">
        <v>0.002615740740740741</v>
      </c>
      <c r="F87" s="8" t="n">
        <v>0.002962962962962963</v>
      </c>
      <c r="G87" s="8" t="n">
        <v>0.002905092592592593</v>
      </c>
      <c r="H87" s="8" t="n">
        <v>0.00212962962962963</v>
      </c>
      <c r="I87" s="8" t="n">
        <v>0.003159722222222222</v>
      </c>
      <c r="J87" s="8" t="n">
        <v>0.003634259259259259</v>
      </c>
      <c r="K87" s="8" t="n">
        <v>0.003043981481481481</v>
      </c>
      <c r="L87" s="8" t="n">
        <v>0.002650462962962963</v>
      </c>
      <c r="M87" s="8" t="n">
        <v>0.003032407407407407</v>
      </c>
      <c r="N87" s="8" t="n">
        <v>0.00306712962962963</v>
      </c>
      <c r="O87" s="8" t="n">
        <v>0.003078703703703704</v>
      </c>
      <c r="P87" s="8" t="n">
        <v>0.001469907407407407</v>
      </c>
      <c r="Q87" s="8" t="n">
        <v>0.002962962962962963</v>
      </c>
      <c r="R87" s="8" t="n">
        <v>0.003229166666666667</v>
      </c>
      <c r="S87" s="8" t="n">
        <v>0.003217592592592593</v>
      </c>
      <c r="T87" s="8" t="n">
        <v>0.003645833333333333</v>
      </c>
      <c r="U87" s="8" t="n">
        <v>0.005104166666666667</v>
      </c>
      <c r="V87" t="inlineStr">
        <is>
          <t>–</t>
        </is>
      </c>
      <c r="W87">
        <f>E87 + G87 + I87 + K87 + M87 + O87 + Q87 + S87</f>
        <v/>
      </c>
      <c r="X87" s="9">
        <f>W87 / 8</f>
        <v/>
      </c>
      <c r="Y87" s="9">
        <f>MAX(ABS(E87 - X87), ABS(G87 - X87), ABS(I87 - X87), ABS(K87 - X87), ABS(M87 - X87), ABS(O87 - X87), ABS(Q87 - X87), ABS(S87 - X87))</f>
        <v/>
      </c>
      <c r="Z87" s="8" t="n">
        <v>0.05181712962962963</v>
      </c>
    </row>
    <row r="88">
      <c r="A88" t="inlineStr">
        <is>
          <t>Moliner Payá, Kevin (ESP)</t>
        </is>
      </c>
      <c r="B88" t="inlineStr">
        <is>
          <t>25-29</t>
        </is>
      </c>
      <c r="C88" t="inlineStr">
        <is>
          <t>2023 Valencia</t>
        </is>
      </c>
      <c r="D88" t="inlineStr">
        <is>
          <t>HYROX</t>
        </is>
      </c>
      <c r="E88" s="8" t="n">
        <v>0.002581018518518519</v>
      </c>
      <c r="F88" s="8" t="n">
        <v>0.003402777777777778</v>
      </c>
      <c r="G88" s="8" t="n">
        <v>0.002824074074074074</v>
      </c>
      <c r="H88" s="8" t="n">
        <v>0.002083333333333333</v>
      </c>
      <c r="I88" s="8" t="n">
        <v>0.003090277777777778</v>
      </c>
      <c r="J88" s="8" t="n">
        <v>0.003113425925925926</v>
      </c>
      <c r="K88" s="8" t="n">
        <v>0.003113425925925926</v>
      </c>
      <c r="L88" s="8" t="n">
        <v>0.002013888888888889</v>
      </c>
      <c r="M88" s="8" t="n">
        <v>0.003125</v>
      </c>
      <c r="N88" s="8" t="n">
        <v>0.003287037037037037</v>
      </c>
      <c r="O88" s="8" t="n">
        <v>0.003055555555555556</v>
      </c>
      <c r="P88" s="8" t="n">
        <v>0.001666666666666667</v>
      </c>
      <c r="Q88" s="8" t="n">
        <v>0.00318287037037037</v>
      </c>
      <c r="R88" s="8" t="n">
        <v>0.004791666666666666</v>
      </c>
      <c r="S88" s="8" t="n">
        <v>0.00337962962962963</v>
      </c>
      <c r="T88" s="8" t="n">
        <v>0.003993055555555555</v>
      </c>
      <c r="U88" s="8" t="n">
        <v>0.003252314814814815</v>
      </c>
      <c r="V88" t="inlineStr">
        <is>
          <t>–</t>
        </is>
      </c>
      <c r="W88">
        <f>E88 + G88 + I88 + K88 + M88 + O88 + Q88 + S88</f>
        <v/>
      </c>
      <c r="X88" s="9">
        <f>W88 / 8</f>
        <v/>
      </c>
      <c r="Y88" s="9">
        <f>MAX(ABS(E88 - X88), ABS(G88 - X88), ABS(I88 - X88), ABS(K88 - X88), ABS(M88 - X88), ABS(O88 - X88), ABS(Q88 - X88), ABS(S88 - X88))</f>
        <v/>
      </c>
      <c r="Z88" s="8" t="n">
        <v>0.05185185185185185</v>
      </c>
    </row>
    <row r="89">
      <c r="A89" t="inlineStr">
        <is>
          <t>Rus Arevalo, Alvaro (ESP)</t>
        </is>
      </c>
      <c r="B89" t="inlineStr">
        <is>
          <t>35-39</t>
        </is>
      </c>
      <c r="C89" t="inlineStr">
        <is>
          <t>2023 Valencia</t>
        </is>
      </c>
      <c r="D89" t="inlineStr">
        <is>
          <t>HYROX</t>
        </is>
      </c>
      <c r="E89" s="8" t="n">
        <v>0.003113425925925926</v>
      </c>
      <c r="F89" s="8" t="n">
        <v>0.003148148148148148</v>
      </c>
      <c r="G89" s="8" t="n">
        <v>0.003043981481481481</v>
      </c>
      <c r="H89" s="8" t="n">
        <v>0.003275462962962963</v>
      </c>
      <c r="I89" s="8" t="n">
        <v>0.003252314814814815</v>
      </c>
      <c r="J89" s="8" t="n">
        <v>0.002893518518518518</v>
      </c>
      <c r="K89" s="8" t="n">
        <v>0.003240740740740741</v>
      </c>
      <c r="L89" s="8" t="n">
        <v>0.002037037037037037</v>
      </c>
      <c r="M89" s="8" t="n">
        <v>0.003368055555555556</v>
      </c>
      <c r="N89" s="8" t="n">
        <v>0.003263888888888889</v>
      </c>
      <c r="O89" s="8" t="n">
        <v>0.003252314814814815</v>
      </c>
      <c r="P89" s="8" t="n">
        <v>0.001203703703703704</v>
      </c>
      <c r="Q89" s="8" t="n">
        <v>0.003171296296296296</v>
      </c>
      <c r="R89" s="8" t="n">
        <v>0.002523148148148148</v>
      </c>
      <c r="S89" s="8" t="n">
        <v>0.003506944444444444</v>
      </c>
      <c r="T89" s="8" t="n">
        <v>0.003981481481481482</v>
      </c>
      <c r="U89" s="8" t="n">
        <v>0.003703703703703704</v>
      </c>
      <c r="V89" t="inlineStr">
        <is>
          <t>–</t>
        </is>
      </c>
      <c r="W89">
        <f>E89 + G89 + I89 + K89 + M89 + O89 + Q89 + S89</f>
        <v/>
      </c>
      <c r="X89" s="9">
        <f>W89 / 8</f>
        <v/>
      </c>
      <c r="Y89" s="9">
        <f>MAX(ABS(E89 - X89), ABS(G89 - X89), ABS(I89 - X89), ABS(K89 - X89), ABS(M89 - X89), ABS(O89 - X89), ABS(Q89 - X89), ABS(S89 - X89))</f>
        <v/>
      </c>
      <c r="Z89" s="8" t="n">
        <v>0.051875</v>
      </c>
    </row>
    <row r="90">
      <c r="A90" t="inlineStr">
        <is>
          <t>Martin, Gus (GBR)</t>
        </is>
      </c>
      <c r="B90" t="inlineStr">
        <is>
          <t>40-44</t>
        </is>
      </c>
      <c r="C90" t="inlineStr">
        <is>
          <t>2023 Valencia</t>
        </is>
      </c>
      <c r="D90" t="inlineStr">
        <is>
          <t>HYROX</t>
        </is>
      </c>
      <c r="E90" s="8" t="n">
        <v>0.002916666666666667</v>
      </c>
      <c r="F90" s="8" t="n">
        <v>0.002893518518518518</v>
      </c>
      <c r="G90" s="8" t="n">
        <v>0.003032407407407407</v>
      </c>
      <c r="H90" s="8" t="n">
        <v>0.001875</v>
      </c>
      <c r="I90" s="8" t="n">
        <v>0.003518518518518518</v>
      </c>
      <c r="J90" s="8" t="n">
        <v>0.002986111111111111</v>
      </c>
      <c r="K90" s="8" t="n">
        <v>0.003333333333333334</v>
      </c>
      <c r="L90" s="8" t="n">
        <v>0.002754629629629629</v>
      </c>
      <c r="M90" s="8" t="n">
        <v>0.003414351851851852</v>
      </c>
      <c r="N90" s="8" t="n">
        <v>0.003136574074074074</v>
      </c>
      <c r="O90" s="8" t="n">
        <v>0.003368055555555556</v>
      </c>
      <c r="P90" s="8" t="n">
        <v>0.001238425925925926</v>
      </c>
      <c r="Q90" s="8" t="n">
        <v>0.00337962962962963</v>
      </c>
      <c r="R90" s="8" t="n">
        <v>0.002662037037037037</v>
      </c>
      <c r="S90" s="8" t="n">
        <v>0.003668981481481481</v>
      </c>
      <c r="T90" s="8" t="n">
        <v>0.003518518518518518</v>
      </c>
      <c r="U90" s="8" t="n">
        <v>0.004560185185185185</v>
      </c>
      <c r="V90" t="inlineStr">
        <is>
          <t>–</t>
        </is>
      </c>
      <c r="W90">
        <f>E90 + G90 + I90 + K90 + M90 + O90 + Q90 + S90</f>
        <v/>
      </c>
      <c r="X90" s="9">
        <f>W90 / 8</f>
        <v/>
      </c>
      <c r="Y90" s="9">
        <f>MAX(ABS(E90 - X90), ABS(G90 - X90), ABS(I90 - X90), ABS(K90 - X90), ABS(M90 - X90), ABS(O90 - X90), ABS(Q90 - X90), ABS(S90 - X90))</f>
        <v/>
      </c>
      <c r="Z90" s="8" t="n">
        <v>0.05217592592592592</v>
      </c>
    </row>
    <row r="91">
      <c r="A91" t="inlineStr">
        <is>
          <t>Garibaldi, Luca (ITA)</t>
        </is>
      </c>
      <c r="B91" t="inlineStr">
        <is>
          <t>35-39</t>
        </is>
      </c>
      <c r="C91" t="inlineStr">
        <is>
          <t>2023 Valencia</t>
        </is>
      </c>
      <c r="D91" t="inlineStr">
        <is>
          <t>HYROX</t>
        </is>
      </c>
      <c r="E91" s="8" t="n">
        <v>0.003020833333333333</v>
      </c>
      <c r="F91" s="8" t="n">
        <v>0.003043981481481481</v>
      </c>
      <c r="G91" s="8" t="n">
        <v>0.003206018518518519</v>
      </c>
      <c r="H91" s="8" t="n">
        <v>0.001886574074074074</v>
      </c>
      <c r="I91" s="8" t="n">
        <v>0.00369212962962963</v>
      </c>
      <c r="J91" s="8" t="n">
        <v>0.003310185185185185</v>
      </c>
      <c r="K91" s="8" t="n">
        <v>0.003553240740740741</v>
      </c>
      <c r="L91" s="8" t="n">
        <v>0.002615740740740741</v>
      </c>
      <c r="M91" s="8" t="n">
        <v>0.003530092592592592</v>
      </c>
      <c r="N91" s="8" t="n">
        <v>0.003101851851851852</v>
      </c>
      <c r="O91" s="8" t="n">
        <v>0.003391203703703704</v>
      </c>
      <c r="P91" s="8" t="n">
        <v>0.001331018518518518</v>
      </c>
      <c r="Q91" s="8" t="n">
        <v>0.003206018518518519</v>
      </c>
      <c r="R91" s="8" t="n">
        <v>0.002847222222222222</v>
      </c>
      <c r="S91" s="8" t="n">
        <v>0.003391203703703704</v>
      </c>
      <c r="T91" s="8" t="n">
        <v>0.00306712962962963</v>
      </c>
      <c r="U91" s="8" t="n">
        <v>0.004351851851851852</v>
      </c>
      <c r="V91" t="inlineStr">
        <is>
          <t>–</t>
        </is>
      </c>
      <c r="W91">
        <f>E91 + G91 + I91 + K91 + M91 + O91 + Q91 + S91</f>
        <v/>
      </c>
      <c r="X91" s="9">
        <f>W91 / 8</f>
        <v/>
      </c>
      <c r="Y91" s="9">
        <f>MAX(ABS(E91 - X91), ABS(G91 - X91), ABS(I91 - X91), ABS(K91 - X91), ABS(M91 - X91), ABS(O91 - X91), ABS(Q91 - X91), ABS(S91 - X91))</f>
        <v/>
      </c>
      <c r="Z91" s="8" t="n">
        <v>0.0524537037037037</v>
      </c>
    </row>
    <row r="92">
      <c r="A92" t="inlineStr">
        <is>
          <t>Vaquero Esteban, Daniel (ESP)</t>
        </is>
      </c>
      <c r="B92" t="inlineStr">
        <is>
          <t>30-34</t>
        </is>
      </c>
      <c r="C92" t="inlineStr">
        <is>
          <t>2023 Valencia</t>
        </is>
      </c>
      <c r="D92" t="inlineStr">
        <is>
          <t>HYROX</t>
        </is>
      </c>
      <c r="E92" s="8" t="n">
        <v>0.002777777777777778</v>
      </c>
      <c r="F92" s="8" t="n">
        <v>0.002997685185185185</v>
      </c>
      <c r="G92" s="8" t="n">
        <v>0.002951388888888889</v>
      </c>
      <c r="H92" s="8" t="n">
        <v>0.001909722222222222</v>
      </c>
      <c r="I92" s="8" t="n">
        <v>0.003171296296296296</v>
      </c>
      <c r="J92" s="8" t="n">
        <v>0.003587962962962963</v>
      </c>
      <c r="K92" s="8" t="n">
        <v>0.003194444444444445</v>
      </c>
      <c r="L92" s="8" t="n">
        <v>0.003634259259259259</v>
      </c>
      <c r="M92" s="8" t="n">
        <v>0.003090277777777778</v>
      </c>
      <c r="N92" s="8" t="n">
        <v>0.003101851851851852</v>
      </c>
      <c r="O92" s="8" t="n">
        <v>0.003356481481481482</v>
      </c>
      <c r="P92" s="8" t="n">
        <v>0.001354166666666667</v>
      </c>
      <c r="Q92" s="8" t="n">
        <v>0.003287037037037037</v>
      </c>
      <c r="R92" s="8" t="n">
        <v>0.003391203703703704</v>
      </c>
      <c r="S92" s="8" t="n">
        <v>0.003263888888888889</v>
      </c>
      <c r="T92" s="8" t="n">
        <v>0.002997685185185185</v>
      </c>
      <c r="U92" s="8" t="n">
        <v>0.004722222222222222</v>
      </c>
      <c r="V92" t="inlineStr">
        <is>
          <t>–</t>
        </is>
      </c>
      <c r="W92">
        <f>E92 + G92 + I92 + K92 + M92 + O92 + Q92 + S92</f>
        <v/>
      </c>
      <c r="X92" s="9">
        <f>W92 / 8</f>
        <v/>
      </c>
      <c r="Y92" s="9">
        <f>MAX(ABS(E92 - X92), ABS(G92 - X92), ABS(I92 - X92), ABS(K92 - X92), ABS(M92 - X92), ABS(O92 - X92), ABS(Q92 - X92), ABS(S92 - X92))</f>
        <v/>
      </c>
      <c r="Z92" s="8" t="n">
        <v>0.05268518518518518</v>
      </c>
    </row>
    <row r="93">
      <c r="A93" t="inlineStr">
        <is>
          <t>Snchez Mayoral, Rubn (ESP)</t>
        </is>
      </c>
      <c r="B93" t="inlineStr">
        <is>
          <t>30-34</t>
        </is>
      </c>
      <c r="C93" t="inlineStr">
        <is>
          <t>2023 Valencia</t>
        </is>
      </c>
      <c r="D93" t="inlineStr">
        <is>
          <t>HYROX</t>
        </is>
      </c>
      <c r="E93" s="8" t="n">
        <v>0.002615740740740741</v>
      </c>
      <c r="F93" s="8" t="n">
        <v>0.003009259259259259</v>
      </c>
      <c r="G93" s="8" t="n">
        <v>0.003009259259259259</v>
      </c>
      <c r="H93" s="8" t="n">
        <v>0.002071759259259259</v>
      </c>
      <c r="I93" s="8" t="n">
        <v>0.005543981481481481</v>
      </c>
      <c r="J93" s="8" t="n">
        <v>0.002650462962962963</v>
      </c>
      <c r="K93" s="8" t="n">
        <v>0.003298611111111111</v>
      </c>
      <c r="L93" s="8" t="n">
        <v>0.002534722222222222</v>
      </c>
      <c r="M93" s="8" t="n">
        <v>0.003240740740740741</v>
      </c>
      <c r="N93" s="8" t="n">
        <v>0.003101851851851852</v>
      </c>
      <c r="O93" s="8" t="n">
        <v>0.003113425925925926</v>
      </c>
      <c r="P93" s="8" t="n">
        <v>0.001782407407407407</v>
      </c>
      <c r="Q93" s="8" t="n">
        <v>0.003032407407407407</v>
      </c>
      <c r="R93" s="8" t="n">
        <v>0.003599537037037037</v>
      </c>
      <c r="S93" s="8" t="n">
        <v>0.003287037037037037</v>
      </c>
      <c r="T93" s="8" t="n">
        <v>0.003402777777777778</v>
      </c>
      <c r="U93" s="8" t="n">
        <v>0.003460648148148148</v>
      </c>
      <c r="V93" t="inlineStr">
        <is>
          <t>5 Minutes</t>
        </is>
      </c>
      <c r="W93">
        <f>E93 + G93 + I93 + K93 + M93 + O93 + Q93 + S93</f>
        <v/>
      </c>
      <c r="X93" s="9">
        <f>W93 / 8</f>
        <v/>
      </c>
      <c r="Y93" s="9">
        <f>MAX(ABS(E93 - X93), ABS(G93 - X93), ABS(I93 - X93), ABS(K93 - X93), ABS(M93 - X93), ABS(O93 - X93), ABS(Q93 - X93), ABS(S93 - X93))</f>
        <v/>
      </c>
      <c r="Z93" s="8" t="n">
        <v>0.05268518518518518</v>
      </c>
    </row>
    <row r="94">
      <c r="A94" t="inlineStr">
        <is>
          <t>Figueiredo Moita, António Manuel (POR)</t>
        </is>
      </c>
      <c r="B94" t="inlineStr">
        <is>
          <t>45-49</t>
        </is>
      </c>
      <c r="C94" t="inlineStr">
        <is>
          <t>2023 Valencia</t>
        </is>
      </c>
      <c r="D94" t="inlineStr">
        <is>
          <t>HYROX</t>
        </is>
      </c>
      <c r="E94" s="8" t="n">
        <v>0.002789351851851852</v>
      </c>
      <c r="F94" s="8" t="n">
        <v>0.003217592592592593</v>
      </c>
      <c r="G94" s="8" t="n">
        <v>0.003171296296296296</v>
      </c>
      <c r="H94" s="8" t="n">
        <v>0.002673611111111111</v>
      </c>
      <c r="I94" s="8" t="n">
        <v>0.003287037037037037</v>
      </c>
      <c r="J94" s="8" t="n">
        <v>0.003321759259259259</v>
      </c>
      <c r="K94" s="8" t="n">
        <v>0.003125</v>
      </c>
      <c r="L94" s="8" t="n">
        <v>0.001840277777777778</v>
      </c>
      <c r="M94" s="8" t="n">
        <v>0.003321759259259259</v>
      </c>
      <c r="N94" s="8" t="n">
        <v>0.003217592592592593</v>
      </c>
      <c r="O94" s="8" t="n">
        <v>0.003217592592592593</v>
      </c>
      <c r="P94" s="8" t="n">
        <v>0.001377314814814815</v>
      </c>
      <c r="Q94" s="8" t="n">
        <v>0.003321759259259259</v>
      </c>
      <c r="R94" s="8" t="n">
        <v>0.002662037037037037</v>
      </c>
      <c r="S94" s="8" t="n">
        <v>0.003657407407407407</v>
      </c>
      <c r="T94" s="8" t="n">
        <v>0.00474537037037037</v>
      </c>
      <c r="U94" s="8" t="n">
        <v>0.003865740740740741</v>
      </c>
      <c r="V94" t="inlineStr">
        <is>
          <t>–</t>
        </is>
      </c>
      <c r="W94">
        <f>E94 + G94 + I94 + K94 + M94 + O94 + Q94 + S94</f>
        <v/>
      </c>
      <c r="X94" s="9">
        <f>W94 / 8</f>
        <v/>
      </c>
      <c r="Y94" s="9">
        <f>MAX(ABS(E94 - X94), ABS(G94 - X94), ABS(I94 - X94), ABS(K94 - X94), ABS(M94 - X94), ABS(O94 - X94), ABS(Q94 - X94), ABS(S94 - X94))</f>
        <v/>
      </c>
      <c r="Z94" s="8" t="n">
        <v>0.05273148148148148</v>
      </c>
    </row>
    <row r="95">
      <c r="A95" t="inlineStr">
        <is>
          <t>Monteiro, Sérgio (POR)</t>
        </is>
      </c>
      <c r="B95" t="inlineStr">
        <is>
          <t>45-49</t>
        </is>
      </c>
      <c r="C95" t="inlineStr">
        <is>
          <t>2023 Valencia</t>
        </is>
      </c>
      <c r="D95" t="inlineStr">
        <is>
          <t>HYROX</t>
        </is>
      </c>
      <c r="E95" s="8" t="n">
        <v>0.002847222222222222</v>
      </c>
      <c r="F95" s="8" t="n">
        <v>0.003159722222222222</v>
      </c>
      <c r="G95" s="8" t="n">
        <v>0.003032407407407407</v>
      </c>
      <c r="H95" s="8" t="n">
        <v>0.002002314814814815</v>
      </c>
      <c r="I95" s="8" t="n">
        <v>0.00318287037037037</v>
      </c>
      <c r="J95" s="8" t="n">
        <v>0.003113425925925926</v>
      </c>
      <c r="K95" s="8" t="n">
        <v>0.003125</v>
      </c>
      <c r="L95" s="8" t="n">
        <v>0.002349537037037037</v>
      </c>
      <c r="M95" s="8" t="n">
        <v>0.003217592592592593</v>
      </c>
      <c r="N95" s="8" t="n">
        <v>0.003090277777777778</v>
      </c>
      <c r="O95" s="8" t="n">
        <v>0.003263888888888889</v>
      </c>
      <c r="P95" s="8" t="n">
        <v>0.001377314814814815</v>
      </c>
      <c r="Q95" s="8" t="n">
        <v>0.003275462962962963</v>
      </c>
      <c r="R95" s="8" t="n">
        <v>0.003090277777777778</v>
      </c>
      <c r="S95" s="8" t="n">
        <v>0.003553240740740741</v>
      </c>
      <c r="T95" s="8" t="n">
        <v>0.004351851851851852</v>
      </c>
      <c r="U95" s="8" t="n">
        <v>0.004849537037037037</v>
      </c>
      <c r="V95" t="inlineStr">
        <is>
          <t>–</t>
        </is>
      </c>
      <c r="W95">
        <f>E95 + G95 + I95 + K95 + M95 + O95 + Q95 + S95</f>
        <v/>
      </c>
      <c r="X95" s="9">
        <f>W95 / 8</f>
        <v/>
      </c>
      <c r="Y95" s="9">
        <f>MAX(ABS(E95 - X95), ABS(G95 - X95), ABS(I95 - X95), ABS(K95 - X95), ABS(M95 - X95), ABS(O95 - X95), ABS(Q95 - X95), ABS(S95 - X95))</f>
        <v/>
      </c>
      <c r="Z95" s="8" t="n">
        <v>0.05278935185185185</v>
      </c>
    </row>
    <row r="96">
      <c r="A96" t="inlineStr">
        <is>
          <t>Moreno Doval, Jaime (ESP)</t>
        </is>
      </c>
      <c r="B96" t="inlineStr">
        <is>
          <t>25-29</t>
        </is>
      </c>
      <c r="C96" t="inlineStr">
        <is>
          <t>2023 Valencia</t>
        </is>
      </c>
      <c r="D96" t="inlineStr">
        <is>
          <t>HYROX</t>
        </is>
      </c>
      <c r="E96" s="8" t="n">
        <v>0.003275462962962963</v>
      </c>
      <c r="F96" s="8" t="n">
        <v>0.002916666666666667</v>
      </c>
      <c r="G96" s="8" t="n">
        <v>0.00349537037037037</v>
      </c>
      <c r="H96" s="8" t="n">
        <v>0.002361111111111111</v>
      </c>
      <c r="I96" s="8" t="n">
        <v>0.003599537037037037</v>
      </c>
      <c r="J96" s="8" t="n">
        <v>0.003148148148148148</v>
      </c>
      <c r="K96" s="8" t="n">
        <v>0.003541666666666666</v>
      </c>
      <c r="L96" s="8" t="n">
        <v>0.002314814814814815</v>
      </c>
      <c r="M96" s="8" t="n">
        <v>0.003587962962962963</v>
      </c>
      <c r="N96" s="8" t="n">
        <v>0.002986111111111111</v>
      </c>
      <c r="O96" s="8" t="n">
        <v>0.003553240740740741</v>
      </c>
      <c r="P96" s="8" t="n">
        <v>0.001053240740740741</v>
      </c>
      <c r="Q96" s="8" t="n">
        <v>0.003472222222222222</v>
      </c>
      <c r="R96" s="8" t="n">
        <v>0.002650462962962963</v>
      </c>
      <c r="S96" s="8" t="n">
        <v>0.00349537037037037</v>
      </c>
      <c r="T96" s="8" t="n">
        <v>0.002372685185185185</v>
      </c>
      <c r="U96" s="8" t="n">
        <v>0.005057870370370371</v>
      </c>
      <c r="V96" t="inlineStr">
        <is>
          <t>–</t>
        </is>
      </c>
      <c r="W96">
        <f>E96 + G96 + I96 + K96 + M96 + O96 + Q96 + S96</f>
        <v/>
      </c>
      <c r="X96" s="9">
        <f>W96 / 8</f>
        <v/>
      </c>
      <c r="Y96" s="9">
        <f>MAX(ABS(E96 - X96), ABS(G96 - X96), ABS(I96 - X96), ABS(K96 - X96), ABS(M96 - X96), ABS(O96 - X96), ABS(Q96 - X96), ABS(S96 - X96))</f>
        <v/>
      </c>
      <c r="Z96" s="8" t="n">
        <v>0.05278935185185185</v>
      </c>
    </row>
    <row r="97">
      <c r="A97" t="inlineStr">
        <is>
          <t>Martinez Cerezo, Diego (ESP)</t>
        </is>
      </c>
      <c r="B97" t="inlineStr">
        <is>
          <t>30-34</t>
        </is>
      </c>
      <c r="C97" t="inlineStr">
        <is>
          <t>2023 Valencia</t>
        </is>
      </c>
      <c r="D97" t="inlineStr">
        <is>
          <t>HYROX</t>
        </is>
      </c>
      <c r="E97" s="8" t="n">
        <v>0.002604166666666667</v>
      </c>
      <c r="F97" s="8" t="n">
        <v>0.00306712962962963</v>
      </c>
      <c r="G97" s="8" t="n">
        <v>0.002893518518518518</v>
      </c>
      <c r="H97" s="8" t="n">
        <v>0.001493055555555556</v>
      </c>
      <c r="I97" s="8" t="n">
        <v>0.003287037037037037</v>
      </c>
      <c r="J97" s="8" t="n">
        <v>0.002233796296296296</v>
      </c>
      <c r="K97" s="8" t="n">
        <v>0.003321759259259259</v>
      </c>
      <c r="L97" s="8" t="n">
        <v>0.003344907407407408</v>
      </c>
      <c r="M97" s="8" t="n">
        <v>0.003298611111111111</v>
      </c>
      <c r="N97" s="8" t="n">
        <v>0.003506944444444444</v>
      </c>
      <c r="O97" s="8" t="n">
        <v>0.003310185185185185</v>
      </c>
      <c r="P97" s="8" t="n">
        <v>0.001747685185185185</v>
      </c>
      <c r="Q97" s="8" t="n">
        <v>0.003055555555555556</v>
      </c>
      <c r="R97" s="8" t="n">
        <v>0.003877314814814815</v>
      </c>
      <c r="S97" s="8" t="n">
        <v>0.003321759259259259</v>
      </c>
      <c r="T97" s="8" t="n">
        <v>0.003159722222222222</v>
      </c>
      <c r="U97" s="8" t="n">
        <v>0.005347222222222222</v>
      </c>
      <c r="V97" t="inlineStr">
        <is>
          <t>–</t>
        </is>
      </c>
      <c r="W97">
        <f>E97 + G97 + I97 + K97 + M97 + O97 + Q97 + S97</f>
        <v/>
      </c>
      <c r="X97" s="9">
        <f>W97 / 8</f>
        <v/>
      </c>
      <c r="Y97" s="9">
        <f>MAX(ABS(E97 - X97), ABS(G97 - X97), ABS(I97 - X97), ABS(K97 - X97), ABS(M97 - X97), ABS(O97 - X97), ABS(Q97 - X97), ABS(S97 - X97))</f>
        <v/>
      </c>
      <c r="Z97" s="8" t="n">
        <v>0.05280092592592592</v>
      </c>
    </row>
    <row r="98">
      <c r="A98" t="inlineStr">
        <is>
          <t>Cruz Carrasco, Javier (ESP)</t>
        </is>
      </c>
      <c r="B98" t="inlineStr">
        <is>
          <t>U24</t>
        </is>
      </c>
      <c r="C98" t="inlineStr">
        <is>
          <t>2023 Valencia</t>
        </is>
      </c>
      <c r="D98" t="inlineStr">
        <is>
          <t>HYROX</t>
        </is>
      </c>
      <c r="E98" s="8" t="n">
        <v>0.003240740740740741</v>
      </c>
      <c r="F98" s="8" t="n">
        <v>0.003287037037037037</v>
      </c>
      <c r="G98" s="8" t="n">
        <v>0.003310185185185185</v>
      </c>
      <c r="H98" s="8" t="n">
        <v>0.001701388888888889</v>
      </c>
      <c r="I98" s="8" t="n">
        <v>0.003368055555555556</v>
      </c>
      <c r="J98" s="8" t="n">
        <v>0.002858796296296296</v>
      </c>
      <c r="K98" s="8" t="n">
        <v>0.003275462962962963</v>
      </c>
      <c r="L98" s="8" t="n">
        <v>0.002048611111111111</v>
      </c>
      <c r="M98" s="8" t="n">
        <v>0.003530092592592592</v>
      </c>
      <c r="N98" s="8" t="n">
        <v>0.003344907407407408</v>
      </c>
      <c r="O98" s="8" t="n">
        <v>0.00349537037037037</v>
      </c>
      <c r="P98" s="8" t="n">
        <v>0.001574074074074074</v>
      </c>
      <c r="Q98" s="8" t="n">
        <v>0.003333333333333334</v>
      </c>
      <c r="R98" s="8" t="n">
        <v>0.003159722222222222</v>
      </c>
      <c r="S98" s="8" t="n">
        <v>0.003275462962962963</v>
      </c>
      <c r="T98" s="8" t="n">
        <v>0.004502314814814815</v>
      </c>
      <c r="U98" s="8" t="n">
        <v>0.00375</v>
      </c>
      <c r="V98" t="inlineStr">
        <is>
          <t>–</t>
        </is>
      </c>
      <c r="W98">
        <f>E98 + G98 + I98 + K98 + M98 + O98 + Q98 + S98</f>
        <v/>
      </c>
      <c r="X98" s="9">
        <f>W98 / 8</f>
        <v/>
      </c>
      <c r="Y98" s="9">
        <f>MAX(ABS(E98 - X98), ABS(G98 - X98), ABS(I98 - X98), ABS(K98 - X98), ABS(M98 - X98), ABS(O98 - X98), ABS(Q98 - X98), ABS(S98 - X98))</f>
        <v/>
      </c>
      <c r="Z98" s="8" t="n">
        <v>0.05295138888888889</v>
      </c>
    </row>
    <row r="99">
      <c r="A99" t="inlineStr">
        <is>
          <t>Burgos Millan, Javi (ESP)</t>
        </is>
      </c>
      <c r="B99" t="inlineStr">
        <is>
          <t>35-39</t>
        </is>
      </c>
      <c r="C99" t="inlineStr">
        <is>
          <t>2023 Valencia</t>
        </is>
      </c>
      <c r="D99" t="inlineStr">
        <is>
          <t>HYROX</t>
        </is>
      </c>
      <c r="E99" s="8" t="n">
        <v>0.0025</v>
      </c>
      <c r="F99" s="8" t="n">
        <v>0.003101851851851852</v>
      </c>
      <c r="G99" s="8" t="n">
        <v>0.002754629629629629</v>
      </c>
      <c r="H99" s="8" t="n">
        <v>0.002141203703703704</v>
      </c>
      <c r="I99" s="8" t="n">
        <v>0.002881944444444444</v>
      </c>
      <c r="J99" s="8" t="n">
        <v>0.003263888888888889</v>
      </c>
      <c r="K99" s="8" t="n">
        <v>0.005277777777777778</v>
      </c>
      <c r="L99" s="8" t="n">
        <v>0.003344907407407408</v>
      </c>
      <c r="M99" s="8" t="n">
        <v>0.002905092592592593</v>
      </c>
      <c r="N99" s="8" t="n">
        <v>0.003217592592592593</v>
      </c>
      <c r="O99" s="8" t="n">
        <v>0.002858796296296296</v>
      </c>
      <c r="P99" s="8" t="n">
        <v>0.001400462962962963</v>
      </c>
      <c r="Q99" s="8" t="n">
        <v>0.002789351851851852</v>
      </c>
      <c r="R99" s="8" t="n">
        <v>0.003715277777777778</v>
      </c>
      <c r="S99" s="8" t="n">
        <v>0.003194444444444445</v>
      </c>
      <c r="T99" s="8" t="n">
        <v>0.004270833333333333</v>
      </c>
      <c r="U99" s="8" t="n">
        <v>0.003483796296296296</v>
      </c>
      <c r="V99" t="inlineStr">
        <is>
          <t>5 Minutes</t>
        </is>
      </c>
      <c r="W99">
        <f>E99 + G99 + I99 + K99 + M99 + O99 + Q99 + S99</f>
        <v/>
      </c>
      <c r="X99" s="9">
        <f>W99 / 8</f>
        <v/>
      </c>
      <c r="Y99" s="9">
        <f>MAX(ABS(E99 - X99), ABS(G99 - X99), ABS(I99 - X99), ABS(K99 - X99), ABS(M99 - X99), ABS(O99 - X99), ABS(Q99 - X99), ABS(S99 - X99))</f>
        <v/>
      </c>
      <c r="Z99" s="8" t="n">
        <v>0.05300925925925926</v>
      </c>
    </row>
    <row r="100">
      <c r="A100" t="inlineStr">
        <is>
          <t>Martinez Huerta, David (ESP)</t>
        </is>
      </c>
      <c r="B100" t="inlineStr">
        <is>
          <t>25-29</t>
        </is>
      </c>
      <c r="C100" t="inlineStr">
        <is>
          <t>2023 Valencia</t>
        </is>
      </c>
      <c r="D100" t="inlineStr">
        <is>
          <t>HYROX</t>
        </is>
      </c>
      <c r="E100" s="8" t="n">
        <v>0.002881944444444444</v>
      </c>
      <c r="F100" s="8" t="n">
        <v>0.002928240740740741</v>
      </c>
      <c r="G100" s="8" t="n">
        <v>0.003333333333333334</v>
      </c>
      <c r="H100" s="8" t="n">
        <v>0.002094907407407407</v>
      </c>
      <c r="I100" s="8" t="n">
        <v>0.00337962962962963</v>
      </c>
      <c r="J100" s="8" t="n">
        <v>0.003252314814814815</v>
      </c>
      <c r="K100" s="8" t="n">
        <v>0.003472222222222222</v>
      </c>
      <c r="L100" s="8" t="n">
        <v>0.002384259259259259</v>
      </c>
      <c r="M100" s="8" t="n">
        <v>0.003518518518518518</v>
      </c>
      <c r="N100" s="8" t="n">
        <v>0.003148148148148148</v>
      </c>
      <c r="O100" s="8" t="n">
        <v>0.003530092592592592</v>
      </c>
      <c r="P100" s="8" t="n">
        <v>0.001423611111111111</v>
      </c>
      <c r="Q100" s="8" t="n">
        <v>0.00349537037037037</v>
      </c>
      <c r="R100" s="8" t="n">
        <v>0.002928240740740741</v>
      </c>
      <c r="S100" s="8" t="n">
        <v>0.003923611111111111</v>
      </c>
      <c r="T100" s="8" t="n">
        <v>0.003055555555555556</v>
      </c>
      <c r="U100" s="8" t="n">
        <v>0.004398148148148148</v>
      </c>
      <c r="V100" t="inlineStr">
        <is>
          <t>–</t>
        </is>
      </c>
      <c r="W100">
        <f>E100 + G100 + I100 + K100 + M100 + O100 + Q100 + S100</f>
        <v/>
      </c>
      <c r="X100" s="9">
        <f>W100 / 8</f>
        <v/>
      </c>
      <c r="Y100" s="9">
        <f>MAX(ABS(E100 - X100), ABS(G100 - X100), ABS(I100 - X100), ABS(K100 - X100), ABS(M100 - X100), ABS(O100 - X100), ABS(Q100 - X100), ABS(S100 - X100))</f>
        <v/>
      </c>
      <c r="Z100" s="8" t="n">
        <v>0.05304398148148148</v>
      </c>
    </row>
    <row r="101">
      <c r="A101" t="inlineStr">
        <is>
          <t>Burlidis, Elefterios (POL)</t>
        </is>
      </c>
      <c r="B101" t="inlineStr">
        <is>
          <t>40-44</t>
        </is>
      </c>
      <c r="C101" t="inlineStr">
        <is>
          <t>2023 Valencia</t>
        </is>
      </c>
      <c r="D101" t="inlineStr">
        <is>
          <t>HYROX</t>
        </is>
      </c>
      <c r="E101" s="8" t="n">
        <v>0.003912037037037037</v>
      </c>
      <c r="F101" s="8" t="n">
        <v>0.002986111111111111</v>
      </c>
      <c r="G101" s="8" t="n">
        <v>0.004351851851851852</v>
      </c>
      <c r="H101" s="8" t="n">
        <v>0.001550925925925926</v>
      </c>
      <c r="I101" s="8" t="n">
        <v>0.003321759259259259</v>
      </c>
      <c r="J101" s="8" t="n">
        <v>0.003078703703703704</v>
      </c>
      <c r="K101" s="8" t="n">
        <v>0.003263888888888889</v>
      </c>
      <c r="L101" s="8" t="n">
        <v>0.002708333333333333</v>
      </c>
      <c r="M101" s="8" t="n">
        <v>0.00337962962962963</v>
      </c>
      <c r="N101" s="8" t="n">
        <v>0.003125</v>
      </c>
      <c r="O101" s="8" t="n">
        <v>0.003402777777777778</v>
      </c>
      <c r="P101" s="8" t="n">
        <v>0.001168981481481482</v>
      </c>
      <c r="Q101" s="8" t="n">
        <v>0.003472222222222222</v>
      </c>
      <c r="R101" s="8" t="n">
        <v>0.002349537037037037</v>
      </c>
      <c r="S101" s="8" t="n">
        <v>0.00349537037037037</v>
      </c>
      <c r="T101" s="8" t="n">
        <v>0.003518518518518518</v>
      </c>
      <c r="U101" s="8" t="n">
        <v>0.004097222222222223</v>
      </c>
      <c r="V101" t="inlineStr">
        <is>
          <t>–</t>
        </is>
      </c>
      <c r="W101">
        <f>E101 + G101 + I101 + K101 + M101 + O101 + Q101 + S101</f>
        <v/>
      </c>
      <c r="X101" s="9">
        <f>W101 / 8</f>
        <v/>
      </c>
      <c r="Y101" s="9">
        <f>MAX(ABS(E101 - X101), ABS(G101 - X101), ABS(I101 - X101), ABS(K101 - X101), ABS(M101 - X101), ABS(O101 - X101), ABS(Q101 - X101), ABS(S101 - X101))</f>
        <v/>
      </c>
      <c r="Z101" s="8" t="n">
        <v>0.05310185185185185</v>
      </c>
    </row>
    <row r="102">
      <c r="A102" t="inlineStr">
        <is>
          <t>Belotti, Davide (ITA)</t>
        </is>
      </c>
      <c r="B102" t="inlineStr">
        <is>
          <t>30-34</t>
        </is>
      </c>
      <c r="C102" t="inlineStr">
        <is>
          <t>2023 Valencia</t>
        </is>
      </c>
      <c r="D102" t="inlineStr">
        <is>
          <t>HYROX</t>
        </is>
      </c>
      <c r="E102" s="8" t="n">
        <v>0.002766203703703704</v>
      </c>
      <c r="F102" s="8" t="n">
        <v>0.003125</v>
      </c>
      <c r="G102" s="8" t="n">
        <v>0.002986111111111111</v>
      </c>
      <c r="H102" s="8" t="n">
        <v>0.002175925925925926</v>
      </c>
      <c r="I102" s="8" t="n">
        <v>0.003275462962962963</v>
      </c>
      <c r="J102" s="8" t="n">
        <v>0.002916666666666667</v>
      </c>
      <c r="K102" s="8" t="n">
        <v>0.003217592592592593</v>
      </c>
      <c r="L102" s="8" t="n">
        <v>0.003229166666666667</v>
      </c>
      <c r="M102" s="8" t="n">
        <v>0.003321759259259259</v>
      </c>
      <c r="N102" s="8" t="n">
        <v>0.00318287037037037</v>
      </c>
      <c r="O102" s="8" t="n">
        <v>0.003391203703703704</v>
      </c>
      <c r="P102" s="8" t="n">
        <v>0.001365740740740741</v>
      </c>
      <c r="Q102" s="8" t="n">
        <v>0.003402777777777778</v>
      </c>
      <c r="R102" s="8" t="n">
        <v>0.003553240740740741</v>
      </c>
      <c r="S102" s="8" t="n">
        <v>0.003553240740740741</v>
      </c>
      <c r="T102" s="8" t="n">
        <v>0.004120370370370371</v>
      </c>
      <c r="U102" s="8" t="n">
        <v>0.003634259259259259</v>
      </c>
      <c r="V102" t="inlineStr">
        <is>
          <t>–</t>
        </is>
      </c>
      <c r="W102">
        <f>E102 + G102 + I102 + K102 + M102 + O102 + Q102 + S102</f>
        <v/>
      </c>
      <c r="X102" s="9">
        <f>W102 / 8</f>
        <v/>
      </c>
      <c r="Y102" s="9">
        <f>MAX(ABS(E102 - X102), ABS(G102 - X102), ABS(I102 - X102), ABS(K102 - X102), ABS(M102 - X102), ABS(O102 - X102), ABS(Q102 - X102), ABS(S102 - X102))</f>
        <v/>
      </c>
      <c r="Z102" s="8" t="n">
        <v>0.053125</v>
      </c>
    </row>
    <row r="103">
      <c r="A103" t="inlineStr">
        <is>
          <t>Garcia Iranzo, Hector (ESP)</t>
        </is>
      </c>
      <c r="B103" t="inlineStr">
        <is>
          <t>40-44</t>
        </is>
      </c>
      <c r="C103" t="inlineStr">
        <is>
          <t>2023 Valencia</t>
        </is>
      </c>
      <c r="D103" t="inlineStr">
        <is>
          <t>HYROX</t>
        </is>
      </c>
      <c r="E103" s="8" t="n">
        <v>0.002835648148148148</v>
      </c>
      <c r="F103" s="8" t="n">
        <v>0.003275462962962963</v>
      </c>
      <c r="G103" s="8" t="n">
        <v>0.002939814814814815</v>
      </c>
      <c r="H103" s="8" t="n">
        <v>0.001863425925925926</v>
      </c>
      <c r="I103" s="8" t="n">
        <v>0.00306712962962963</v>
      </c>
      <c r="J103" s="8" t="n">
        <v>0.003344907407407408</v>
      </c>
      <c r="K103" s="8" t="n">
        <v>0.003252314814814815</v>
      </c>
      <c r="L103" s="8" t="n">
        <v>0.003252314814814815</v>
      </c>
      <c r="M103" s="8" t="n">
        <v>0.003206018518518519</v>
      </c>
      <c r="N103" s="8" t="n">
        <v>0.003263888888888889</v>
      </c>
      <c r="O103" s="8" t="n">
        <v>0.00306712962962963</v>
      </c>
      <c r="P103" s="8" t="n">
        <v>0.001597222222222222</v>
      </c>
      <c r="Q103" s="8" t="n">
        <v>0.002974537037037037</v>
      </c>
      <c r="R103" s="8" t="n">
        <v>0.003819444444444444</v>
      </c>
      <c r="S103" s="8" t="n">
        <v>0.003321759259259259</v>
      </c>
      <c r="T103" s="8" t="n">
        <v>0.004502314814814815</v>
      </c>
      <c r="U103" s="8" t="n">
        <v>0.003703703703703704</v>
      </c>
      <c r="V103" t="inlineStr">
        <is>
          <t>–</t>
        </is>
      </c>
      <c r="W103">
        <f>E103 + G103 + I103 + K103 + M103 + O103 + Q103 + S103</f>
        <v/>
      </c>
      <c r="X103" s="9">
        <f>W103 / 8</f>
        <v/>
      </c>
      <c r="Y103" s="9">
        <f>MAX(ABS(E103 - X103), ABS(G103 - X103), ABS(I103 - X103), ABS(K103 - X103), ABS(M103 - X103), ABS(O103 - X103), ABS(Q103 - X103), ABS(S103 - X103))</f>
        <v/>
      </c>
      <c r="Z103" s="8" t="n">
        <v>0.05321759259259259</v>
      </c>
    </row>
    <row r="104">
      <c r="A104" t="inlineStr">
        <is>
          <t>Alcntara Moreno, Jorge (ESP)</t>
        </is>
      </c>
      <c r="B104" t="inlineStr">
        <is>
          <t>45-49</t>
        </is>
      </c>
      <c r="C104" t="inlineStr">
        <is>
          <t>2023 Valencia</t>
        </is>
      </c>
      <c r="D104" t="inlineStr">
        <is>
          <t>HYROX</t>
        </is>
      </c>
      <c r="E104" s="8" t="n">
        <v>0.002743055555555555</v>
      </c>
      <c r="F104" s="8" t="n">
        <v>0.003159722222222222</v>
      </c>
      <c r="G104" s="8" t="n">
        <v>0.0028125</v>
      </c>
      <c r="H104" s="8" t="n">
        <v>0.00224537037037037</v>
      </c>
      <c r="I104" s="8" t="n">
        <v>0.002974537037037037</v>
      </c>
      <c r="J104" s="8" t="n">
        <v>0.002824074074074074</v>
      </c>
      <c r="K104" s="8" t="n">
        <v>0.003206018518518519</v>
      </c>
      <c r="L104" s="8" t="n">
        <v>0.003449074074074074</v>
      </c>
      <c r="M104" s="8" t="n">
        <v>0.003171296296296296</v>
      </c>
      <c r="N104" s="8" t="n">
        <v>0.003402777777777778</v>
      </c>
      <c r="O104" s="8" t="n">
        <v>0.003159722222222222</v>
      </c>
      <c r="P104" s="8" t="n">
        <v>0.001145833333333333</v>
      </c>
      <c r="Q104" s="8" t="n">
        <v>0.003159722222222222</v>
      </c>
      <c r="R104" s="8" t="n">
        <v>0.003703703703703704</v>
      </c>
      <c r="S104" s="8" t="n">
        <v>0.003344907407407408</v>
      </c>
      <c r="T104" s="8" t="n">
        <v>0.004351851851851852</v>
      </c>
      <c r="U104" s="8" t="n">
        <v>0.004502314814814815</v>
      </c>
      <c r="V104" t="inlineStr">
        <is>
          <t>–</t>
        </is>
      </c>
      <c r="W104">
        <f>E104 + G104 + I104 + K104 + M104 + O104 + Q104 + S104</f>
        <v/>
      </c>
      <c r="X104" s="9">
        <f>W104 / 8</f>
        <v/>
      </c>
      <c r="Y104" s="9">
        <f>MAX(ABS(E104 - X104), ABS(G104 - X104), ABS(I104 - X104), ABS(K104 - X104), ABS(M104 - X104), ABS(O104 - X104), ABS(Q104 - X104), ABS(S104 - X104))</f>
        <v/>
      </c>
      <c r="Z104" s="8" t="n">
        <v>0.05325231481481481</v>
      </c>
    </row>
    <row r="105">
      <c r="A105" t="inlineStr">
        <is>
          <t>Ortiz, Edgar (ESP)</t>
        </is>
      </c>
      <c r="B105" t="inlineStr">
        <is>
          <t>30-34</t>
        </is>
      </c>
      <c r="C105" t="inlineStr">
        <is>
          <t>2023 Valencia</t>
        </is>
      </c>
      <c r="D105" t="inlineStr">
        <is>
          <t>HYROX</t>
        </is>
      </c>
      <c r="E105" s="8" t="n">
        <v>0.00306712962962963</v>
      </c>
      <c r="F105" s="8" t="n">
        <v>0.002928240740740741</v>
      </c>
      <c r="G105" s="8" t="n">
        <v>0.003518518518518518</v>
      </c>
      <c r="H105" s="8" t="n">
        <v>0.001921296296296296</v>
      </c>
      <c r="I105" s="8" t="n">
        <v>0.003865740740740741</v>
      </c>
      <c r="J105" s="8" t="n">
        <v>0.002268518518518519</v>
      </c>
      <c r="K105" s="8" t="n">
        <v>0.003946759259259259</v>
      </c>
      <c r="L105" s="8" t="n">
        <v>0.001851851851851852</v>
      </c>
      <c r="M105" s="8" t="n">
        <v>0.003993055555555555</v>
      </c>
      <c r="N105" s="8" t="n">
        <v>0.003020833333333333</v>
      </c>
      <c r="O105" s="8" t="n">
        <v>0.003842592592592593</v>
      </c>
      <c r="P105" s="8" t="n">
        <v>0.001550925925925926</v>
      </c>
      <c r="Q105" s="8" t="n">
        <v>0.003993055555555555</v>
      </c>
      <c r="R105" s="8" t="n">
        <v>0.002118055555555556</v>
      </c>
      <c r="S105" s="8" t="n">
        <v>0.004467592592592592</v>
      </c>
      <c r="T105" s="8" t="n">
        <v>0.002326388888888889</v>
      </c>
      <c r="U105" s="8" t="n">
        <v>0.004664351851851852</v>
      </c>
      <c r="V105" t="inlineStr">
        <is>
          <t>–</t>
        </is>
      </c>
      <c r="W105">
        <f>E105 + G105 + I105 + K105 + M105 + O105 + Q105 + S105</f>
        <v/>
      </c>
      <c r="X105" s="9">
        <f>W105 / 8</f>
        <v/>
      </c>
      <c r="Y105" s="9">
        <f>MAX(ABS(E105 - X105), ABS(G105 - X105), ABS(I105 - X105), ABS(K105 - X105), ABS(M105 - X105), ABS(O105 - X105), ABS(Q105 - X105), ABS(S105 - X105))</f>
        <v/>
      </c>
      <c r="Z105" s="8" t="n">
        <v>0.05327546296296296</v>
      </c>
    </row>
    <row r="106">
      <c r="A106" t="inlineStr">
        <is>
          <t>Setoain Martinez, Fermin (ESP)</t>
        </is>
      </c>
      <c r="B106" t="inlineStr">
        <is>
          <t>25-29</t>
        </is>
      </c>
      <c r="C106" t="inlineStr">
        <is>
          <t>2023 Valencia</t>
        </is>
      </c>
      <c r="D106" t="inlineStr">
        <is>
          <t>HYROX</t>
        </is>
      </c>
      <c r="E106" s="8" t="n">
        <v>0.002581018518518519</v>
      </c>
      <c r="F106" s="8" t="n">
        <v>0.002847222222222222</v>
      </c>
      <c r="G106" s="8" t="n">
        <v>0.002743055555555555</v>
      </c>
      <c r="H106" s="8" t="n">
        <v>0.001736111111111111</v>
      </c>
      <c r="I106" s="8" t="n">
        <v>0.003136574074074074</v>
      </c>
      <c r="J106" s="8" t="n">
        <v>0.004247685185185185</v>
      </c>
      <c r="K106" s="8" t="n">
        <v>0.003078703703703704</v>
      </c>
      <c r="L106" s="8" t="n">
        <v>0.003171296296296296</v>
      </c>
      <c r="M106" s="8" t="n">
        <v>0.003159722222222222</v>
      </c>
      <c r="N106" s="8" t="n">
        <v>0.003321759259259259</v>
      </c>
      <c r="O106" s="8" t="n">
        <v>0.002905092592592593</v>
      </c>
      <c r="P106" s="8" t="n">
        <v>0.001631944444444445</v>
      </c>
      <c r="Q106" s="8" t="n">
        <v>0.002858796296296296</v>
      </c>
      <c r="R106" s="8" t="n">
        <v>0.003946759259259259</v>
      </c>
      <c r="S106" s="8" t="n">
        <v>0.003252314814814815</v>
      </c>
      <c r="T106" s="8" t="n">
        <v>0.004513888888888888</v>
      </c>
      <c r="U106" s="8" t="n">
        <v>0.004247685185185185</v>
      </c>
      <c r="V106" t="inlineStr">
        <is>
          <t>–</t>
        </is>
      </c>
      <c r="W106">
        <f>E106 + G106 + I106 + K106 + M106 + O106 + Q106 + S106</f>
        <v/>
      </c>
      <c r="X106" s="9">
        <f>W106 / 8</f>
        <v/>
      </c>
      <c r="Y106" s="9">
        <f>MAX(ABS(E106 - X106), ABS(G106 - X106), ABS(I106 - X106), ABS(K106 - X106), ABS(M106 - X106), ABS(O106 - X106), ABS(Q106 - X106), ABS(S106 - X106))</f>
        <v/>
      </c>
      <c r="Z106" s="8" t="n">
        <v>0.05329861111111111</v>
      </c>
    </row>
    <row r="107">
      <c r="A107" t="inlineStr">
        <is>
          <t>Gutierrez Alba, Jaime (ESP)</t>
        </is>
      </c>
      <c r="B107" t="inlineStr">
        <is>
          <t>35-39</t>
        </is>
      </c>
      <c r="C107" t="inlineStr">
        <is>
          <t>2023 Valencia</t>
        </is>
      </c>
      <c r="D107" t="inlineStr">
        <is>
          <t>HYROX</t>
        </is>
      </c>
      <c r="E107" s="8" t="n">
        <v>0.002696759259259259</v>
      </c>
      <c r="F107" s="8" t="n">
        <v>0.003344907407407408</v>
      </c>
      <c r="G107" s="8" t="n">
        <v>0.002800925925925926</v>
      </c>
      <c r="H107" s="8" t="n">
        <v>0.001516203703703704</v>
      </c>
      <c r="I107" s="8" t="n">
        <v>0.003148148148148148</v>
      </c>
      <c r="J107" s="8" t="n">
        <v>0.002453703703703704</v>
      </c>
      <c r="K107" s="8" t="n">
        <v>0.003391203703703704</v>
      </c>
      <c r="L107" s="8" t="n">
        <v>0.003587962962962963</v>
      </c>
      <c r="M107" s="8" t="n">
        <v>0.003391203703703704</v>
      </c>
      <c r="N107" s="8" t="n">
        <v>0.003680555555555555</v>
      </c>
      <c r="O107" s="8" t="n">
        <v>0.003240740740740741</v>
      </c>
      <c r="P107" s="8" t="n">
        <v>0.001145833333333333</v>
      </c>
      <c r="Q107" s="8" t="n">
        <v>0.003229166666666667</v>
      </c>
      <c r="R107" s="8" t="n">
        <v>0.00380787037037037</v>
      </c>
      <c r="S107" s="8" t="n">
        <v>0.003321759259259259</v>
      </c>
      <c r="T107" s="8" t="n">
        <v>0.004236111111111112</v>
      </c>
      <c r="U107" s="8" t="n">
        <v>0.004421296296296296</v>
      </c>
      <c r="V107" t="inlineStr">
        <is>
          <t>–</t>
        </is>
      </c>
      <c r="W107">
        <f>E107 + G107 + I107 + K107 + M107 + O107 + Q107 + S107</f>
        <v/>
      </c>
      <c r="X107" s="9">
        <f>W107 / 8</f>
        <v/>
      </c>
      <c r="Y107" s="9">
        <f>MAX(ABS(E107 - X107), ABS(G107 - X107), ABS(I107 - X107), ABS(K107 - X107), ABS(M107 - X107), ABS(O107 - X107), ABS(Q107 - X107), ABS(S107 - X107))</f>
        <v/>
      </c>
      <c r="Z107" s="8" t="n">
        <v>0.05332175925925926</v>
      </c>
    </row>
    <row r="108">
      <c r="A108" t="inlineStr">
        <is>
          <t>Peled, Tom (ESP)</t>
        </is>
      </c>
      <c r="B108" t="inlineStr">
        <is>
          <t>35-39</t>
        </is>
      </c>
      <c r="C108" t="inlineStr">
        <is>
          <t>2023 Valencia</t>
        </is>
      </c>
      <c r="D108" t="inlineStr">
        <is>
          <t>HYROX</t>
        </is>
      </c>
      <c r="E108" s="8" t="n">
        <v>0.002650462962962963</v>
      </c>
      <c r="F108" s="8" t="n">
        <v>0.002962962962962963</v>
      </c>
      <c r="G108" s="8" t="n">
        <v>0.002858796296296296</v>
      </c>
      <c r="H108" s="8" t="n">
        <v>0.002268518518518519</v>
      </c>
      <c r="I108" s="8" t="n">
        <v>0.003020833333333333</v>
      </c>
      <c r="J108" s="8" t="n">
        <v>0.003217592592592593</v>
      </c>
      <c r="K108" s="8" t="n">
        <v>0.003217592592592593</v>
      </c>
      <c r="L108" s="8" t="n">
        <v>0.003240740740740741</v>
      </c>
      <c r="M108" s="8" t="n">
        <v>0.003113425925925926</v>
      </c>
      <c r="N108" s="8" t="n">
        <v>0.003287037037037037</v>
      </c>
      <c r="O108" s="8" t="n">
        <v>0.003356481481481482</v>
      </c>
      <c r="P108" s="8" t="n">
        <v>0.00125</v>
      </c>
      <c r="Q108" s="8" t="n">
        <v>0.003206018518518519</v>
      </c>
      <c r="R108" s="8" t="n">
        <v>0.003275462962962963</v>
      </c>
      <c r="S108" s="8" t="n">
        <v>0.00375</v>
      </c>
      <c r="T108" s="8" t="n">
        <v>0.004085648148148148</v>
      </c>
      <c r="U108" s="8" t="n">
        <v>0.004780092592592593</v>
      </c>
      <c r="V108" t="inlineStr">
        <is>
          <t>–</t>
        </is>
      </c>
      <c r="W108">
        <f>E108 + G108 + I108 + K108 + M108 + O108 + Q108 + S108</f>
        <v/>
      </c>
      <c r="X108" s="9">
        <f>W108 / 8</f>
        <v/>
      </c>
      <c r="Y108" s="9">
        <f>MAX(ABS(E108 - X108), ABS(G108 - X108), ABS(I108 - X108), ABS(K108 - X108), ABS(M108 - X108), ABS(O108 - X108), ABS(Q108 - X108), ABS(S108 - X108))</f>
        <v/>
      </c>
      <c r="Z108" s="8" t="n">
        <v>0.05342592592592593</v>
      </c>
    </row>
    <row r="109">
      <c r="A109" t="inlineStr">
        <is>
          <t>Cooke, Jorden (GBR)</t>
        </is>
      </c>
      <c r="B109" t="inlineStr">
        <is>
          <t>40-44</t>
        </is>
      </c>
      <c r="C109" t="inlineStr">
        <is>
          <t>2023 Valencia</t>
        </is>
      </c>
      <c r="D109" t="inlineStr">
        <is>
          <t>HYROX</t>
        </is>
      </c>
      <c r="E109" s="8" t="n">
        <v>0.003009259259259259</v>
      </c>
      <c r="F109" s="8" t="n">
        <v>0.003148148148148148</v>
      </c>
      <c r="G109" s="8" t="n">
        <v>0.003101851851851852</v>
      </c>
      <c r="H109" s="8" t="n">
        <v>0.001655092592592593</v>
      </c>
      <c r="I109" s="8" t="n">
        <v>0.00337962962962963</v>
      </c>
      <c r="J109" s="8" t="n">
        <v>0.002951388888888889</v>
      </c>
      <c r="K109" s="8" t="n">
        <v>0.003252314814814815</v>
      </c>
      <c r="L109" s="8" t="n">
        <v>0.002534722222222222</v>
      </c>
      <c r="M109" s="8" t="n">
        <v>0.00337962962962963</v>
      </c>
      <c r="N109" s="8" t="n">
        <v>0.003472222222222222</v>
      </c>
      <c r="O109" s="8" t="n">
        <v>0.003298611111111111</v>
      </c>
      <c r="P109" s="8" t="n">
        <v>0.001342592592592592</v>
      </c>
      <c r="Q109" s="8" t="n">
        <v>0.003472222222222222</v>
      </c>
      <c r="R109" s="8" t="n">
        <v>0.003784722222222222</v>
      </c>
      <c r="S109" s="8" t="n">
        <v>0.003576388888888889</v>
      </c>
      <c r="T109" s="8" t="n">
        <v>0.003888888888888889</v>
      </c>
      <c r="U109" s="8" t="n">
        <v>0.004282407407407408</v>
      </c>
      <c r="V109" t="inlineStr">
        <is>
          <t>–</t>
        </is>
      </c>
      <c r="W109">
        <f>E109 + G109 + I109 + K109 + M109 + O109 + Q109 + S109</f>
        <v/>
      </c>
      <c r="X109" s="9">
        <f>W109 / 8</f>
        <v/>
      </c>
      <c r="Y109" s="9">
        <f>MAX(ABS(E109 - X109), ABS(G109 - X109), ABS(I109 - X109), ABS(K109 - X109), ABS(M109 - X109), ABS(O109 - X109), ABS(Q109 - X109), ABS(S109 - X109))</f>
        <v/>
      </c>
      <c r="Z109" s="8" t="n">
        <v>0.0534375</v>
      </c>
    </row>
    <row r="110">
      <c r="A110" t="inlineStr">
        <is>
          <t>Ayala, Alejandro (COL)</t>
        </is>
      </c>
      <c r="B110" t="inlineStr">
        <is>
          <t>30-34</t>
        </is>
      </c>
      <c r="C110" t="inlineStr">
        <is>
          <t>2023 Valencia</t>
        </is>
      </c>
      <c r="D110" t="inlineStr">
        <is>
          <t>HYROX</t>
        </is>
      </c>
      <c r="E110" s="8" t="n">
        <v>0.002962962962962963</v>
      </c>
      <c r="F110" s="8" t="n">
        <v>0.00369212962962963</v>
      </c>
      <c r="G110" s="8" t="n">
        <v>0.002974537037037037</v>
      </c>
      <c r="H110" s="8" t="n">
        <v>0.002314814814814815</v>
      </c>
      <c r="I110" s="8" t="n">
        <v>0.003125</v>
      </c>
      <c r="J110" s="8" t="n">
        <v>0.003645833333333333</v>
      </c>
      <c r="K110" s="8" t="n">
        <v>0.003043981481481481</v>
      </c>
      <c r="L110" s="8" t="n">
        <v>0.002986111111111111</v>
      </c>
      <c r="M110" s="8" t="n">
        <v>0.003159722222222222</v>
      </c>
      <c r="N110" s="8" t="n">
        <v>0.003773148148148148</v>
      </c>
      <c r="O110" s="8" t="n">
        <v>0.003101851851851852</v>
      </c>
      <c r="P110" s="8" t="n">
        <v>0.001550925925925926</v>
      </c>
      <c r="Q110" s="8" t="n">
        <v>0.003206018518518519</v>
      </c>
      <c r="R110" s="8" t="n">
        <v>0.003148148148148148</v>
      </c>
      <c r="S110" s="8" t="n">
        <v>0.003217592592592593</v>
      </c>
      <c r="T110" s="8" t="n">
        <v>0.003796296296296296</v>
      </c>
      <c r="U110" s="8" t="n">
        <v>0.003888888888888889</v>
      </c>
      <c r="V110" t="inlineStr">
        <is>
          <t>–</t>
        </is>
      </c>
      <c r="W110">
        <f>E110 + G110 + I110 + K110 + M110 + O110 + Q110 + S110</f>
        <v/>
      </c>
      <c r="X110" s="9">
        <f>W110 / 8</f>
        <v/>
      </c>
      <c r="Y110" s="9">
        <f>MAX(ABS(E110 - X110), ABS(G110 - X110), ABS(I110 - X110), ABS(K110 - X110), ABS(M110 - X110), ABS(O110 - X110), ABS(Q110 - X110), ABS(S110 - X110))</f>
        <v/>
      </c>
      <c r="Z110" s="8" t="n">
        <v>0.05349537037037037</v>
      </c>
    </row>
    <row r="111">
      <c r="A111" t="inlineStr">
        <is>
          <t>Doménech Rodríguez, Marcos (ESP)</t>
        </is>
      </c>
      <c r="B111" t="inlineStr">
        <is>
          <t>45-49</t>
        </is>
      </c>
      <c r="C111" t="inlineStr">
        <is>
          <t>2023 Valencia</t>
        </is>
      </c>
      <c r="D111" t="inlineStr">
        <is>
          <t>HYROX</t>
        </is>
      </c>
      <c r="E111" s="8" t="n">
        <v>0.0025</v>
      </c>
      <c r="F111" s="8" t="n">
        <v>0.003229166666666667</v>
      </c>
      <c r="G111" s="8" t="n">
        <v>0.003958333333333334</v>
      </c>
      <c r="H111" s="8" t="n">
        <v>0.0025</v>
      </c>
      <c r="I111" s="8" t="n">
        <v>0.002997685185185185</v>
      </c>
      <c r="J111" s="8" t="n">
        <v>0.003229166666666667</v>
      </c>
      <c r="K111" s="8" t="n">
        <v>0.003032407407407407</v>
      </c>
      <c r="L111" s="8" t="n">
        <v>0.003483796296296296</v>
      </c>
      <c r="M111" s="8" t="n">
        <v>0.003171296296296296</v>
      </c>
      <c r="N111" s="8" t="n">
        <v>0.003391203703703704</v>
      </c>
      <c r="O111" s="8" t="n">
        <v>0.003090277777777778</v>
      </c>
      <c r="P111" s="8" t="n">
        <v>0.001238425925925926</v>
      </c>
      <c r="Q111" s="8" t="n">
        <v>0.003159722222222222</v>
      </c>
      <c r="R111" s="8" t="n">
        <v>0.00380787037037037</v>
      </c>
      <c r="S111" s="8" t="n">
        <v>0.003298611111111111</v>
      </c>
      <c r="T111" s="8" t="n">
        <v>0.003784722222222222</v>
      </c>
      <c r="U111" s="8" t="n">
        <v>0.003703703703703704</v>
      </c>
      <c r="V111" t="inlineStr">
        <is>
          <t>–</t>
        </is>
      </c>
      <c r="W111">
        <f>E111 + G111 + I111 + K111 + M111 + O111 + Q111 + S111</f>
        <v/>
      </c>
      <c r="X111" s="9">
        <f>W111 / 8</f>
        <v/>
      </c>
      <c r="Y111" s="9">
        <f>MAX(ABS(E111 - X111), ABS(G111 - X111), ABS(I111 - X111), ABS(K111 - X111), ABS(M111 - X111), ABS(O111 - X111), ABS(Q111 - X111), ABS(S111 - X111))</f>
        <v/>
      </c>
      <c r="Z111" s="8" t="n">
        <v>0.05350694444444445</v>
      </c>
    </row>
    <row r="112">
      <c r="A112" t="inlineStr">
        <is>
          <t>Vicent Roca, Nacho (ESP)</t>
        </is>
      </c>
      <c r="B112" t="inlineStr">
        <is>
          <t>25-29</t>
        </is>
      </c>
      <c r="C112" t="inlineStr">
        <is>
          <t>2023 Valencia</t>
        </is>
      </c>
      <c r="D112" t="inlineStr">
        <is>
          <t>HYROX</t>
        </is>
      </c>
      <c r="E112" s="8" t="n">
        <v>0.002662037037037037</v>
      </c>
      <c r="F112" s="8" t="n">
        <v>0.002962962962962963</v>
      </c>
      <c r="G112" s="8" t="n">
        <v>0.003032407407407407</v>
      </c>
      <c r="H112" s="8" t="n">
        <v>0.001990740740740741</v>
      </c>
      <c r="I112" s="8" t="n">
        <v>0.003287037037037037</v>
      </c>
      <c r="J112" s="8" t="n">
        <v>0.003391203703703704</v>
      </c>
      <c r="K112" s="8" t="n">
        <v>0.003263888888888889</v>
      </c>
      <c r="L112" s="8" t="n">
        <v>0.002534722222222222</v>
      </c>
      <c r="M112" s="8" t="n">
        <v>0.003287037037037037</v>
      </c>
      <c r="N112" s="8" t="n">
        <v>0.00318287037037037</v>
      </c>
      <c r="O112" s="8" t="n">
        <v>0.003287037037037037</v>
      </c>
      <c r="P112" s="8" t="n">
        <v>0.001435185185185185</v>
      </c>
      <c r="Q112" s="8" t="n">
        <v>0.003229166666666667</v>
      </c>
      <c r="R112" s="8" t="n">
        <v>0.003969907407407407</v>
      </c>
      <c r="S112" s="8" t="n">
        <v>0.003425925925925926</v>
      </c>
      <c r="T112" s="8" t="n">
        <v>0.004201388888888889</v>
      </c>
      <c r="U112" s="8" t="n">
        <v>0.004537037037037037</v>
      </c>
      <c r="V112" t="inlineStr">
        <is>
          <t>–</t>
        </is>
      </c>
      <c r="W112">
        <f>E112 + G112 + I112 + K112 + M112 + O112 + Q112 + S112</f>
        <v/>
      </c>
      <c r="X112" s="9">
        <f>W112 / 8</f>
        <v/>
      </c>
      <c r="Y112" s="9">
        <f>MAX(ABS(E112 - X112), ABS(G112 - X112), ABS(I112 - X112), ABS(K112 - X112), ABS(M112 - X112), ABS(O112 - X112), ABS(Q112 - X112), ABS(S112 - X112))</f>
        <v/>
      </c>
      <c r="Z112" s="8" t="n">
        <v>0.05359953703703704</v>
      </c>
    </row>
    <row r="113">
      <c r="A113" t="inlineStr">
        <is>
          <t>Woods, Nathan (GBR)</t>
        </is>
      </c>
      <c r="B113" t="inlineStr">
        <is>
          <t>25-29</t>
        </is>
      </c>
      <c r="C113" t="inlineStr">
        <is>
          <t>2023 Valencia</t>
        </is>
      </c>
      <c r="D113" t="inlineStr">
        <is>
          <t>HYROX</t>
        </is>
      </c>
      <c r="E113" s="8" t="n">
        <v>0.002905092592592593</v>
      </c>
      <c r="F113" s="8" t="n">
        <v>0.00306712962962963</v>
      </c>
      <c r="G113" s="8" t="n">
        <v>0.003159722222222222</v>
      </c>
      <c r="H113" s="8" t="n">
        <v>0.001319444444444444</v>
      </c>
      <c r="I113" s="8" t="n">
        <v>0.003819444444444444</v>
      </c>
      <c r="J113" s="8" t="n">
        <v>0.003263888888888889</v>
      </c>
      <c r="K113" s="8" t="n">
        <v>0.003530092592592592</v>
      </c>
      <c r="L113" s="8" t="n">
        <v>0.003310185185185185</v>
      </c>
      <c r="M113" s="8" t="n">
        <v>0.003518518518518518</v>
      </c>
      <c r="N113" s="8" t="n">
        <v>0.003344907407407408</v>
      </c>
      <c r="O113" s="8" t="n">
        <v>0.003402777777777778</v>
      </c>
      <c r="P113" s="8" t="n">
        <v>0.001342592592592592</v>
      </c>
      <c r="Q113" s="8" t="n">
        <v>0.003298611111111111</v>
      </c>
      <c r="R113" s="8" t="n">
        <v>0.003472222222222222</v>
      </c>
      <c r="S113" s="8" t="n">
        <v>0.00369212962962963</v>
      </c>
      <c r="T113" s="8" t="n">
        <v>0.003483796296296296</v>
      </c>
      <c r="U113" s="8" t="n">
        <v>0.003784722222222222</v>
      </c>
      <c r="V113" t="inlineStr">
        <is>
          <t>–</t>
        </is>
      </c>
      <c r="W113">
        <f>E113 + G113 + I113 + K113 + M113 + O113 + Q113 + S113</f>
        <v/>
      </c>
      <c r="X113" s="9">
        <f>W113 / 8</f>
        <v/>
      </c>
      <c r="Y113" s="9">
        <f>MAX(ABS(E113 - X113), ABS(G113 - X113), ABS(I113 - X113), ABS(K113 - X113), ABS(M113 - X113), ABS(O113 - X113), ABS(Q113 - X113), ABS(S113 - X113))</f>
        <v/>
      </c>
      <c r="Z113" s="8" t="n">
        <v>0.05363425925925926</v>
      </c>
    </row>
    <row r="114">
      <c r="A114" t="inlineStr">
        <is>
          <t>Conceição, Filipe (POR)</t>
        </is>
      </c>
      <c r="B114" t="inlineStr">
        <is>
          <t>35-39</t>
        </is>
      </c>
      <c r="C114" t="inlineStr">
        <is>
          <t>2023 Valencia</t>
        </is>
      </c>
      <c r="D114" t="inlineStr">
        <is>
          <t>HYROX</t>
        </is>
      </c>
      <c r="E114" s="8" t="n">
        <v>0.002754629629629629</v>
      </c>
      <c r="F114" s="8" t="n">
        <v>0.002824074074074074</v>
      </c>
      <c r="G114" s="8" t="n">
        <v>0.003217592592592593</v>
      </c>
      <c r="H114" s="8" t="n">
        <v>0.002372685185185185</v>
      </c>
      <c r="I114" s="8" t="n">
        <v>0.003726851851851852</v>
      </c>
      <c r="J114" s="8" t="n">
        <v>0.002974537037037037</v>
      </c>
      <c r="K114" s="8" t="n">
        <v>0.00375</v>
      </c>
      <c r="L114" s="8" t="n">
        <v>0.002060185185185185</v>
      </c>
      <c r="M114" s="8" t="n">
        <v>0.003726851851851852</v>
      </c>
      <c r="N114" s="8" t="n">
        <v>0.003090277777777778</v>
      </c>
      <c r="O114" s="8" t="n">
        <v>0.003854166666666667</v>
      </c>
      <c r="P114" s="8" t="n">
        <v>0.001261574074074074</v>
      </c>
      <c r="Q114" s="8" t="n">
        <v>0.003738425925925926</v>
      </c>
      <c r="R114" s="8" t="n">
        <v>0.002546296296296297</v>
      </c>
      <c r="S114" s="8" t="n">
        <v>0.004178240740740741</v>
      </c>
      <c r="T114" s="8" t="n">
        <v>0.00306712962962963</v>
      </c>
      <c r="U114" s="8" t="n">
        <v>0.004664351851851852</v>
      </c>
      <c r="V114" t="inlineStr">
        <is>
          <t>–</t>
        </is>
      </c>
      <c r="W114">
        <f>E114 + G114 + I114 + K114 + M114 + O114 + Q114 + S114</f>
        <v/>
      </c>
      <c r="X114" s="9">
        <f>W114 / 8</f>
        <v/>
      </c>
      <c r="Y114" s="9">
        <f>MAX(ABS(E114 - X114), ABS(G114 - X114), ABS(I114 - X114), ABS(K114 - X114), ABS(M114 - X114), ABS(O114 - X114), ABS(Q114 - X114), ABS(S114 - X114))</f>
        <v/>
      </c>
      <c r="Z114" s="8" t="n">
        <v>0.05372685185185185</v>
      </c>
    </row>
    <row r="115">
      <c r="A115" t="inlineStr">
        <is>
          <t>Aroca Martínez, Agustin (ESP)</t>
        </is>
      </c>
      <c r="B115" t="inlineStr">
        <is>
          <t>35-39</t>
        </is>
      </c>
      <c r="C115" t="inlineStr">
        <is>
          <t>2023 Valencia</t>
        </is>
      </c>
      <c r="D115" t="inlineStr">
        <is>
          <t>HYROX</t>
        </is>
      </c>
      <c r="E115" s="8" t="n">
        <v>0.002453703703703704</v>
      </c>
      <c r="F115" s="8" t="n">
        <v>0.003206018518518519</v>
      </c>
      <c r="G115" s="8" t="n">
        <v>0.002858796296296296</v>
      </c>
      <c r="H115" s="8" t="n">
        <v>0.002326388888888889</v>
      </c>
      <c r="I115" s="8" t="n">
        <v>0.003020833333333333</v>
      </c>
      <c r="J115" s="8" t="n">
        <v>0.003425925925925926</v>
      </c>
      <c r="K115" s="8" t="n">
        <v>0.003217592592592593</v>
      </c>
      <c r="L115" s="8" t="n">
        <v>0.003240740740740741</v>
      </c>
      <c r="M115" s="8" t="n">
        <v>0.003159722222222222</v>
      </c>
      <c r="N115" s="8" t="n">
        <v>0.003356481481481482</v>
      </c>
      <c r="O115" s="8" t="n">
        <v>0.003148148148148148</v>
      </c>
      <c r="P115" s="8" t="n">
        <v>0.00162037037037037</v>
      </c>
      <c r="Q115" s="8" t="n">
        <v>0.003078703703703704</v>
      </c>
      <c r="R115" s="8" t="n">
        <v>0.004328703703703704</v>
      </c>
      <c r="S115" s="8" t="n">
        <v>0.003402777777777778</v>
      </c>
      <c r="T115" s="8" t="n">
        <v>0.003402777777777778</v>
      </c>
      <c r="U115" s="8" t="n">
        <v>0.004571759259259259</v>
      </c>
      <c r="V115" t="inlineStr">
        <is>
          <t>–</t>
        </is>
      </c>
      <c r="W115">
        <f>E115 + G115 + I115 + K115 + M115 + O115 + Q115 + S115</f>
        <v/>
      </c>
      <c r="X115" s="9">
        <f>W115 / 8</f>
        <v/>
      </c>
      <c r="Y115" s="9">
        <f>MAX(ABS(E115 - X115), ABS(G115 - X115), ABS(I115 - X115), ABS(K115 - X115), ABS(M115 - X115), ABS(O115 - X115), ABS(Q115 - X115), ABS(S115 - X115))</f>
        <v/>
      </c>
      <c r="Z115" s="8" t="n">
        <v>0.05372685185185185</v>
      </c>
    </row>
    <row r="116">
      <c r="A116" t="inlineStr">
        <is>
          <t>Rodríguez Alonso, Jesús (ESP)</t>
        </is>
      </c>
      <c r="B116" t="inlineStr">
        <is>
          <t>35-39</t>
        </is>
      </c>
      <c r="C116" t="inlineStr">
        <is>
          <t>2023 Valencia</t>
        </is>
      </c>
      <c r="D116" t="inlineStr">
        <is>
          <t>HYROX</t>
        </is>
      </c>
      <c r="E116" s="8" t="n">
        <v>0.002638888888888889</v>
      </c>
      <c r="F116" s="8" t="n">
        <v>0.003298611111111111</v>
      </c>
      <c r="G116" s="8" t="n">
        <v>0.002905092592592593</v>
      </c>
      <c r="H116" s="8" t="n">
        <v>0.001956018518518518</v>
      </c>
      <c r="I116" s="8" t="n">
        <v>0.003217592592592593</v>
      </c>
      <c r="J116" s="8" t="n">
        <v>0.003217592592592593</v>
      </c>
      <c r="K116" s="8" t="n">
        <v>0.003356481481481482</v>
      </c>
      <c r="L116" s="8" t="n">
        <v>0.002777777777777778</v>
      </c>
      <c r="M116" s="8" t="n">
        <v>0.003402777777777778</v>
      </c>
      <c r="N116" s="8" t="n">
        <v>0.003217592592592593</v>
      </c>
      <c r="O116" s="8" t="n">
        <v>0.003425925925925926</v>
      </c>
      <c r="P116" s="8" t="n">
        <v>0.001226851851851852</v>
      </c>
      <c r="Q116" s="8" t="n">
        <v>0.003472222222222222</v>
      </c>
      <c r="R116" s="8" t="n">
        <v>0.004016203703703704</v>
      </c>
      <c r="S116" s="8" t="n">
        <v>0.003680555555555555</v>
      </c>
      <c r="T116" s="8" t="n">
        <v>0.003819444444444444</v>
      </c>
      <c r="U116" s="8" t="n">
        <v>0.00425925925925926</v>
      </c>
      <c r="V116" t="inlineStr">
        <is>
          <t>–</t>
        </is>
      </c>
      <c r="W116">
        <f>E116 + G116 + I116 + K116 + M116 + O116 + Q116 + S116</f>
        <v/>
      </c>
      <c r="X116" s="9">
        <f>W116 / 8</f>
        <v/>
      </c>
      <c r="Y116" s="9">
        <f>MAX(ABS(E116 - X116), ABS(G116 - X116), ABS(I116 - X116), ABS(K116 - X116), ABS(M116 - X116), ABS(O116 - X116), ABS(Q116 - X116), ABS(S116 - X116))</f>
        <v/>
      </c>
      <c r="Z116" s="8" t="n">
        <v>0.05377314814814815</v>
      </c>
    </row>
    <row r="117">
      <c r="A117" t="inlineStr">
        <is>
          <t>De Cepeda Hernández, Javier Aitor (ESP)</t>
        </is>
      </c>
      <c r="B117" t="inlineStr">
        <is>
          <t>25-29</t>
        </is>
      </c>
      <c r="C117" t="inlineStr">
        <is>
          <t>2023 Valencia</t>
        </is>
      </c>
      <c r="D117" t="inlineStr">
        <is>
          <t>HYROX</t>
        </is>
      </c>
      <c r="E117" s="8" t="n">
        <v>0.002951388888888889</v>
      </c>
      <c r="F117" s="8" t="n">
        <v>0.003287037037037037</v>
      </c>
      <c r="G117" s="8" t="n">
        <v>0.003148148148148148</v>
      </c>
      <c r="H117" s="8" t="n">
        <v>0.002546296296296297</v>
      </c>
      <c r="I117" s="8" t="n">
        <v>0.003391203703703704</v>
      </c>
      <c r="J117" s="8" t="n">
        <v>0.003020833333333333</v>
      </c>
      <c r="K117" s="8" t="n">
        <v>0.003321759259259259</v>
      </c>
      <c r="L117" s="8" t="n">
        <v>0.002453703703703704</v>
      </c>
      <c r="M117" s="8" t="n">
        <v>0.0034375</v>
      </c>
      <c r="N117" s="8" t="n">
        <v>0.003414351851851852</v>
      </c>
      <c r="O117" s="8" t="n">
        <v>0.0034375</v>
      </c>
      <c r="P117" s="8" t="n">
        <v>0.001793981481481481</v>
      </c>
      <c r="Q117" s="8" t="n">
        <v>0.003472222222222222</v>
      </c>
      <c r="R117" s="8" t="n">
        <v>0.003530092592592592</v>
      </c>
      <c r="S117" s="8" t="n">
        <v>0.003599537037037037</v>
      </c>
      <c r="T117" s="8" t="n">
        <v>0.003842592592592593</v>
      </c>
      <c r="U117" s="8" t="n">
        <v>0.003263888888888889</v>
      </c>
      <c r="V117" t="inlineStr">
        <is>
          <t>–</t>
        </is>
      </c>
      <c r="W117">
        <f>E117 + G117 + I117 + K117 + M117 + O117 + Q117 + S117</f>
        <v/>
      </c>
      <c r="X117" s="9">
        <f>W117 / 8</f>
        <v/>
      </c>
      <c r="Y117" s="9">
        <f>MAX(ABS(E117 - X117), ABS(G117 - X117), ABS(I117 - X117), ABS(K117 - X117), ABS(M117 - X117), ABS(O117 - X117), ABS(Q117 - X117), ABS(S117 - X117))</f>
        <v/>
      </c>
      <c r="Z117" s="8" t="n">
        <v>0.05380787037037037</v>
      </c>
    </row>
    <row r="118">
      <c r="A118" t="inlineStr">
        <is>
          <t>Giron Ortega, Miguel (ESP)</t>
        </is>
      </c>
      <c r="B118" t="inlineStr">
        <is>
          <t>40-44</t>
        </is>
      </c>
      <c r="C118" t="inlineStr">
        <is>
          <t>2023 Valencia</t>
        </is>
      </c>
      <c r="D118" t="inlineStr">
        <is>
          <t>HYROX</t>
        </is>
      </c>
      <c r="E118" s="8" t="n">
        <v>0.002881944444444444</v>
      </c>
      <c r="F118" s="8" t="n">
        <v>0.003090277777777778</v>
      </c>
      <c r="G118" s="8" t="n">
        <v>0.003206018518518519</v>
      </c>
      <c r="H118" s="8" t="n">
        <v>0.001469907407407407</v>
      </c>
      <c r="I118" s="8" t="n">
        <v>0.003599537037037037</v>
      </c>
      <c r="J118" s="8" t="n">
        <v>0.002557870370370371</v>
      </c>
      <c r="K118" s="8" t="n">
        <v>0.003796296296296296</v>
      </c>
      <c r="L118" s="8" t="n">
        <v>0.003946759259259259</v>
      </c>
      <c r="M118" s="8" t="n">
        <v>0.003460648148148148</v>
      </c>
      <c r="N118" s="8" t="n">
        <v>0.003252314814814815</v>
      </c>
      <c r="O118" s="8" t="n">
        <v>0.003206018518518519</v>
      </c>
      <c r="P118" s="8" t="n">
        <v>0.001006944444444444</v>
      </c>
      <c r="Q118" s="8" t="n">
        <v>0.003136574074074074</v>
      </c>
      <c r="R118" s="8" t="n">
        <v>0.002800925925925926</v>
      </c>
      <c r="S118" s="8" t="n">
        <v>0.003703703703703704</v>
      </c>
      <c r="T118" s="8" t="n">
        <v>0.0040625</v>
      </c>
      <c r="U118" s="8" t="n">
        <v>0.004733796296296297</v>
      </c>
      <c r="V118" t="inlineStr">
        <is>
          <t>–</t>
        </is>
      </c>
      <c r="W118">
        <f>E118 + G118 + I118 + K118 + M118 + O118 + Q118 + S118</f>
        <v/>
      </c>
      <c r="X118" s="9">
        <f>W118 / 8</f>
        <v/>
      </c>
      <c r="Y118" s="9">
        <f>MAX(ABS(E118 - X118), ABS(G118 - X118), ABS(I118 - X118), ABS(K118 - X118), ABS(M118 - X118), ABS(O118 - X118), ABS(Q118 - X118), ABS(S118 - X118))</f>
        <v/>
      </c>
      <c r="Z118" s="8" t="n">
        <v>0.05383101851851852</v>
      </c>
    </row>
    <row r="119">
      <c r="A119" t="inlineStr">
        <is>
          <t>Castello Tur, Cesar (ESP)</t>
        </is>
      </c>
      <c r="B119" t="inlineStr">
        <is>
          <t>35-39</t>
        </is>
      </c>
      <c r="C119" t="inlineStr">
        <is>
          <t>2023 Valencia</t>
        </is>
      </c>
      <c r="D119" t="inlineStr">
        <is>
          <t>HYROX</t>
        </is>
      </c>
      <c r="E119" s="8" t="n">
        <v>0.002719907407407407</v>
      </c>
      <c r="F119" s="8" t="n">
        <v>0.003136574074074074</v>
      </c>
      <c r="G119" s="8" t="n">
        <v>0.003125</v>
      </c>
      <c r="H119" s="8" t="n">
        <v>0.002893518518518518</v>
      </c>
      <c r="I119" s="8" t="n">
        <v>0.003391203703703704</v>
      </c>
      <c r="J119" s="8" t="n">
        <v>0.003958333333333334</v>
      </c>
      <c r="K119" s="8" t="n">
        <v>0.003310185185185185</v>
      </c>
      <c r="L119" s="8" t="n">
        <v>0.002210648148148148</v>
      </c>
      <c r="M119" s="8" t="n">
        <v>0.003310185185185185</v>
      </c>
      <c r="N119" s="8" t="n">
        <v>0.003287037037037037</v>
      </c>
      <c r="O119" s="8" t="n">
        <v>0.003287037037037037</v>
      </c>
      <c r="P119" s="8" t="n">
        <v>0.001412037037037037</v>
      </c>
      <c r="Q119" s="8" t="n">
        <v>0.003310185185185185</v>
      </c>
      <c r="R119" s="8" t="n">
        <v>0.003125</v>
      </c>
      <c r="S119" s="8" t="n">
        <v>0.003310185185185185</v>
      </c>
      <c r="T119" s="8" t="n">
        <v>0.003391203703703704</v>
      </c>
      <c r="U119" s="8" t="n">
        <v>0.004849537037037037</v>
      </c>
      <c r="V119" t="inlineStr">
        <is>
          <t>–</t>
        </is>
      </c>
      <c r="W119">
        <f>E119 + G119 + I119 + K119 + M119 + O119 + Q119 + S119</f>
        <v/>
      </c>
      <c r="X119" s="9">
        <f>W119 / 8</f>
        <v/>
      </c>
      <c r="Y119" s="9">
        <f>MAX(ABS(E119 - X119), ABS(G119 - X119), ABS(I119 - X119), ABS(K119 - X119), ABS(M119 - X119), ABS(O119 - X119), ABS(Q119 - X119), ABS(S119 - X119))</f>
        <v/>
      </c>
      <c r="Z119" s="8" t="n">
        <v>0.05392361111111111</v>
      </c>
    </row>
    <row r="120">
      <c r="A120" t="inlineStr">
        <is>
          <t>Petitjean, Gregory (FRA)</t>
        </is>
      </c>
      <c r="B120" t="inlineStr">
        <is>
          <t>40-44</t>
        </is>
      </c>
      <c r="C120" t="inlineStr">
        <is>
          <t>2023 Valencia</t>
        </is>
      </c>
      <c r="D120" t="inlineStr">
        <is>
          <t>HYROX</t>
        </is>
      </c>
      <c r="E120" s="8" t="n">
        <v>0.002708333333333333</v>
      </c>
      <c r="F120" s="8" t="n">
        <v>0.002986111111111111</v>
      </c>
      <c r="G120" s="8" t="n">
        <v>0.003113425925925926</v>
      </c>
      <c r="H120" s="8" t="n">
        <v>0.002210648148148148</v>
      </c>
      <c r="I120" s="8" t="n">
        <v>0.003402777777777778</v>
      </c>
      <c r="J120" s="8" t="n">
        <v>0.003333333333333334</v>
      </c>
      <c r="K120" s="8" t="n">
        <v>0.003310185185185185</v>
      </c>
      <c r="L120" s="8" t="n">
        <v>0.0028125</v>
      </c>
      <c r="M120" s="8" t="n">
        <v>0.003483796296296296</v>
      </c>
      <c r="N120" s="8" t="n">
        <v>0.003043981481481481</v>
      </c>
      <c r="O120" s="8" t="n">
        <v>0.003483796296296296</v>
      </c>
      <c r="P120" s="8" t="n">
        <v>0.001458333333333333</v>
      </c>
      <c r="Q120" s="8" t="n">
        <v>0.003402777777777778</v>
      </c>
      <c r="R120" s="8" t="n">
        <v>0.003252314814814815</v>
      </c>
      <c r="S120" s="8" t="n">
        <v>0.003726851851851852</v>
      </c>
      <c r="T120" s="8" t="n">
        <v>0.003842592592592593</v>
      </c>
      <c r="U120" s="8" t="n">
        <v>0.004537037037037037</v>
      </c>
      <c r="V120" t="inlineStr">
        <is>
          <t>–</t>
        </is>
      </c>
      <c r="W120">
        <f>E120 + G120 + I120 + K120 + M120 + O120 + Q120 + S120</f>
        <v/>
      </c>
      <c r="X120" s="9">
        <f>W120 / 8</f>
        <v/>
      </c>
      <c r="Y120" s="9">
        <f>MAX(ABS(E120 - X120), ABS(G120 - X120), ABS(I120 - X120), ABS(K120 - X120), ABS(M120 - X120), ABS(O120 - X120), ABS(Q120 - X120), ABS(S120 - X120))</f>
        <v/>
      </c>
      <c r="Z120" s="8" t="n">
        <v>0.05399305555555556</v>
      </c>
    </row>
    <row r="121">
      <c r="A121" t="inlineStr">
        <is>
          <t>Schlegelmilch, Robin (GER)</t>
        </is>
      </c>
      <c r="B121" t="inlineStr">
        <is>
          <t>25-29</t>
        </is>
      </c>
      <c r="C121" t="inlineStr">
        <is>
          <t>2023 Valencia</t>
        </is>
      </c>
      <c r="D121" t="inlineStr">
        <is>
          <t>HYROX</t>
        </is>
      </c>
      <c r="E121" s="8" t="n">
        <v>0.002824074074074074</v>
      </c>
      <c r="F121" s="8" t="n">
        <v>0.003043981481481481</v>
      </c>
      <c r="G121" s="8" t="n">
        <v>0.00287037037037037</v>
      </c>
      <c r="H121" s="8" t="n">
        <v>0.002222222222222222</v>
      </c>
      <c r="I121" s="8" t="n">
        <v>0.003148148148148148</v>
      </c>
      <c r="J121" s="8" t="n">
        <v>0.003229166666666667</v>
      </c>
      <c r="K121" s="8" t="n">
        <v>0.003217592592592593</v>
      </c>
      <c r="L121" s="8" t="n">
        <v>0.002384259259259259</v>
      </c>
      <c r="M121" s="8" t="n">
        <v>0.003310185185185185</v>
      </c>
      <c r="N121" s="8" t="n">
        <v>0.003194444444444445</v>
      </c>
      <c r="O121" s="8" t="n">
        <v>0.003333333333333334</v>
      </c>
      <c r="P121" s="8" t="n">
        <v>0.001493055555555556</v>
      </c>
      <c r="Q121" s="8" t="n">
        <v>0.003553240740740741</v>
      </c>
      <c r="R121" s="8" t="n">
        <v>0.003460648148148148</v>
      </c>
      <c r="S121" s="8" t="n">
        <v>0.003425925925925926</v>
      </c>
      <c r="T121" s="8" t="n">
        <v>0.004548611111111111</v>
      </c>
      <c r="U121" s="8" t="n">
        <v>0.004965277777777778</v>
      </c>
      <c r="V121" t="inlineStr">
        <is>
          <t>–</t>
        </is>
      </c>
      <c r="W121">
        <f>E121 + G121 + I121 + K121 + M121 + O121 + Q121 + S121</f>
        <v/>
      </c>
      <c r="X121" s="9">
        <f>W121 / 8</f>
        <v/>
      </c>
      <c r="Y121" s="9">
        <f>MAX(ABS(E121 - X121), ABS(G121 - X121), ABS(I121 - X121), ABS(K121 - X121), ABS(M121 - X121), ABS(O121 - X121), ABS(Q121 - X121), ABS(S121 - X121))</f>
        <v/>
      </c>
      <c r="Z121" s="8" t="n">
        <v>0.05412037037037037</v>
      </c>
    </row>
    <row r="122">
      <c r="A122" t="inlineStr">
        <is>
          <t>Fuente, Marco (ESP)</t>
        </is>
      </c>
      <c r="B122" t="inlineStr">
        <is>
          <t>35-39</t>
        </is>
      </c>
      <c r="C122" t="inlineStr">
        <is>
          <t>2023 Valencia</t>
        </is>
      </c>
      <c r="D122" t="inlineStr">
        <is>
          <t>HYROX</t>
        </is>
      </c>
      <c r="E122" s="8" t="n">
        <v>0.003009259259259259</v>
      </c>
      <c r="F122" s="8" t="n">
        <v>0.003194444444444445</v>
      </c>
      <c r="G122" s="8" t="n">
        <v>0.003287037037037037</v>
      </c>
      <c r="H122" s="8" t="n">
        <v>0.001944444444444444</v>
      </c>
      <c r="I122" s="8" t="n">
        <v>0.003587962962962963</v>
      </c>
      <c r="J122" s="8" t="n">
        <v>0.002766203703703704</v>
      </c>
      <c r="K122" s="8" t="n">
        <v>0.003576388888888889</v>
      </c>
      <c r="L122" s="8" t="n">
        <v>0.003553240740740741</v>
      </c>
      <c r="M122" s="8" t="n">
        <v>0.003576388888888889</v>
      </c>
      <c r="N122" s="8" t="n">
        <v>0.003240740740740741</v>
      </c>
      <c r="O122" s="8" t="n">
        <v>0.003483796296296296</v>
      </c>
      <c r="P122" s="8" t="n">
        <v>0.001145833333333333</v>
      </c>
      <c r="Q122" s="8" t="n">
        <v>0.00349537037037037</v>
      </c>
      <c r="R122" s="8" t="n">
        <v>0.003587962962962963</v>
      </c>
      <c r="S122" s="8" t="n">
        <v>0.003668981481481481</v>
      </c>
      <c r="T122" s="8" t="n">
        <v>0.003055555555555556</v>
      </c>
      <c r="U122" s="8" t="n">
        <v>0.004074074074074074</v>
      </c>
      <c r="V122" t="inlineStr">
        <is>
          <t>–</t>
        </is>
      </c>
      <c r="W122">
        <f>E122 + G122 + I122 + K122 + M122 + O122 + Q122 + S122</f>
        <v/>
      </c>
      <c r="X122" s="9">
        <f>W122 / 8</f>
        <v/>
      </c>
      <c r="Y122" s="9">
        <f>MAX(ABS(E122 - X122), ABS(G122 - X122), ABS(I122 - X122), ABS(K122 - X122), ABS(M122 - X122), ABS(O122 - X122), ABS(Q122 - X122), ABS(S122 - X122))</f>
        <v/>
      </c>
      <c r="Z122" s="8" t="n">
        <v>0.05415509259259259</v>
      </c>
    </row>
    <row r="123">
      <c r="A123" t="inlineStr">
        <is>
          <t>Camps, Edu (ESP)</t>
        </is>
      </c>
      <c r="B123" t="inlineStr">
        <is>
          <t>30-34</t>
        </is>
      </c>
      <c r="C123" t="inlineStr">
        <is>
          <t>2023 Valencia</t>
        </is>
      </c>
      <c r="D123" t="inlineStr">
        <is>
          <t>HYROX</t>
        </is>
      </c>
      <c r="E123" s="8" t="n">
        <v>0.002881944444444444</v>
      </c>
      <c r="F123" s="8" t="n">
        <v>0.003055555555555556</v>
      </c>
      <c r="G123" s="8" t="n">
        <v>0.003090277777777778</v>
      </c>
      <c r="H123" s="8" t="n">
        <v>0.002060185185185185</v>
      </c>
      <c r="I123" s="8" t="n">
        <v>0.003506944444444444</v>
      </c>
      <c r="J123" s="8" t="n">
        <v>0.002974537037037037</v>
      </c>
      <c r="K123" s="8" t="n">
        <v>0.003564814814814815</v>
      </c>
      <c r="L123" s="8" t="n">
        <v>0.002094907407407407</v>
      </c>
      <c r="M123" s="8" t="n">
        <v>0.003611111111111111</v>
      </c>
      <c r="N123" s="8" t="n">
        <v>0.003125</v>
      </c>
      <c r="O123" s="8" t="n">
        <v>0.003784722222222222</v>
      </c>
      <c r="P123" s="8" t="n">
        <v>0.002199074074074074</v>
      </c>
      <c r="Q123" s="8" t="n">
        <v>0.003530092592592592</v>
      </c>
      <c r="R123" s="8" t="n">
        <v>0.003171296296296296</v>
      </c>
      <c r="S123" s="8" t="n">
        <v>0.003576388888888889</v>
      </c>
      <c r="T123" s="8" t="n">
        <v>0.0034375</v>
      </c>
      <c r="U123" s="8" t="n">
        <v>0.004594907407407408</v>
      </c>
      <c r="V123" t="inlineStr">
        <is>
          <t>–</t>
        </is>
      </c>
      <c r="W123">
        <f>E123 + G123 + I123 + K123 + M123 + O123 + Q123 + S123</f>
        <v/>
      </c>
      <c r="X123" s="9">
        <f>W123 / 8</f>
        <v/>
      </c>
      <c r="Y123" s="9">
        <f>MAX(ABS(E123 - X123), ABS(G123 - X123), ABS(I123 - X123), ABS(K123 - X123), ABS(M123 - X123), ABS(O123 - X123), ABS(Q123 - X123), ABS(S123 - X123))</f>
        <v/>
      </c>
      <c r="Z123" s="8" t="n">
        <v>0.05418981481481482</v>
      </c>
    </row>
    <row r="124">
      <c r="A124" t="inlineStr">
        <is>
          <t>Lomelí, Osvaldo (MEX)</t>
        </is>
      </c>
      <c r="B124" t="inlineStr">
        <is>
          <t>30-34</t>
        </is>
      </c>
      <c r="C124" t="inlineStr">
        <is>
          <t>2023 Valencia</t>
        </is>
      </c>
      <c r="D124" t="inlineStr">
        <is>
          <t>HYROX</t>
        </is>
      </c>
      <c r="E124" s="8" t="n">
        <v>0.002766203703703704</v>
      </c>
      <c r="F124" s="8" t="n">
        <v>0.003032407407407407</v>
      </c>
      <c r="G124" s="8" t="n">
        <v>0.002824074074074074</v>
      </c>
      <c r="H124" s="8" t="n">
        <v>0.00244212962962963</v>
      </c>
      <c r="I124" s="8" t="n">
        <v>0.003402777777777778</v>
      </c>
      <c r="J124" s="8" t="n">
        <v>0.003310185185185185</v>
      </c>
      <c r="K124" s="8" t="n">
        <v>0.003587962962962963</v>
      </c>
      <c r="L124" s="8" t="n">
        <v>0.002662037037037037</v>
      </c>
      <c r="M124" s="8" t="n">
        <v>0.003611111111111111</v>
      </c>
      <c r="N124" s="8" t="n">
        <v>0.003113425925925926</v>
      </c>
      <c r="O124" s="8" t="n">
        <v>0.003506944444444444</v>
      </c>
      <c r="P124" s="8" t="n">
        <v>0.001099537037037037</v>
      </c>
      <c r="Q124" s="8" t="n">
        <v>0.003634259259259259</v>
      </c>
      <c r="R124" s="8" t="n">
        <v>0.003344907407407408</v>
      </c>
      <c r="S124" s="8" t="n">
        <v>0.003796296296296296</v>
      </c>
      <c r="T124" s="8" t="n">
        <v>0.003726851851851852</v>
      </c>
      <c r="U124" s="8" t="n">
        <v>0.00449074074074074</v>
      </c>
      <c r="V124" t="inlineStr">
        <is>
          <t>–</t>
        </is>
      </c>
      <c r="W124">
        <f>E124 + G124 + I124 + K124 + M124 + O124 + Q124 + S124</f>
        <v/>
      </c>
      <c r="X124" s="9">
        <f>W124 / 8</f>
        <v/>
      </c>
      <c r="Y124" s="9">
        <f>MAX(ABS(E124 - X124), ABS(G124 - X124), ABS(I124 - X124), ABS(K124 - X124), ABS(M124 - X124), ABS(O124 - X124), ABS(Q124 - X124), ABS(S124 - X124))</f>
        <v/>
      </c>
      <c r="Z124" s="8" t="n">
        <v>0.0542824074074074</v>
      </c>
    </row>
    <row r="125">
      <c r="A125" t="inlineStr">
        <is>
          <t>Conroy, Ross (IRL)</t>
        </is>
      </c>
      <c r="B125" t="inlineStr">
        <is>
          <t>30-34</t>
        </is>
      </c>
      <c r="C125" t="inlineStr">
        <is>
          <t>2023 Valencia</t>
        </is>
      </c>
      <c r="D125" t="inlineStr">
        <is>
          <t>HYROX</t>
        </is>
      </c>
      <c r="E125" s="8" t="n">
        <v>0.002384259259259259</v>
      </c>
      <c r="F125" s="8" t="n">
        <v>0.002824074074074074</v>
      </c>
      <c r="G125" s="8" t="n">
        <v>0.002800925925925926</v>
      </c>
      <c r="H125" s="8" t="n">
        <v>0.00181712962962963</v>
      </c>
      <c r="I125" s="8" t="n">
        <v>0.003298611111111111</v>
      </c>
      <c r="J125" s="8" t="n">
        <v>0.004293981481481481</v>
      </c>
      <c r="K125" s="8" t="n">
        <v>0.003344907407407408</v>
      </c>
      <c r="L125" s="8" t="n">
        <v>0.002407407407407408</v>
      </c>
      <c r="M125" s="8" t="n">
        <v>0.003344907407407408</v>
      </c>
      <c r="N125" s="8" t="n">
        <v>0.003321759259259259</v>
      </c>
      <c r="O125" s="8" t="n">
        <v>0.003472222222222222</v>
      </c>
      <c r="P125" s="8" t="n">
        <v>0.00162037037037037</v>
      </c>
      <c r="Q125" s="8" t="n">
        <v>0.003240740740740741</v>
      </c>
      <c r="R125" s="8" t="n">
        <v>0.003402777777777778</v>
      </c>
      <c r="S125" s="8" t="n">
        <v>0.003506944444444444</v>
      </c>
      <c r="T125" s="8" t="n">
        <v>0.00568287037037037</v>
      </c>
      <c r="U125" s="8" t="n">
        <v>0.003773148148148148</v>
      </c>
      <c r="V125" t="inlineStr">
        <is>
          <t>–</t>
        </is>
      </c>
      <c r="W125">
        <f>E125 + G125 + I125 + K125 + M125 + O125 + Q125 + S125</f>
        <v/>
      </c>
      <c r="X125" s="9">
        <f>W125 / 8</f>
        <v/>
      </c>
      <c r="Y125" s="9">
        <f>MAX(ABS(E125 - X125), ABS(G125 - X125), ABS(I125 - X125), ABS(K125 - X125), ABS(M125 - X125), ABS(O125 - X125), ABS(Q125 - X125), ABS(S125 - X125))</f>
        <v/>
      </c>
      <c r="Z125" s="8" t="n">
        <v>0.05444444444444444</v>
      </c>
    </row>
    <row r="126">
      <c r="A126" t="inlineStr">
        <is>
          <t>Maestre Santa, Alvaro (ESP)</t>
        </is>
      </c>
      <c r="B126" t="inlineStr">
        <is>
          <t>U24</t>
        </is>
      </c>
      <c r="C126" t="inlineStr">
        <is>
          <t>2023 Valencia</t>
        </is>
      </c>
      <c r="D126" t="inlineStr">
        <is>
          <t>HYROX</t>
        </is>
      </c>
      <c r="E126" s="8" t="n">
        <v>0.002615740740740741</v>
      </c>
      <c r="F126" s="8" t="n">
        <v>0.00306712962962963</v>
      </c>
      <c r="G126" s="8" t="n">
        <v>0.002905092592592593</v>
      </c>
      <c r="H126" s="8" t="n">
        <v>0.001909722222222222</v>
      </c>
      <c r="I126" s="8" t="n">
        <v>0.003321759259259259</v>
      </c>
      <c r="J126" s="8" t="n">
        <v>0.00369212962962963</v>
      </c>
      <c r="K126" s="8" t="n">
        <v>0.00318287037037037</v>
      </c>
      <c r="L126" s="8" t="n">
        <v>0.003715277777777778</v>
      </c>
      <c r="M126" s="8" t="n">
        <v>0.003194444444444445</v>
      </c>
      <c r="N126" s="8" t="n">
        <v>0.003101851851851852</v>
      </c>
      <c r="O126" s="8" t="n">
        <v>0.003101851851851852</v>
      </c>
      <c r="P126" s="8" t="n">
        <v>0.001377314814814815</v>
      </c>
      <c r="Q126" s="8" t="n">
        <v>0.003101851851851852</v>
      </c>
      <c r="R126" s="8" t="n">
        <v>0.004166666666666667</v>
      </c>
      <c r="S126" s="8" t="n">
        <v>0.003449074074074074</v>
      </c>
      <c r="T126" s="8" t="n">
        <v>0.005208333333333333</v>
      </c>
      <c r="U126" s="8" t="n">
        <v>0.00349537037037037</v>
      </c>
      <c r="V126" t="inlineStr">
        <is>
          <t>–</t>
        </is>
      </c>
      <c r="W126">
        <f>E126 + G126 + I126 + K126 + M126 + O126 + Q126 + S126</f>
        <v/>
      </c>
      <c r="X126" s="9">
        <f>W126 / 8</f>
        <v/>
      </c>
      <c r="Y126" s="9">
        <f>MAX(ABS(E126 - X126), ABS(G126 - X126), ABS(I126 - X126), ABS(K126 - X126), ABS(M126 - X126), ABS(O126 - X126), ABS(Q126 - X126), ABS(S126 - X126))</f>
        <v/>
      </c>
      <c r="Z126" s="8" t="n">
        <v>0.05452546296296296</v>
      </c>
    </row>
    <row r="127">
      <c r="A127" t="inlineStr">
        <is>
          <t>Hoeger, Albert (VEN)</t>
        </is>
      </c>
      <c r="B127" t="inlineStr">
        <is>
          <t>35-39</t>
        </is>
      </c>
      <c r="C127" t="inlineStr">
        <is>
          <t>2023 Valencia</t>
        </is>
      </c>
      <c r="D127" t="inlineStr">
        <is>
          <t>HYROX</t>
        </is>
      </c>
      <c r="E127" s="8" t="n">
        <v>0.002916666666666667</v>
      </c>
      <c r="F127" s="8" t="n">
        <v>0.003078703703703704</v>
      </c>
      <c r="G127" s="8" t="n">
        <v>0.003078703703703704</v>
      </c>
      <c r="H127" s="8" t="n">
        <v>0.001967592592592592</v>
      </c>
      <c r="I127" s="8" t="n">
        <v>0.006805555555555555</v>
      </c>
      <c r="J127" s="8" t="n">
        <v>0.0034375</v>
      </c>
      <c r="K127" s="8" t="n">
        <v>0.003391203703703704</v>
      </c>
      <c r="L127" s="8" t="n">
        <v>0.002002314814814815</v>
      </c>
      <c r="M127" s="8" t="n">
        <v>0.003553240740740741</v>
      </c>
      <c r="N127" s="8" t="n">
        <v>0.003287037037037037</v>
      </c>
      <c r="O127" s="8" t="n">
        <v>0.003240740740740741</v>
      </c>
      <c r="P127" s="8" t="n">
        <v>0.001215277777777778</v>
      </c>
      <c r="Q127" s="8" t="n">
        <v>0.003402777777777778</v>
      </c>
      <c r="R127" s="8" t="n">
        <v>0.002881944444444444</v>
      </c>
      <c r="S127" s="8" t="n">
        <v>0.003576388888888889</v>
      </c>
      <c r="T127" s="8" t="n">
        <v>0.002986111111111111</v>
      </c>
      <c r="U127" s="8" t="n">
        <v>0.003854166666666667</v>
      </c>
      <c r="V127" t="inlineStr">
        <is>
          <t>5 Minutes</t>
        </is>
      </c>
      <c r="W127">
        <f>E127 + G127 + I127 + K127 + M127 + O127 + Q127 + S127</f>
        <v/>
      </c>
      <c r="X127" s="9">
        <f>W127 / 8</f>
        <v/>
      </c>
      <c r="Y127" s="9">
        <f>MAX(ABS(E127 - X127), ABS(G127 - X127), ABS(I127 - X127), ABS(K127 - X127), ABS(M127 - X127), ABS(O127 - X127), ABS(Q127 - X127), ABS(S127 - X127))</f>
        <v/>
      </c>
      <c r="Z127" s="8" t="n">
        <v>0.05458333333333333</v>
      </c>
    </row>
    <row r="128">
      <c r="A128" t="inlineStr">
        <is>
          <t>Massot Isern, Andreu (ESP)</t>
        </is>
      </c>
      <c r="B128" t="inlineStr">
        <is>
          <t>U24</t>
        </is>
      </c>
      <c r="C128" t="inlineStr">
        <is>
          <t>2023 Valencia</t>
        </is>
      </c>
      <c r="D128" t="inlineStr">
        <is>
          <t>HYROX</t>
        </is>
      </c>
      <c r="E128" s="8" t="n">
        <v>0.002789351851851852</v>
      </c>
      <c r="F128" s="8" t="n">
        <v>0.003090277777777778</v>
      </c>
      <c r="G128" s="8" t="n">
        <v>0.003194444444444445</v>
      </c>
      <c r="H128" s="8" t="n">
        <v>0.00150462962962963</v>
      </c>
      <c r="I128" s="8" t="n">
        <v>0.003460648148148148</v>
      </c>
      <c r="J128" s="8" t="n">
        <v>0.003194444444444445</v>
      </c>
      <c r="K128" s="8" t="n">
        <v>0.003333333333333334</v>
      </c>
      <c r="L128" s="8" t="n">
        <v>0.003252314814814815</v>
      </c>
      <c r="M128" s="8" t="n">
        <v>0.003356481481481482</v>
      </c>
      <c r="N128" s="8" t="n">
        <v>0.00318287037037037</v>
      </c>
      <c r="O128" s="8" t="n">
        <v>0.003240740740740741</v>
      </c>
      <c r="P128" s="8" t="n">
        <v>0.001898148148148148</v>
      </c>
      <c r="Q128" s="8" t="n">
        <v>0.003287037037037037</v>
      </c>
      <c r="R128" s="8" t="n">
        <v>0.003738425925925926</v>
      </c>
      <c r="S128" s="8" t="n">
        <v>0.003888888888888889</v>
      </c>
      <c r="T128" s="8" t="n">
        <v>0.003425925925925926</v>
      </c>
      <c r="U128" s="8" t="n">
        <v>0.004884259259259259</v>
      </c>
      <c r="V128" t="inlineStr">
        <is>
          <t>–</t>
        </is>
      </c>
      <c r="W128">
        <f>E128 + G128 + I128 + K128 + M128 + O128 + Q128 + S128</f>
        <v/>
      </c>
      <c r="X128" s="9">
        <f>W128 / 8</f>
        <v/>
      </c>
      <c r="Y128" s="9">
        <f>MAX(ABS(E128 - X128), ABS(G128 - X128), ABS(I128 - X128), ABS(K128 - X128), ABS(M128 - X128), ABS(O128 - X128), ABS(Q128 - X128), ABS(S128 - X128))</f>
        <v/>
      </c>
      <c r="Z128" s="8" t="n">
        <v>0.05461805555555556</v>
      </c>
    </row>
    <row r="129">
      <c r="A129" t="inlineStr">
        <is>
          <t>Furlong, Robert (ESP)</t>
        </is>
      </c>
      <c r="B129" t="inlineStr">
        <is>
          <t>35-39</t>
        </is>
      </c>
      <c r="C129" t="inlineStr">
        <is>
          <t>2023 Valencia</t>
        </is>
      </c>
      <c r="D129" t="inlineStr">
        <is>
          <t>HYROX</t>
        </is>
      </c>
      <c r="E129" s="8" t="n">
        <v>0.002777777777777778</v>
      </c>
      <c r="F129" s="8" t="n">
        <v>0.002905092592592593</v>
      </c>
      <c r="G129" s="8" t="n">
        <v>0.003194444444444445</v>
      </c>
      <c r="H129" s="8" t="n">
        <v>0.001712962962962963</v>
      </c>
      <c r="I129" s="8" t="n">
        <v>0.003530092592592592</v>
      </c>
      <c r="J129" s="8" t="n">
        <v>0.00244212962962963</v>
      </c>
      <c r="K129" s="8" t="n">
        <v>0.003645833333333333</v>
      </c>
      <c r="L129" s="8" t="n">
        <v>0.003391203703703704</v>
      </c>
      <c r="M129" s="8" t="n">
        <v>0.003668981481481481</v>
      </c>
      <c r="N129" s="8" t="n">
        <v>0.003125</v>
      </c>
      <c r="O129" s="8" t="n">
        <v>0.003657407407407407</v>
      </c>
      <c r="P129" s="8" t="n">
        <v>0.001284722222222222</v>
      </c>
      <c r="Q129" s="8" t="n">
        <v>0.003518518518518518</v>
      </c>
      <c r="R129" s="8" t="n">
        <v>0.002974537037037037</v>
      </c>
      <c r="S129" s="8" t="n">
        <v>0.003819444444444444</v>
      </c>
      <c r="T129" s="8" t="n">
        <v>0.003842592592592593</v>
      </c>
      <c r="U129" s="8" t="n">
        <v>0.005613425925925926</v>
      </c>
      <c r="V129" t="inlineStr">
        <is>
          <t>–</t>
        </is>
      </c>
      <c r="W129">
        <f>E129 + G129 + I129 + K129 + M129 + O129 + Q129 + S129</f>
        <v/>
      </c>
      <c r="X129" s="9">
        <f>W129 / 8</f>
        <v/>
      </c>
      <c r="Y129" s="9">
        <f>MAX(ABS(E129 - X129), ABS(G129 - X129), ABS(I129 - X129), ABS(K129 - X129), ABS(M129 - X129), ABS(O129 - X129), ABS(Q129 - X129), ABS(S129 - X129))</f>
        <v/>
      </c>
      <c r="Z129" s="8" t="n">
        <v>0.05501157407407407</v>
      </c>
    </row>
    <row r="130">
      <c r="A130" t="inlineStr">
        <is>
          <t>Albertos Vicario, Javi (ESP)</t>
        </is>
      </c>
      <c r="B130" t="inlineStr">
        <is>
          <t>45-49</t>
        </is>
      </c>
      <c r="C130" t="inlineStr">
        <is>
          <t>2023 Valencia</t>
        </is>
      </c>
      <c r="D130" t="inlineStr">
        <is>
          <t>HYROX</t>
        </is>
      </c>
      <c r="E130" s="8" t="n">
        <v>0.002476851851851852</v>
      </c>
      <c r="F130" s="8" t="n">
        <v>0.003020833333333333</v>
      </c>
      <c r="G130" s="8" t="n">
        <v>0.002916666666666667</v>
      </c>
      <c r="H130" s="8" t="n">
        <v>0.002569444444444445</v>
      </c>
      <c r="I130" s="8" t="n">
        <v>0.00337962962962963</v>
      </c>
      <c r="J130" s="8" t="n">
        <v>0.003090277777777778</v>
      </c>
      <c r="K130" s="8" t="n">
        <v>0.003402777777777778</v>
      </c>
      <c r="L130" s="8" t="n">
        <v>0.002916666666666667</v>
      </c>
      <c r="M130" s="8" t="n">
        <v>0.003356481481481482</v>
      </c>
      <c r="N130" s="8" t="n">
        <v>0.003402777777777778</v>
      </c>
      <c r="O130" s="8" t="n">
        <v>0.003275462962962963</v>
      </c>
      <c r="P130" s="8" t="n">
        <v>0.001597222222222222</v>
      </c>
      <c r="Q130" s="8" t="n">
        <v>0.003287037037037037</v>
      </c>
      <c r="R130" s="8" t="n">
        <v>0.004108796296296296</v>
      </c>
      <c r="S130" s="8" t="n">
        <v>0.003819444444444444</v>
      </c>
      <c r="T130" s="8" t="n">
        <v>0.004456018518518519</v>
      </c>
      <c r="U130" s="8" t="n">
        <v>0.004039351851851852</v>
      </c>
      <c r="V130" t="inlineStr">
        <is>
          <t>–</t>
        </is>
      </c>
      <c r="W130">
        <f>E130 + G130 + I130 + K130 + M130 + O130 + Q130 + S130</f>
        <v/>
      </c>
      <c r="X130" s="9">
        <f>W130 / 8</f>
        <v/>
      </c>
      <c r="Y130" s="9">
        <f>MAX(ABS(E130 - X130), ABS(G130 - X130), ABS(I130 - X130), ABS(K130 - X130), ABS(M130 - X130), ABS(O130 - X130), ABS(Q130 - X130), ABS(S130 - X130))</f>
        <v/>
      </c>
      <c r="Z130" s="8" t="n">
        <v>0.05503472222222222</v>
      </c>
    </row>
    <row r="131">
      <c r="A131" t="inlineStr">
        <is>
          <t>Calafell, Xavi (ESP)</t>
        </is>
      </c>
      <c r="B131" t="inlineStr">
        <is>
          <t>30-34</t>
        </is>
      </c>
      <c r="C131" t="inlineStr">
        <is>
          <t>2023 Valencia</t>
        </is>
      </c>
      <c r="D131" t="inlineStr">
        <is>
          <t>HYROX</t>
        </is>
      </c>
      <c r="E131" s="8" t="n">
        <v>0.002604166666666667</v>
      </c>
      <c r="F131" s="8" t="n">
        <v>0.002974537037037037</v>
      </c>
      <c r="G131" s="8" t="n">
        <v>0.003055555555555556</v>
      </c>
      <c r="H131" s="8" t="n">
        <v>0.001956018518518518</v>
      </c>
      <c r="I131" s="8" t="n">
        <v>0.003425925925925926</v>
      </c>
      <c r="J131" s="8" t="n">
        <v>0.003402777777777778</v>
      </c>
      <c r="K131" s="8" t="n">
        <v>0.003298611111111111</v>
      </c>
      <c r="L131" s="8" t="n">
        <v>0.002708333333333333</v>
      </c>
      <c r="M131" s="8" t="n">
        <v>0.003368055555555556</v>
      </c>
      <c r="N131" s="8" t="n">
        <v>0.003263888888888889</v>
      </c>
      <c r="O131" s="8" t="n">
        <v>0.003217592592592593</v>
      </c>
      <c r="P131" s="8" t="n">
        <v>0.001238425925925926</v>
      </c>
      <c r="Q131" s="8" t="n">
        <v>0.003206018518518519</v>
      </c>
      <c r="R131" s="8" t="n">
        <v>0.003553240740740741</v>
      </c>
      <c r="S131" s="8" t="n">
        <v>0.003784722222222222</v>
      </c>
      <c r="T131" s="8" t="n">
        <v>0.004803240740740741</v>
      </c>
      <c r="U131" s="8" t="n">
        <v>0.005289351851851852</v>
      </c>
      <c r="V131" t="inlineStr">
        <is>
          <t>–</t>
        </is>
      </c>
      <c r="W131">
        <f>E131 + G131 + I131 + K131 + M131 + O131 + Q131 + S131</f>
        <v/>
      </c>
      <c r="X131" s="9">
        <f>W131 / 8</f>
        <v/>
      </c>
      <c r="Y131" s="9">
        <f>MAX(ABS(E131 - X131), ABS(G131 - X131), ABS(I131 - X131), ABS(K131 - X131), ABS(M131 - X131), ABS(O131 - X131), ABS(Q131 - X131), ABS(S131 - X131))</f>
        <v/>
      </c>
      <c r="Z131" s="8" t="n">
        <v>0.05505787037037037</v>
      </c>
    </row>
    <row r="132">
      <c r="A132" t="inlineStr">
        <is>
          <t>Pérez Rives, Antonio (ESP)</t>
        </is>
      </c>
      <c r="B132" t="inlineStr">
        <is>
          <t>30-34</t>
        </is>
      </c>
      <c r="C132" t="inlineStr">
        <is>
          <t>2023 Valencia</t>
        </is>
      </c>
      <c r="D132" t="inlineStr">
        <is>
          <t>HYROX</t>
        </is>
      </c>
      <c r="E132" s="8" t="n">
        <v>0.002754629629629629</v>
      </c>
      <c r="F132" s="8" t="n">
        <v>0.00306712962962963</v>
      </c>
      <c r="G132" s="8" t="n">
        <v>0.003043981481481481</v>
      </c>
      <c r="H132" s="8" t="n">
        <v>0.001979166666666667</v>
      </c>
      <c r="I132" s="8" t="n">
        <v>0.003252314814814815</v>
      </c>
      <c r="J132" s="8" t="n">
        <v>0.003032407407407407</v>
      </c>
      <c r="K132" s="8" t="n">
        <v>0.003356481481481482</v>
      </c>
      <c r="L132" s="8" t="n">
        <v>0.002546296296296297</v>
      </c>
      <c r="M132" s="8" t="n">
        <v>0.003356481481481482</v>
      </c>
      <c r="N132" s="8" t="n">
        <v>0.003333333333333334</v>
      </c>
      <c r="O132" s="8" t="n">
        <v>0.003263888888888889</v>
      </c>
      <c r="P132" s="8" t="n">
        <v>0.00130787037037037</v>
      </c>
      <c r="Q132" s="8" t="n">
        <v>0.003263888888888889</v>
      </c>
      <c r="R132" s="8" t="n">
        <v>0.003263888888888889</v>
      </c>
      <c r="S132" s="8" t="n">
        <v>0.003784722222222222</v>
      </c>
      <c r="T132" s="8" t="n">
        <v>0.004479166666666667</v>
      </c>
      <c r="U132" s="8" t="n">
        <v>0.006076388888888889</v>
      </c>
      <c r="V132" t="inlineStr">
        <is>
          <t>–</t>
        </is>
      </c>
      <c r="W132">
        <f>E132 + G132 + I132 + K132 + M132 + O132 + Q132 + S132</f>
        <v/>
      </c>
      <c r="X132" s="9">
        <f>W132 / 8</f>
        <v/>
      </c>
      <c r="Y132" s="9">
        <f>MAX(ABS(E132 - X132), ABS(G132 - X132), ABS(I132 - X132), ABS(K132 - X132), ABS(M132 - X132), ABS(O132 - X132), ABS(Q132 - X132), ABS(S132 - X132))</f>
        <v/>
      </c>
      <c r="Z132" s="8" t="n">
        <v>0.05510416666666667</v>
      </c>
    </row>
    <row r="133">
      <c r="A133" t="inlineStr">
        <is>
          <t>Marra, Daan (ESP)</t>
        </is>
      </c>
      <c r="B133" t="inlineStr">
        <is>
          <t>25-29</t>
        </is>
      </c>
      <c r="C133" t="inlineStr">
        <is>
          <t>2023 Valencia</t>
        </is>
      </c>
      <c r="D133" t="inlineStr">
        <is>
          <t>HYROX</t>
        </is>
      </c>
      <c r="E133" s="8" t="n">
        <v>0.002789351851851852</v>
      </c>
      <c r="F133" s="8" t="n">
        <v>0.003171296296296296</v>
      </c>
      <c r="G133" s="8" t="n">
        <v>0.00287037037037037</v>
      </c>
      <c r="H133" s="8" t="n">
        <v>0.001643518518518519</v>
      </c>
      <c r="I133" s="8" t="n">
        <v>0.003530092592592592</v>
      </c>
      <c r="J133" s="8" t="n">
        <v>0.003206018518518519</v>
      </c>
      <c r="K133" s="8" t="n">
        <v>0.005821759259259259</v>
      </c>
      <c r="L133" s="8" t="n">
        <v>0.002754629629629629</v>
      </c>
      <c r="M133" s="8" t="n">
        <v>0.003564814814814815</v>
      </c>
      <c r="N133" s="8" t="n">
        <v>0.003564814814814815</v>
      </c>
      <c r="O133" s="8" t="n">
        <v>0.003576388888888889</v>
      </c>
      <c r="P133" s="8" t="n">
        <v>0.001319444444444444</v>
      </c>
      <c r="Q133" s="8" t="n">
        <v>0.003206018518518519</v>
      </c>
      <c r="R133" s="8" t="n">
        <v>0.002465277777777778</v>
      </c>
      <c r="S133" s="8" t="n">
        <v>0.003819444444444444</v>
      </c>
      <c r="T133" s="8" t="n">
        <v>0.003472222222222222</v>
      </c>
      <c r="U133" s="8" t="n">
        <v>0.004444444444444444</v>
      </c>
      <c r="V133" t="inlineStr">
        <is>
          <t>5 Minutes</t>
        </is>
      </c>
      <c r="W133">
        <f>E133 + G133 + I133 + K133 + M133 + O133 + Q133 + S133</f>
        <v/>
      </c>
      <c r="X133" s="9">
        <f>W133 / 8</f>
        <v/>
      </c>
      <c r="Y133" s="9">
        <f>MAX(ABS(E133 - X133), ABS(G133 - X133), ABS(I133 - X133), ABS(K133 - X133), ABS(M133 - X133), ABS(O133 - X133), ABS(Q133 - X133), ABS(S133 - X133))</f>
        <v/>
      </c>
      <c r="Z133" s="8" t="n">
        <v>0.05513888888888889</v>
      </c>
    </row>
    <row r="134">
      <c r="A134" t="inlineStr">
        <is>
          <t>García Fraile, Alejandro José (ESP)</t>
        </is>
      </c>
      <c r="B134" t="inlineStr">
        <is>
          <t>35-39</t>
        </is>
      </c>
      <c r="C134" t="inlineStr">
        <is>
          <t>2023 Valencia</t>
        </is>
      </c>
      <c r="D134" t="inlineStr">
        <is>
          <t>HYROX</t>
        </is>
      </c>
      <c r="E134" s="8" t="n">
        <v>0.002719907407407407</v>
      </c>
      <c r="F134" s="8" t="n">
        <v>0.003090277777777778</v>
      </c>
      <c r="G134" s="8" t="n">
        <v>0.003159722222222222</v>
      </c>
      <c r="H134" s="8" t="n">
        <v>0.002199074074074074</v>
      </c>
      <c r="I134" s="8" t="n">
        <v>0.003298611111111111</v>
      </c>
      <c r="J134" s="8" t="n">
        <v>0.004120370370370371</v>
      </c>
      <c r="K134" s="8" t="n">
        <v>0.003240740740740741</v>
      </c>
      <c r="L134" s="8" t="n">
        <v>0.002847222222222222</v>
      </c>
      <c r="M134" s="8" t="n">
        <v>0.003229166666666667</v>
      </c>
      <c r="N134" s="8" t="n">
        <v>0.003368055555555556</v>
      </c>
      <c r="O134" s="8" t="n">
        <v>0.003125</v>
      </c>
      <c r="P134" s="8" t="n">
        <v>0.001377314814814815</v>
      </c>
      <c r="Q134" s="8" t="n">
        <v>0.003078703703703704</v>
      </c>
      <c r="R134" s="8" t="n">
        <v>0.004027777777777778</v>
      </c>
      <c r="S134" s="8" t="n">
        <v>0.003206018518518519</v>
      </c>
      <c r="T134" s="8" t="n">
        <v>0.004814814814814815</v>
      </c>
      <c r="U134" s="8" t="n">
        <v>0.004375</v>
      </c>
      <c r="V134" t="inlineStr">
        <is>
          <t>–</t>
        </is>
      </c>
      <c r="W134">
        <f>E134 + G134 + I134 + K134 + M134 + O134 + Q134 + S134</f>
        <v/>
      </c>
      <c r="X134" s="9">
        <f>W134 / 8</f>
        <v/>
      </c>
      <c r="Y134" s="9">
        <f>MAX(ABS(E134 - X134), ABS(G134 - X134), ABS(I134 - X134), ABS(K134 - X134), ABS(M134 - X134), ABS(O134 - X134), ABS(Q134 - X134), ABS(S134 - X134))</f>
        <v/>
      </c>
      <c r="Z134" s="8" t="n">
        <v>0.05517361111111111</v>
      </c>
    </row>
    <row r="135">
      <c r="A135" t="inlineStr">
        <is>
          <t>Martinez Pareja, Jose Antonio (ESP)</t>
        </is>
      </c>
      <c r="B135" t="inlineStr">
        <is>
          <t>40-44</t>
        </is>
      </c>
      <c r="C135" t="inlineStr">
        <is>
          <t>2023 Valencia</t>
        </is>
      </c>
      <c r="D135" t="inlineStr">
        <is>
          <t>HYROX</t>
        </is>
      </c>
      <c r="E135" s="8" t="n">
        <v>0.002928240740740741</v>
      </c>
      <c r="F135" s="8" t="n">
        <v>0.003206018518518519</v>
      </c>
      <c r="G135" s="8" t="n">
        <v>0.002997685185185185</v>
      </c>
      <c r="H135" s="8" t="n">
        <v>0.001909722222222222</v>
      </c>
      <c r="I135" s="8" t="n">
        <v>0.0034375</v>
      </c>
      <c r="J135" s="8" t="n">
        <v>0.003136574074074074</v>
      </c>
      <c r="K135" s="8" t="n">
        <v>0.003425925925925926</v>
      </c>
      <c r="L135" s="8" t="n">
        <v>0.002303240740740741</v>
      </c>
      <c r="M135" s="8" t="n">
        <v>0.003634259259259259</v>
      </c>
      <c r="N135" s="8" t="n">
        <v>0.003321759259259259</v>
      </c>
      <c r="O135" s="8" t="n">
        <v>0.003599537037037037</v>
      </c>
      <c r="P135" s="8" t="n">
        <v>0.001516203703703704</v>
      </c>
      <c r="Q135" s="8" t="n">
        <v>0.00349537037037037</v>
      </c>
      <c r="R135" s="8" t="n">
        <v>0.003206018518518519</v>
      </c>
      <c r="S135" s="8" t="n">
        <v>0.003935185185185185</v>
      </c>
      <c r="T135" s="8" t="n">
        <v>0.003958333333333334</v>
      </c>
      <c r="U135" s="8" t="n">
        <v>0.005289351851851852</v>
      </c>
      <c r="V135" t="inlineStr">
        <is>
          <t>–</t>
        </is>
      </c>
      <c r="W135">
        <f>E135 + G135 + I135 + K135 + M135 + O135 + Q135 + S135</f>
        <v/>
      </c>
      <c r="X135" s="9">
        <f>W135 / 8</f>
        <v/>
      </c>
      <c r="Y135" s="9">
        <f>MAX(ABS(E135 - X135), ABS(G135 - X135), ABS(I135 - X135), ABS(K135 - X135), ABS(M135 - X135), ABS(O135 - X135), ABS(Q135 - X135), ABS(S135 - X135))</f>
        <v/>
      </c>
      <c r="Z135" s="8" t="n">
        <v>0.05524305555555555</v>
      </c>
    </row>
    <row r="136">
      <c r="A136" t="inlineStr">
        <is>
          <t>Coelho, Tiago (POR)</t>
        </is>
      </c>
      <c r="B136" t="inlineStr">
        <is>
          <t>25-29</t>
        </is>
      </c>
      <c r="C136" t="inlineStr">
        <is>
          <t>2023 Valencia</t>
        </is>
      </c>
      <c r="D136" t="inlineStr">
        <is>
          <t>HYROX</t>
        </is>
      </c>
      <c r="E136" s="8" t="n">
        <v>0.002974537037037037</v>
      </c>
      <c r="F136" s="8" t="n">
        <v>0.003460648148148148</v>
      </c>
      <c r="G136" s="8" t="n">
        <v>0.002974537037037037</v>
      </c>
      <c r="H136" s="8" t="n">
        <v>0.00212962962962963</v>
      </c>
      <c r="I136" s="8" t="n">
        <v>0.003344907407407408</v>
      </c>
      <c r="J136" s="8" t="n">
        <v>0.004201388888888889</v>
      </c>
      <c r="K136" s="8" t="n">
        <v>0.003159722222222222</v>
      </c>
      <c r="L136" s="8" t="n">
        <v>0.002523148148148148</v>
      </c>
      <c r="M136" s="8" t="n">
        <v>0.003240740740740741</v>
      </c>
      <c r="N136" s="8" t="n">
        <v>0.0034375</v>
      </c>
      <c r="O136" s="8" t="n">
        <v>0.00318287037037037</v>
      </c>
      <c r="P136" s="8" t="n">
        <v>0.001840277777777778</v>
      </c>
      <c r="Q136" s="8" t="n">
        <v>0.003275462962962963</v>
      </c>
      <c r="R136" s="8" t="n">
        <v>0.003888888888888889</v>
      </c>
      <c r="S136" s="8" t="n">
        <v>0.003298611111111111</v>
      </c>
      <c r="T136" s="8" t="n">
        <v>0.004131944444444444</v>
      </c>
      <c r="U136" s="8" t="n">
        <v>0.004340277777777778</v>
      </c>
      <c r="V136" t="inlineStr">
        <is>
          <t>–</t>
        </is>
      </c>
      <c r="W136">
        <f>E136 + G136 + I136 + K136 + M136 + O136 + Q136 + S136</f>
        <v/>
      </c>
      <c r="X136" s="9">
        <f>W136 / 8</f>
        <v/>
      </c>
      <c r="Y136" s="9">
        <f>MAX(ABS(E136 - X136), ABS(G136 - X136), ABS(I136 - X136), ABS(K136 - X136), ABS(M136 - X136), ABS(O136 - X136), ABS(Q136 - X136), ABS(S136 - X136))</f>
        <v/>
      </c>
      <c r="Z136" s="8" t="n">
        <v>0.05532407407407407</v>
      </c>
    </row>
    <row r="137">
      <c r="A137" t="inlineStr">
        <is>
          <t>Naoun, Karim (FRA)</t>
        </is>
      </c>
      <c r="B137" t="inlineStr">
        <is>
          <t>25-29</t>
        </is>
      </c>
      <c r="C137" t="inlineStr">
        <is>
          <t>2023 Valencia</t>
        </is>
      </c>
      <c r="D137" t="inlineStr">
        <is>
          <t>HYROX</t>
        </is>
      </c>
      <c r="E137" s="8" t="n">
        <v>0.002997685185185185</v>
      </c>
      <c r="F137" s="8" t="n">
        <v>0.00306712962962963</v>
      </c>
      <c r="G137" s="8" t="n">
        <v>0.003136574074074074</v>
      </c>
      <c r="H137" s="8" t="n">
        <v>0.002222222222222222</v>
      </c>
      <c r="I137" s="8" t="n">
        <v>0.003715277777777778</v>
      </c>
      <c r="J137" s="8" t="n">
        <v>0.002986111111111111</v>
      </c>
      <c r="K137" s="8" t="n">
        <v>0.003587962962962963</v>
      </c>
      <c r="L137" s="8" t="n">
        <v>0.002465277777777778</v>
      </c>
      <c r="M137" s="8" t="n">
        <v>0.003668981481481481</v>
      </c>
      <c r="N137" s="8" t="n">
        <v>0.003090277777777778</v>
      </c>
      <c r="O137" s="8" t="n">
        <v>0.003634259259259259</v>
      </c>
      <c r="P137" s="8" t="n">
        <v>0.001631944444444445</v>
      </c>
      <c r="Q137" s="8" t="n">
        <v>0.003657407407407407</v>
      </c>
      <c r="R137" s="8" t="n">
        <v>0.00337962962962963</v>
      </c>
      <c r="S137" s="8" t="n">
        <v>0.003993055555555555</v>
      </c>
      <c r="T137" s="8" t="n">
        <v>0.004236111111111112</v>
      </c>
      <c r="U137" s="8" t="n">
        <v>0.003958333333333334</v>
      </c>
      <c r="V137" t="inlineStr">
        <is>
          <t>–</t>
        </is>
      </c>
      <c r="W137">
        <f>E137 + G137 + I137 + K137 + M137 + O137 + Q137 + S137</f>
        <v/>
      </c>
      <c r="X137" s="9">
        <f>W137 / 8</f>
        <v/>
      </c>
      <c r="Y137" s="9">
        <f>MAX(ABS(E137 - X137), ABS(G137 - X137), ABS(I137 - X137), ABS(K137 - X137), ABS(M137 - X137), ABS(O137 - X137), ABS(Q137 - X137), ABS(S137 - X137))</f>
        <v/>
      </c>
      <c r="Z137" s="8" t="n">
        <v>0.05535879629629629</v>
      </c>
    </row>
    <row r="138">
      <c r="A138" t="inlineStr">
        <is>
          <t>Nemri, Mohamed Yacine (FRA)</t>
        </is>
      </c>
      <c r="B138" t="inlineStr">
        <is>
          <t>U24</t>
        </is>
      </c>
      <c r="C138" t="inlineStr">
        <is>
          <t>2023 Valencia</t>
        </is>
      </c>
      <c r="D138" t="inlineStr">
        <is>
          <t>HYROX</t>
        </is>
      </c>
      <c r="E138" s="8" t="n">
        <v>0.002962962962962963</v>
      </c>
      <c r="F138" s="8" t="n">
        <v>0.003356481481481482</v>
      </c>
      <c r="G138" s="8" t="n">
        <v>0.003136574074074074</v>
      </c>
      <c r="H138" s="8" t="n">
        <v>0.00150462962962963</v>
      </c>
      <c r="I138" s="8" t="n">
        <v>0.003333333333333334</v>
      </c>
      <c r="J138" s="8" t="n">
        <v>0.002719907407407407</v>
      </c>
      <c r="K138" s="8" t="n">
        <v>0.003310185185185185</v>
      </c>
      <c r="L138" s="8" t="n">
        <v>0.002164351851851852</v>
      </c>
      <c r="M138" s="8" t="n">
        <v>0.003298611111111111</v>
      </c>
      <c r="N138" s="8" t="n">
        <v>0.003298611111111111</v>
      </c>
      <c r="O138" s="8" t="n">
        <v>0.003275462962962963</v>
      </c>
      <c r="P138" s="8" t="n">
        <v>0.001354166666666667</v>
      </c>
      <c r="Q138" s="8" t="n">
        <v>0.00306712962962963</v>
      </c>
      <c r="R138" s="8" t="n">
        <v>0.003287037037037037</v>
      </c>
      <c r="S138" s="8" t="n">
        <v>0.004189814814814815</v>
      </c>
      <c r="T138" s="8" t="n">
        <v>0.006516203703703704</v>
      </c>
      <c r="U138" s="8" t="n">
        <v>0.004780092592592593</v>
      </c>
      <c r="V138" t="inlineStr">
        <is>
          <t>–</t>
        </is>
      </c>
      <c r="W138">
        <f>E138 + G138 + I138 + K138 + M138 + O138 + Q138 + S138</f>
        <v/>
      </c>
      <c r="X138" s="9">
        <f>W138 / 8</f>
        <v/>
      </c>
      <c r="Y138" s="9">
        <f>MAX(ABS(E138 - X138), ABS(G138 - X138), ABS(I138 - X138), ABS(K138 - X138), ABS(M138 - X138), ABS(O138 - X138), ABS(Q138 - X138), ABS(S138 - X138))</f>
        <v/>
      </c>
      <c r="Z138" s="8" t="n">
        <v>0.05548611111111111</v>
      </c>
    </row>
    <row r="139">
      <c r="A139" t="inlineStr">
        <is>
          <t>Sanchez Sanz, David (ESP)</t>
        </is>
      </c>
      <c r="B139" t="inlineStr">
        <is>
          <t>45-49</t>
        </is>
      </c>
      <c r="C139" t="inlineStr">
        <is>
          <t>2023 Valencia</t>
        </is>
      </c>
      <c r="D139" t="inlineStr">
        <is>
          <t>HYROX</t>
        </is>
      </c>
      <c r="E139" s="8" t="n">
        <v>0.002743055555555555</v>
      </c>
      <c r="F139" s="8" t="n">
        <v>0.003252314814814815</v>
      </c>
      <c r="G139" s="8" t="n">
        <v>0.002939814814814815</v>
      </c>
      <c r="H139" s="8" t="n">
        <v>0.001979166666666667</v>
      </c>
      <c r="I139" s="8" t="n">
        <v>0.003171296296296296</v>
      </c>
      <c r="J139" s="8" t="n">
        <v>0.003877314814814815</v>
      </c>
      <c r="K139" s="8" t="n">
        <v>0.003229166666666667</v>
      </c>
      <c r="L139" s="8" t="n">
        <v>0.002997685185185185</v>
      </c>
      <c r="M139" s="8" t="n">
        <v>0.003344907407407408</v>
      </c>
      <c r="N139" s="8" t="n">
        <v>0.003518518518518518</v>
      </c>
      <c r="O139" s="8" t="n">
        <v>0.003194444444444445</v>
      </c>
      <c r="P139" s="8" t="n">
        <v>0.00162037037037037</v>
      </c>
      <c r="Q139" s="8" t="n">
        <v>0.003159722222222222</v>
      </c>
      <c r="R139" s="8" t="n">
        <v>0.003657407407407407</v>
      </c>
      <c r="S139" s="8" t="n">
        <v>0.003599537037037037</v>
      </c>
      <c r="T139" s="8" t="n">
        <v>0.005127314814814815</v>
      </c>
      <c r="U139" s="8" t="n">
        <v>0.004189814814814815</v>
      </c>
      <c r="V139" t="inlineStr">
        <is>
          <t>–</t>
        </is>
      </c>
      <c r="W139">
        <f>E139 + G139 + I139 + K139 + M139 + O139 + Q139 + S139</f>
        <v/>
      </c>
      <c r="X139" s="9">
        <f>W139 / 8</f>
        <v/>
      </c>
      <c r="Y139" s="9">
        <f>MAX(ABS(E139 - X139), ABS(G139 - X139), ABS(I139 - X139), ABS(K139 - X139), ABS(M139 - X139), ABS(O139 - X139), ABS(Q139 - X139), ABS(S139 - X139))</f>
        <v/>
      </c>
      <c r="Z139" s="8" t="n">
        <v>0.05550925925925926</v>
      </c>
    </row>
    <row r="140">
      <c r="A140" t="inlineStr">
        <is>
          <t>Martínez Valero, Juan Fernando (ESP)</t>
        </is>
      </c>
      <c r="B140" t="inlineStr">
        <is>
          <t>60-64</t>
        </is>
      </c>
      <c r="C140" t="inlineStr">
        <is>
          <t>2023 Valencia</t>
        </is>
      </c>
      <c r="D140" t="inlineStr">
        <is>
          <t>HYROX</t>
        </is>
      </c>
      <c r="E140" s="8" t="n">
        <v>0.002939814814814815</v>
      </c>
      <c r="F140" s="8" t="n">
        <v>0.002997685185185185</v>
      </c>
      <c r="G140" s="8" t="n">
        <v>0.003206018518518519</v>
      </c>
      <c r="H140" s="8" t="n">
        <v>0.001863425925925926</v>
      </c>
      <c r="I140" s="8" t="n">
        <v>0.006851851851851852</v>
      </c>
      <c r="J140" s="8" t="n">
        <v>0.003101851851851852</v>
      </c>
      <c r="K140" s="8" t="n">
        <v>0.003252314814814815</v>
      </c>
      <c r="L140" s="8" t="n">
        <v>0.0025</v>
      </c>
      <c r="M140" s="8" t="n">
        <v>0.003356481481481482</v>
      </c>
      <c r="N140" s="8" t="n">
        <v>0.00318287037037037</v>
      </c>
      <c r="O140" s="8" t="n">
        <v>0.003391203703703704</v>
      </c>
      <c r="P140" s="8" t="n">
        <v>0.001273148148148148</v>
      </c>
      <c r="Q140" s="8" t="n">
        <v>0.003425925925925926</v>
      </c>
      <c r="R140" s="8" t="n">
        <v>0.003263888888888889</v>
      </c>
      <c r="S140" s="8" t="n">
        <v>0.003611111111111111</v>
      </c>
      <c r="T140" s="8" t="n">
        <v>0.003599537037037037</v>
      </c>
      <c r="U140" s="8" t="n">
        <v>0.003993055555555555</v>
      </c>
      <c r="V140" t="inlineStr">
        <is>
          <t>5 Minutes</t>
        </is>
      </c>
      <c r="W140">
        <f>E140 + G140 + I140 + K140 + M140 + O140 + Q140 + S140</f>
        <v/>
      </c>
      <c r="X140" s="9">
        <f>W140 / 8</f>
        <v/>
      </c>
      <c r="Y140" s="9">
        <f>MAX(ABS(E140 - X140), ABS(G140 - X140), ABS(I140 - X140), ABS(K140 - X140), ABS(M140 - X140), ABS(O140 - X140), ABS(Q140 - X140), ABS(S140 - X140))</f>
        <v/>
      </c>
      <c r="Z140" s="8" t="n">
        <v>0.05574074074074074</v>
      </c>
    </row>
    <row r="141">
      <c r="A141" t="inlineStr">
        <is>
          <t>Voicescu, Sorin (ROU)</t>
        </is>
      </c>
      <c r="B141" t="inlineStr">
        <is>
          <t>30-34</t>
        </is>
      </c>
      <c r="C141" t="inlineStr">
        <is>
          <t>2023 Valencia</t>
        </is>
      </c>
      <c r="D141" t="inlineStr">
        <is>
          <t>HYROX</t>
        </is>
      </c>
      <c r="E141" s="8" t="n">
        <v>0.003090277777777778</v>
      </c>
      <c r="F141" s="8" t="n">
        <v>0.003252314814814815</v>
      </c>
      <c r="G141" s="8" t="n">
        <v>0.003449074074074074</v>
      </c>
      <c r="H141" s="8" t="n">
        <v>0.001655092592592593</v>
      </c>
      <c r="I141" s="8" t="n">
        <v>0.003668981481481481</v>
      </c>
      <c r="J141" s="8" t="n">
        <v>0.003252314814814815</v>
      </c>
      <c r="K141" s="8" t="n">
        <v>0.003668981481481481</v>
      </c>
      <c r="L141" s="8" t="n">
        <v>0.002361111111111111</v>
      </c>
      <c r="M141" s="8" t="n">
        <v>0.003657407407407407</v>
      </c>
      <c r="N141" s="8" t="n">
        <v>0.003206018518518519</v>
      </c>
      <c r="O141" s="8" t="n">
        <v>0.003645833333333333</v>
      </c>
      <c r="P141" s="8" t="n">
        <v>0.001400462962962963</v>
      </c>
      <c r="Q141" s="8" t="n">
        <v>0.003414351851851852</v>
      </c>
      <c r="R141" s="8" t="n">
        <v>0.003171296296296296</v>
      </c>
      <c r="S141" s="8" t="n">
        <v>0.003611111111111111</v>
      </c>
      <c r="T141" s="8" t="n">
        <v>0.003541666666666666</v>
      </c>
      <c r="U141" s="8" t="n">
        <v>0.005868055555555555</v>
      </c>
      <c r="V141" t="inlineStr">
        <is>
          <t>–</t>
        </is>
      </c>
      <c r="W141">
        <f>E141 + G141 + I141 + K141 + M141 + O141 + Q141 + S141</f>
        <v/>
      </c>
      <c r="X141" s="9">
        <f>W141 / 8</f>
        <v/>
      </c>
      <c r="Y141" s="9">
        <f>MAX(ABS(E141 - X141), ABS(G141 - X141), ABS(I141 - X141), ABS(K141 - X141), ABS(M141 - X141), ABS(O141 - X141), ABS(Q141 - X141), ABS(S141 - X141))</f>
        <v/>
      </c>
      <c r="Z141" s="8" t="n">
        <v>0.05581018518518518</v>
      </c>
    </row>
    <row r="142">
      <c r="A142" t="inlineStr">
        <is>
          <t>Altun, Cem (ESP)</t>
        </is>
      </c>
      <c r="B142" t="inlineStr">
        <is>
          <t>45-49</t>
        </is>
      </c>
      <c r="C142" t="inlineStr">
        <is>
          <t>2023 Valencia</t>
        </is>
      </c>
      <c r="D142" t="inlineStr">
        <is>
          <t>HYROX</t>
        </is>
      </c>
      <c r="E142" s="8" t="n">
        <v>0.002847222222222222</v>
      </c>
      <c r="F142" s="8" t="n">
        <v>0.003125</v>
      </c>
      <c r="G142" s="8" t="n">
        <v>0.003055555555555556</v>
      </c>
      <c r="H142" s="8" t="n">
        <v>0.001909722222222222</v>
      </c>
      <c r="I142" s="8" t="n">
        <v>0.003275462962962963</v>
      </c>
      <c r="J142" s="8" t="n">
        <v>0.003530092592592592</v>
      </c>
      <c r="K142" s="8" t="n">
        <v>0.003391203703703704</v>
      </c>
      <c r="L142" s="8" t="n">
        <v>0.002847222222222222</v>
      </c>
      <c r="M142" s="8" t="n">
        <v>0.003506944444444444</v>
      </c>
      <c r="N142" s="8" t="n">
        <v>0.003321759259259259</v>
      </c>
      <c r="O142" s="8" t="n">
        <v>0.003449074074074074</v>
      </c>
      <c r="P142" s="8" t="n">
        <v>0.001261574074074074</v>
      </c>
      <c r="Q142" s="8" t="n">
        <v>0.003472222222222222</v>
      </c>
      <c r="R142" s="8" t="n">
        <v>0.004606481481481481</v>
      </c>
      <c r="S142" s="8" t="n">
        <v>0.003506944444444444</v>
      </c>
      <c r="T142" s="8" t="n">
        <v>0.00400462962962963</v>
      </c>
      <c r="U142" s="8" t="n">
        <v>0.004803240740740741</v>
      </c>
      <c r="V142" t="inlineStr">
        <is>
          <t>–</t>
        </is>
      </c>
      <c r="W142">
        <f>E142 + G142 + I142 + K142 + M142 + O142 + Q142 + S142</f>
        <v/>
      </c>
      <c r="X142" s="9">
        <f>W142 / 8</f>
        <v/>
      </c>
      <c r="Y142" s="9">
        <f>MAX(ABS(E142 - X142), ABS(G142 - X142), ABS(I142 - X142), ABS(K142 - X142), ABS(M142 - X142), ABS(O142 - X142), ABS(Q142 - X142), ABS(S142 - X142))</f>
        <v/>
      </c>
      <c r="Z142" s="8" t="n">
        <v>0.05583333333333333</v>
      </c>
    </row>
    <row r="143">
      <c r="A143" t="inlineStr">
        <is>
          <t>Caballeros, Mauricio (ESP)</t>
        </is>
      </c>
      <c r="B143" t="inlineStr">
        <is>
          <t>40-44</t>
        </is>
      </c>
      <c r="C143" t="inlineStr">
        <is>
          <t>2023 Valencia</t>
        </is>
      </c>
      <c r="D143" t="inlineStr">
        <is>
          <t>HYROX</t>
        </is>
      </c>
      <c r="E143" s="8" t="n">
        <v>0.003090277777777778</v>
      </c>
      <c r="F143" s="8" t="n">
        <v>0.002951388888888889</v>
      </c>
      <c r="G143" s="8" t="n">
        <v>0.003576388888888889</v>
      </c>
      <c r="H143" s="8" t="n">
        <v>0.002002314814814815</v>
      </c>
      <c r="I143" s="8" t="n">
        <v>0.003819444444444444</v>
      </c>
      <c r="J143" s="8" t="n">
        <v>0.002928240740740741</v>
      </c>
      <c r="K143" s="8" t="n">
        <v>0.003923611111111111</v>
      </c>
      <c r="L143" s="8" t="n">
        <v>0.002361111111111111</v>
      </c>
      <c r="M143" s="8" t="n">
        <v>0.00400462962962963</v>
      </c>
      <c r="N143" s="8" t="n">
        <v>0.003090277777777778</v>
      </c>
      <c r="O143" s="8" t="n">
        <v>0.003958333333333334</v>
      </c>
      <c r="P143" s="8" t="n">
        <v>0.001574074074074074</v>
      </c>
      <c r="Q143" s="8" t="n">
        <v>0.003969907407407407</v>
      </c>
      <c r="R143" s="8" t="n">
        <v>0.003055555555555556</v>
      </c>
      <c r="S143" s="8" t="n">
        <v>0.003854166666666667</v>
      </c>
      <c r="T143" s="8" t="n">
        <v>0.003229166666666667</v>
      </c>
      <c r="U143" s="8" t="n">
        <v>0.004629629629629629</v>
      </c>
      <c r="V143" t="inlineStr">
        <is>
          <t>–</t>
        </is>
      </c>
      <c r="W143">
        <f>E143 + G143 + I143 + K143 + M143 + O143 + Q143 + S143</f>
        <v/>
      </c>
      <c r="X143" s="9">
        <f>W143 / 8</f>
        <v/>
      </c>
      <c r="Y143" s="9">
        <f>MAX(ABS(E143 - X143), ABS(G143 - X143), ABS(I143 - X143), ABS(K143 - X143), ABS(M143 - X143), ABS(O143 - X143), ABS(Q143 - X143), ABS(S143 - X143))</f>
        <v/>
      </c>
      <c r="Z143" s="8" t="n">
        <v>0.0559375</v>
      </c>
    </row>
    <row r="144">
      <c r="A144" t="inlineStr">
        <is>
          <t>Contreras Cano, Ruben (ESP)</t>
        </is>
      </c>
      <c r="B144" t="inlineStr">
        <is>
          <t>35-39</t>
        </is>
      </c>
      <c r="C144" t="inlineStr">
        <is>
          <t>2023 Valencia</t>
        </is>
      </c>
      <c r="D144" t="inlineStr">
        <is>
          <t>HYROX</t>
        </is>
      </c>
      <c r="E144" s="8" t="n">
        <v>0.003263888888888889</v>
      </c>
      <c r="F144" s="8" t="n">
        <v>0.003275462962962963</v>
      </c>
      <c r="G144" s="8" t="n">
        <v>0.003263888888888889</v>
      </c>
      <c r="H144" s="8" t="n">
        <v>0.001782407407407407</v>
      </c>
      <c r="I144" s="8" t="n">
        <v>0.00349537037037037</v>
      </c>
      <c r="J144" s="8" t="n">
        <v>0.003865740740740741</v>
      </c>
      <c r="K144" s="8" t="n">
        <v>0.003472222222222222</v>
      </c>
      <c r="L144" s="8" t="n">
        <v>0.002789351851851852</v>
      </c>
      <c r="M144" s="8" t="n">
        <v>0.003518518518518518</v>
      </c>
      <c r="N144" s="8" t="n">
        <v>0.003287037037037037</v>
      </c>
      <c r="O144" s="8" t="n">
        <v>0.003587962962962963</v>
      </c>
      <c r="P144" s="8" t="n">
        <v>0.001435185185185185</v>
      </c>
      <c r="Q144" s="8" t="n">
        <v>0.003553240740740741</v>
      </c>
      <c r="R144" s="8" t="n">
        <v>0.003009259259259259</v>
      </c>
      <c r="S144" s="8" t="n">
        <v>0.003715277777777778</v>
      </c>
      <c r="T144" s="8" t="n">
        <v>0.004363425925925926</v>
      </c>
      <c r="U144" s="8" t="n">
        <v>0.004409722222222222</v>
      </c>
      <c r="V144" t="inlineStr">
        <is>
          <t>–</t>
        </is>
      </c>
      <c r="W144">
        <f>E144 + G144 + I144 + K144 + M144 + O144 + Q144 + S144</f>
        <v/>
      </c>
      <c r="X144" s="9">
        <f>W144 / 8</f>
        <v/>
      </c>
      <c r="Y144" s="9">
        <f>MAX(ABS(E144 - X144), ABS(G144 - X144), ABS(I144 - X144), ABS(K144 - X144), ABS(M144 - X144), ABS(O144 - X144), ABS(Q144 - X144), ABS(S144 - X144))</f>
        <v/>
      </c>
      <c r="Z144" s="8" t="n">
        <v>0.05599537037037037</v>
      </c>
    </row>
    <row r="145">
      <c r="A145" t="inlineStr">
        <is>
          <t>Borgeal, Romain (GBR)</t>
        </is>
      </c>
      <c r="B145" t="inlineStr">
        <is>
          <t>30-34</t>
        </is>
      </c>
      <c r="C145" t="inlineStr">
        <is>
          <t>2023 Valencia</t>
        </is>
      </c>
      <c r="D145" t="inlineStr">
        <is>
          <t>HYROX</t>
        </is>
      </c>
      <c r="E145" s="8" t="n">
        <v>0.002662037037037037</v>
      </c>
      <c r="F145" s="8" t="n">
        <v>0.003078703703703704</v>
      </c>
      <c r="G145" s="8" t="n">
        <v>0.00287037037037037</v>
      </c>
      <c r="H145" s="8" t="n">
        <v>0.001944444444444444</v>
      </c>
      <c r="I145" s="8" t="n">
        <v>0.002986111111111111</v>
      </c>
      <c r="J145" s="8" t="n">
        <v>0.00400462962962963</v>
      </c>
      <c r="K145" s="8" t="n">
        <v>0.003171296296296296</v>
      </c>
      <c r="L145" s="8" t="n">
        <v>0.003206018518518519</v>
      </c>
      <c r="M145" s="8" t="n">
        <v>0.003252314814814815</v>
      </c>
      <c r="N145" s="8" t="n">
        <v>0.003356481481481482</v>
      </c>
      <c r="O145" s="8" t="n">
        <v>0.003136574074074074</v>
      </c>
      <c r="P145" s="8" t="n">
        <v>0.002488425925925926</v>
      </c>
      <c r="Q145" s="8" t="n">
        <v>0.003171296296296296</v>
      </c>
      <c r="R145" s="8" t="n">
        <v>0.003333333333333334</v>
      </c>
      <c r="S145" s="8" t="n">
        <v>0.003553240740740741</v>
      </c>
      <c r="T145" s="8" t="n">
        <v>0.005497685185185185</v>
      </c>
      <c r="U145" s="8" t="n">
        <v>0.004537037037037037</v>
      </c>
      <c r="V145" t="inlineStr">
        <is>
          <t>–</t>
        </is>
      </c>
      <c r="W145">
        <f>E145 + G145 + I145 + K145 + M145 + O145 + Q145 + S145</f>
        <v/>
      </c>
      <c r="X145" s="9">
        <f>W145 / 8</f>
        <v/>
      </c>
      <c r="Y145" s="9">
        <f>MAX(ABS(E145 - X145), ABS(G145 - X145), ABS(I145 - X145), ABS(K145 - X145), ABS(M145 - X145), ABS(O145 - X145), ABS(Q145 - X145), ABS(S145 - X145))</f>
        <v/>
      </c>
      <c r="Z145" s="8" t="n">
        <v>0.05614583333333333</v>
      </c>
    </row>
    <row r="146">
      <c r="A146" t="inlineStr">
        <is>
          <t>Vic Cano, Joaquín (ESP)</t>
        </is>
      </c>
      <c r="B146" t="inlineStr">
        <is>
          <t>40-44</t>
        </is>
      </c>
      <c r="C146" t="inlineStr">
        <is>
          <t>2023 Valencia</t>
        </is>
      </c>
      <c r="D146" t="inlineStr">
        <is>
          <t>HYROX</t>
        </is>
      </c>
      <c r="E146" s="8" t="n">
        <v>0.00287037037037037</v>
      </c>
      <c r="F146" s="8" t="n">
        <v>0.003078703703703704</v>
      </c>
      <c r="G146" s="8" t="n">
        <v>0.003171296296296296</v>
      </c>
      <c r="H146" s="8" t="n">
        <v>0.001898148148148148</v>
      </c>
      <c r="I146" s="8" t="n">
        <v>0.003449074074074074</v>
      </c>
      <c r="J146" s="8" t="n">
        <v>0.003275462962962963</v>
      </c>
      <c r="K146" s="8" t="n">
        <v>0.003518518518518518</v>
      </c>
      <c r="L146" s="8" t="n">
        <v>0.003611111111111111</v>
      </c>
      <c r="M146" s="8" t="n">
        <v>0.00369212962962963</v>
      </c>
      <c r="N146" s="8" t="n">
        <v>0.003275462962962963</v>
      </c>
      <c r="O146" s="8" t="n">
        <v>0.003576388888888889</v>
      </c>
      <c r="P146" s="8" t="n">
        <v>0.001446759259259259</v>
      </c>
      <c r="Q146" s="8" t="n">
        <v>0.003564814814814815</v>
      </c>
      <c r="R146" s="8" t="n">
        <v>0.003796296296296296</v>
      </c>
      <c r="S146" s="8" t="n">
        <v>0.003888888888888889</v>
      </c>
      <c r="T146" s="8" t="n">
        <v>0.004097222222222223</v>
      </c>
      <c r="U146" s="8" t="n">
        <v>0.004074074074074074</v>
      </c>
      <c r="V146" t="inlineStr">
        <is>
          <t>–</t>
        </is>
      </c>
      <c r="W146">
        <f>E146 + G146 + I146 + K146 + M146 + O146 + Q146 + S146</f>
        <v/>
      </c>
      <c r="X146" s="9">
        <f>W146 / 8</f>
        <v/>
      </c>
      <c r="Y146" s="9">
        <f>MAX(ABS(E146 - X146), ABS(G146 - X146), ABS(I146 - X146), ABS(K146 - X146), ABS(M146 - X146), ABS(O146 - X146), ABS(Q146 - X146), ABS(S146 - X146))</f>
        <v/>
      </c>
      <c r="Z146" s="8" t="n">
        <v>0.05616898148148148</v>
      </c>
    </row>
    <row r="147">
      <c r="A147" t="inlineStr">
        <is>
          <t>Amrane El Mzhed, Hassan (ESP)</t>
        </is>
      </c>
      <c r="B147" t="inlineStr">
        <is>
          <t>30-34</t>
        </is>
      </c>
      <c r="C147" t="inlineStr">
        <is>
          <t>2023 Valencia</t>
        </is>
      </c>
      <c r="D147" t="inlineStr">
        <is>
          <t>HYROX</t>
        </is>
      </c>
      <c r="E147" s="8" t="n">
        <v>0.002511574074074074</v>
      </c>
      <c r="F147" s="8" t="n">
        <v>0.003263888888888889</v>
      </c>
      <c r="G147" s="8" t="n">
        <v>0.003020833333333333</v>
      </c>
      <c r="H147" s="8" t="n">
        <v>0.002349537037037037</v>
      </c>
      <c r="I147" s="8" t="n">
        <v>0.003460648148148148</v>
      </c>
      <c r="J147" s="8" t="n">
        <v>0.003449074074074074</v>
      </c>
      <c r="K147" s="8" t="n">
        <v>0.003217592592592593</v>
      </c>
      <c r="L147" s="8" t="n">
        <v>0.003668981481481481</v>
      </c>
      <c r="M147" s="8" t="n">
        <v>0.0034375</v>
      </c>
      <c r="N147" s="8" t="n">
        <v>0.003287037037037037</v>
      </c>
      <c r="O147" s="8" t="n">
        <v>0.003564814814814815</v>
      </c>
      <c r="P147" s="8" t="n">
        <v>0.001724537037037037</v>
      </c>
      <c r="Q147" s="8" t="n">
        <v>0.003287037037037037</v>
      </c>
      <c r="R147" s="8" t="n">
        <v>0.003715277777777778</v>
      </c>
      <c r="S147" s="8" t="n">
        <v>0.003414351851851852</v>
      </c>
      <c r="T147" s="8" t="n">
        <v>0.003946759259259259</v>
      </c>
      <c r="U147" s="8" t="n">
        <v>0.004976851851851852</v>
      </c>
      <c r="V147" t="inlineStr">
        <is>
          <t>–</t>
        </is>
      </c>
      <c r="W147">
        <f>E147 + G147 + I147 + K147 + M147 + O147 + Q147 + S147</f>
        <v/>
      </c>
      <c r="X147" s="9">
        <f>W147 / 8</f>
        <v/>
      </c>
      <c r="Y147" s="9">
        <f>MAX(ABS(E147 - X147), ABS(G147 - X147), ABS(I147 - X147), ABS(K147 - X147), ABS(M147 - X147), ABS(O147 - X147), ABS(Q147 - X147), ABS(S147 - X147))</f>
        <v/>
      </c>
      <c r="Z147" s="8" t="n">
        <v>0.05619212962962963</v>
      </c>
    </row>
    <row r="148">
      <c r="A148" t="inlineStr">
        <is>
          <t>Aguilar Roman, Ismael (ESP)</t>
        </is>
      </c>
      <c r="B148" t="inlineStr">
        <is>
          <t>45-49</t>
        </is>
      </c>
      <c r="C148" t="inlineStr">
        <is>
          <t>2023 Valencia</t>
        </is>
      </c>
      <c r="D148" t="inlineStr">
        <is>
          <t>HYROX</t>
        </is>
      </c>
      <c r="E148" s="8" t="n">
        <v>0.002881944444444444</v>
      </c>
      <c r="F148" s="8" t="n">
        <v>0.003055555555555556</v>
      </c>
      <c r="G148" s="8" t="n">
        <v>0.004155092592592592</v>
      </c>
      <c r="H148" s="8" t="n">
        <v>0.001886574074074074</v>
      </c>
      <c r="I148" s="8" t="n">
        <v>0.003368055555555556</v>
      </c>
      <c r="J148" s="8" t="n">
        <v>0.003078703703703704</v>
      </c>
      <c r="K148" s="8" t="n">
        <v>0.003344907407407408</v>
      </c>
      <c r="L148" s="8" t="n">
        <v>0.004386574074074074</v>
      </c>
      <c r="M148" s="8" t="n">
        <v>0.003333333333333334</v>
      </c>
      <c r="N148" s="8" t="n">
        <v>0.003263888888888889</v>
      </c>
      <c r="O148" s="8" t="n">
        <v>0.003275462962962963</v>
      </c>
      <c r="P148" s="8" t="n">
        <v>0.001377314814814815</v>
      </c>
      <c r="Q148" s="8" t="n">
        <v>0.003252314814814815</v>
      </c>
      <c r="R148" s="8" t="n">
        <v>0.003483796296296296</v>
      </c>
      <c r="S148" s="8" t="n">
        <v>0.003703703703703704</v>
      </c>
      <c r="T148" s="8" t="n">
        <v>0.003854166666666667</v>
      </c>
      <c r="U148" s="8" t="n">
        <v>0.004768518518518518</v>
      </c>
      <c r="V148" t="inlineStr">
        <is>
          <t>–</t>
        </is>
      </c>
      <c r="W148">
        <f>E148 + G148 + I148 + K148 + M148 + O148 + Q148 + S148</f>
        <v/>
      </c>
      <c r="X148" s="9">
        <f>W148 / 8</f>
        <v/>
      </c>
      <c r="Y148" s="9">
        <f>MAX(ABS(E148 - X148), ABS(G148 - X148), ABS(I148 - X148), ABS(K148 - X148), ABS(M148 - X148), ABS(O148 - X148), ABS(Q148 - X148), ABS(S148 - X148))</f>
        <v/>
      </c>
      <c r="Z148" s="8" t="n">
        <v>0.05640046296296296</v>
      </c>
    </row>
    <row r="149">
      <c r="A149" t="inlineStr">
        <is>
          <t>De Giglio, Antonio (ITA)</t>
        </is>
      </c>
      <c r="B149" t="inlineStr">
        <is>
          <t>30-34</t>
        </is>
      </c>
      <c r="C149" t="inlineStr">
        <is>
          <t>2023 Valencia</t>
        </is>
      </c>
      <c r="D149" t="inlineStr">
        <is>
          <t>HYROX</t>
        </is>
      </c>
      <c r="E149" s="8" t="n">
        <v>0.002974537037037037</v>
      </c>
      <c r="F149" s="8" t="n">
        <v>0.003136574074074074</v>
      </c>
      <c r="G149" s="8" t="n">
        <v>0.003252314814814815</v>
      </c>
      <c r="H149" s="8" t="n">
        <v>0.002557870370370371</v>
      </c>
      <c r="I149" s="8" t="n">
        <v>0.003333333333333334</v>
      </c>
      <c r="J149" s="8" t="n">
        <v>0.005115740740740741</v>
      </c>
      <c r="K149" s="8" t="n">
        <v>0.003229166666666667</v>
      </c>
      <c r="L149" s="8" t="n">
        <v>0.00337962962962963</v>
      </c>
      <c r="M149" s="8" t="n">
        <v>0.003506944444444444</v>
      </c>
      <c r="N149" s="8" t="n">
        <v>0.003032407407407407</v>
      </c>
      <c r="O149" s="8" t="n">
        <v>0.003599537037037037</v>
      </c>
      <c r="P149" s="8" t="n">
        <v>0.001354166666666667</v>
      </c>
      <c r="Q149" s="8" t="n">
        <v>0.003368055555555556</v>
      </c>
      <c r="R149" s="8" t="n">
        <v>0.002939814814814815</v>
      </c>
      <c r="S149" s="8" t="n">
        <v>0.003449074074074074</v>
      </c>
      <c r="T149" s="8" t="n">
        <v>0.00369212962962963</v>
      </c>
      <c r="U149" s="8" t="n">
        <v>0.004606481481481481</v>
      </c>
      <c r="V149" t="inlineStr">
        <is>
          <t>–</t>
        </is>
      </c>
      <c r="W149">
        <f>E149 + G149 + I149 + K149 + M149 + O149 + Q149 + S149</f>
        <v/>
      </c>
      <c r="X149" s="9">
        <f>W149 / 8</f>
        <v/>
      </c>
      <c r="Y149" s="9">
        <f>MAX(ABS(E149 - X149), ABS(G149 - X149), ABS(I149 - X149), ABS(K149 - X149), ABS(M149 - X149), ABS(O149 - X149), ABS(Q149 - X149), ABS(S149 - X149))</f>
        <v/>
      </c>
      <c r="Z149" s="8" t="n">
        <v>0.05644675925925926</v>
      </c>
    </row>
    <row r="150">
      <c r="A150" t="inlineStr">
        <is>
          <t>López Dávila, Tomas (ESP)</t>
        </is>
      </c>
      <c r="B150" t="inlineStr">
        <is>
          <t>40-44</t>
        </is>
      </c>
      <c r="C150" t="inlineStr">
        <is>
          <t>2023 Valencia</t>
        </is>
      </c>
      <c r="D150" t="inlineStr">
        <is>
          <t>HYROX</t>
        </is>
      </c>
      <c r="E150" s="8" t="n">
        <v>0.002638888888888889</v>
      </c>
      <c r="F150" s="8" t="n">
        <v>0.003460648148148148</v>
      </c>
      <c r="G150" s="8" t="n">
        <v>0.002916666666666667</v>
      </c>
      <c r="H150" s="8" t="n">
        <v>0.003020833333333333</v>
      </c>
      <c r="I150" s="8" t="n">
        <v>0.003414351851851852</v>
      </c>
      <c r="J150" s="8" t="n">
        <v>0.003553240740740741</v>
      </c>
      <c r="K150" s="8" t="n">
        <v>0.003101851851851852</v>
      </c>
      <c r="L150" s="8" t="n">
        <v>0.002962962962962963</v>
      </c>
      <c r="M150" s="8" t="n">
        <v>0.003368055555555556</v>
      </c>
      <c r="N150" s="8" t="n">
        <v>0.003587962962962963</v>
      </c>
      <c r="O150" s="8" t="n">
        <v>0.003263888888888889</v>
      </c>
      <c r="P150" s="8" t="n">
        <v>0.001446759259259259</v>
      </c>
      <c r="Q150" s="8" t="n">
        <v>0.003043981481481481</v>
      </c>
      <c r="R150" s="8" t="n">
        <v>0.004351851851851852</v>
      </c>
      <c r="S150" s="8" t="n">
        <v>0.003449074074074074</v>
      </c>
      <c r="T150" s="8" t="n">
        <v>0.004502314814814815</v>
      </c>
      <c r="U150" s="8" t="n">
        <v>0.004548611111111111</v>
      </c>
      <c r="V150" t="inlineStr">
        <is>
          <t>–</t>
        </is>
      </c>
      <c r="W150">
        <f>E150 + G150 + I150 + K150 + M150 + O150 + Q150 + S150</f>
        <v/>
      </c>
      <c r="X150" s="9">
        <f>W150 / 8</f>
        <v/>
      </c>
      <c r="Y150" s="9">
        <f>MAX(ABS(E150 - X150), ABS(G150 - X150), ABS(I150 - X150), ABS(K150 - X150), ABS(M150 - X150), ABS(O150 - X150), ABS(Q150 - X150), ABS(S150 - X150))</f>
        <v/>
      </c>
      <c r="Z150" s="8" t="n">
        <v>0.05653935185185185</v>
      </c>
    </row>
    <row r="151">
      <c r="A151" t="inlineStr">
        <is>
          <t>Curry, Michael (GBR)</t>
        </is>
      </c>
      <c r="B151" t="inlineStr">
        <is>
          <t>30-34</t>
        </is>
      </c>
      <c r="C151" t="inlineStr">
        <is>
          <t>2023 Valencia</t>
        </is>
      </c>
      <c r="D151" t="inlineStr">
        <is>
          <t>HYROX</t>
        </is>
      </c>
      <c r="E151" s="8" t="n">
        <v>0.002708333333333333</v>
      </c>
      <c r="F151" s="8" t="n">
        <v>0.003009259259259259</v>
      </c>
      <c r="G151" s="8" t="n">
        <v>0.00318287037037037</v>
      </c>
      <c r="H151" s="8" t="n">
        <v>0.002268518518518519</v>
      </c>
      <c r="I151" s="8" t="n">
        <v>0.003587962962962963</v>
      </c>
      <c r="J151" s="8" t="n">
        <v>0.003240740740740741</v>
      </c>
      <c r="K151" s="8" t="n">
        <v>0.003819444444444444</v>
      </c>
      <c r="L151" s="8" t="n">
        <v>0.00337962962962963</v>
      </c>
      <c r="M151" s="8" t="n">
        <v>0.003888888888888889</v>
      </c>
      <c r="N151" s="8" t="n">
        <v>0.003148148148148148</v>
      </c>
      <c r="O151" s="8" t="n">
        <v>0.003831018518518518</v>
      </c>
      <c r="P151" s="8" t="n">
        <v>0.001875</v>
      </c>
      <c r="Q151" s="8" t="n">
        <v>0.003819444444444444</v>
      </c>
      <c r="R151" s="8" t="n">
        <v>0.003356481481481482</v>
      </c>
      <c r="S151" s="8" t="n">
        <v>0.004016203703703704</v>
      </c>
      <c r="T151" s="8" t="n">
        <v>0.003981481481481482</v>
      </c>
      <c r="U151" s="8" t="n">
        <v>0.003622685185185185</v>
      </c>
      <c r="V151" t="inlineStr">
        <is>
          <t>–</t>
        </is>
      </c>
      <c r="W151">
        <f>E151 + G151 + I151 + K151 + M151 + O151 + Q151 + S151</f>
        <v/>
      </c>
      <c r="X151" s="9">
        <f>W151 / 8</f>
        <v/>
      </c>
      <c r="Y151" s="9">
        <f>MAX(ABS(E151 - X151), ABS(G151 - X151), ABS(I151 - X151), ABS(K151 - X151), ABS(M151 - X151), ABS(O151 - X151), ABS(Q151 - X151), ABS(S151 - X151))</f>
        <v/>
      </c>
      <c r="Z151" s="8" t="n">
        <v>0.05662037037037037</v>
      </c>
    </row>
    <row r="152">
      <c r="A152" t="inlineStr">
        <is>
          <t>Coffey, Sam (IRL)</t>
        </is>
      </c>
      <c r="B152" t="inlineStr">
        <is>
          <t>35-39</t>
        </is>
      </c>
      <c r="C152" t="inlineStr">
        <is>
          <t>2023 Valencia</t>
        </is>
      </c>
      <c r="D152" t="inlineStr">
        <is>
          <t>HYROX</t>
        </is>
      </c>
      <c r="E152" s="8" t="n">
        <v>0.002824074074074074</v>
      </c>
      <c r="F152" s="8" t="n">
        <v>0.003125</v>
      </c>
      <c r="G152" s="8" t="n">
        <v>0.003090277777777778</v>
      </c>
      <c r="H152" s="8" t="n">
        <v>0.001886574074074074</v>
      </c>
      <c r="I152" s="8" t="n">
        <v>0.003460648148148148</v>
      </c>
      <c r="J152" s="8" t="n">
        <v>0.00306712962962963</v>
      </c>
      <c r="K152" s="8" t="n">
        <v>0.0034375</v>
      </c>
      <c r="L152" s="8" t="n">
        <v>0.003645833333333333</v>
      </c>
      <c r="M152" s="8" t="n">
        <v>0.003564814814814815</v>
      </c>
      <c r="N152" s="8" t="n">
        <v>0.003171296296296296</v>
      </c>
      <c r="O152" s="8" t="n">
        <v>0.003553240740740741</v>
      </c>
      <c r="P152" s="8" t="n">
        <v>0.00130787037037037</v>
      </c>
      <c r="Q152" s="8" t="n">
        <v>0.003541666666666666</v>
      </c>
      <c r="R152" s="8" t="n">
        <v>0.00400462962962963</v>
      </c>
      <c r="S152" s="8" t="n">
        <v>0.003854166666666667</v>
      </c>
      <c r="T152" s="8" t="n">
        <v>0.004421296296296296</v>
      </c>
      <c r="U152" s="8" t="n">
        <v>0.004826388888888889</v>
      </c>
      <c r="V152" t="inlineStr">
        <is>
          <t>–</t>
        </is>
      </c>
      <c r="W152">
        <f>E152 + G152 + I152 + K152 + M152 + O152 + Q152 + S152</f>
        <v/>
      </c>
      <c r="X152" s="9">
        <f>W152 / 8</f>
        <v/>
      </c>
      <c r="Y152" s="9">
        <f>MAX(ABS(E152 - X152), ABS(G152 - X152), ABS(I152 - X152), ABS(K152 - X152), ABS(M152 - X152), ABS(O152 - X152), ABS(Q152 - X152), ABS(S152 - X152))</f>
        <v/>
      </c>
      <c r="Z152" s="8" t="n">
        <v>0.05668981481481482</v>
      </c>
    </row>
    <row r="153">
      <c r="A153" t="inlineStr">
        <is>
          <t>Hitos Valdes, Guillermo (ESP)</t>
        </is>
      </c>
      <c r="B153" t="inlineStr">
        <is>
          <t>45-49</t>
        </is>
      </c>
      <c r="C153" t="inlineStr">
        <is>
          <t>2023 Valencia</t>
        </is>
      </c>
      <c r="D153" t="inlineStr">
        <is>
          <t>HYROX</t>
        </is>
      </c>
      <c r="E153" s="8" t="n">
        <v>0.002881944444444444</v>
      </c>
      <c r="F153" s="8" t="n">
        <v>0.00337962962962963</v>
      </c>
      <c r="G153" s="8" t="n">
        <v>0.00306712962962963</v>
      </c>
      <c r="H153" s="8" t="n">
        <v>0.002511574074074074</v>
      </c>
      <c r="I153" s="8" t="n">
        <v>0.00318287037037037</v>
      </c>
      <c r="J153" s="8" t="n">
        <v>0.003356481481481482</v>
      </c>
      <c r="K153" s="8" t="n">
        <v>0.003240740740740741</v>
      </c>
      <c r="L153" s="8" t="n">
        <v>0.003726851851851852</v>
      </c>
      <c r="M153" s="8" t="n">
        <v>0.003321759259259259</v>
      </c>
      <c r="N153" s="8" t="n">
        <v>0.003483796296296296</v>
      </c>
      <c r="O153" s="8" t="n">
        <v>0.003333333333333334</v>
      </c>
      <c r="P153" s="8" t="n">
        <v>0.001331018518518518</v>
      </c>
      <c r="Q153" s="8" t="n">
        <v>0.003321759259259259</v>
      </c>
      <c r="R153" s="8" t="n">
        <v>0.004305555555555556</v>
      </c>
      <c r="S153" s="8" t="n">
        <v>0.003472222222222222</v>
      </c>
      <c r="T153" s="8" t="n">
        <v>0.003958333333333334</v>
      </c>
      <c r="U153" s="8" t="n">
        <v>0.004976851851851852</v>
      </c>
      <c r="V153" t="inlineStr">
        <is>
          <t>–</t>
        </is>
      </c>
      <c r="W153">
        <f>E153 + G153 + I153 + K153 + M153 + O153 + Q153 + S153</f>
        <v/>
      </c>
      <c r="X153" s="9">
        <f>W153 / 8</f>
        <v/>
      </c>
      <c r="Y153" s="9">
        <f>MAX(ABS(E153 - X153), ABS(G153 - X153), ABS(I153 - X153), ABS(K153 - X153), ABS(M153 - X153), ABS(O153 - X153), ABS(Q153 - X153), ABS(S153 - X153))</f>
        <v/>
      </c>
      <c r="Z153" s="8" t="n">
        <v>0.05677083333333333</v>
      </c>
    </row>
    <row r="154">
      <c r="A154" t="inlineStr">
        <is>
          <t>Rodenas Pérez, Modesto (ESP)</t>
        </is>
      </c>
      <c r="B154" t="inlineStr">
        <is>
          <t>35-39</t>
        </is>
      </c>
      <c r="C154" t="inlineStr">
        <is>
          <t>2023 Valencia</t>
        </is>
      </c>
      <c r="D154" t="inlineStr">
        <is>
          <t>HYROX</t>
        </is>
      </c>
      <c r="E154" s="8" t="n">
        <v>0.002800925925925926</v>
      </c>
      <c r="F154" s="8" t="n">
        <v>0.002986111111111111</v>
      </c>
      <c r="G154" s="8" t="n">
        <v>0.005451388888888889</v>
      </c>
      <c r="H154" s="8" t="n">
        <v>0.001956018518518518</v>
      </c>
      <c r="I154" s="8" t="n">
        <v>0.003391203703703704</v>
      </c>
      <c r="J154" s="8" t="n">
        <v>0.001689814814814815</v>
      </c>
      <c r="K154" s="8" t="n">
        <v>0.003506944444444444</v>
      </c>
      <c r="L154" s="8" t="n">
        <v>0.003020833333333333</v>
      </c>
      <c r="M154" s="8" t="n">
        <v>0.003831018518518518</v>
      </c>
      <c r="N154" s="8" t="n">
        <v>0.003391203703703704</v>
      </c>
      <c r="O154" s="8" t="n">
        <v>0.00375</v>
      </c>
      <c r="P154" s="8" t="n">
        <v>0.001388888888888889</v>
      </c>
      <c r="Q154" s="8" t="n">
        <v>0.003854166666666667</v>
      </c>
      <c r="R154" s="8" t="n">
        <v>0.003402777777777778</v>
      </c>
      <c r="S154" s="8" t="n">
        <v>0.004074074074074074</v>
      </c>
      <c r="T154" s="8" t="n">
        <v>0.00474537037037037</v>
      </c>
      <c r="U154" s="8" t="n">
        <v>0.00369212962962963</v>
      </c>
      <c r="V154" t="inlineStr">
        <is>
          <t>5 Minutes</t>
        </is>
      </c>
      <c r="W154">
        <f>E154 + G154 + I154 + K154 + M154 + O154 + Q154 + S154</f>
        <v/>
      </c>
      <c r="X154" s="9">
        <f>W154 / 8</f>
        <v/>
      </c>
      <c r="Y154" s="9">
        <f>MAX(ABS(E154 - X154), ABS(G154 - X154), ABS(I154 - X154), ABS(K154 - X154), ABS(M154 - X154), ABS(O154 - X154), ABS(Q154 - X154), ABS(S154 - X154))</f>
        <v/>
      </c>
      <c r="Z154" s="8" t="n">
        <v>0.0568287037037037</v>
      </c>
    </row>
    <row r="155">
      <c r="A155" t="inlineStr">
        <is>
          <t>Morales Carpi, Alvaro (ESP)</t>
        </is>
      </c>
      <c r="B155" t="inlineStr">
        <is>
          <t>45-49</t>
        </is>
      </c>
      <c r="C155" t="inlineStr">
        <is>
          <t>2023 Valencia</t>
        </is>
      </c>
      <c r="D155" t="inlineStr">
        <is>
          <t>HYROX</t>
        </is>
      </c>
      <c r="E155" s="8" t="n">
        <v>0.002893518518518518</v>
      </c>
      <c r="F155" s="8" t="n">
        <v>0.003171296296296296</v>
      </c>
      <c r="G155" s="8" t="n">
        <v>0.003113425925925926</v>
      </c>
      <c r="H155" s="8" t="n">
        <v>0.002025462962962963</v>
      </c>
      <c r="I155" s="8" t="n">
        <v>0.003287037037037037</v>
      </c>
      <c r="J155" s="8" t="n">
        <v>0.003726851851851852</v>
      </c>
      <c r="K155" s="8" t="n">
        <v>0.003402777777777778</v>
      </c>
      <c r="L155" s="8" t="n">
        <v>0.003726851851851852</v>
      </c>
      <c r="M155" s="8" t="n">
        <v>0.003541666666666666</v>
      </c>
      <c r="N155" s="8" t="n">
        <v>0.003356481481481482</v>
      </c>
      <c r="O155" s="8" t="n">
        <v>0.003356481481481482</v>
      </c>
      <c r="P155" s="8" t="n">
        <v>0.00162037037037037</v>
      </c>
      <c r="Q155" s="8" t="n">
        <v>0.003402777777777778</v>
      </c>
      <c r="R155" s="8" t="n">
        <v>0.004166666666666667</v>
      </c>
      <c r="S155" s="8" t="n">
        <v>0.003715277777777778</v>
      </c>
      <c r="T155" s="8" t="n">
        <v>0.004189814814814815</v>
      </c>
      <c r="U155" s="8" t="n">
        <v>0.004247685185185185</v>
      </c>
      <c r="V155" t="inlineStr">
        <is>
          <t>–</t>
        </is>
      </c>
      <c r="W155">
        <f>E155 + G155 + I155 + K155 + M155 + O155 + Q155 + S155</f>
        <v/>
      </c>
      <c r="X155" s="9">
        <f>W155 / 8</f>
        <v/>
      </c>
      <c r="Y155" s="9">
        <f>MAX(ABS(E155 - X155), ABS(G155 - X155), ABS(I155 - X155), ABS(K155 - X155), ABS(M155 - X155), ABS(O155 - X155), ABS(Q155 - X155), ABS(S155 - X155))</f>
        <v/>
      </c>
      <c r="Z155" s="8" t="n">
        <v>0.05686342592592593</v>
      </c>
    </row>
    <row r="156">
      <c r="A156" t="inlineStr">
        <is>
          <t>Clemente Gonzalez, Miguel (ESP)</t>
        </is>
      </c>
      <c r="B156" t="inlineStr">
        <is>
          <t>45-49</t>
        </is>
      </c>
      <c r="C156" t="inlineStr">
        <is>
          <t>2023 Valencia</t>
        </is>
      </c>
      <c r="D156" t="inlineStr">
        <is>
          <t>HYROX</t>
        </is>
      </c>
      <c r="E156" s="8" t="n">
        <v>0.003009259259259259</v>
      </c>
      <c r="F156" s="8" t="n">
        <v>0.003148148148148148</v>
      </c>
      <c r="G156" s="8" t="n">
        <v>0.003275462962962963</v>
      </c>
      <c r="H156" s="8" t="n">
        <v>0.0021875</v>
      </c>
      <c r="I156" s="8" t="n">
        <v>0.003784722222222222</v>
      </c>
      <c r="J156" s="8" t="n">
        <v>0.003159722222222222</v>
      </c>
      <c r="K156" s="8" t="n">
        <v>0.003599537037037037</v>
      </c>
      <c r="L156" s="8" t="n">
        <v>0.003078703703703704</v>
      </c>
      <c r="M156" s="8" t="n">
        <v>0.003611111111111111</v>
      </c>
      <c r="N156" s="8" t="n">
        <v>0.003449074074074074</v>
      </c>
      <c r="O156" s="8" t="n">
        <v>0.003564814814814815</v>
      </c>
      <c r="P156" s="8" t="n">
        <v>0.001527777777777778</v>
      </c>
      <c r="Q156" s="8" t="n">
        <v>0.003425925925925926</v>
      </c>
      <c r="R156" s="8" t="n">
        <v>0.003425925925925926</v>
      </c>
      <c r="S156" s="8" t="n">
        <v>0.004328703703703704</v>
      </c>
      <c r="T156" s="8" t="n">
        <v>0.003981481481481482</v>
      </c>
      <c r="U156" s="8" t="n">
        <v>0.004467592592592592</v>
      </c>
      <c r="V156" t="inlineStr">
        <is>
          <t>–</t>
        </is>
      </c>
      <c r="W156">
        <f>E156 + G156 + I156 + K156 + M156 + O156 + Q156 + S156</f>
        <v/>
      </c>
      <c r="X156" s="9">
        <f>W156 / 8</f>
        <v/>
      </c>
      <c r="Y156" s="9">
        <f>MAX(ABS(E156 - X156), ABS(G156 - X156), ABS(I156 - X156), ABS(K156 - X156), ABS(M156 - X156), ABS(O156 - X156), ABS(Q156 - X156), ABS(S156 - X156))</f>
        <v/>
      </c>
      <c r="Z156" s="8" t="n">
        <v>0.05693287037037037</v>
      </c>
    </row>
    <row r="157">
      <c r="A157" t="inlineStr">
        <is>
          <t>Borreguero Cuñat, Alvaro (ESP)</t>
        </is>
      </c>
      <c r="B157" t="inlineStr">
        <is>
          <t>U24</t>
        </is>
      </c>
      <c r="C157" t="inlineStr">
        <is>
          <t>2023 Valencia</t>
        </is>
      </c>
      <c r="D157" t="inlineStr">
        <is>
          <t>HYROX</t>
        </is>
      </c>
      <c r="E157" s="8" t="n">
        <v>0.002847222222222222</v>
      </c>
      <c r="F157" s="8" t="n">
        <v>0.003703703703703704</v>
      </c>
      <c r="G157" s="8" t="n">
        <v>0.003078703703703704</v>
      </c>
      <c r="H157" s="8" t="n">
        <v>0.002719907407407407</v>
      </c>
      <c r="I157" s="8" t="n">
        <v>0.00306712962962963</v>
      </c>
      <c r="J157" s="8" t="n">
        <v>0.003877314814814815</v>
      </c>
      <c r="K157" s="8" t="n">
        <v>0.003206018518518519</v>
      </c>
      <c r="L157" s="8" t="n">
        <v>0.002951388888888889</v>
      </c>
      <c r="M157" s="8" t="n">
        <v>0.003171296296296296</v>
      </c>
      <c r="N157" s="8" t="n">
        <v>0.003819444444444444</v>
      </c>
      <c r="O157" s="8" t="n">
        <v>0.003125</v>
      </c>
      <c r="P157" s="8" t="n">
        <v>0.001319444444444444</v>
      </c>
      <c r="Q157" s="8" t="n">
        <v>0.003113425925925926</v>
      </c>
      <c r="R157" s="8" t="n">
        <v>0.003217592592592593</v>
      </c>
      <c r="S157" s="8" t="n">
        <v>0.00349537037037037</v>
      </c>
      <c r="T157" s="8" t="n">
        <v>0.003865740740740741</v>
      </c>
      <c r="U157" s="8" t="n">
        <v>0.006504629629629629</v>
      </c>
      <c r="V157" t="inlineStr">
        <is>
          <t>–</t>
        </is>
      </c>
      <c r="W157">
        <f>E157 + G157 + I157 + K157 + M157 + O157 + Q157 + S157</f>
        <v/>
      </c>
      <c r="X157" s="9">
        <f>W157 / 8</f>
        <v/>
      </c>
      <c r="Y157" s="9">
        <f>MAX(ABS(E157 - X157), ABS(G157 - X157), ABS(I157 - X157), ABS(K157 - X157), ABS(M157 - X157), ABS(O157 - X157), ABS(Q157 - X157), ABS(S157 - X157))</f>
        <v/>
      </c>
      <c r="Z157" s="8" t="n">
        <v>0.05697916666666666</v>
      </c>
    </row>
    <row r="158">
      <c r="A158" t="inlineStr">
        <is>
          <t>Lamcja, Juri (ITA)</t>
        </is>
      </c>
      <c r="B158" t="inlineStr">
        <is>
          <t>U24</t>
        </is>
      </c>
      <c r="C158" t="inlineStr">
        <is>
          <t>2023 Valencia</t>
        </is>
      </c>
      <c r="D158" t="inlineStr">
        <is>
          <t>HYROX</t>
        </is>
      </c>
      <c r="E158" s="8" t="n">
        <v>0.002928240740740741</v>
      </c>
      <c r="F158" s="8" t="n">
        <v>0.002928240740740741</v>
      </c>
      <c r="G158" s="8" t="n">
        <v>0.003090277777777778</v>
      </c>
      <c r="H158" s="8" t="n">
        <v>0.002083333333333333</v>
      </c>
      <c r="I158" s="8" t="n">
        <v>0.003356481481481482</v>
      </c>
      <c r="J158" s="8" t="n">
        <v>0.003101851851851852</v>
      </c>
      <c r="K158" s="8" t="n">
        <v>0.003402777777777778</v>
      </c>
      <c r="L158" s="8" t="n">
        <v>0.004629629629629629</v>
      </c>
      <c r="M158" s="8" t="n">
        <v>0.003564814814814815</v>
      </c>
      <c r="N158" s="8" t="n">
        <v>0.00318287037037037</v>
      </c>
      <c r="O158" s="8" t="n">
        <v>0.003391203703703704</v>
      </c>
      <c r="P158" s="8" t="n">
        <v>0.001284722222222222</v>
      </c>
      <c r="Q158" s="8" t="n">
        <v>0.00337962962962963</v>
      </c>
      <c r="R158" s="8" t="n">
        <v>0.003611111111111111</v>
      </c>
      <c r="S158" s="8" t="n">
        <v>0.003946759259259259</v>
      </c>
      <c r="T158" s="8" t="n">
        <v>0.003888888888888889</v>
      </c>
      <c r="U158" s="8" t="n">
        <v>0.00542824074074074</v>
      </c>
      <c r="V158" t="inlineStr">
        <is>
          <t>–</t>
        </is>
      </c>
      <c r="W158">
        <f>E158 + G158 + I158 + K158 + M158 + O158 + Q158 + S158</f>
        <v/>
      </c>
      <c r="X158" s="9">
        <f>W158 / 8</f>
        <v/>
      </c>
      <c r="Y158" s="9">
        <f>MAX(ABS(E158 - X158), ABS(G158 - X158), ABS(I158 - X158), ABS(K158 - X158), ABS(M158 - X158), ABS(O158 - X158), ABS(Q158 - X158), ABS(S158 - X158))</f>
        <v/>
      </c>
      <c r="Z158" s="8" t="n">
        <v>0.05709490740740741</v>
      </c>
    </row>
    <row r="159">
      <c r="A159" t="inlineStr">
        <is>
          <t>Perez Riera, Roger (ESP)</t>
        </is>
      </c>
      <c r="B159" t="inlineStr">
        <is>
          <t>45-49</t>
        </is>
      </c>
      <c r="C159" t="inlineStr">
        <is>
          <t>2023 Valencia</t>
        </is>
      </c>
      <c r="D159" t="inlineStr">
        <is>
          <t>HYROX</t>
        </is>
      </c>
      <c r="E159" s="8" t="n">
        <v>0.002881944444444444</v>
      </c>
      <c r="F159" s="8" t="n">
        <v>0.00318287037037037</v>
      </c>
      <c r="G159" s="8" t="n">
        <v>0.003090277777777778</v>
      </c>
      <c r="H159" s="8" t="n">
        <v>0.003009259259259259</v>
      </c>
      <c r="I159" s="8" t="n">
        <v>0.003206018518518519</v>
      </c>
      <c r="J159" s="8" t="n">
        <v>0.004444444444444444</v>
      </c>
      <c r="K159" s="8" t="n">
        <v>0.003275462962962963</v>
      </c>
      <c r="L159" s="8" t="n">
        <v>0.002384259259259259</v>
      </c>
      <c r="M159" s="8" t="n">
        <v>0.003298611111111111</v>
      </c>
      <c r="N159" s="8" t="n">
        <v>0.003472222222222222</v>
      </c>
      <c r="O159" s="8" t="n">
        <v>0.00337962962962963</v>
      </c>
      <c r="P159" s="8" t="n">
        <v>0.002118055555555556</v>
      </c>
      <c r="Q159" s="8" t="n">
        <v>0.003356481481481482</v>
      </c>
      <c r="R159" s="8" t="n">
        <v>0.003553240740740741</v>
      </c>
      <c r="S159" s="8" t="n">
        <v>0.003981481481481482</v>
      </c>
      <c r="T159" s="8" t="n">
        <v>0.004502314814814815</v>
      </c>
      <c r="U159" s="8" t="n">
        <v>0.004120370370370371</v>
      </c>
      <c r="V159" t="inlineStr">
        <is>
          <t>–</t>
        </is>
      </c>
      <c r="W159">
        <f>E159 + G159 + I159 + K159 + M159 + O159 + Q159 + S159</f>
        <v/>
      </c>
      <c r="X159" s="9">
        <f>W159 / 8</f>
        <v/>
      </c>
      <c r="Y159" s="9">
        <f>MAX(ABS(E159 - X159), ABS(G159 - X159), ABS(I159 - X159), ABS(K159 - X159), ABS(M159 - X159), ABS(O159 - X159), ABS(Q159 - X159), ABS(S159 - X159))</f>
        <v/>
      </c>
      <c r="Z159" s="8" t="n">
        <v>0.05716435185185186</v>
      </c>
    </row>
    <row r="160">
      <c r="A160" t="inlineStr">
        <is>
          <t>Almendros Pastor, Lucas (ESP)</t>
        </is>
      </c>
      <c r="B160" t="inlineStr">
        <is>
          <t>30-34</t>
        </is>
      </c>
      <c r="C160" t="inlineStr">
        <is>
          <t>2023 Valencia</t>
        </is>
      </c>
      <c r="D160" t="inlineStr">
        <is>
          <t>HYROX</t>
        </is>
      </c>
      <c r="E160" s="8" t="n">
        <v>0.003275462962962963</v>
      </c>
      <c r="F160" s="8" t="n">
        <v>0.003125</v>
      </c>
      <c r="G160" s="8" t="n">
        <v>0.004768518518518518</v>
      </c>
      <c r="H160" s="8" t="n">
        <v>0.002395833333333333</v>
      </c>
      <c r="I160" s="8" t="n">
        <v>0.003703703703703704</v>
      </c>
      <c r="J160" s="8" t="n">
        <v>0.003125</v>
      </c>
      <c r="K160" s="8" t="n">
        <v>0.003668981481481481</v>
      </c>
      <c r="L160" s="8" t="n">
        <v>0.002407407407407408</v>
      </c>
      <c r="M160" s="8" t="n">
        <v>0.003715277777777778</v>
      </c>
      <c r="N160" s="8" t="n">
        <v>0.003090277777777778</v>
      </c>
      <c r="O160" s="8" t="n">
        <v>0.003564814814814815</v>
      </c>
      <c r="P160" s="8" t="n">
        <v>0.001446759259259259</v>
      </c>
      <c r="Q160" s="8" t="n">
        <v>0.003599537037037037</v>
      </c>
      <c r="R160" s="8" t="n">
        <v>0.003541666666666666</v>
      </c>
      <c r="S160" s="8" t="n">
        <v>0.003715277777777778</v>
      </c>
      <c r="T160" s="8" t="n">
        <v>0.00318287037037037</v>
      </c>
      <c r="U160" s="8" t="n">
        <v>0.004965277777777778</v>
      </c>
      <c r="V160" t="inlineStr">
        <is>
          <t>–</t>
        </is>
      </c>
      <c r="W160">
        <f>E160 + G160 + I160 + K160 + M160 + O160 + Q160 + S160</f>
        <v/>
      </c>
      <c r="X160" s="9">
        <f>W160 / 8</f>
        <v/>
      </c>
      <c r="Y160" s="9">
        <f>MAX(ABS(E160 - X160), ABS(G160 - X160), ABS(I160 - X160), ABS(K160 - X160), ABS(M160 - X160), ABS(O160 - X160), ABS(Q160 - X160), ABS(S160 - X160))</f>
        <v/>
      </c>
      <c r="Z160" s="8" t="n">
        <v>0.05716435185185186</v>
      </c>
    </row>
    <row r="161">
      <c r="A161" t="inlineStr">
        <is>
          <t>Olmos, Pau (ESP)</t>
        </is>
      </c>
      <c r="B161" t="inlineStr">
        <is>
          <t>35-39</t>
        </is>
      </c>
      <c r="C161" t="inlineStr">
        <is>
          <t>2023 Valencia</t>
        </is>
      </c>
      <c r="D161" t="inlineStr">
        <is>
          <t>HYROX</t>
        </is>
      </c>
      <c r="E161" s="8" t="n">
        <v>0.003206018518518519</v>
      </c>
      <c r="F161" s="8" t="n">
        <v>0.003194444444444445</v>
      </c>
      <c r="G161" s="8" t="n">
        <v>0.00337962962962963</v>
      </c>
      <c r="H161" s="8" t="n">
        <v>0.001956018518518518</v>
      </c>
      <c r="I161" s="8" t="n">
        <v>0.003912037037037037</v>
      </c>
      <c r="J161" s="8" t="n">
        <v>0.002858796296296296</v>
      </c>
      <c r="K161" s="8" t="n">
        <v>0.003831018518518518</v>
      </c>
      <c r="L161" s="8" t="n">
        <v>0.002569444444444445</v>
      </c>
      <c r="M161" s="8" t="n">
        <v>0.003877314814814815</v>
      </c>
      <c r="N161" s="8" t="n">
        <v>0.003055555555555556</v>
      </c>
      <c r="O161" s="8" t="n">
        <v>0.003854166666666667</v>
      </c>
      <c r="P161" s="8" t="n">
        <v>0.001574074074074074</v>
      </c>
      <c r="Q161" s="8" t="n">
        <v>0.004016203703703704</v>
      </c>
      <c r="R161" s="8" t="n">
        <v>0.003425925925925926</v>
      </c>
      <c r="S161" s="8" t="n">
        <v>0.004375</v>
      </c>
      <c r="T161" s="8" t="n">
        <v>0.003240740740740741</v>
      </c>
      <c r="U161" s="8" t="n">
        <v>0.004918981481481482</v>
      </c>
      <c r="V161" t="inlineStr">
        <is>
          <t>–</t>
        </is>
      </c>
      <c r="W161">
        <f>E161 + G161 + I161 + K161 + M161 + O161 + Q161 + S161</f>
        <v/>
      </c>
      <c r="X161" s="9">
        <f>W161 / 8</f>
        <v/>
      </c>
      <c r="Y161" s="9">
        <f>MAX(ABS(E161 - X161), ABS(G161 - X161), ABS(I161 - X161), ABS(K161 - X161), ABS(M161 - X161), ABS(O161 - X161), ABS(Q161 - X161), ABS(S161 - X161))</f>
        <v/>
      </c>
      <c r="Z161" s="8" t="n">
        <v>0.0571875</v>
      </c>
    </row>
    <row r="162">
      <c r="A162" t="inlineStr">
        <is>
          <t>Tudela Ferrando, Andrés (ESP)</t>
        </is>
      </c>
      <c r="B162" t="inlineStr">
        <is>
          <t>30-34</t>
        </is>
      </c>
      <c r="C162" t="inlineStr">
        <is>
          <t>2023 Valencia</t>
        </is>
      </c>
      <c r="D162" t="inlineStr">
        <is>
          <t>HYROX</t>
        </is>
      </c>
      <c r="E162" s="8" t="n">
        <v>0.003090277777777778</v>
      </c>
      <c r="F162" s="8" t="n">
        <v>0.003275462962962963</v>
      </c>
      <c r="G162" s="8" t="n">
        <v>0.003263888888888889</v>
      </c>
      <c r="H162" s="8" t="n">
        <v>0.002025462962962963</v>
      </c>
      <c r="I162" s="8" t="n">
        <v>0.003333333333333334</v>
      </c>
      <c r="J162" s="8" t="n">
        <v>0.004699074074074074</v>
      </c>
      <c r="K162" s="8" t="n">
        <v>0.003252314814814815</v>
      </c>
      <c r="L162" s="8" t="n">
        <v>0.003298611111111111</v>
      </c>
      <c r="M162" s="8" t="n">
        <v>0.003391203703703704</v>
      </c>
      <c r="N162" s="8" t="n">
        <v>0.003287037037037037</v>
      </c>
      <c r="O162" s="8" t="n">
        <v>0.003217592592592593</v>
      </c>
      <c r="P162" s="8" t="n">
        <v>0.001828703703703704</v>
      </c>
      <c r="Q162" s="8" t="n">
        <v>0.003194444444444445</v>
      </c>
      <c r="R162" s="8" t="n">
        <v>0.003831018518518518</v>
      </c>
      <c r="S162" s="8" t="n">
        <v>0.003587962962962963</v>
      </c>
      <c r="T162" s="8" t="n">
        <v>0.004085648148148148</v>
      </c>
      <c r="U162" s="8" t="n">
        <v>0.004699074074074074</v>
      </c>
      <c r="V162" t="inlineStr">
        <is>
          <t>–</t>
        </is>
      </c>
      <c r="W162">
        <f>E162 + G162 + I162 + K162 + M162 + O162 + Q162 + S162</f>
        <v/>
      </c>
      <c r="X162" s="9">
        <f>W162 / 8</f>
        <v/>
      </c>
      <c r="Y162" s="9">
        <f>MAX(ABS(E162 - X162), ABS(G162 - X162), ABS(I162 - X162), ABS(K162 - X162), ABS(M162 - X162), ABS(O162 - X162), ABS(Q162 - X162), ABS(S162 - X162))</f>
        <v/>
      </c>
      <c r="Z162" s="8" t="n">
        <v>0.05726851851851852</v>
      </c>
    </row>
    <row r="163">
      <c r="A163" t="inlineStr">
        <is>
          <t>Cosin Sales, Octavio (ESP)</t>
        </is>
      </c>
      <c r="B163" t="inlineStr">
        <is>
          <t>45-49</t>
        </is>
      </c>
      <c r="C163" t="inlineStr">
        <is>
          <t>2023 Valencia</t>
        </is>
      </c>
      <c r="D163" t="inlineStr">
        <is>
          <t>HYROX</t>
        </is>
      </c>
      <c r="E163" s="8" t="n">
        <v>0.003414351851851852</v>
      </c>
      <c r="F163" s="8" t="n">
        <v>0.003206018518518519</v>
      </c>
      <c r="G163" s="8" t="n">
        <v>0.003460648148148148</v>
      </c>
      <c r="H163" s="8" t="n">
        <v>0.002071759259259259</v>
      </c>
      <c r="I163" s="8" t="n">
        <v>0.00349537037037037</v>
      </c>
      <c r="J163" s="8" t="n">
        <v>0.003645833333333333</v>
      </c>
      <c r="K163" s="8" t="n">
        <v>0.003472222222222222</v>
      </c>
      <c r="L163" s="8" t="n">
        <v>0.003159722222222222</v>
      </c>
      <c r="M163" s="8" t="n">
        <v>0.003599537037037037</v>
      </c>
      <c r="N163" s="8" t="n">
        <v>0.003333333333333334</v>
      </c>
      <c r="O163" s="8" t="n">
        <v>0.003657407407407407</v>
      </c>
      <c r="P163" s="8" t="n">
        <v>0.001296296296296296</v>
      </c>
      <c r="Q163" s="8" t="n">
        <v>0.003472222222222222</v>
      </c>
      <c r="R163" s="8" t="n">
        <v>0.003043981481481481</v>
      </c>
      <c r="S163" s="8" t="n">
        <v>0.003715277777777778</v>
      </c>
      <c r="T163" s="8" t="n">
        <v>0.005115740740740741</v>
      </c>
      <c r="U163" s="8" t="n">
        <v>0.004236111111111112</v>
      </c>
      <c r="V163" t="inlineStr">
        <is>
          <t>–</t>
        </is>
      </c>
      <c r="W163">
        <f>E163 + G163 + I163 + K163 + M163 + O163 + Q163 + S163</f>
        <v/>
      </c>
      <c r="X163" s="9">
        <f>W163 / 8</f>
        <v/>
      </c>
      <c r="Y163" s="9">
        <f>MAX(ABS(E163 - X163), ABS(G163 - X163), ABS(I163 - X163), ABS(K163 - X163), ABS(M163 - X163), ABS(O163 - X163), ABS(Q163 - X163), ABS(S163 - X163))</f>
        <v/>
      </c>
      <c r="Z163" s="8" t="n">
        <v>0.05729166666666666</v>
      </c>
    </row>
    <row r="164">
      <c r="A164" t="inlineStr">
        <is>
          <t>Sánchez Montalbán, Abraham (ESP)</t>
        </is>
      </c>
      <c r="B164" t="inlineStr">
        <is>
          <t>40-44</t>
        </is>
      </c>
      <c r="C164" t="inlineStr">
        <is>
          <t>2023 Valencia</t>
        </is>
      </c>
      <c r="D164" t="inlineStr">
        <is>
          <t>HYROX</t>
        </is>
      </c>
      <c r="E164" s="8" t="n">
        <v>0.002557870370370371</v>
      </c>
      <c r="F164" s="8" t="n">
        <v>0.003425925925925926</v>
      </c>
      <c r="G164" s="8" t="n">
        <v>0.002847222222222222</v>
      </c>
      <c r="H164" s="8" t="n">
        <v>0.002824074074074074</v>
      </c>
      <c r="I164" s="8" t="n">
        <v>0.003032407407407407</v>
      </c>
      <c r="J164" s="8" t="n">
        <v>0.004120370370370371</v>
      </c>
      <c r="K164" s="8" t="n">
        <v>0.003078703703703704</v>
      </c>
      <c r="L164" s="8" t="n">
        <v>0.003206018518518519</v>
      </c>
      <c r="M164" s="8" t="n">
        <v>0.003101851851851852</v>
      </c>
      <c r="N164" s="8" t="n">
        <v>0.004236111111111112</v>
      </c>
      <c r="O164" s="8" t="n">
        <v>0.003125</v>
      </c>
      <c r="P164" s="8" t="n">
        <v>0.001435185185185185</v>
      </c>
      <c r="Q164" s="8" t="n">
        <v>0.003194444444444445</v>
      </c>
      <c r="R164" s="8" t="n">
        <v>0.003206018518518519</v>
      </c>
      <c r="S164" s="8" t="n">
        <v>0.003368055555555556</v>
      </c>
      <c r="T164" s="8" t="n">
        <v>0.005381944444444444</v>
      </c>
      <c r="U164" s="8" t="n">
        <v>0.005266203703703703</v>
      </c>
      <c r="V164" t="inlineStr">
        <is>
          <t>–</t>
        </is>
      </c>
      <c r="W164">
        <f>E164 + G164 + I164 + K164 + M164 + O164 + Q164 + S164</f>
        <v/>
      </c>
      <c r="X164" s="9">
        <f>W164 / 8</f>
        <v/>
      </c>
      <c r="Y164" s="9">
        <f>MAX(ABS(E164 - X164), ABS(G164 - X164), ABS(I164 - X164), ABS(K164 - X164), ABS(M164 - X164), ABS(O164 - X164), ABS(Q164 - X164), ABS(S164 - X164))</f>
        <v/>
      </c>
      <c r="Z164" s="8" t="n">
        <v>0.05732638888888889</v>
      </c>
    </row>
    <row r="165">
      <c r="A165" t="inlineStr">
        <is>
          <t>Wright, Robert (GBR)</t>
        </is>
      </c>
      <c r="B165" t="inlineStr">
        <is>
          <t>25-29</t>
        </is>
      </c>
      <c r="C165" t="inlineStr">
        <is>
          <t>2023 Valencia</t>
        </is>
      </c>
      <c r="D165" t="inlineStr">
        <is>
          <t>HYROX</t>
        </is>
      </c>
      <c r="E165" s="8" t="n">
        <v>0.003090277777777778</v>
      </c>
      <c r="F165" s="8" t="n">
        <v>0.003009259259259259</v>
      </c>
      <c r="G165" s="8" t="n">
        <v>0.003425925925925926</v>
      </c>
      <c r="H165" s="8" t="n">
        <v>0.001747685185185185</v>
      </c>
      <c r="I165" s="8" t="n">
        <v>0.003958333333333334</v>
      </c>
      <c r="J165" s="8" t="n">
        <v>0.003391203703703704</v>
      </c>
      <c r="K165" s="8" t="n">
        <v>0.003819444444444444</v>
      </c>
      <c r="L165" s="8" t="n">
        <v>0.003414351851851852</v>
      </c>
      <c r="M165" s="8" t="n">
        <v>0.003761574074074074</v>
      </c>
      <c r="N165" s="8" t="n">
        <v>0.003287037037037037</v>
      </c>
      <c r="O165" s="8" t="n">
        <v>0.003576388888888889</v>
      </c>
      <c r="P165" s="8" t="n">
        <v>0.001747685185185185</v>
      </c>
      <c r="Q165" s="8" t="n">
        <v>0.003668981481481481</v>
      </c>
      <c r="R165" s="8" t="n">
        <v>0.003333333333333334</v>
      </c>
      <c r="S165" s="8" t="n">
        <v>0.004027777777777778</v>
      </c>
      <c r="T165" s="8" t="n">
        <v>0.004224537037037037</v>
      </c>
      <c r="U165" s="8" t="n">
        <v>0.00400462962962963</v>
      </c>
      <c r="V165" t="inlineStr">
        <is>
          <t>–</t>
        </is>
      </c>
      <c r="W165">
        <f>E165 + G165 + I165 + K165 + M165 + O165 + Q165 + S165</f>
        <v/>
      </c>
      <c r="X165" s="9">
        <f>W165 / 8</f>
        <v/>
      </c>
      <c r="Y165" s="9">
        <f>MAX(ABS(E165 - X165), ABS(G165 - X165), ABS(I165 - X165), ABS(K165 - X165), ABS(M165 - X165), ABS(O165 - X165), ABS(Q165 - X165), ABS(S165 - X165))</f>
        <v/>
      </c>
      <c r="Z165" s="8" t="n">
        <v>0.05740740740740741</v>
      </c>
    </row>
    <row r="166">
      <c r="A166" t="inlineStr">
        <is>
          <t>Quirós, Antonio (ESP)</t>
        </is>
      </c>
      <c r="B166" t="inlineStr">
        <is>
          <t>30-34</t>
        </is>
      </c>
      <c r="C166" t="inlineStr">
        <is>
          <t>2023 Valencia</t>
        </is>
      </c>
      <c r="D166" t="inlineStr">
        <is>
          <t>HYROX</t>
        </is>
      </c>
      <c r="E166" s="8" t="n">
        <v>0.002719907407407407</v>
      </c>
      <c r="F166" s="8" t="n">
        <v>0.003043981481481481</v>
      </c>
      <c r="G166" s="8" t="n">
        <v>0.003229166666666667</v>
      </c>
      <c r="H166" s="8" t="n">
        <v>0.002557870370370371</v>
      </c>
      <c r="I166" s="8" t="n">
        <v>0.003680555555555555</v>
      </c>
      <c r="J166" s="8" t="n">
        <v>0.003703703703703704</v>
      </c>
      <c r="K166" s="8" t="n">
        <v>0.003784722222222222</v>
      </c>
      <c r="L166" s="8" t="n">
        <v>0.002604166666666667</v>
      </c>
      <c r="M166" s="8" t="n">
        <v>0.003761574074074074</v>
      </c>
      <c r="N166" s="8" t="n">
        <v>0.003321759259259259</v>
      </c>
      <c r="O166" s="8" t="n">
        <v>0.003564814814814815</v>
      </c>
      <c r="P166" s="8" t="n">
        <v>0.00150462962962963</v>
      </c>
      <c r="Q166" s="8" t="n">
        <v>0.003634259259259259</v>
      </c>
      <c r="R166" s="8" t="n">
        <v>0.003472222222222222</v>
      </c>
      <c r="S166" s="8" t="n">
        <v>0.003969907407407407</v>
      </c>
      <c r="T166" s="8" t="n">
        <v>0.003888888888888889</v>
      </c>
      <c r="U166" s="8" t="n">
        <v>0.005115740740740741</v>
      </c>
      <c r="V166" t="inlineStr">
        <is>
          <t>–</t>
        </is>
      </c>
      <c r="W166">
        <f>E166 + G166 + I166 + K166 + M166 + O166 + Q166 + S166</f>
        <v/>
      </c>
      <c r="X166" s="9">
        <f>W166 / 8</f>
        <v/>
      </c>
      <c r="Y166" s="9">
        <f>MAX(ABS(E166 - X166), ABS(G166 - X166), ABS(I166 - X166), ABS(K166 - X166), ABS(M166 - X166), ABS(O166 - X166), ABS(Q166 - X166), ABS(S166 - X166))</f>
        <v/>
      </c>
      <c r="Z166" s="8" t="n">
        <v>0.05747685185185185</v>
      </c>
    </row>
    <row r="167">
      <c r="A167" t="inlineStr">
        <is>
          <t>Berenguer Aznar, Alejandro (ESP)</t>
        </is>
      </c>
      <c r="B167" t="inlineStr">
        <is>
          <t>25-29</t>
        </is>
      </c>
      <c r="C167" t="inlineStr">
        <is>
          <t>2023 Valencia</t>
        </is>
      </c>
      <c r="D167" t="inlineStr">
        <is>
          <t>HYROX</t>
        </is>
      </c>
      <c r="E167" s="8" t="n">
        <v>0.002418981481481482</v>
      </c>
      <c r="F167" s="8" t="n">
        <v>0.003125</v>
      </c>
      <c r="G167" s="8" t="n">
        <v>0.002731481481481481</v>
      </c>
      <c r="H167" s="8" t="n">
        <v>0.002511574074074074</v>
      </c>
      <c r="I167" s="8" t="n">
        <v>0.003263888888888889</v>
      </c>
      <c r="J167" s="8" t="n">
        <v>0.005486111111111111</v>
      </c>
      <c r="K167" s="8" t="n">
        <v>0.002986111111111111</v>
      </c>
      <c r="L167" s="8" t="n">
        <v>0.003206018518518519</v>
      </c>
      <c r="M167" s="8" t="n">
        <v>0.003125</v>
      </c>
      <c r="N167" s="8" t="n">
        <v>0.003275462962962963</v>
      </c>
      <c r="O167" s="8" t="n">
        <v>0.003136574074074074</v>
      </c>
      <c r="P167" s="8" t="n">
        <v>0.00181712962962963</v>
      </c>
      <c r="Q167" s="8" t="n">
        <v>0.003217592592592593</v>
      </c>
      <c r="R167" s="8" t="n">
        <v>0.004050925925925926</v>
      </c>
      <c r="S167" s="8" t="n">
        <v>0.003414351851851852</v>
      </c>
      <c r="T167" s="8" t="n">
        <v>0.004837962962962963</v>
      </c>
      <c r="U167" s="8" t="n">
        <v>0.004976851851851852</v>
      </c>
      <c r="V167" t="inlineStr">
        <is>
          <t>–</t>
        </is>
      </c>
      <c r="W167">
        <f>E167 + G167 + I167 + K167 + M167 + O167 + Q167 + S167</f>
        <v/>
      </c>
      <c r="X167" s="9">
        <f>W167 / 8</f>
        <v/>
      </c>
      <c r="Y167" s="9">
        <f>MAX(ABS(E167 - X167), ABS(G167 - X167), ABS(I167 - X167), ABS(K167 - X167), ABS(M167 - X167), ABS(O167 - X167), ABS(Q167 - X167), ABS(S167 - X167))</f>
        <v/>
      </c>
      <c r="Z167" s="8" t="n">
        <v>0.0575</v>
      </c>
    </row>
    <row r="168">
      <c r="A168" t="inlineStr">
        <is>
          <t>Silva Reis, João Valter (POR)</t>
        </is>
      </c>
      <c r="B168" t="inlineStr">
        <is>
          <t>30-34</t>
        </is>
      </c>
      <c r="C168" t="inlineStr">
        <is>
          <t>2023 Valencia</t>
        </is>
      </c>
      <c r="D168" t="inlineStr">
        <is>
          <t>HYROX</t>
        </is>
      </c>
      <c r="E168" s="8" t="n">
        <v>0.003136574074074074</v>
      </c>
      <c r="F168" s="8" t="n">
        <v>0.003263888888888889</v>
      </c>
      <c r="G168" s="8" t="n">
        <v>0.003159722222222222</v>
      </c>
      <c r="H168" s="8" t="n">
        <v>0.002754629629629629</v>
      </c>
      <c r="I168" s="8" t="n">
        <v>0.003599537037037037</v>
      </c>
      <c r="J168" s="8" t="n">
        <v>0.003634259259259259</v>
      </c>
      <c r="K168" s="8" t="n">
        <v>0.003449074074074074</v>
      </c>
      <c r="L168" s="8" t="n">
        <v>0.003657407407407407</v>
      </c>
      <c r="M168" s="8" t="n">
        <v>0.00375</v>
      </c>
      <c r="N168" s="8" t="n">
        <v>0.003368055555555556</v>
      </c>
      <c r="O168" s="8" t="n">
        <v>0.003530092592592592</v>
      </c>
      <c r="P168" s="8" t="n">
        <v>0.001712962962962963</v>
      </c>
      <c r="Q168" s="8" t="n">
        <v>0.00337962962962963</v>
      </c>
      <c r="R168" s="8" t="n">
        <v>0.002951388888888889</v>
      </c>
      <c r="S168" s="8" t="n">
        <v>0.003564814814814815</v>
      </c>
      <c r="T168" s="8" t="n">
        <v>0.004027777777777778</v>
      </c>
      <c r="U168" s="8" t="n">
        <v>0.004664351851851852</v>
      </c>
      <c r="V168" t="inlineStr">
        <is>
          <t>–</t>
        </is>
      </c>
      <c r="W168">
        <f>E168 + G168 + I168 + K168 + M168 + O168 + Q168 + S168</f>
        <v/>
      </c>
      <c r="X168" s="9">
        <f>W168 / 8</f>
        <v/>
      </c>
      <c r="Y168" s="9">
        <f>MAX(ABS(E168 - X168), ABS(G168 - X168), ABS(I168 - X168), ABS(K168 - X168), ABS(M168 - X168), ABS(O168 - X168), ABS(Q168 - X168), ABS(S168 - X168))</f>
        <v/>
      </c>
      <c r="Z168" s="8" t="n">
        <v>0.05751157407407408</v>
      </c>
    </row>
    <row r="169">
      <c r="A169" t="inlineStr">
        <is>
          <t>Garcia Hernandez, Jose Vicente (ESP)</t>
        </is>
      </c>
      <c r="B169" t="inlineStr">
        <is>
          <t>40-44</t>
        </is>
      </c>
      <c r="C169" t="inlineStr">
        <is>
          <t>2023 Valencia</t>
        </is>
      </c>
      <c r="D169" t="inlineStr">
        <is>
          <t>HYROX</t>
        </is>
      </c>
      <c r="E169" s="8" t="n">
        <v>0.003275462962962963</v>
      </c>
      <c r="F169" s="8" t="n">
        <v>0.003194444444444445</v>
      </c>
      <c r="G169" s="8" t="n">
        <v>0.003796296296296296</v>
      </c>
      <c r="H169" s="8" t="n">
        <v>0.002754629629629629</v>
      </c>
      <c r="I169" s="8" t="n">
        <v>0.003518518518518518</v>
      </c>
      <c r="J169" s="8" t="n">
        <v>0.003726851851851852</v>
      </c>
      <c r="K169" s="8" t="n">
        <v>0.003564814814814815</v>
      </c>
      <c r="L169" s="8" t="n">
        <v>0.001793981481481481</v>
      </c>
      <c r="M169" s="8" t="n">
        <v>0.003472222222222222</v>
      </c>
      <c r="N169" s="8" t="n">
        <v>0.003287037037037037</v>
      </c>
      <c r="O169" s="8" t="n">
        <v>0.003564814814814815</v>
      </c>
      <c r="P169" s="8" t="n">
        <v>0.001805555555555555</v>
      </c>
      <c r="Q169" s="8" t="n">
        <v>0.003414351851851852</v>
      </c>
      <c r="R169" s="8" t="n">
        <v>0.003206018518518519</v>
      </c>
      <c r="S169" s="8" t="n">
        <v>0.003738425925925926</v>
      </c>
      <c r="T169" s="8" t="n">
        <v>0.004097222222222223</v>
      </c>
      <c r="U169" s="8" t="n">
        <v>0.005439814814814815</v>
      </c>
      <c r="V169" t="inlineStr">
        <is>
          <t>–</t>
        </is>
      </c>
      <c r="W169">
        <f>E169 + G169 + I169 + K169 + M169 + O169 + Q169 + S169</f>
        <v/>
      </c>
      <c r="X169" s="9">
        <f>W169 / 8</f>
        <v/>
      </c>
      <c r="Y169" s="9">
        <f>MAX(ABS(E169 - X169), ABS(G169 - X169), ABS(I169 - X169), ABS(K169 - X169), ABS(M169 - X169), ABS(O169 - X169), ABS(Q169 - X169), ABS(S169 - X169))</f>
        <v/>
      </c>
      <c r="Z169" s="8" t="n">
        <v>0.05756944444444444</v>
      </c>
    </row>
    <row r="170">
      <c r="A170" t="inlineStr">
        <is>
          <t>Chaves, Paulo (POR)</t>
        </is>
      </c>
      <c r="B170" t="inlineStr">
        <is>
          <t>45-49</t>
        </is>
      </c>
      <c r="C170" t="inlineStr">
        <is>
          <t>2023 Valencia</t>
        </is>
      </c>
      <c r="D170" t="inlineStr">
        <is>
          <t>HYROX</t>
        </is>
      </c>
      <c r="E170" s="8" t="n">
        <v>0.003055555555555556</v>
      </c>
      <c r="F170" s="8" t="n">
        <v>0.003460648148148148</v>
      </c>
      <c r="G170" s="8" t="n">
        <v>0.00318287037037037</v>
      </c>
      <c r="H170" s="8" t="n">
        <v>0.002546296296296297</v>
      </c>
      <c r="I170" s="8" t="n">
        <v>0.003240740740740741</v>
      </c>
      <c r="J170" s="8" t="n">
        <v>0.003912037037037037</v>
      </c>
      <c r="K170" s="8" t="n">
        <v>0.003194444444444445</v>
      </c>
      <c r="L170" s="8" t="n">
        <v>0.003101851851851852</v>
      </c>
      <c r="M170" s="8" t="n">
        <v>0.003206018518518519</v>
      </c>
      <c r="N170" s="8" t="n">
        <v>0.003414351851851852</v>
      </c>
      <c r="O170" s="8" t="n">
        <v>0.00318287037037037</v>
      </c>
      <c r="P170" s="8" t="n">
        <v>0.001608796296296296</v>
      </c>
      <c r="Q170" s="8" t="n">
        <v>0.003113425925925926</v>
      </c>
      <c r="R170" s="8" t="n">
        <v>0.003622685185185185</v>
      </c>
      <c r="S170" s="8" t="n">
        <v>0.003449074074074074</v>
      </c>
      <c r="T170" s="8" t="n">
        <v>0.004375</v>
      </c>
      <c r="U170" s="8" t="n">
        <v>0.006018518518518519</v>
      </c>
      <c r="V170" t="inlineStr">
        <is>
          <t>–</t>
        </is>
      </c>
      <c r="W170">
        <f>E170 + G170 + I170 + K170 + M170 + O170 + Q170 + S170</f>
        <v/>
      </c>
      <c r="X170" s="9">
        <f>W170 / 8</f>
        <v/>
      </c>
      <c r="Y170" s="9">
        <f>MAX(ABS(E170 - X170), ABS(G170 - X170), ABS(I170 - X170), ABS(K170 - X170), ABS(M170 - X170), ABS(O170 - X170), ABS(Q170 - X170), ABS(S170 - X170))</f>
        <v/>
      </c>
      <c r="Z170" s="8" t="n">
        <v>0.05759259259259259</v>
      </c>
    </row>
    <row r="171">
      <c r="A171" t="inlineStr">
        <is>
          <t>Martínez, Ricky (ESP)</t>
        </is>
      </c>
      <c r="B171" t="inlineStr">
        <is>
          <t>40-44</t>
        </is>
      </c>
      <c r="C171" t="inlineStr">
        <is>
          <t>2023 Valencia</t>
        </is>
      </c>
      <c r="D171" t="inlineStr">
        <is>
          <t>HYROX</t>
        </is>
      </c>
      <c r="E171" s="8" t="n">
        <v>0.002650462962962963</v>
      </c>
      <c r="F171" s="8" t="n">
        <v>0.003009259259259259</v>
      </c>
      <c r="G171" s="8" t="n">
        <v>0.002939814814814815</v>
      </c>
      <c r="H171" s="8" t="n">
        <v>0.001990740740740741</v>
      </c>
      <c r="I171" s="8" t="n">
        <v>0.005555555555555556</v>
      </c>
      <c r="J171" s="8" t="n">
        <v>0.003287037037037037</v>
      </c>
      <c r="K171" s="8" t="n">
        <v>0.003113425925925926</v>
      </c>
      <c r="L171" s="8" t="n">
        <v>0.003564814814814815</v>
      </c>
      <c r="M171" s="8" t="n">
        <v>0.003414351851851852</v>
      </c>
      <c r="N171" s="8" t="n">
        <v>0.003333333333333334</v>
      </c>
      <c r="O171" s="8" t="n">
        <v>0.00375</v>
      </c>
      <c r="P171" s="8" t="n">
        <v>0.001608796296296296</v>
      </c>
      <c r="Q171" s="8" t="n">
        <v>0.003784722222222222</v>
      </c>
      <c r="R171" s="8" t="n">
        <v>0.003564814814814815</v>
      </c>
      <c r="S171" s="8" t="n">
        <v>0.003634259259259259</v>
      </c>
      <c r="T171" s="8" t="n">
        <v>0.003993055555555555</v>
      </c>
      <c r="U171" s="8" t="n">
        <v>0.004571759259259259</v>
      </c>
      <c r="V171" t="inlineStr">
        <is>
          <t>5 Minutes</t>
        </is>
      </c>
      <c r="W171">
        <f>E171 + G171 + I171 + K171 + M171 + O171 + Q171 + S171</f>
        <v/>
      </c>
      <c r="X171" s="9">
        <f>W171 / 8</f>
        <v/>
      </c>
      <c r="Y171" s="9">
        <f>MAX(ABS(E171 - X171), ABS(G171 - X171), ABS(I171 - X171), ABS(K171 - X171), ABS(M171 - X171), ABS(O171 - X171), ABS(Q171 - X171), ABS(S171 - X171))</f>
        <v/>
      </c>
      <c r="Z171" s="8" t="n">
        <v>0.05767361111111111</v>
      </c>
    </row>
    <row r="172">
      <c r="A172" t="inlineStr">
        <is>
          <t>Caceres Quezada, Jorge Arturo (ESP)</t>
        </is>
      </c>
      <c r="B172" t="inlineStr">
        <is>
          <t>35-39</t>
        </is>
      </c>
      <c r="C172" t="inlineStr">
        <is>
          <t>2023 Valencia</t>
        </is>
      </c>
      <c r="D172" t="inlineStr">
        <is>
          <t>HYROX</t>
        </is>
      </c>
      <c r="E172" s="8" t="n">
        <v>0.003310185185185185</v>
      </c>
      <c r="F172" s="8" t="n">
        <v>0.002986111111111111</v>
      </c>
      <c r="G172" s="8" t="n">
        <v>0.003368055555555556</v>
      </c>
      <c r="H172" s="8" t="n">
        <v>0.00212962962962963</v>
      </c>
      <c r="I172" s="8" t="n">
        <v>0.003414351851851852</v>
      </c>
      <c r="J172" s="8" t="n">
        <v>0.00318287037037037</v>
      </c>
      <c r="K172" s="8" t="n">
        <v>0.003553240740740741</v>
      </c>
      <c r="L172" s="8" t="n">
        <v>0.002326388888888889</v>
      </c>
      <c r="M172" s="8" t="n">
        <v>0.003773148148148148</v>
      </c>
      <c r="N172" s="8" t="n">
        <v>0.003472222222222222</v>
      </c>
      <c r="O172" s="8" t="n">
        <v>0.003738425925925926</v>
      </c>
      <c r="P172" s="8" t="n">
        <v>0.001134259259259259</v>
      </c>
      <c r="Q172" s="8" t="n">
        <v>0.003680555555555555</v>
      </c>
      <c r="R172" s="8" t="n">
        <v>0.003530092592592592</v>
      </c>
      <c r="S172" s="8" t="n">
        <v>0.004328703703703704</v>
      </c>
      <c r="T172" s="8" t="n">
        <v>0.005</v>
      </c>
      <c r="U172" s="8" t="n">
        <v>0.004849537037037037</v>
      </c>
      <c r="V172" t="inlineStr">
        <is>
          <t>–</t>
        </is>
      </c>
      <c r="W172">
        <f>E172 + G172 + I172 + K172 + M172 + O172 + Q172 + S172</f>
        <v/>
      </c>
      <c r="X172" s="9">
        <f>W172 / 8</f>
        <v/>
      </c>
      <c r="Y172" s="9">
        <f>MAX(ABS(E172 - X172), ABS(G172 - X172), ABS(I172 - X172), ABS(K172 - X172), ABS(M172 - X172), ABS(O172 - X172), ABS(Q172 - X172), ABS(S172 - X172))</f>
        <v/>
      </c>
      <c r="Z172" s="8" t="n">
        <v>0.05768518518518519</v>
      </c>
    </row>
    <row r="173">
      <c r="A173" t="inlineStr">
        <is>
          <t>Sanz Cuesta, Alberto (ESP)</t>
        </is>
      </c>
      <c r="B173" t="inlineStr">
        <is>
          <t>35-39</t>
        </is>
      </c>
      <c r="C173" t="inlineStr">
        <is>
          <t>2023 Valencia</t>
        </is>
      </c>
      <c r="D173" t="inlineStr">
        <is>
          <t>HYROX</t>
        </is>
      </c>
      <c r="E173" s="8" t="n">
        <v>0.002939814814814815</v>
      </c>
      <c r="F173" s="8" t="n">
        <v>0.003206018518518519</v>
      </c>
      <c r="G173" s="8" t="n">
        <v>0.003032407407407407</v>
      </c>
      <c r="H173" s="8" t="n">
        <v>0.00244212962962963</v>
      </c>
      <c r="I173" s="8" t="n">
        <v>0.003252314814814815</v>
      </c>
      <c r="J173" s="8" t="n">
        <v>0.003668981481481481</v>
      </c>
      <c r="K173" s="8" t="n">
        <v>0.003263888888888889</v>
      </c>
      <c r="L173" s="8" t="n">
        <v>0.003865740740740741</v>
      </c>
      <c r="M173" s="8" t="n">
        <v>0.003321759259259259</v>
      </c>
      <c r="N173" s="8" t="n">
        <v>0.003344907407407408</v>
      </c>
      <c r="O173" s="8" t="n">
        <v>0.003159722222222222</v>
      </c>
      <c r="P173" s="8" t="n">
        <v>0.001180555555555556</v>
      </c>
      <c r="Q173" s="8" t="n">
        <v>0.00318287037037037</v>
      </c>
      <c r="R173" s="8" t="n">
        <v>0.004409722222222222</v>
      </c>
      <c r="S173" s="8" t="n">
        <v>0.00349537037037037</v>
      </c>
      <c r="T173" s="8" t="n">
        <v>0.005868055555555555</v>
      </c>
      <c r="U173" s="8" t="n">
        <v>0.004143518518518519</v>
      </c>
      <c r="V173" t="inlineStr">
        <is>
          <t>–</t>
        </is>
      </c>
      <c r="W173">
        <f>E173 + G173 + I173 + K173 + M173 + O173 + Q173 + S173</f>
        <v/>
      </c>
      <c r="X173" s="9">
        <f>W173 / 8</f>
        <v/>
      </c>
      <c r="Y173" s="9">
        <f>MAX(ABS(E173 - X173), ABS(G173 - X173), ABS(I173 - X173), ABS(K173 - X173), ABS(M173 - X173), ABS(O173 - X173), ABS(Q173 - X173), ABS(S173 - X173))</f>
        <v/>
      </c>
      <c r="Z173" s="8" t="n">
        <v>0.05768518518518519</v>
      </c>
    </row>
    <row r="174">
      <c r="A174" t="inlineStr">
        <is>
          <t>Hontecillas Martn, Javier (ESP)</t>
        </is>
      </c>
      <c r="B174" t="inlineStr">
        <is>
          <t>25-29</t>
        </is>
      </c>
      <c r="C174" t="inlineStr">
        <is>
          <t>2023 Valencia</t>
        </is>
      </c>
      <c r="D174" t="inlineStr">
        <is>
          <t>HYROX</t>
        </is>
      </c>
      <c r="E174" s="8" t="n">
        <v>0.003171296296296296</v>
      </c>
      <c r="F174" s="8" t="n">
        <v>0.003090277777777778</v>
      </c>
      <c r="G174" s="8" t="n">
        <v>0.003414351851851852</v>
      </c>
      <c r="H174" s="8" t="n">
        <v>0.002291666666666667</v>
      </c>
      <c r="I174" s="8" t="n">
        <v>0.003564814814814815</v>
      </c>
      <c r="J174" s="8" t="n">
        <v>0.002893518518518518</v>
      </c>
      <c r="K174" s="8" t="n">
        <v>0.003472222222222222</v>
      </c>
      <c r="L174" s="8" t="n">
        <v>0.00306712962962963</v>
      </c>
      <c r="M174" s="8" t="n">
        <v>0.003402777777777778</v>
      </c>
      <c r="N174" s="8" t="n">
        <v>0.003194444444444445</v>
      </c>
      <c r="O174" s="8" t="n">
        <v>0.003356481481481482</v>
      </c>
      <c r="P174" s="8" t="n">
        <v>0.001550925925925926</v>
      </c>
      <c r="Q174" s="8" t="n">
        <v>0.003298611111111111</v>
      </c>
      <c r="R174" s="8" t="n">
        <v>0.004131944444444444</v>
      </c>
      <c r="S174" s="8" t="n">
        <v>0.00369212962962963</v>
      </c>
      <c r="T174" s="8" t="n">
        <v>0.005208333333333333</v>
      </c>
      <c r="U174" s="8" t="n">
        <v>0.004988425925925926</v>
      </c>
      <c r="V174" t="inlineStr">
        <is>
          <t>–</t>
        </is>
      </c>
      <c r="W174">
        <f>E174 + G174 + I174 + K174 + M174 + O174 + Q174 + S174</f>
        <v/>
      </c>
      <c r="X174" s="9">
        <f>W174 / 8</f>
        <v/>
      </c>
      <c r="Y174" s="9">
        <f>MAX(ABS(E174 - X174), ABS(G174 - X174), ABS(I174 - X174), ABS(K174 - X174), ABS(M174 - X174), ABS(O174 - X174), ABS(Q174 - X174), ABS(S174 - X174))</f>
        <v/>
      </c>
      <c r="Z174" s="8" t="n">
        <v>0.05770833333333333</v>
      </c>
    </row>
    <row r="175">
      <c r="A175" t="inlineStr">
        <is>
          <t>Lucena López, David (ESP)</t>
        </is>
      </c>
      <c r="B175" t="inlineStr">
        <is>
          <t>25-29</t>
        </is>
      </c>
      <c r="C175" t="inlineStr">
        <is>
          <t>2023 Valencia</t>
        </is>
      </c>
      <c r="D175" t="inlineStr">
        <is>
          <t>HYROX</t>
        </is>
      </c>
      <c r="E175" s="8" t="n">
        <v>0.00318287037037037</v>
      </c>
      <c r="F175" s="8" t="n">
        <v>0.003055555555555556</v>
      </c>
      <c r="G175" s="8" t="n">
        <v>0.003680555555555555</v>
      </c>
      <c r="H175" s="8" t="n">
        <v>0.001944444444444444</v>
      </c>
      <c r="I175" s="8" t="n">
        <v>0.003726851851851852</v>
      </c>
      <c r="J175" s="8" t="n">
        <v>0.003425925925925926</v>
      </c>
      <c r="K175" s="8" t="n">
        <v>0.003703703703703704</v>
      </c>
      <c r="L175" s="8" t="n">
        <v>0.003541666666666666</v>
      </c>
      <c r="M175" s="8" t="n">
        <v>0.003773148148148148</v>
      </c>
      <c r="N175" s="8" t="n">
        <v>0.003159722222222222</v>
      </c>
      <c r="O175" s="8" t="n">
        <v>0.003726851851851852</v>
      </c>
      <c r="P175" s="8" t="n">
        <v>0.001597222222222222</v>
      </c>
      <c r="Q175" s="8" t="n">
        <v>0.003773148148148148</v>
      </c>
      <c r="R175" s="8" t="n">
        <v>0.004027777777777778</v>
      </c>
      <c r="S175" s="8" t="n">
        <v>0.004016203703703704</v>
      </c>
      <c r="T175" s="8" t="n">
        <v>0.003680555555555555</v>
      </c>
      <c r="U175" s="8" t="n">
        <v>0.003923611111111111</v>
      </c>
      <c r="V175" t="inlineStr">
        <is>
          <t>–</t>
        </is>
      </c>
      <c r="W175">
        <f>E175 + G175 + I175 + K175 + M175 + O175 + Q175 + S175</f>
        <v/>
      </c>
      <c r="X175" s="9">
        <f>W175 / 8</f>
        <v/>
      </c>
      <c r="Y175" s="9">
        <f>MAX(ABS(E175 - X175), ABS(G175 - X175), ABS(I175 - X175), ABS(K175 - X175), ABS(M175 - X175), ABS(O175 - X175), ABS(Q175 - X175), ABS(S175 - X175))</f>
        <v/>
      </c>
      <c r="Z175" s="8" t="n">
        <v>0.05787037037037037</v>
      </c>
    </row>
    <row r="176">
      <c r="A176" t="inlineStr">
        <is>
          <t>Vidiella Sanchez, Manel (ESP)</t>
        </is>
      </c>
      <c r="B176" t="inlineStr">
        <is>
          <t>25-29</t>
        </is>
      </c>
      <c r="C176" t="inlineStr">
        <is>
          <t>2023 Valencia</t>
        </is>
      </c>
      <c r="D176" t="inlineStr">
        <is>
          <t>HYROX</t>
        </is>
      </c>
      <c r="E176" s="8" t="n">
        <v>0.002627314814814815</v>
      </c>
      <c r="F176" s="8" t="n">
        <v>0.003252314814814815</v>
      </c>
      <c r="G176" s="8" t="n">
        <v>0.002939814814814815</v>
      </c>
      <c r="H176" s="8" t="n">
        <v>0.003101851851851852</v>
      </c>
      <c r="I176" s="8" t="n">
        <v>0.003645833333333333</v>
      </c>
      <c r="J176" s="8" t="n">
        <v>0.003946759259259259</v>
      </c>
      <c r="K176" s="8" t="n">
        <v>0.003252314814814815</v>
      </c>
      <c r="L176" s="8" t="n">
        <v>0.002384259259259259</v>
      </c>
      <c r="M176" s="8" t="n">
        <v>0.003287037037037037</v>
      </c>
      <c r="N176" s="8" t="n">
        <v>0.003761574074074074</v>
      </c>
      <c r="O176" s="8" t="n">
        <v>0.003310185185185185</v>
      </c>
      <c r="P176" s="8" t="n">
        <v>0.001296296296296296</v>
      </c>
      <c r="Q176" s="8" t="n">
        <v>0.00337962962962963</v>
      </c>
      <c r="R176" s="8" t="n">
        <v>0.003483796296296296</v>
      </c>
      <c r="S176" s="8" t="n">
        <v>0.003819444444444444</v>
      </c>
      <c r="T176" s="8" t="n">
        <v>0.004409722222222222</v>
      </c>
      <c r="U176" s="8" t="n">
        <v>0.006157407407407407</v>
      </c>
      <c r="V176" t="inlineStr">
        <is>
          <t>–</t>
        </is>
      </c>
      <c r="W176">
        <f>E176 + G176 + I176 + K176 + M176 + O176 + Q176 + S176</f>
        <v/>
      </c>
      <c r="X176" s="9">
        <f>W176 / 8</f>
        <v/>
      </c>
      <c r="Y176" s="9">
        <f>MAX(ABS(E176 - X176), ABS(G176 - X176), ABS(I176 - X176), ABS(K176 - X176), ABS(M176 - X176), ABS(O176 - X176), ABS(Q176 - X176), ABS(S176 - X176))</f>
        <v/>
      </c>
      <c r="Z176" s="8" t="n">
        <v>0.05792824074074074</v>
      </c>
    </row>
    <row r="177">
      <c r="A177" t="inlineStr">
        <is>
          <t>Naharro Megas, Juan Carlos (ESP)</t>
        </is>
      </c>
      <c r="B177" t="inlineStr">
        <is>
          <t>25-29</t>
        </is>
      </c>
      <c r="C177" t="inlineStr">
        <is>
          <t>2023 Valencia</t>
        </is>
      </c>
      <c r="D177" t="inlineStr">
        <is>
          <t>HYROX</t>
        </is>
      </c>
      <c r="E177" s="8" t="n">
        <v>0.002997685185185185</v>
      </c>
      <c r="F177" s="8" t="n">
        <v>0.003229166666666667</v>
      </c>
      <c r="G177" s="8" t="n">
        <v>0.003159722222222222</v>
      </c>
      <c r="H177" s="8" t="n">
        <v>0.001574074074074074</v>
      </c>
      <c r="I177" s="8" t="n">
        <v>0.003587962962962963</v>
      </c>
      <c r="J177" s="8" t="n">
        <v>0.003298611111111111</v>
      </c>
      <c r="K177" s="8" t="n">
        <v>0.003541666666666666</v>
      </c>
      <c r="L177" s="8" t="n">
        <v>0.00380787037037037</v>
      </c>
      <c r="M177" s="8" t="n">
        <v>0.003726851851851852</v>
      </c>
      <c r="N177" s="8" t="n">
        <v>0.003240740740740741</v>
      </c>
      <c r="O177" s="8" t="n">
        <v>0.003541666666666666</v>
      </c>
      <c r="P177" s="8" t="n">
        <v>0.001678240740740741</v>
      </c>
      <c r="Q177" s="8" t="n">
        <v>0.003356481481481482</v>
      </c>
      <c r="R177" s="8" t="n">
        <v>0.003622685185185185</v>
      </c>
      <c r="S177" s="8" t="n">
        <v>0.003946759259259259</v>
      </c>
      <c r="T177" s="8" t="n">
        <v>0.004166666666666667</v>
      </c>
      <c r="U177" s="8" t="n">
        <v>0.00568287037037037</v>
      </c>
      <c r="V177" t="inlineStr">
        <is>
          <t>–</t>
        </is>
      </c>
      <c r="W177">
        <f>E177 + G177 + I177 + K177 + M177 + O177 + Q177 + S177</f>
        <v/>
      </c>
      <c r="X177" s="9">
        <f>W177 / 8</f>
        <v/>
      </c>
      <c r="Y177" s="9">
        <f>MAX(ABS(E177 - X177), ABS(G177 - X177), ABS(I177 - X177), ABS(K177 - X177), ABS(M177 - X177), ABS(O177 - X177), ABS(Q177 - X177), ABS(S177 - X177))</f>
        <v/>
      </c>
      <c r="Z177" s="8" t="n">
        <v>0.0580787037037037</v>
      </c>
    </row>
    <row r="178">
      <c r="A178" t="inlineStr">
        <is>
          <t>Issa, Julian (GBR)</t>
        </is>
      </c>
      <c r="B178" t="inlineStr">
        <is>
          <t>30-34</t>
        </is>
      </c>
      <c r="C178" t="inlineStr">
        <is>
          <t>2023 Valencia</t>
        </is>
      </c>
      <c r="D178" t="inlineStr">
        <is>
          <t>HYROX</t>
        </is>
      </c>
      <c r="E178" s="8" t="n">
        <v>0.002997685185185185</v>
      </c>
      <c r="F178" s="8" t="n">
        <v>0.003171296296296296</v>
      </c>
      <c r="G178" s="8" t="n">
        <v>0.003263888888888889</v>
      </c>
      <c r="H178" s="8" t="n">
        <v>0.002094907407407407</v>
      </c>
      <c r="I178" s="8" t="n">
        <v>0.003414351851851852</v>
      </c>
      <c r="J178" s="8" t="n">
        <v>0.004340277777777778</v>
      </c>
      <c r="K178" s="8" t="n">
        <v>0.003564814814814815</v>
      </c>
      <c r="L178" s="8" t="n">
        <v>0.004131944444444444</v>
      </c>
      <c r="M178" s="8" t="n">
        <v>0.003622685185185185</v>
      </c>
      <c r="N178" s="8" t="n">
        <v>0.003078703703703704</v>
      </c>
      <c r="O178" s="8" t="n">
        <v>0.003668981481481481</v>
      </c>
      <c r="P178" s="8" t="n">
        <v>0.001412037037037037</v>
      </c>
      <c r="Q178" s="8" t="n">
        <v>0.003981481481481482</v>
      </c>
      <c r="R178" s="8" t="n">
        <v>0.003912037037037037</v>
      </c>
      <c r="S178" s="8" t="n">
        <v>0.003738425925925926</v>
      </c>
      <c r="T178" s="8" t="n">
        <v>0.003715277777777778</v>
      </c>
      <c r="U178" s="8" t="n">
        <v>0.004282407407407408</v>
      </c>
      <c r="V178" t="inlineStr">
        <is>
          <t>–</t>
        </is>
      </c>
      <c r="W178">
        <f>E178 + G178 + I178 + K178 + M178 + O178 + Q178 + S178</f>
        <v/>
      </c>
      <c r="X178" s="9">
        <f>W178 / 8</f>
        <v/>
      </c>
      <c r="Y178" s="9">
        <f>MAX(ABS(E178 - X178), ABS(G178 - X178), ABS(I178 - X178), ABS(K178 - X178), ABS(M178 - X178), ABS(O178 - X178), ABS(Q178 - X178), ABS(S178 - X178))</f>
        <v/>
      </c>
      <c r="Z178" s="8" t="n">
        <v>0.05829861111111111</v>
      </c>
    </row>
    <row r="179">
      <c r="A179" t="inlineStr">
        <is>
          <t>Dobignard, Laurent (FRA)</t>
        </is>
      </c>
      <c r="B179" t="inlineStr">
        <is>
          <t>40-44</t>
        </is>
      </c>
      <c r="C179" t="inlineStr">
        <is>
          <t>2023 Valencia</t>
        </is>
      </c>
      <c r="D179" t="inlineStr">
        <is>
          <t>HYROX</t>
        </is>
      </c>
      <c r="E179" s="8" t="n">
        <v>0.0028125</v>
      </c>
      <c r="F179" s="8" t="n">
        <v>0.003310185185185185</v>
      </c>
      <c r="G179" s="8" t="n">
        <v>0.003043981481481481</v>
      </c>
      <c r="H179" s="8" t="n">
        <v>0.002488425925925926</v>
      </c>
      <c r="I179" s="8" t="n">
        <v>0.003587962962962963</v>
      </c>
      <c r="J179" s="8" t="n">
        <v>0.003773148148148148</v>
      </c>
      <c r="K179" s="8" t="n">
        <v>0.003587962962962963</v>
      </c>
      <c r="L179" s="8" t="n">
        <v>0.003645833333333333</v>
      </c>
      <c r="M179" s="8" t="n">
        <v>0.003587962962962963</v>
      </c>
      <c r="N179" s="8" t="n">
        <v>0.003287037037037037</v>
      </c>
      <c r="O179" s="8" t="n">
        <v>0.003680555555555555</v>
      </c>
      <c r="P179" s="8" t="n">
        <v>0.001689814814814815</v>
      </c>
      <c r="Q179" s="8" t="n">
        <v>0.003726851851851852</v>
      </c>
      <c r="R179" s="8" t="n">
        <v>0.003564814814814815</v>
      </c>
      <c r="S179" s="8" t="n">
        <v>0.003935185185185185</v>
      </c>
      <c r="T179" s="8" t="n">
        <v>0.004375</v>
      </c>
      <c r="U179" s="8" t="n">
        <v>0.004305555555555556</v>
      </c>
      <c r="V179" t="inlineStr">
        <is>
          <t>–</t>
        </is>
      </c>
      <c r="W179">
        <f>E179 + G179 + I179 + K179 + M179 + O179 + Q179 + S179</f>
        <v/>
      </c>
      <c r="X179" s="9">
        <f>W179 / 8</f>
        <v/>
      </c>
      <c r="Y179" s="9">
        <f>MAX(ABS(E179 - X179), ABS(G179 - X179), ABS(I179 - X179), ABS(K179 - X179), ABS(M179 - X179), ABS(O179 - X179), ABS(Q179 - X179), ABS(S179 - X179))</f>
        <v/>
      </c>
      <c r="Z179" s="8" t="n">
        <v>0.05831018518518519</v>
      </c>
    </row>
    <row r="180">
      <c r="A180" t="inlineStr">
        <is>
          <t>Gaya Rossello, Miki (ESP)</t>
        </is>
      </c>
      <c r="B180" t="inlineStr">
        <is>
          <t>30-34</t>
        </is>
      </c>
      <c r="C180" t="inlineStr">
        <is>
          <t>2023 Valencia</t>
        </is>
      </c>
      <c r="D180" t="inlineStr">
        <is>
          <t>HYROX</t>
        </is>
      </c>
      <c r="E180" s="8" t="n">
        <v>0.002974537037037037</v>
      </c>
      <c r="F180" s="8" t="n">
        <v>0.003055555555555556</v>
      </c>
      <c r="G180" s="8" t="n">
        <v>0.003148148148148148</v>
      </c>
      <c r="H180" s="8" t="n">
        <v>0.002141203703703704</v>
      </c>
      <c r="I180" s="8" t="n">
        <v>0.003611111111111111</v>
      </c>
      <c r="J180" s="8" t="n">
        <v>0.003842592592592593</v>
      </c>
      <c r="K180" s="8" t="n">
        <v>0.003576388888888889</v>
      </c>
      <c r="L180" s="8" t="n">
        <v>0.002905092592592593</v>
      </c>
      <c r="M180" s="8" t="n">
        <v>0.003668981481481481</v>
      </c>
      <c r="N180" s="8" t="n">
        <v>0.003275462962962963</v>
      </c>
      <c r="O180" s="8" t="n">
        <v>0.003668981481481481</v>
      </c>
      <c r="P180" s="8" t="n">
        <v>0.001469907407407407</v>
      </c>
      <c r="Q180" s="8" t="n">
        <v>0.003738425925925926</v>
      </c>
      <c r="R180" s="8" t="n">
        <v>0.003946759259259259</v>
      </c>
      <c r="S180" s="8" t="n">
        <v>0.003877314814814815</v>
      </c>
      <c r="T180" s="8" t="n">
        <v>0.004571759259259259</v>
      </c>
      <c r="U180" s="8" t="n">
        <v>0.005057870370370371</v>
      </c>
      <c r="V180" t="inlineStr">
        <is>
          <t>–</t>
        </is>
      </c>
      <c r="W180">
        <f>E180 + G180 + I180 + K180 + M180 + O180 + Q180 + S180</f>
        <v/>
      </c>
      <c r="X180" s="9">
        <f>W180 / 8</f>
        <v/>
      </c>
      <c r="Y180" s="9">
        <f>MAX(ABS(E180 - X180), ABS(G180 - X180), ABS(I180 - X180), ABS(K180 - X180), ABS(M180 - X180), ABS(O180 - X180), ABS(Q180 - X180), ABS(S180 - X180))</f>
        <v/>
      </c>
      <c r="Z180" s="8" t="n">
        <v>0.05842592592592592</v>
      </c>
    </row>
    <row r="181">
      <c r="A181" t="inlineStr">
        <is>
          <t>Mrquez Fullana, Bartolome (ESP)</t>
        </is>
      </c>
      <c r="B181" t="inlineStr">
        <is>
          <t>25-29</t>
        </is>
      </c>
      <c r="C181" t="inlineStr">
        <is>
          <t>2023 Valencia</t>
        </is>
      </c>
      <c r="D181" t="inlineStr">
        <is>
          <t>HYROX</t>
        </is>
      </c>
      <c r="E181" s="8" t="n">
        <v>0.002685185185185185</v>
      </c>
      <c r="F181" s="8" t="n">
        <v>0.003206018518518519</v>
      </c>
      <c r="G181" s="8" t="n">
        <v>0.002951388888888889</v>
      </c>
      <c r="H181" s="8" t="n">
        <v>0.001944444444444444</v>
      </c>
      <c r="I181" s="8" t="n">
        <v>0.003298611111111111</v>
      </c>
      <c r="J181" s="8" t="n">
        <v>0.004872685185185185</v>
      </c>
      <c r="K181" s="8" t="n">
        <v>0.00318287037037037</v>
      </c>
      <c r="L181" s="8" t="n">
        <v>0.00318287037037037</v>
      </c>
      <c r="M181" s="8" t="n">
        <v>0.003368055555555556</v>
      </c>
      <c r="N181" s="8" t="n">
        <v>0.003287037037037037</v>
      </c>
      <c r="O181" s="8" t="n">
        <v>0.003356481481481482</v>
      </c>
      <c r="P181" s="8" t="n">
        <v>0.001423611111111111</v>
      </c>
      <c r="Q181" s="8" t="n">
        <v>0.003171296296296296</v>
      </c>
      <c r="R181" s="8" t="n">
        <v>0.004155092592592592</v>
      </c>
      <c r="S181" s="8" t="n">
        <v>0.003599537037037037</v>
      </c>
      <c r="T181" s="8" t="n">
        <v>0.004456018518518519</v>
      </c>
      <c r="U181" s="8" t="n">
        <v>0.006481481481481481</v>
      </c>
      <c r="V181" t="inlineStr">
        <is>
          <t>–</t>
        </is>
      </c>
      <c r="W181">
        <f>E181 + G181 + I181 + K181 + M181 + O181 + Q181 + S181</f>
        <v/>
      </c>
      <c r="X181" s="9">
        <f>W181 / 8</f>
        <v/>
      </c>
      <c r="Y181" s="9">
        <f>MAX(ABS(E181 - X181), ABS(G181 - X181), ABS(I181 - X181), ABS(K181 - X181), ABS(M181 - X181), ABS(O181 - X181), ABS(Q181 - X181), ABS(S181 - X181))</f>
        <v/>
      </c>
      <c r="Z181" s="8" t="n">
        <v>0.05850694444444444</v>
      </c>
    </row>
    <row r="182">
      <c r="A182" t="inlineStr">
        <is>
          <t>Ramirez Aranda, Rafael (ESP)</t>
        </is>
      </c>
      <c r="B182" t="inlineStr">
        <is>
          <t>25-29</t>
        </is>
      </c>
      <c r="C182" t="inlineStr">
        <is>
          <t>2023 Valencia</t>
        </is>
      </c>
      <c r="D182" t="inlineStr">
        <is>
          <t>HYROX</t>
        </is>
      </c>
      <c r="E182" s="8" t="n">
        <v>0.002754629629629629</v>
      </c>
      <c r="F182" s="8" t="n">
        <v>0.003171296296296296</v>
      </c>
      <c r="G182" s="8" t="n">
        <v>0.004178240740740741</v>
      </c>
      <c r="H182" s="8" t="n">
        <v>0.002662037037037037</v>
      </c>
      <c r="I182" s="8" t="n">
        <v>0.003356481481481482</v>
      </c>
      <c r="J182" s="8" t="n">
        <v>0.004722222222222222</v>
      </c>
      <c r="K182" s="8" t="n">
        <v>0.003344907407407408</v>
      </c>
      <c r="L182" s="8" t="n">
        <v>0.003113425925925926</v>
      </c>
      <c r="M182" s="8" t="n">
        <v>0.003425925925925926</v>
      </c>
      <c r="N182" s="8" t="n">
        <v>0.003252314814814815</v>
      </c>
      <c r="O182" s="8" t="n">
        <v>0.003310185185185185</v>
      </c>
      <c r="P182" s="8" t="n">
        <v>0.001689814814814815</v>
      </c>
      <c r="Q182" s="8" t="n">
        <v>0.003564814814814815</v>
      </c>
      <c r="R182" s="8" t="n">
        <v>0.003472222222222222</v>
      </c>
      <c r="S182" s="8" t="n">
        <v>0.003958333333333334</v>
      </c>
      <c r="T182" s="8" t="n">
        <v>0.003425925925925926</v>
      </c>
      <c r="U182" s="8" t="n">
        <v>0.005208333333333333</v>
      </c>
      <c r="V182" t="inlineStr">
        <is>
          <t>–</t>
        </is>
      </c>
      <c r="W182">
        <f>E182 + G182 + I182 + K182 + M182 + O182 + Q182 + S182</f>
        <v/>
      </c>
      <c r="X182" s="9">
        <f>W182 / 8</f>
        <v/>
      </c>
      <c r="Y182" s="9">
        <f>MAX(ABS(E182 - X182), ABS(G182 - X182), ABS(I182 - X182), ABS(K182 - X182), ABS(M182 - X182), ABS(O182 - X182), ABS(Q182 - X182), ABS(S182 - X182))</f>
        <v/>
      </c>
      <c r="Z182" s="8" t="n">
        <v>0.05850694444444444</v>
      </c>
    </row>
    <row r="183">
      <c r="A183" t="inlineStr">
        <is>
          <t>Rodríguez Alonso, Ismael (ESP)</t>
        </is>
      </c>
      <c r="B183" t="inlineStr">
        <is>
          <t>25-29</t>
        </is>
      </c>
      <c r="C183" t="inlineStr">
        <is>
          <t>2023 Valencia</t>
        </is>
      </c>
      <c r="D183" t="inlineStr">
        <is>
          <t>HYROX</t>
        </is>
      </c>
      <c r="E183" s="8" t="n">
        <v>0.003229166666666667</v>
      </c>
      <c r="F183" s="8" t="n">
        <v>0.003333333333333334</v>
      </c>
      <c r="G183" s="8" t="n">
        <v>0.0034375</v>
      </c>
      <c r="H183" s="8" t="n">
        <v>0.001967592592592592</v>
      </c>
      <c r="I183" s="8" t="n">
        <v>0.00349537037037037</v>
      </c>
      <c r="J183" s="8" t="n">
        <v>0.003020833333333333</v>
      </c>
      <c r="K183" s="8" t="n">
        <v>0.003587962962962963</v>
      </c>
      <c r="L183" s="8" t="n">
        <v>0.003136574074074074</v>
      </c>
      <c r="M183" s="8" t="n">
        <v>0.003680555555555555</v>
      </c>
      <c r="N183" s="8" t="n">
        <v>0.00337962962962963</v>
      </c>
      <c r="O183" s="8" t="n">
        <v>0.003611111111111111</v>
      </c>
      <c r="P183" s="8" t="n">
        <v>0.001921296296296296</v>
      </c>
      <c r="Q183" s="8" t="n">
        <v>0.003576388888888889</v>
      </c>
      <c r="R183" s="8" t="n">
        <v>0.004282407407407408</v>
      </c>
      <c r="S183" s="8" t="n">
        <v>0.0040625</v>
      </c>
      <c r="T183" s="8" t="n">
        <v>0.004201388888888889</v>
      </c>
      <c r="U183" s="8" t="n">
        <v>0.004699074074074074</v>
      </c>
      <c r="V183" t="inlineStr">
        <is>
          <t>–</t>
        </is>
      </c>
      <c r="W183">
        <f>E183 + G183 + I183 + K183 + M183 + O183 + Q183 + S183</f>
        <v/>
      </c>
      <c r="X183" s="9">
        <f>W183 / 8</f>
        <v/>
      </c>
      <c r="Y183" s="9">
        <f>MAX(ABS(E183 - X183), ABS(G183 - X183), ABS(I183 - X183), ABS(K183 - X183), ABS(M183 - X183), ABS(O183 - X183), ABS(Q183 - X183), ABS(S183 - X183))</f>
        <v/>
      </c>
      <c r="Z183" s="8" t="n">
        <v>0.05851851851851852</v>
      </c>
    </row>
    <row r="184">
      <c r="A184" t="inlineStr">
        <is>
          <t>De Almeida Fernandes, Benoit (FRA)</t>
        </is>
      </c>
      <c r="B184" t="inlineStr">
        <is>
          <t>30-34</t>
        </is>
      </c>
      <c r="C184" t="inlineStr">
        <is>
          <t>2023 Valencia</t>
        </is>
      </c>
      <c r="D184" t="inlineStr">
        <is>
          <t>HYROX</t>
        </is>
      </c>
      <c r="E184" s="8" t="n">
        <v>0.003159722222222222</v>
      </c>
      <c r="F184" s="8" t="n">
        <v>0.003113425925925926</v>
      </c>
      <c r="G184" s="8" t="n">
        <v>0.003391203703703704</v>
      </c>
      <c r="H184" s="8" t="n">
        <v>0.001828703703703704</v>
      </c>
      <c r="I184" s="8" t="n">
        <v>0.00375</v>
      </c>
      <c r="J184" s="8" t="n">
        <v>0.003483796296296296</v>
      </c>
      <c r="K184" s="8" t="n">
        <v>0.003923611111111111</v>
      </c>
      <c r="L184" s="8" t="n">
        <v>0.003287037037037037</v>
      </c>
      <c r="M184" s="8" t="n">
        <v>0.004016203703703704</v>
      </c>
      <c r="N184" s="8" t="n">
        <v>0.003148148148148148</v>
      </c>
      <c r="O184" s="8" t="n">
        <v>0.004108796296296296</v>
      </c>
      <c r="P184" s="8" t="n">
        <v>0.001226851851851852</v>
      </c>
      <c r="Q184" s="8" t="n">
        <v>0.004085648148148148</v>
      </c>
      <c r="R184" s="8" t="n">
        <v>0.003344907407407408</v>
      </c>
      <c r="S184" s="8" t="n">
        <v>0.004293981481481481</v>
      </c>
      <c r="T184" s="8" t="n">
        <v>0.003483796296296296</v>
      </c>
      <c r="U184" s="8" t="n">
        <v>0.005023148148148148</v>
      </c>
      <c r="V184" t="inlineStr">
        <is>
          <t>–</t>
        </is>
      </c>
      <c r="W184">
        <f>E184 + G184 + I184 + K184 + M184 + O184 + Q184 + S184</f>
        <v/>
      </c>
      <c r="X184" s="9">
        <f>W184 / 8</f>
        <v/>
      </c>
      <c r="Y184" s="9">
        <f>MAX(ABS(E184 - X184), ABS(G184 - X184), ABS(I184 - X184), ABS(K184 - X184), ABS(M184 - X184), ABS(O184 - X184), ABS(Q184 - X184), ABS(S184 - X184))</f>
        <v/>
      </c>
      <c r="Z184" s="8" t="n">
        <v>0.05858796296296296</v>
      </c>
    </row>
    <row r="185">
      <c r="A185" t="inlineStr">
        <is>
          <t>Montava Jorda, Jacobo (ESP)</t>
        </is>
      </c>
      <c r="B185" t="inlineStr">
        <is>
          <t>40-44</t>
        </is>
      </c>
      <c r="C185" t="inlineStr">
        <is>
          <t>2023 Valencia</t>
        </is>
      </c>
      <c r="D185" t="inlineStr">
        <is>
          <t>HYROX</t>
        </is>
      </c>
      <c r="E185" s="8" t="n">
        <v>0.002858796296296296</v>
      </c>
      <c r="F185" s="8" t="n">
        <v>0.003402777777777778</v>
      </c>
      <c r="G185" s="8" t="n">
        <v>0.002951388888888889</v>
      </c>
      <c r="H185" s="8" t="n">
        <v>0.002465277777777778</v>
      </c>
      <c r="I185" s="8" t="n">
        <v>0.003865740740740741</v>
      </c>
      <c r="J185" s="8" t="n">
        <v>0.003946759259259259</v>
      </c>
      <c r="K185" s="8" t="n">
        <v>0.003483796296296296</v>
      </c>
      <c r="L185" s="8" t="n">
        <v>0.003784722222222222</v>
      </c>
      <c r="M185" s="8" t="n">
        <v>0.003506944444444444</v>
      </c>
      <c r="N185" s="8" t="n">
        <v>0.003518518518518518</v>
      </c>
      <c r="O185" s="8" t="n">
        <v>0.003391203703703704</v>
      </c>
      <c r="P185" s="8" t="n">
        <v>0.001574074074074074</v>
      </c>
      <c r="Q185" s="8" t="n">
        <v>0.003356481481481482</v>
      </c>
      <c r="R185" s="8" t="n">
        <v>0.00337962962962963</v>
      </c>
      <c r="S185" s="8" t="n">
        <v>0.003715277777777778</v>
      </c>
      <c r="T185" s="8" t="n">
        <v>0.003622685185185185</v>
      </c>
      <c r="U185" s="8" t="n">
        <v>0.005868055555555555</v>
      </c>
      <c r="V185" t="inlineStr">
        <is>
          <t>–</t>
        </is>
      </c>
      <c r="W185">
        <f>E185 + G185 + I185 + K185 + M185 + O185 + Q185 + S185</f>
        <v/>
      </c>
      <c r="X185" s="9">
        <f>W185 / 8</f>
        <v/>
      </c>
      <c r="Y185" s="9">
        <f>MAX(ABS(E185 - X185), ABS(G185 - X185), ABS(I185 - X185), ABS(K185 - X185), ABS(M185 - X185), ABS(O185 - X185), ABS(Q185 - X185), ABS(S185 - X185))</f>
        <v/>
      </c>
      <c r="Z185" s="8" t="n">
        <v>0.05858796296296296</v>
      </c>
    </row>
    <row r="186">
      <c r="A186" t="inlineStr">
        <is>
          <t>Vega Vergara, Daniel (ESP)</t>
        </is>
      </c>
      <c r="B186" t="inlineStr">
        <is>
          <t>50-54</t>
        </is>
      </c>
      <c r="C186" t="inlineStr">
        <is>
          <t>2023 Valencia</t>
        </is>
      </c>
      <c r="D186" t="inlineStr">
        <is>
          <t>HYROX</t>
        </is>
      </c>
      <c r="E186" s="8" t="n">
        <v>0.002997685185185185</v>
      </c>
      <c r="F186" s="8" t="n">
        <v>0.00318287037037037</v>
      </c>
      <c r="G186" s="8" t="n">
        <v>0.003217592592592593</v>
      </c>
      <c r="H186" s="8" t="n">
        <v>0.002581018518518519</v>
      </c>
      <c r="I186" s="8" t="n">
        <v>0.003171296296296296</v>
      </c>
      <c r="J186" s="8" t="n">
        <v>0.004201388888888889</v>
      </c>
      <c r="K186" s="8" t="n">
        <v>0.003171296296296296</v>
      </c>
      <c r="L186" s="8" t="n">
        <v>0.003506944444444444</v>
      </c>
      <c r="M186" s="8" t="n">
        <v>0.003101851851851852</v>
      </c>
      <c r="N186" s="8" t="n">
        <v>0.003090277777777778</v>
      </c>
      <c r="O186" s="8" t="n">
        <v>0.003125</v>
      </c>
      <c r="P186" s="8" t="n">
        <v>0.001354166666666667</v>
      </c>
      <c r="Q186" s="8" t="n">
        <v>0.004247685185185185</v>
      </c>
      <c r="R186" s="8" t="n">
        <v>0.004351851851851852</v>
      </c>
      <c r="S186" s="8" t="n">
        <v>0.003275462962962963</v>
      </c>
      <c r="T186" s="8" t="n">
        <v>0.004895833333333334</v>
      </c>
      <c r="U186" s="8" t="n">
        <v>0.005219907407407407</v>
      </c>
      <c r="V186" t="inlineStr">
        <is>
          <t>–</t>
        </is>
      </c>
      <c r="W186">
        <f>E186 + G186 + I186 + K186 + M186 + O186 + Q186 + S186</f>
        <v/>
      </c>
      <c r="X186" s="9">
        <f>W186 / 8</f>
        <v/>
      </c>
      <c r="Y186" s="9">
        <f>MAX(ABS(E186 - X186), ABS(G186 - X186), ABS(I186 - X186), ABS(K186 - X186), ABS(M186 - X186), ABS(O186 - X186), ABS(Q186 - X186), ABS(S186 - X186))</f>
        <v/>
      </c>
      <c r="Z186" s="8" t="n">
        <v>0.05858796296296296</v>
      </c>
    </row>
    <row r="187">
      <c r="A187" t="inlineStr">
        <is>
          <t>O Shea, Jonathan (ESP)</t>
        </is>
      </c>
      <c r="B187" t="inlineStr">
        <is>
          <t>30-34</t>
        </is>
      </c>
      <c r="C187" t="inlineStr">
        <is>
          <t>2023 Valencia</t>
        </is>
      </c>
      <c r="D187" t="inlineStr">
        <is>
          <t>HYROX</t>
        </is>
      </c>
      <c r="E187" s="8" t="n">
        <v>0.003125</v>
      </c>
      <c r="F187" s="8" t="n">
        <v>0.003275462962962963</v>
      </c>
      <c r="G187" s="8" t="n">
        <v>0.003136574074074074</v>
      </c>
      <c r="H187" s="8" t="n">
        <v>0.002025462962962963</v>
      </c>
      <c r="I187" s="8" t="n">
        <v>0.0034375</v>
      </c>
      <c r="J187" s="8" t="n">
        <v>0.004097222222222223</v>
      </c>
      <c r="K187" s="8" t="n">
        <v>0.003298611111111111</v>
      </c>
      <c r="L187" s="8" t="n">
        <v>0.003287037037037037</v>
      </c>
      <c r="M187" s="8" t="n">
        <v>0.003391203703703704</v>
      </c>
      <c r="N187" s="8" t="n">
        <v>0.003506944444444444</v>
      </c>
      <c r="O187" s="8" t="n">
        <v>0.003333333333333334</v>
      </c>
      <c r="P187" s="8" t="n">
        <v>0.002094907407407407</v>
      </c>
      <c r="Q187" s="8" t="n">
        <v>0.003287037037037037</v>
      </c>
      <c r="R187" s="8" t="n">
        <v>0.003217592592592593</v>
      </c>
      <c r="S187" s="8" t="n">
        <v>0.003530092592592592</v>
      </c>
      <c r="T187" s="8" t="n">
        <v>0.006643518518518518</v>
      </c>
      <c r="U187" s="8" t="n">
        <v>0.004074074074074074</v>
      </c>
      <c r="V187" t="inlineStr">
        <is>
          <t>–</t>
        </is>
      </c>
      <c r="W187">
        <f>E187 + G187 + I187 + K187 + M187 + O187 + Q187 + S187</f>
        <v/>
      </c>
      <c r="X187" s="9">
        <f>W187 / 8</f>
        <v/>
      </c>
      <c r="Y187" s="9">
        <f>MAX(ABS(E187 - X187), ABS(G187 - X187), ABS(I187 - X187), ABS(K187 - X187), ABS(M187 - X187), ABS(O187 - X187), ABS(Q187 - X187), ABS(S187 - X187))</f>
        <v/>
      </c>
      <c r="Z187" s="8" t="n">
        <v>0.05866898148148148</v>
      </c>
    </row>
    <row r="188">
      <c r="A188" t="inlineStr">
        <is>
          <t>Pedraza Córdoba, Ruben (ESP)</t>
        </is>
      </c>
      <c r="B188" t="inlineStr">
        <is>
          <t>40-44</t>
        </is>
      </c>
      <c r="C188" t="inlineStr">
        <is>
          <t>2023 Valencia</t>
        </is>
      </c>
      <c r="D188" t="inlineStr">
        <is>
          <t>HYROX</t>
        </is>
      </c>
      <c r="E188" s="8" t="n">
        <v>0.0025</v>
      </c>
      <c r="F188" s="8" t="n">
        <v>0.003425925925925926</v>
      </c>
      <c r="G188" s="8" t="n">
        <v>0.003680555555555555</v>
      </c>
      <c r="H188" s="8" t="n">
        <v>0.002476851851851852</v>
      </c>
      <c r="I188" s="8" t="n">
        <v>0.003032407407407407</v>
      </c>
      <c r="J188" s="8" t="n">
        <v>0.004282407407407408</v>
      </c>
      <c r="K188" s="8" t="n">
        <v>0.004166666666666667</v>
      </c>
      <c r="L188" s="8" t="n">
        <v>0.003993055555555555</v>
      </c>
      <c r="M188" s="8" t="n">
        <v>0.003321759259259259</v>
      </c>
      <c r="N188" s="8" t="n">
        <v>0.003599537037037037</v>
      </c>
      <c r="O188" s="8" t="n">
        <v>0.003009259259259259</v>
      </c>
      <c r="P188" s="8" t="n">
        <v>0.001377314814814815</v>
      </c>
      <c r="Q188" s="8" t="n">
        <v>0.003020833333333333</v>
      </c>
      <c r="R188" s="8" t="n">
        <v>0.003356481481481482</v>
      </c>
      <c r="S188" s="8" t="n">
        <v>0.003275462962962963</v>
      </c>
      <c r="T188" s="8" t="n">
        <v>0.005648148148148148</v>
      </c>
      <c r="U188" s="8" t="n">
        <v>0.004675925925925926</v>
      </c>
      <c r="V188" t="inlineStr">
        <is>
          <t>–</t>
        </is>
      </c>
      <c r="W188">
        <f>E188 + G188 + I188 + K188 + M188 + O188 + Q188 + S188</f>
        <v/>
      </c>
      <c r="X188" s="9">
        <f>W188 / 8</f>
        <v/>
      </c>
      <c r="Y188" s="9">
        <f>MAX(ABS(E188 - X188), ABS(G188 - X188), ABS(I188 - X188), ABS(K188 - X188), ABS(M188 - X188), ABS(O188 - X188), ABS(Q188 - X188), ABS(S188 - X188))</f>
        <v/>
      </c>
      <c r="Z188" s="8" t="n">
        <v>0.05875</v>
      </c>
    </row>
    <row r="189">
      <c r="A189" t="inlineStr">
        <is>
          <t>Alves, Diogo (POR)</t>
        </is>
      </c>
      <c r="B189" t="inlineStr">
        <is>
          <t>25-29</t>
        </is>
      </c>
      <c r="C189" t="inlineStr">
        <is>
          <t>2023 Valencia</t>
        </is>
      </c>
      <c r="D189" t="inlineStr">
        <is>
          <t>HYROX</t>
        </is>
      </c>
      <c r="E189" s="8" t="n">
        <v>0.00337962962962963</v>
      </c>
      <c r="F189" s="8" t="n">
        <v>0.003356481481481482</v>
      </c>
      <c r="G189" s="8" t="n">
        <v>0.003321759259259259</v>
      </c>
      <c r="H189" s="8" t="n">
        <v>0.002106481481481481</v>
      </c>
      <c r="I189" s="8" t="n">
        <v>0.003564814814814815</v>
      </c>
      <c r="J189" s="8" t="n">
        <v>0.004050925925925926</v>
      </c>
      <c r="K189" s="8" t="n">
        <v>0.003298611111111111</v>
      </c>
      <c r="L189" s="8" t="n">
        <v>0.003240740740740741</v>
      </c>
      <c r="M189" s="8" t="n">
        <v>0.003518518518518518</v>
      </c>
      <c r="N189" s="8" t="n">
        <v>0.003159722222222222</v>
      </c>
      <c r="O189" s="8" t="n">
        <v>0.003483796296296296</v>
      </c>
      <c r="P189" s="8" t="n">
        <v>0.001550925925925926</v>
      </c>
      <c r="Q189" s="8" t="n">
        <v>0.003530092592592592</v>
      </c>
      <c r="R189" s="8" t="n">
        <v>0.004108796296296296</v>
      </c>
      <c r="S189" s="8" t="n">
        <v>0.003819444444444444</v>
      </c>
      <c r="T189" s="8" t="n">
        <v>0.003634259259259259</v>
      </c>
      <c r="U189" s="8" t="n">
        <v>0.005891203703703704</v>
      </c>
      <c r="V189" t="inlineStr">
        <is>
          <t>–</t>
        </is>
      </c>
      <c r="W189">
        <f>E189 + G189 + I189 + K189 + M189 + O189 + Q189 + S189</f>
        <v/>
      </c>
      <c r="X189" s="9">
        <f>W189 / 8</f>
        <v/>
      </c>
      <c r="Y189" s="9">
        <f>MAX(ABS(E189 - X189), ABS(G189 - X189), ABS(I189 - X189), ABS(K189 - X189), ABS(M189 - X189), ABS(O189 - X189), ABS(Q189 - X189), ABS(S189 - X189))</f>
        <v/>
      </c>
      <c r="Z189" s="8" t="n">
        <v>0.05892361111111111</v>
      </c>
    </row>
    <row r="190">
      <c r="A190" t="inlineStr">
        <is>
          <t>Benedetti, Alessandro (ESP)</t>
        </is>
      </c>
      <c r="B190" t="inlineStr">
        <is>
          <t>40-44</t>
        </is>
      </c>
      <c r="C190" t="inlineStr">
        <is>
          <t>2023 Valencia</t>
        </is>
      </c>
      <c r="D190" t="inlineStr">
        <is>
          <t>HYROX</t>
        </is>
      </c>
      <c r="E190" s="8" t="n">
        <v>0.003206018518518519</v>
      </c>
      <c r="F190" s="8" t="n">
        <v>0.003171296296296296</v>
      </c>
      <c r="G190" s="8" t="n">
        <v>0.003518518518518518</v>
      </c>
      <c r="H190" s="8" t="n">
        <v>0.001793981481481481</v>
      </c>
      <c r="I190" s="8" t="n">
        <v>0.003506944444444444</v>
      </c>
      <c r="J190" s="8" t="n">
        <v>0.0034375</v>
      </c>
      <c r="K190" s="8" t="n">
        <v>0.003645833333333333</v>
      </c>
      <c r="L190" s="8" t="n">
        <v>0.00349537037037037</v>
      </c>
      <c r="M190" s="8" t="n">
        <v>0.00375</v>
      </c>
      <c r="N190" s="8" t="n">
        <v>0.003506944444444444</v>
      </c>
      <c r="O190" s="8" t="n">
        <v>0.003784722222222222</v>
      </c>
      <c r="P190" s="8" t="n">
        <v>0.001550925925925926</v>
      </c>
      <c r="Q190" s="8" t="n">
        <v>0.003657407407407407</v>
      </c>
      <c r="R190" s="8" t="n">
        <v>0.004039351851851852</v>
      </c>
      <c r="S190" s="8" t="n">
        <v>0.004016203703703704</v>
      </c>
      <c r="T190" s="8" t="n">
        <v>0.003738425925925926</v>
      </c>
      <c r="U190" s="8" t="n">
        <v>0.00525462962962963</v>
      </c>
      <c r="V190" t="inlineStr">
        <is>
          <t>–</t>
        </is>
      </c>
      <c r="W190">
        <f>E190 + G190 + I190 + K190 + M190 + O190 + Q190 + S190</f>
        <v/>
      </c>
      <c r="X190" s="9">
        <f>W190 / 8</f>
        <v/>
      </c>
      <c r="Y190" s="9">
        <f>MAX(ABS(E190 - X190), ABS(G190 - X190), ABS(I190 - X190), ABS(K190 - X190), ABS(M190 - X190), ABS(O190 - X190), ABS(Q190 - X190), ABS(S190 - X190))</f>
        <v/>
      </c>
      <c r="Z190" s="8" t="n">
        <v>0.05898148148148148</v>
      </c>
    </row>
    <row r="191">
      <c r="A191" t="inlineStr">
        <is>
          <t>Nieto De Llanos, Adrián (ESP)</t>
        </is>
      </c>
      <c r="B191" t="inlineStr">
        <is>
          <t>U24</t>
        </is>
      </c>
      <c r="C191" t="inlineStr">
        <is>
          <t>2023 Valencia</t>
        </is>
      </c>
      <c r="D191" t="inlineStr">
        <is>
          <t>HYROX</t>
        </is>
      </c>
      <c r="E191" s="8" t="n">
        <v>0.003148148148148148</v>
      </c>
      <c r="F191" s="8" t="n">
        <v>0.003229166666666667</v>
      </c>
      <c r="G191" s="8" t="n">
        <v>0.003194444444444445</v>
      </c>
      <c r="H191" s="8" t="n">
        <v>0.002465277777777778</v>
      </c>
      <c r="I191" s="8" t="n">
        <v>0.003530092592592592</v>
      </c>
      <c r="J191" s="8" t="n">
        <v>0.003564814814814815</v>
      </c>
      <c r="K191" s="8" t="n">
        <v>0.003553240740740741</v>
      </c>
      <c r="L191" s="8" t="n">
        <v>0.003113425925925926</v>
      </c>
      <c r="M191" s="8" t="n">
        <v>0.003622685185185185</v>
      </c>
      <c r="N191" s="8" t="n">
        <v>0.003321759259259259</v>
      </c>
      <c r="O191" s="8" t="n">
        <v>0.003657407407407407</v>
      </c>
      <c r="P191" s="8" t="n">
        <v>0.001527777777777778</v>
      </c>
      <c r="Q191" s="8" t="n">
        <v>0.003425925925925926</v>
      </c>
      <c r="R191" s="8" t="n">
        <v>0.004178240740740741</v>
      </c>
      <c r="S191" s="8" t="n">
        <v>0.003819444444444444</v>
      </c>
      <c r="T191" s="8" t="n">
        <v>0.005532407407407408</v>
      </c>
      <c r="U191" s="8" t="n">
        <v>0.004247685185185185</v>
      </c>
      <c r="V191" t="inlineStr">
        <is>
          <t>–</t>
        </is>
      </c>
      <c r="W191">
        <f>E191 + G191 + I191 + K191 + M191 + O191 + Q191 + S191</f>
        <v/>
      </c>
      <c r="X191" s="9">
        <f>W191 / 8</f>
        <v/>
      </c>
      <c r="Y191" s="9">
        <f>MAX(ABS(E191 - X191), ABS(G191 - X191), ABS(I191 - X191), ABS(K191 - X191), ABS(M191 - X191), ABS(O191 - X191), ABS(Q191 - X191), ABS(S191 - X191))</f>
        <v/>
      </c>
      <c r="Z191" s="8" t="n">
        <v>0.05905092592592592</v>
      </c>
    </row>
    <row r="192">
      <c r="A192" t="inlineStr">
        <is>
          <t>Aguillo Romero, Aitor (ESP)</t>
        </is>
      </c>
      <c r="B192" t="inlineStr">
        <is>
          <t>30-34</t>
        </is>
      </c>
      <c r="C192" t="inlineStr">
        <is>
          <t>2023 Valencia</t>
        </is>
      </c>
      <c r="D192" t="inlineStr">
        <is>
          <t>HYROX</t>
        </is>
      </c>
      <c r="E192" s="8" t="n">
        <v>0.002685185185185185</v>
      </c>
      <c r="F192" s="8" t="n">
        <v>0.002997685185185185</v>
      </c>
      <c r="G192" s="8" t="n">
        <v>0.004513888888888888</v>
      </c>
      <c r="H192" s="8" t="n">
        <v>0.002557870370370371</v>
      </c>
      <c r="I192" s="8" t="n">
        <v>0.004074074074074074</v>
      </c>
      <c r="J192" s="8" t="n">
        <v>0.003622685185185185</v>
      </c>
      <c r="K192" s="8" t="n">
        <v>0.003576388888888889</v>
      </c>
      <c r="L192" s="8" t="n">
        <v>0.002824074074074074</v>
      </c>
      <c r="M192" s="8" t="n">
        <v>0.003530092592592592</v>
      </c>
      <c r="N192" s="8" t="n">
        <v>0.003287037037037037</v>
      </c>
      <c r="O192" s="8" t="n">
        <v>0.003703703703703704</v>
      </c>
      <c r="P192" s="8" t="n">
        <v>0.001608796296296296</v>
      </c>
      <c r="Q192" s="8" t="n">
        <v>0.003472222222222222</v>
      </c>
      <c r="R192" s="8" t="n">
        <v>0.002962962962962963</v>
      </c>
      <c r="S192" s="8" t="n">
        <v>0.003831018518518518</v>
      </c>
      <c r="T192" s="8" t="n">
        <v>0.004837962962962963</v>
      </c>
      <c r="U192" s="8" t="n">
        <v>0.005057870370370371</v>
      </c>
      <c r="V192" t="inlineStr">
        <is>
          <t>–</t>
        </is>
      </c>
      <c r="W192">
        <f>E192 + G192 + I192 + K192 + M192 + O192 + Q192 + S192</f>
        <v/>
      </c>
      <c r="X192" s="9">
        <f>W192 / 8</f>
        <v/>
      </c>
      <c r="Y192" s="9">
        <f>MAX(ABS(E192 - X192), ABS(G192 - X192), ABS(I192 - X192), ABS(K192 - X192), ABS(M192 - X192), ABS(O192 - X192), ABS(Q192 - X192), ABS(S192 - X192))</f>
        <v/>
      </c>
      <c r="Z192" s="8" t="n">
        <v>0.05905092592592592</v>
      </c>
    </row>
    <row r="193">
      <c r="A193" t="inlineStr">
        <is>
          <t>Marañón Pérez Del Yerro, Rafael (ESP)</t>
        </is>
      </c>
      <c r="B193" t="inlineStr">
        <is>
          <t>30-34</t>
        </is>
      </c>
      <c r="C193" t="inlineStr">
        <is>
          <t>2023 Valencia</t>
        </is>
      </c>
      <c r="D193" t="inlineStr">
        <is>
          <t>HYROX</t>
        </is>
      </c>
      <c r="E193" s="8" t="n">
        <v>0.003113425925925926</v>
      </c>
      <c r="F193" s="8" t="n">
        <v>0.002986111111111111</v>
      </c>
      <c r="G193" s="8" t="n">
        <v>0.00349537037037037</v>
      </c>
      <c r="H193" s="8" t="n">
        <v>0.00224537037037037</v>
      </c>
      <c r="I193" s="8" t="n">
        <v>0.003541666666666666</v>
      </c>
      <c r="J193" s="8" t="n">
        <v>0.003773148148148148</v>
      </c>
      <c r="K193" s="8" t="n">
        <v>0.003472222222222222</v>
      </c>
      <c r="L193" s="8" t="n">
        <v>0.003518518518518518</v>
      </c>
      <c r="M193" s="8" t="n">
        <v>0.003611111111111111</v>
      </c>
      <c r="N193" s="8" t="n">
        <v>0.003541666666666666</v>
      </c>
      <c r="O193" s="8" t="n">
        <v>0.003483796296296296</v>
      </c>
      <c r="P193" s="8" t="n">
        <v>0.001388888888888889</v>
      </c>
      <c r="Q193" s="8" t="n">
        <v>0.003506944444444444</v>
      </c>
      <c r="R193" s="8" t="n">
        <v>0.003993055555555555</v>
      </c>
      <c r="S193" s="8" t="n">
        <v>0.003946759259259259</v>
      </c>
      <c r="T193" s="8" t="n">
        <v>0.004409722222222222</v>
      </c>
      <c r="U193" s="8" t="n">
        <v>0.005196759259259259</v>
      </c>
      <c r="V193" t="inlineStr">
        <is>
          <t>–</t>
        </is>
      </c>
      <c r="W193">
        <f>E193 + G193 + I193 + K193 + M193 + O193 + Q193 + S193</f>
        <v/>
      </c>
      <c r="X193" s="9">
        <f>W193 / 8</f>
        <v/>
      </c>
      <c r="Y193" s="9">
        <f>MAX(ABS(E193 - X193), ABS(G193 - X193), ABS(I193 - X193), ABS(K193 - X193), ABS(M193 - X193), ABS(O193 - X193), ABS(Q193 - X193), ABS(S193 - X193))</f>
        <v/>
      </c>
      <c r="Z193" s="8" t="n">
        <v>0.05915509259259259</v>
      </c>
    </row>
    <row r="194">
      <c r="A194" t="inlineStr">
        <is>
          <t>Chensam Ramrez, Victor (ESP)</t>
        </is>
      </c>
      <c r="B194" t="inlineStr">
        <is>
          <t>30-34</t>
        </is>
      </c>
      <c r="C194" t="inlineStr">
        <is>
          <t>2023 Valencia</t>
        </is>
      </c>
      <c r="D194" t="inlineStr">
        <is>
          <t>HYROX</t>
        </is>
      </c>
      <c r="E194" s="8" t="n">
        <v>0.002638888888888889</v>
      </c>
      <c r="F194" s="8" t="n">
        <v>0.003148148148148148</v>
      </c>
      <c r="G194" s="8" t="n">
        <v>0.003252314814814815</v>
      </c>
      <c r="H194" s="8" t="n">
        <v>0.002025462962962963</v>
      </c>
      <c r="I194" s="8" t="n">
        <v>0.003842592592592593</v>
      </c>
      <c r="J194" s="8" t="n">
        <v>0.00375</v>
      </c>
      <c r="K194" s="8" t="n">
        <v>0.003506944444444444</v>
      </c>
      <c r="L194" s="8" t="n">
        <v>0.003043981481481481</v>
      </c>
      <c r="M194" s="8" t="n">
        <v>0.003680555555555555</v>
      </c>
      <c r="N194" s="8" t="n">
        <v>0.003321759259259259</v>
      </c>
      <c r="O194" s="8" t="n">
        <v>0.003912037037037037</v>
      </c>
      <c r="P194" s="8" t="n">
        <v>0.001493055555555556</v>
      </c>
      <c r="Q194" s="8" t="n">
        <v>0.003796296296296296</v>
      </c>
      <c r="R194" s="8" t="n">
        <v>0.003715277777777778</v>
      </c>
      <c r="S194" s="8" t="n">
        <v>0.00431712962962963</v>
      </c>
      <c r="T194" s="8" t="n">
        <v>0.003877314814814815</v>
      </c>
      <c r="U194" s="8" t="n">
        <v>0.005995370370370371</v>
      </c>
      <c r="V194" t="inlineStr">
        <is>
          <t>–</t>
        </is>
      </c>
      <c r="W194">
        <f>E194 + G194 + I194 + K194 + M194 + O194 + Q194 + S194</f>
        <v/>
      </c>
      <c r="X194" s="9">
        <f>W194 / 8</f>
        <v/>
      </c>
      <c r="Y194" s="9">
        <f>MAX(ABS(E194 - X194), ABS(G194 - X194), ABS(I194 - X194), ABS(K194 - X194), ABS(M194 - X194), ABS(O194 - X194), ABS(Q194 - X194), ABS(S194 - X194))</f>
        <v/>
      </c>
      <c r="Z194" s="8" t="n">
        <v>0.05921296296296296</v>
      </c>
    </row>
    <row r="195">
      <c r="A195" t="inlineStr">
        <is>
          <t>Matz, Martin (GER)</t>
        </is>
      </c>
      <c r="B195" t="inlineStr">
        <is>
          <t>35-39</t>
        </is>
      </c>
      <c r="C195" t="inlineStr">
        <is>
          <t>2023 Valencia</t>
        </is>
      </c>
      <c r="D195" t="inlineStr">
        <is>
          <t>HYROX</t>
        </is>
      </c>
      <c r="E195" s="8" t="n">
        <v>0.003611111111111111</v>
      </c>
      <c r="F195" s="8" t="n">
        <v>0.003310185185185185</v>
      </c>
      <c r="G195" s="8" t="n">
        <v>0.003541666666666666</v>
      </c>
      <c r="H195" s="8" t="n">
        <v>0.002071759259259259</v>
      </c>
      <c r="I195" s="8" t="n">
        <v>0.00369212962962963</v>
      </c>
      <c r="J195" s="8" t="n">
        <v>0.003402777777777778</v>
      </c>
      <c r="K195" s="8" t="n">
        <v>0.003761574074074074</v>
      </c>
      <c r="L195" s="8" t="n">
        <v>0.003298611111111111</v>
      </c>
      <c r="M195" s="8" t="n">
        <v>0.003703703703703704</v>
      </c>
      <c r="N195" s="8" t="n">
        <v>0.003622685185185185</v>
      </c>
      <c r="O195" s="8" t="n">
        <v>0.003784722222222222</v>
      </c>
      <c r="P195" s="8" t="n">
        <v>0.001099537037037037</v>
      </c>
      <c r="Q195" s="8" t="n">
        <v>0.003773148148148148</v>
      </c>
      <c r="R195" s="8" t="n">
        <v>0.003599537037037037</v>
      </c>
      <c r="S195" s="8" t="n">
        <v>0.004108796296296296</v>
      </c>
      <c r="T195" s="8" t="n">
        <v>0.004340277777777778</v>
      </c>
      <c r="U195" s="8" t="n">
        <v>0.0046875</v>
      </c>
      <c r="V195" t="inlineStr">
        <is>
          <t>–</t>
        </is>
      </c>
      <c r="W195">
        <f>E195 + G195 + I195 + K195 + M195 + O195 + Q195 + S195</f>
        <v/>
      </c>
      <c r="X195" s="9">
        <f>W195 / 8</f>
        <v/>
      </c>
      <c r="Y195" s="9">
        <f>MAX(ABS(E195 - X195), ABS(G195 - X195), ABS(I195 - X195), ABS(K195 - X195), ABS(M195 - X195), ABS(O195 - X195), ABS(Q195 - X195), ABS(S195 - X195))</f>
        <v/>
      </c>
      <c r="Z195" s="8" t="n">
        <v>0.05930555555555556</v>
      </c>
    </row>
    <row r="196">
      <c r="A196" t="inlineStr">
        <is>
          <t>Benedicto Peral, Jose Manuel (ESP)</t>
        </is>
      </c>
      <c r="B196" t="inlineStr">
        <is>
          <t>35-39</t>
        </is>
      </c>
      <c r="C196" t="inlineStr">
        <is>
          <t>2023 Valencia</t>
        </is>
      </c>
      <c r="D196" t="inlineStr">
        <is>
          <t>HYROX</t>
        </is>
      </c>
      <c r="E196" s="8" t="n">
        <v>0.003217592592592593</v>
      </c>
      <c r="F196" s="8" t="n">
        <v>0.003043981481481481</v>
      </c>
      <c r="G196" s="8" t="n">
        <v>0.003796296296296296</v>
      </c>
      <c r="H196" s="8" t="n">
        <v>0.001875</v>
      </c>
      <c r="I196" s="8" t="n">
        <v>0.004224537037037037</v>
      </c>
      <c r="J196" s="8" t="n">
        <v>0.003321759259259259</v>
      </c>
      <c r="K196" s="8" t="n">
        <v>0.0040625</v>
      </c>
      <c r="L196" s="8" t="n">
        <v>0.003148148148148148</v>
      </c>
      <c r="M196" s="8" t="n">
        <v>0.004155092592592592</v>
      </c>
      <c r="N196" s="8" t="n">
        <v>0.003229166666666667</v>
      </c>
      <c r="O196" s="8" t="n">
        <v>0.003993055555555555</v>
      </c>
      <c r="P196" s="8" t="n">
        <v>0.001354166666666667</v>
      </c>
      <c r="Q196" s="8" t="n">
        <v>0.003969907407407407</v>
      </c>
      <c r="R196" s="8" t="n">
        <v>0.003969907407407407</v>
      </c>
      <c r="S196" s="8" t="n">
        <v>0.004085648148148148</v>
      </c>
      <c r="T196" s="8" t="n">
        <v>0.004050925925925926</v>
      </c>
      <c r="U196" s="8" t="n">
        <v>0.003993055555555555</v>
      </c>
      <c r="V196" t="inlineStr">
        <is>
          <t>–</t>
        </is>
      </c>
      <c r="W196">
        <f>E196 + G196 + I196 + K196 + M196 + O196 + Q196 + S196</f>
        <v/>
      </c>
      <c r="X196" s="9">
        <f>W196 / 8</f>
        <v/>
      </c>
      <c r="Y196" s="9">
        <f>MAX(ABS(E196 - X196), ABS(G196 - X196), ABS(I196 - X196), ABS(K196 - X196), ABS(M196 - X196), ABS(O196 - X196), ABS(Q196 - X196), ABS(S196 - X196))</f>
        <v/>
      </c>
      <c r="Z196" s="8" t="n">
        <v>0.05938657407407407</v>
      </c>
    </row>
    <row r="197">
      <c r="A197" t="inlineStr">
        <is>
          <t>Esparza Martinez, Vicente (ESP)</t>
        </is>
      </c>
      <c r="B197" t="inlineStr">
        <is>
          <t>60-64</t>
        </is>
      </c>
      <c r="C197" t="inlineStr">
        <is>
          <t>2023 Valencia</t>
        </is>
      </c>
      <c r="D197" t="inlineStr">
        <is>
          <t>HYROX</t>
        </is>
      </c>
      <c r="E197" s="8" t="n">
        <v>0.003229166666666667</v>
      </c>
      <c r="F197" s="8" t="n">
        <v>0.003287037037037037</v>
      </c>
      <c r="G197" s="8" t="n">
        <v>0.003321759259259259</v>
      </c>
      <c r="H197" s="8" t="n">
        <v>0.002719907407407407</v>
      </c>
      <c r="I197" s="8" t="n">
        <v>0.003391203703703704</v>
      </c>
      <c r="J197" s="8" t="n">
        <v>0.003009259259259259</v>
      </c>
      <c r="K197" s="8" t="n">
        <v>0.003530092592592592</v>
      </c>
      <c r="L197" s="8" t="n">
        <v>0.003402777777777778</v>
      </c>
      <c r="M197" s="8" t="n">
        <v>0.003611111111111111</v>
      </c>
      <c r="N197" s="8" t="n">
        <v>0.003240740740740741</v>
      </c>
      <c r="O197" s="8" t="n">
        <v>0.003634259259259259</v>
      </c>
      <c r="P197" s="8" t="n">
        <v>0.001226851851851852</v>
      </c>
      <c r="Q197" s="8" t="n">
        <v>0.003634259259259259</v>
      </c>
      <c r="R197" s="8" t="n">
        <v>0.003946759259259259</v>
      </c>
      <c r="S197" s="8" t="n">
        <v>0.00400462962962963</v>
      </c>
      <c r="T197" s="8" t="n">
        <v>0.005092592592592593</v>
      </c>
      <c r="U197" s="8" t="n">
        <v>0.00525462962962963</v>
      </c>
      <c r="V197" t="inlineStr">
        <is>
          <t>–</t>
        </is>
      </c>
      <c r="W197">
        <f>E197 + G197 + I197 + K197 + M197 + O197 + Q197 + S197</f>
        <v/>
      </c>
      <c r="X197" s="9">
        <f>W197 / 8</f>
        <v/>
      </c>
      <c r="Y197" s="9">
        <f>MAX(ABS(E197 - X197), ABS(G197 - X197), ABS(I197 - X197), ABS(K197 - X197), ABS(M197 - X197), ABS(O197 - X197), ABS(Q197 - X197), ABS(S197 - X197))</f>
        <v/>
      </c>
      <c r="Z197" s="8" t="n">
        <v>0.05944444444444445</v>
      </c>
    </row>
    <row r="198">
      <c r="A198" t="inlineStr">
        <is>
          <t>Plaza Merchán, Alejandro (ESP)</t>
        </is>
      </c>
      <c r="B198" t="inlineStr">
        <is>
          <t>25-29</t>
        </is>
      </c>
      <c r="C198" t="inlineStr">
        <is>
          <t>2023 Valencia</t>
        </is>
      </c>
      <c r="D198" t="inlineStr">
        <is>
          <t>HYROX</t>
        </is>
      </c>
      <c r="E198" s="8" t="n">
        <v>0.003206018518518519</v>
      </c>
      <c r="F198" s="8" t="n">
        <v>0.00306712962962963</v>
      </c>
      <c r="G198" s="8" t="n">
        <v>0.003449074074074074</v>
      </c>
      <c r="H198" s="8" t="n">
        <v>0.001631944444444445</v>
      </c>
      <c r="I198" s="8" t="n">
        <v>0.003854166666666667</v>
      </c>
      <c r="J198" s="8" t="n">
        <v>0.003530092592592592</v>
      </c>
      <c r="K198" s="8" t="n">
        <v>0.00375</v>
      </c>
      <c r="L198" s="8" t="n">
        <v>0.002430555555555556</v>
      </c>
      <c r="M198" s="8" t="n">
        <v>0.00375</v>
      </c>
      <c r="N198" s="8" t="n">
        <v>0.003449074074074074</v>
      </c>
      <c r="O198" s="8" t="n">
        <v>0.003935185185185185</v>
      </c>
      <c r="P198" s="8" t="n">
        <v>0.001180555555555556</v>
      </c>
      <c r="Q198" s="8" t="n">
        <v>0.00375</v>
      </c>
      <c r="R198" s="8" t="n">
        <v>0.002916666666666667</v>
      </c>
      <c r="S198" s="8" t="n">
        <v>0.004560185185185185</v>
      </c>
      <c r="T198" s="8" t="n">
        <v>0.003680555555555555</v>
      </c>
      <c r="U198" s="8" t="n">
        <v>0.007418981481481481</v>
      </c>
      <c r="V198" t="inlineStr">
        <is>
          <t>–</t>
        </is>
      </c>
      <c r="W198">
        <f>E198 + G198 + I198 + K198 + M198 + O198 + Q198 + S198</f>
        <v/>
      </c>
      <c r="X198" s="9">
        <f>W198 / 8</f>
        <v/>
      </c>
      <c r="Y198" s="9">
        <f>MAX(ABS(E198 - X198), ABS(G198 - X198), ABS(I198 - X198), ABS(K198 - X198), ABS(M198 - X198), ABS(O198 - X198), ABS(Q198 - X198), ABS(S198 - X198))</f>
        <v/>
      </c>
      <c r="Z198" s="8" t="n">
        <v>0.05946759259259259</v>
      </c>
    </row>
    <row r="199">
      <c r="A199" t="inlineStr">
        <is>
          <t>Blazquez Mingot, Jaume (ESP)</t>
        </is>
      </c>
      <c r="B199" t="inlineStr">
        <is>
          <t>U24</t>
        </is>
      </c>
      <c r="C199" t="inlineStr">
        <is>
          <t>2023 Valencia</t>
        </is>
      </c>
      <c r="D199" t="inlineStr">
        <is>
          <t>HYROX</t>
        </is>
      </c>
      <c r="E199" s="8" t="n">
        <v>0.002615740740740741</v>
      </c>
      <c r="F199" s="8" t="n">
        <v>0.002986111111111111</v>
      </c>
      <c r="G199" s="8" t="n">
        <v>0.003125</v>
      </c>
      <c r="H199" s="8" t="n">
        <v>0.002395833333333333</v>
      </c>
      <c r="I199" s="8" t="n">
        <v>0.003738425925925926</v>
      </c>
      <c r="J199" s="8" t="n">
        <v>0.003368055555555556</v>
      </c>
      <c r="K199" s="8" t="n">
        <v>0.003483796296296296</v>
      </c>
      <c r="L199" s="8" t="n">
        <v>0.002858796296296296</v>
      </c>
      <c r="M199" s="8" t="n">
        <v>0.003773148148148148</v>
      </c>
      <c r="N199" s="8" t="n">
        <v>0.003194444444444445</v>
      </c>
      <c r="O199" s="8" t="n">
        <v>0.003773148148148148</v>
      </c>
      <c r="P199" s="8" t="n">
        <v>0.002222222222222222</v>
      </c>
      <c r="Q199" s="8" t="n">
        <v>0.003518518518518518</v>
      </c>
      <c r="R199" s="8" t="n">
        <v>0.004513888888888888</v>
      </c>
      <c r="S199" s="8" t="n">
        <v>0.004097222222222223</v>
      </c>
      <c r="T199" s="8" t="n">
        <v>0.004571759259259259</v>
      </c>
      <c r="U199" s="8" t="n">
        <v>0.005358796296296296</v>
      </c>
      <c r="V199" t="inlineStr">
        <is>
          <t>–</t>
        </is>
      </c>
      <c r="W199">
        <f>E199 + G199 + I199 + K199 + M199 + O199 + Q199 + S199</f>
        <v/>
      </c>
      <c r="X199" s="9">
        <f>W199 / 8</f>
        <v/>
      </c>
      <c r="Y199" s="9">
        <f>MAX(ABS(E199 - X199), ABS(G199 - X199), ABS(I199 - X199), ABS(K199 - X199), ABS(M199 - X199), ABS(O199 - X199), ABS(Q199 - X199), ABS(S199 - X199))</f>
        <v/>
      </c>
      <c r="Z199" s="8" t="n">
        <v>0.05951388888888889</v>
      </c>
    </row>
    <row r="200">
      <c r="A200" t="inlineStr">
        <is>
          <t>Lago Barba, Cristbal (ESP)</t>
        </is>
      </c>
      <c r="B200" t="inlineStr">
        <is>
          <t>40-44</t>
        </is>
      </c>
      <c r="C200" t="inlineStr">
        <is>
          <t>2023 Valencia</t>
        </is>
      </c>
      <c r="D200" t="inlineStr">
        <is>
          <t>HYROX</t>
        </is>
      </c>
      <c r="E200" s="8" t="n">
        <v>0.003391203703703704</v>
      </c>
      <c r="F200" s="8" t="n">
        <v>0.00318287037037037</v>
      </c>
      <c r="G200" s="8" t="n">
        <v>0.003483796296296296</v>
      </c>
      <c r="H200" s="8" t="n">
        <v>0.00193287037037037</v>
      </c>
      <c r="I200" s="8" t="n">
        <v>0.003622685185185185</v>
      </c>
      <c r="J200" s="8" t="n">
        <v>0.003287037037037037</v>
      </c>
      <c r="K200" s="8" t="n">
        <v>0.003587962962962963</v>
      </c>
      <c r="L200" s="8" t="n">
        <v>0.003831018518518518</v>
      </c>
      <c r="M200" s="8" t="n">
        <v>0.003518518518518518</v>
      </c>
      <c r="N200" s="8" t="n">
        <v>0.003206018518518519</v>
      </c>
      <c r="O200" s="8" t="n">
        <v>0.003611111111111111</v>
      </c>
      <c r="P200" s="8" t="n">
        <v>0.001516203703703704</v>
      </c>
      <c r="Q200" s="8" t="n">
        <v>0.003530092592592592</v>
      </c>
      <c r="R200" s="8" t="n">
        <v>0.004375</v>
      </c>
      <c r="S200" s="8" t="n">
        <v>0.003796296296296296</v>
      </c>
      <c r="T200" s="8" t="n">
        <v>0.00474537037037037</v>
      </c>
      <c r="U200" s="8" t="n">
        <v>0.005138888888888889</v>
      </c>
      <c r="V200" t="inlineStr">
        <is>
          <t>–</t>
        </is>
      </c>
      <c r="W200">
        <f>E200 + G200 + I200 + K200 + M200 + O200 + Q200 + S200</f>
        <v/>
      </c>
      <c r="X200" s="9">
        <f>W200 / 8</f>
        <v/>
      </c>
      <c r="Y200" s="9">
        <f>MAX(ABS(E200 - X200), ABS(G200 - X200), ABS(I200 - X200), ABS(K200 - X200), ABS(M200 - X200), ABS(O200 - X200), ABS(Q200 - X200), ABS(S200 - X200))</f>
        <v/>
      </c>
      <c r="Z200" s="8" t="n">
        <v>0.05965277777777778</v>
      </c>
    </row>
    <row r="201">
      <c r="A201" t="inlineStr">
        <is>
          <t>Calvo Lopez, Julian (ESP)</t>
        </is>
      </c>
      <c r="B201" t="inlineStr">
        <is>
          <t>45-49</t>
        </is>
      </c>
      <c r="C201" t="inlineStr">
        <is>
          <t>2023 Valencia</t>
        </is>
      </c>
      <c r="D201" t="inlineStr">
        <is>
          <t>HYROX</t>
        </is>
      </c>
      <c r="E201" s="8" t="n">
        <v>0.002719907407407407</v>
      </c>
      <c r="F201" s="8" t="n">
        <v>0.003125</v>
      </c>
      <c r="G201" s="8" t="n">
        <v>0.003159722222222222</v>
      </c>
      <c r="H201" s="8" t="n">
        <v>0.002881944444444444</v>
      </c>
      <c r="I201" s="8" t="n">
        <v>0.003483796296296296</v>
      </c>
      <c r="J201" s="8" t="n">
        <v>0.004016203703703704</v>
      </c>
      <c r="K201" s="8" t="n">
        <v>0.003634259259259259</v>
      </c>
      <c r="L201" s="8" t="n">
        <v>0.002743055555555555</v>
      </c>
      <c r="M201" s="8" t="n">
        <v>0.003645833333333333</v>
      </c>
      <c r="N201" s="8" t="n">
        <v>0.003194444444444445</v>
      </c>
      <c r="O201" s="8" t="n">
        <v>0.003506944444444444</v>
      </c>
      <c r="P201" s="8" t="n">
        <v>0.001423611111111111</v>
      </c>
      <c r="Q201" s="8" t="n">
        <v>0.003402777777777778</v>
      </c>
      <c r="R201" s="8" t="n">
        <v>0.004560185185185185</v>
      </c>
      <c r="S201" s="8" t="n">
        <v>0.003784722222222222</v>
      </c>
      <c r="T201" s="8" t="n">
        <v>0.004537037037037037</v>
      </c>
      <c r="U201" s="8" t="n">
        <v>0.005983796296296296</v>
      </c>
      <c r="V201" t="inlineStr">
        <is>
          <t>–</t>
        </is>
      </c>
      <c r="W201">
        <f>E201 + G201 + I201 + K201 + M201 + O201 + Q201 + S201</f>
        <v/>
      </c>
      <c r="X201" s="9">
        <f>W201 / 8</f>
        <v/>
      </c>
      <c r="Y201" s="9">
        <f>MAX(ABS(E201 - X201), ABS(G201 - X201), ABS(I201 - X201), ABS(K201 - X201), ABS(M201 - X201), ABS(O201 - X201), ABS(Q201 - X201), ABS(S201 - X201))</f>
        <v/>
      </c>
      <c r="Z201" s="8" t="n">
        <v>0.05972222222222223</v>
      </c>
    </row>
    <row r="202">
      <c r="A202" t="inlineStr">
        <is>
          <t>Collado Garcia, Francisco (ESP)</t>
        </is>
      </c>
      <c r="B202" t="inlineStr">
        <is>
          <t>30-34</t>
        </is>
      </c>
      <c r="C202" t="inlineStr">
        <is>
          <t>2023 Valencia</t>
        </is>
      </c>
      <c r="D202" t="inlineStr">
        <is>
          <t>HYROX</t>
        </is>
      </c>
      <c r="E202" s="8" t="n">
        <v>0.002905092592592593</v>
      </c>
      <c r="F202" s="8" t="n">
        <v>0.003587962962962963</v>
      </c>
      <c r="G202" s="8" t="n">
        <v>0.003043981481481481</v>
      </c>
      <c r="H202" s="8" t="n">
        <v>0.002557870370370371</v>
      </c>
      <c r="I202" s="8" t="n">
        <v>0.00318287037037037</v>
      </c>
      <c r="J202" s="8" t="n">
        <v>0.004502314814814815</v>
      </c>
      <c r="K202" s="8" t="n">
        <v>0.003217592592592593</v>
      </c>
      <c r="L202" s="8" t="n">
        <v>0.004178240740740741</v>
      </c>
      <c r="M202" s="8" t="n">
        <v>0.003263888888888889</v>
      </c>
      <c r="N202" s="8" t="n">
        <v>0.003657407407407407</v>
      </c>
      <c r="O202" s="8" t="n">
        <v>0.003275462962962963</v>
      </c>
      <c r="P202" s="8" t="n">
        <v>0.001805555555555555</v>
      </c>
      <c r="Q202" s="8" t="n">
        <v>0.003055555555555556</v>
      </c>
      <c r="R202" s="8" t="n">
        <v>0.00443287037037037</v>
      </c>
      <c r="S202" s="8" t="n">
        <v>0.0034375</v>
      </c>
      <c r="T202" s="8" t="n">
        <v>0.004641203703703704</v>
      </c>
      <c r="U202" s="8" t="n">
        <v>0.005057870370370371</v>
      </c>
      <c r="V202" t="inlineStr">
        <is>
          <t>–</t>
        </is>
      </c>
      <c r="W202">
        <f>E202 + G202 + I202 + K202 + M202 + O202 + Q202 + S202</f>
        <v/>
      </c>
      <c r="X202" s="9">
        <f>W202 / 8</f>
        <v/>
      </c>
      <c r="Y202" s="9">
        <f>MAX(ABS(E202 - X202), ABS(G202 - X202), ABS(I202 - X202), ABS(K202 - X202), ABS(M202 - X202), ABS(O202 - X202), ABS(Q202 - X202), ABS(S202 - X202))</f>
        <v/>
      </c>
      <c r="Z202" s="8" t="n">
        <v>0.05972222222222223</v>
      </c>
    </row>
    <row r="203">
      <c r="A203" t="inlineStr">
        <is>
          <t>Murillo Orient, Francisco (ESP)</t>
        </is>
      </c>
      <c r="B203" t="inlineStr">
        <is>
          <t>45-49</t>
        </is>
      </c>
      <c r="C203" t="inlineStr">
        <is>
          <t>2023 Valencia</t>
        </is>
      </c>
      <c r="D203" t="inlineStr">
        <is>
          <t>HYROX</t>
        </is>
      </c>
      <c r="E203" s="8" t="n">
        <v>0.002905092592592593</v>
      </c>
      <c r="F203" s="8" t="n">
        <v>0.003425925925925926</v>
      </c>
      <c r="G203" s="8" t="n">
        <v>0.003020833333333333</v>
      </c>
      <c r="H203" s="8" t="n">
        <v>0.002407407407407408</v>
      </c>
      <c r="I203" s="8" t="n">
        <v>0.003344907407407408</v>
      </c>
      <c r="J203" s="8" t="n">
        <v>0.004074074074074074</v>
      </c>
      <c r="K203" s="8" t="n">
        <v>0.003553240740740741</v>
      </c>
      <c r="L203" s="8" t="n">
        <v>0.00449074074074074</v>
      </c>
      <c r="M203" s="8" t="n">
        <v>0.003518518518518518</v>
      </c>
      <c r="N203" s="8" t="n">
        <v>0.003414351851851852</v>
      </c>
      <c r="O203" s="8" t="n">
        <v>0.003472222222222222</v>
      </c>
      <c r="P203" s="8" t="n">
        <v>0.001759259259259259</v>
      </c>
      <c r="Q203" s="8" t="n">
        <v>0.003599537037037037</v>
      </c>
      <c r="R203" s="8" t="n">
        <v>0.003425925925925926</v>
      </c>
      <c r="S203" s="8" t="n">
        <v>0.003831018518518518</v>
      </c>
      <c r="T203" s="8" t="n">
        <v>0.003993055555555555</v>
      </c>
      <c r="U203" s="8" t="n">
        <v>0.005775462962962963</v>
      </c>
      <c r="V203" t="inlineStr">
        <is>
          <t>–</t>
        </is>
      </c>
      <c r="W203">
        <f>E203 + G203 + I203 + K203 + M203 + O203 + Q203 + S203</f>
        <v/>
      </c>
      <c r="X203" s="9">
        <f>W203 / 8</f>
        <v/>
      </c>
      <c r="Y203" s="9">
        <f>MAX(ABS(E203 - X203), ABS(G203 - X203), ABS(I203 - X203), ABS(K203 - X203), ABS(M203 - X203), ABS(O203 - X203), ABS(Q203 - X203), ABS(S203 - X203))</f>
        <v/>
      </c>
      <c r="Z203" s="8" t="n">
        <v>0.05990740740740741</v>
      </c>
    </row>
    <row r="204">
      <c r="A204" t="inlineStr">
        <is>
          <t>Levy, Benjamin (USA)</t>
        </is>
      </c>
      <c r="B204" t="inlineStr">
        <is>
          <t>35-39</t>
        </is>
      </c>
      <c r="C204" t="inlineStr">
        <is>
          <t>2023 Valencia</t>
        </is>
      </c>
      <c r="D204" t="inlineStr">
        <is>
          <t>HYROX</t>
        </is>
      </c>
      <c r="E204" s="8" t="n">
        <v>0.00337962962962963</v>
      </c>
      <c r="F204" s="8" t="n">
        <v>0.003125</v>
      </c>
      <c r="G204" s="8" t="n">
        <v>0.003842592592592593</v>
      </c>
      <c r="H204" s="8" t="n">
        <v>0.001875</v>
      </c>
      <c r="I204" s="8" t="n">
        <v>0.004166666666666667</v>
      </c>
      <c r="J204" s="8" t="n">
        <v>0.002708333333333333</v>
      </c>
      <c r="K204" s="8" t="n">
        <v>0.004074074074074074</v>
      </c>
      <c r="L204" s="8" t="n">
        <v>0.00244212962962963</v>
      </c>
      <c r="M204" s="8" t="n">
        <v>0.004155092592592592</v>
      </c>
      <c r="N204" s="8" t="n">
        <v>0.003171296296296296</v>
      </c>
      <c r="O204" s="8" t="n">
        <v>0.004155092592592592</v>
      </c>
      <c r="P204" s="8" t="n">
        <v>0.00125</v>
      </c>
      <c r="Q204" s="8" t="n">
        <v>0.004097222222222223</v>
      </c>
      <c r="R204" s="8" t="n">
        <v>0.003414351851851852</v>
      </c>
      <c r="S204" s="8" t="n">
        <v>0.004328703703703704</v>
      </c>
      <c r="T204" s="8" t="n">
        <v>0.003194444444444445</v>
      </c>
      <c r="U204" s="8" t="n">
        <v>0.006701388888888889</v>
      </c>
      <c r="V204" t="inlineStr">
        <is>
          <t>–</t>
        </is>
      </c>
      <c r="W204">
        <f>E204 + G204 + I204 + K204 + M204 + O204 + Q204 + S204</f>
        <v/>
      </c>
      <c r="X204" s="9">
        <f>W204 / 8</f>
        <v/>
      </c>
      <c r="Y204" s="9">
        <f>MAX(ABS(E204 - X204), ABS(G204 - X204), ABS(I204 - X204), ABS(K204 - X204), ABS(M204 - X204), ABS(O204 - X204), ABS(Q204 - X204), ABS(S204 - X204))</f>
        <v/>
      </c>
      <c r="Z204" s="8" t="n">
        <v>0.05998842592592592</v>
      </c>
    </row>
    <row r="205">
      <c r="A205" t="inlineStr">
        <is>
          <t>Segura Rodríguez, Fran (ESP)</t>
        </is>
      </c>
      <c r="B205" t="inlineStr">
        <is>
          <t>35-39</t>
        </is>
      </c>
      <c r="C205" t="inlineStr">
        <is>
          <t>2023 Valencia</t>
        </is>
      </c>
      <c r="D205" t="inlineStr">
        <is>
          <t>HYROX</t>
        </is>
      </c>
      <c r="E205" s="8" t="n">
        <v>0.002997685185185185</v>
      </c>
      <c r="F205" s="8" t="n">
        <v>0.003333333333333334</v>
      </c>
      <c r="G205" s="8" t="n">
        <v>0.003310185185185185</v>
      </c>
      <c r="H205" s="8" t="n">
        <v>0.001956018518518518</v>
      </c>
      <c r="I205" s="8" t="n">
        <v>0.003819444444444444</v>
      </c>
      <c r="J205" s="8" t="n">
        <v>0.003518518518518518</v>
      </c>
      <c r="K205" s="8" t="n">
        <v>0.003622685185185185</v>
      </c>
      <c r="L205" s="8" t="n">
        <v>0.003842592592592593</v>
      </c>
      <c r="M205" s="8" t="n">
        <v>0.003842592592592593</v>
      </c>
      <c r="N205" s="8" t="n">
        <v>0.003530092592592592</v>
      </c>
      <c r="O205" s="8" t="n">
        <v>0.00375</v>
      </c>
      <c r="P205" s="8" t="n">
        <v>0.001759259259259259</v>
      </c>
      <c r="Q205" s="8" t="n">
        <v>0.003472222222222222</v>
      </c>
      <c r="R205" s="8" t="n">
        <v>0.002997685185185185</v>
      </c>
      <c r="S205" s="8" t="n">
        <v>0.004085648148148148</v>
      </c>
      <c r="T205" s="8" t="n">
        <v>0.004386574074074074</v>
      </c>
      <c r="U205" s="8" t="n">
        <v>0.005983796296296296</v>
      </c>
      <c r="V205" t="inlineStr">
        <is>
          <t>–</t>
        </is>
      </c>
      <c r="W205">
        <f>E205 + G205 + I205 + K205 + M205 + O205 + Q205 + S205</f>
        <v/>
      </c>
      <c r="X205" s="9">
        <f>W205 / 8</f>
        <v/>
      </c>
      <c r="Y205" s="9">
        <f>MAX(ABS(E205 - X205), ABS(G205 - X205), ABS(I205 - X205), ABS(K205 - X205), ABS(M205 - X205), ABS(O205 - X205), ABS(Q205 - X205), ABS(S205 - X205))</f>
        <v/>
      </c>
      <c r="Z205" s="8" t="n">
        <v>0.06011574074074074</v>
      </c>
    </row>
    <row r="206">
      <c r="A206" t="inlineStr">
        <is>
          <t>Borel, Stephane (FRA)</t>
        </is>
      </c>
      <c r="B206" t="inlineStr">
        <is>
          <t>50-54</t>
        </is>
      </c>
      <c r="C206" t="inlineStr">
        <is>
          <t>2023 Valencia</t>
        </is>
      </c>
      <c r="D206" t="inlineStr">
        <is>
          <t>HYROX</t>
        </is>
      </c>
      <c r="E206" s="8" t="n">
        <v>0.003159722222222222</v>
      </c>
      <c r="F206" s="8" t="n">
        <v>0.003530092592592592</v>
      </c>
      <c r="G206" s="8" t="n">
        <v>0.003368055555555556</v>
      </c>
      <c r="H206" s="8" t="n">
        <v>0.003078703703703704</v>
      </c>
      <c r="I206" s="8" t="n">
        <v>0.003506944444444444</v>
      </c>
      <c r="J206" s="8" t="n">
        <v>0.004641203703703704</v>
      </c>
      <c r="K206" s="8" t="n">
        <v>0.003368055555555556</v>
      </c>
      <c r="L206" s="8" t="n">
        <v>0.002777777777777778</v>
      </c>
      <c r="M206" s="8" t="n">
        <v>0.003553240740740741</v>
      </c>
      <c r="N206" s="8" t="n">
        <v>0.003275462962962963</v>
      </c>
      <c r="O206" s="8" t="n">
        <v>0.003576388888888889</v>
      </c>
      <c r="P206" s="8" t="n">
        <v>0.001736111111111111</v>
      </c>
      <c r="Q206" s="8" t="n">
        <v>0.003587962962962963</v>
      </c>
      <c r="R206" s="8" t="n">
        <v>0.003668981481481481</v>
      </c>
      <c r="S206" s="8" t="n">
        <v>0.003796296296296296</v>
      </c>
      <c r="T206" s="8" t="n">
        <v>0.004594907407407408</v>
      </c>
      <c r="U206" s="8" t="n">
        <v>0.005162037037037037</v>
      </c>
      <c r="V206" t="inlineStr">
        <is>
          <t>–</t>
        </is>
      </c>
      <c r="W206">
        <f>E206 + G206 + I206 + K206 + M206 + O206 + Q206 + S206</f>
        <v/>
      </c>
      <c r="X206" s="9">
        <f>W206 / 8</f>
        <v/>
      </c>
      <c r="Y206" s="9">
        <f>MAX(ABS(E206 - X206), ABS(G206 - X206), ABS(I206 - X206), ABS(K206 - X206), ABS(M206 - X206), ABS(O206 - X206), ABS(Q206 - X206), ABS(S206 - X206))</f>
        <v/>
      </c>
      <c r="Z206" s="8" t="n">
        <v>0.06030092592592592</v>
      </c>
    </row>
    <row r="207">
      <c r="A207" t="inlineStr">
        <is>
          <t>Andrades Mora, Roman (ESP)</t>
        </is>
      </c>
      <c r="B207" t="inlineStr">
        <is>
          <t>35-39</t>
        </is>
      </c>
      <c r="C207" t="inlineStr">
        <is>
          <t>2023 Valencia</t>
        </is>
      </c>
      <c r="D207" t="inlineStr">
        <is>
          <t>HYROX</t>
        </is>
      </c>
      <c r="E207" s="8" t="n">
        <v>0.003252314814814815</v>
      </c>
      <c r="F207" s="8" t="n">
        <v>0.003194444444444445</v>
      </c>
      <c r="G207" s="8" t="n">
        <v>0.003414351851851852</v>
      </c>
      <c r="H207" s="8" t="n">
        <v>0.002928240740740741</v>
      </c>
      <c r="I207" s="8" t="n">
        <v>0.003391203703703704</v>
      </c>
      <c r="J207" s="8" t="n">
        <v>0.004224537037037037</v>
      </c>
      <c r="K207" s="8" t="n">
        <v>0.003483796296296296</v>
      </c>
      <c r="L207" s="8" t="n">
        <v>0.003611111111111111</v>
      </c>
      <c r="M207" s="8" t="n">
        <v>0.003668981481481481</v>
      </c>
      <c r="N207" s="8" t="n">
        <v>0.003229166666666667</v>
      </c>
      <c r="O207" s="8" t="n">
        <v>0.003576388888888889</v>
      </c>
      <c r="P207" s="8" t="n">
        <v>0.001712962962962963</v>
      </c>
      <c r="Q207" s="8" t="n">
        <v>0.003645833333333333</v>
      </c>
      <c r="R207" s="8" t="n">
        <v>0.004328703703703704</v>
      </c>
      <c r="S207" s="8" t="n">
        <v>0.003865740740740741</v>
      </c>
      <c r="T207" s="8" t="n">
        <v>0.004363425925925926</v>
      </c>
      <c r="U207" s="8" t="n">
        <v>0.004537037037037037</v>
      </c>
      <c r="V207" t="inlineStr">
        <is>
          <t>–</t>
        </is>
      </c>
      <c r="W207">
        <f>E207 + G207 + I207 + K207 + M207 + O207 + Q207 + S207</f>
        <v/>
      </c>
      <c r="X207" s="9">
        <f>W207 / 8</f>
        <v/>
      </c>
      <c r="Y207" s="9">
        <f>MAX(ABS(E207 - X207), ABS(G207 - X207), ABS(I207 - X207), ABS(K207 - X207), ABS(M207 - X207), ABS(O207 - X207), ABS(Q207 - X207), ABS(S207 - X207))</f>
        <v/>
      </c>
      <c r="Z207" s="8" t="n">
        <v>0.06034722222222222</v>
      </c>
    </row>
    <row r="208">
      <c r="A208" t="inlineStr">
        <is>
          <t>Muñoz Alonso, Ivan (ESP)</t>
        </is>
      </c>
      <c r="B208" t="inlineStr">
        <is>
          <t>40-44</t>
        </is>
      </c>
      <c r="C208" t="inlineStr">
        <is>
          <t>2023 Valencia</t>
        </is>
      </c>
      <c r="D208" t="inlineStr">
        <is>
          <t>HYROX</t>
        </is>
      </c>
      <c r="E208" s="8" t="n">
        <v>0.002847222222222222</v>
      </c>
      <c r="F208" s="8" t="n">
        <v>0.003275462962962963</v>
      </c>
      <c r="G208" s="8" t="n">
        <v>0.00318287037037037</v>
      </c>
      <c r="H208" s="8" t="n">
        <v>0.003090277777777778</v>
      </c>
      <c r="I208" s="8" t="n">
        <v>0.003726851851851852</v>
      </c>
      <c r="J208" s="8" t="n">
        <v>0.004513888888888888</v>
      </c>
      <c r="K208" s="8" t="n">
        <v>0.00375</v>
      </c>
      <c r="L208" s="8" t="n">
        <v>0.002962962962962963</v>
      </c>
      <c r="M208" s="8" t="n">
        <v>0.003854166666666667</v>
      </c>
      <c r="N208" s="8" t="n">
        <v>0.003784722222222222</v>
      </c>
      <c r="O208" s="8" t="n">
        <v>0.003599537037037037</v>
      </c>
      <c r="P208" s="8" t="n">
        <v>0.001736111111111111</v>
      </c>
      <c r="Q208" s="8" t="n">
        <v>0.003645833333333333</v>
      </c>
      <c r="R208" s="8" t="n">
        <v>0.003819444444444444</v>
      </c>
      <c r="S208" s="8" t="n">
        <v>0.004074074074074074</v>
      </c>
      <c r="T208" s="8" t="n">
        <v>0.004363425925925926</v>
      </c>
      <c r="U208" s="8" t="n">
        <v>0.004236111111111112</v>
      </c>
      <c r="V208" t="inlineStr">
        <is>
          <t>1 Minute</t>
        </is>
      </c>
      <c r="W208">
        <f>E208 + G208 + I208 + K208 + M208 + O208 + Q208 + S208</f>
        <v/>
      </c>
      <c r="X208" s="9">
        <f>W208 / 8</f>
        <v/>
      </c>
      <c r="Y208" s="9">
        <f>MAX(ABS(E208 - X208), ABS(G208 - X208), ABS(I208 - X208), ABS(K208 - X208), ABS(M208 - X208), ABS(O208 - X208), ABS(Q208 - X208), ABS(S208 - X208))</f>
        <v/>
      </c>
      <c r="Z208" s="8" t="n">
        <v>0.06039351851851852</v>
      </c>
    </row>
    <row r="209">
      <c r="A209" t="inlineStr">
        <is>
          <t>Eugenio, Pedro (POR)</t>
        </is>
      </c>
      <c r="B209" t="inlineStr">
        <is>
          <t>25-29</t>
        </is>
      </c>
      <c r="C209" t="inlineStr">
        <is>
          <t>2023 Valencia</t>
        </is>
      </c>
      <c r="D209" t="inlineStr">
        <is>
          <t>HYROX</t>
        </is>
      </c>
      <c r="E209" s="8" t="n">
        <v>0.002916666666666667</v>
      </c>
      <c r="F209" s="8" t="n">
        <v>0.003275462962962963</v>
      </c>
      <c r="G209" s="8" t="n">
        <v>0.0034375</v>
      </c>
      <c r="H209" s="8" t="n">
        <v>0.003055555555555556</v>
      </c>
      <c r="I209" s="8" t="n">
        <v>0.003622685185185185</v>
      </c>
      <c r="J209" s="8" t="n">
        <v>0.002951388888888889</v>
      </c>
      <c r="K209" s="8" t="n">
        <v>0.003668981481481481</v>
      </c>
      <c r="L209" s="8" t="n">
        <v>0.003668981481481481</v>
      </c>
      <c r="M209" s="8" t="n">
        <v>0.003935185185185185</v>
      </c>
      <c r="N209" s="8" t="n">
        <v>0.003472222222222222</v>
      </c>
      <c r="O209" s="8" t="n">
        <v>0.003935185185185185</v>
      </c>
      <c r="P209" s="8" t="n">
        <v>0.002141203703703704</v>
      </c>
      <c r="Q209" s="8" t="n">
        <v>0.003668981481481481</v>
      </c>
      <c r="R209" s="8" t="n">
        <v>0.003460648148148148</v>
      </c>
      <c r="S209" s="8" t="n">
        <v>0.004189814814814815</v>
      </c>
      <c r="T209" s="8" t="n">
        <v>0.004479166666666667</v>
      </c>
      <c r="U209" s="8" t="n">
        <v>0.004641203703703704</v>
      </c>
      <c r="V209" t="inlineStr">
        <is>
          <t>–</t>
        </is>
      </c>
      <c r="W209">
        <f>E209 + G209 + I209 + K209 + M209 + O209 + Q209 + S209</f>
        <v/>
      </c>
      <c r="X209" s="9">
        <f>W209 / 8</f>
        <v/>
      </c>
      <c r="Y209" s="9">
        <f>MAX(ABS(E209 - X209), ABS(G209 - X209), ABS(I209 - X209), ABS(K209 - X209), ABS(M209 - X209), ABS(O209 - X209), ABS(Q209 - X209), ABS(S209 - X209))</f>
        <v/>
      </c>
      <c r="Z209" s="8" t="n">
        <v>0.06042824074074074</v>
      </c>
    </row>
    <row r="210">
      <c r="A210" t="inlineStr">
        <is>
          <t>Navarro Garcia, Javier (ESP)</t>
        </is>
      </c>
      <c r="B210" t="inlineStr">
        <is>
          <t>50-54</t>
        </is>
      </c>
      <c r="C210" t="inlineStr">
        <is>
          <t>2023 Valencia</t>
        </is>
      </c>
      <c r="D210" t="inlineStr">
        <is>
          <t>HYROX</t>
        </is>
      </c>
      <c r="E210" s="8" t="n">
        <v>0.003136574074074074</v>
      </c>
      <c r="F210" s="8" t="n">
        <v>0.003460648148148148</v>
      </c>
      <c r="G210" s="8" t="n">
        <v>0.003310185185185185</v>
      </c>
      <c r="H210" s="8" t="n">
        <v>0.002210648148148148</v>
      </c>
      <c r="I210" s="8" t="n">
        <v>0.003483796296296296</v>
      </c>
      <c r="J210" s="8" t="n">
        <v>0.00369212962962963</v>
      </c>
      <c r="K210" s="8" t="n">
        <v>0.003518518518518518</v>
      </c>
      <c r="L210" s="8" t="n">
        <v>0.004131944444444444</v>
      </c>
      <c r="M210" s="8" t="n">
        <v>0.003449074074074074</v>
      </c>
      <c r="N210" s="8" t="n">
        <v>0.003310185185185185</v>
      </c>
      <c r="O210" s="8" t="n">
        <v>0.0034375</v>
      </c>
      <c r="P210" s="8" t="n">
        <v>0.001342592592592592</v>
      </c>
      <c r="Q210" s="8" t="n">
        <v>0.003391203703703704</v>
      </c>
      <c r="R210" s="8" t="n">
        <v>0.004386574074074074</v>
      </c>
      <c r="S210" s="8" t="n">
        <v>0.004166666666666667</v>
      </c>
      <c r="T210" s="8" t="n">
        <v>0.00537037037037037</v>
      </c>
      <c r="U210" s="8" t="n">
        <v>0.004780092592592593</v>
      </c>
      <c r="V210" t="inlineStr">
        <is>
          <t>–</t>
        </is>
      </c>
      <c r="W210">
        <f>E210 + G210 + I210 + K210 + M210 + O210 + Q210 + S210</f>
        <v/>
      </c>
      <c r="X210" s="9">
        <f>W210 / 8</f>
        <v/>
      </c>
      <c r="Y210" s="9">
        <f>MAX(ABS(E210 - X210), ABS(G210 - X210), ABS(I210 - X210), ABS(K210 - X210), ABS(M210 - X210), ABS(O210 - X210), ABS(Q210 - X210), ABS(S210 - X210))</f>
        <v/>
      </c>
      <c r="Z210" s="8" t="n">
        <v>0.06045138888888889</v>
      </c>
    </row>
    <row r="211">
      <c r="A211" t="inlineStr">
        <is>
          <t>Pulido Matteo, Ricardo (ESP)</t>
        </is>
      </c>
      <c r="B211" t="inlineStr">
        <is>
          <t>40-44</t>
        </is>
      </c>
      <c r="C211" t="inlineStr">
        <is>
          <t>2023 Valencia</t>
        </is>
      </c>
      <c r="D211" t="inlineStr">
        <is>
          <t>HYROX</t>
        </is>
      </c>
      <c r="E211" s="8" t="n">
        <v>0.003414351851851852</v>
      </c>
      <c r="F211" s="8" t="n">
        <v>0.003240740740740741</v>
      </c>
      <c r="G211" s="8" t="n">
        <v>0.003449074074074074</v>
      </c>
      <c r="H211" s="8" t="n">
        <v>0.002476851851851852</v>
      </c>
      <c r="I211" s="8" t="n">
        <v>0.003553240740740741</v>
      </c>
      <c r="J211" s="8" t="n">
        <v>0.00369212962962963</v>
      </c>
      <c r="K211" s="8" t="n">
        <v>0.003622685185185185</v>
      </c>
      <c r="L211" s="8" t="n">
        <v>0.002800925925925926</v>
      </c>
      <c r="M211" s="8" t="n">
        <v>0.003773148148148148</v>
      </c>
      <c r="N211" s="8" t="n">
        <v>0.00380787037037037</v>
      </c>
      <c r="O211" s="8" t="n">
        <v>0.004548611111111111</v>
      </c>
      <c r="P211" s="8" t="n">
        <v>0.001805555555555555</v>
      </c>
      <c r="Q211" s="8" t="n">
        <v>0.0040625</v>
      </c>
      <c r="R211" s="8" t="n">
        <v>0.004641203703703704</v>
      </c>
      <c r="S211" s="8" t="n">
        <v>0.004027777777777778</v>
      </c>
      <c r="T211" s="8" t="n">
        <v>0.003078703703703704</v>
      </c>
      <c r="U211" s="8" t="n">
        <v>0.004537037037037037</v>
      </c>
      <c r="V211" t="inlineStr">
        <is>
          <t>–</t>
        </is>
      </c>
      <c r="W211">
        <f>E211 + G211 + I211 + K211 + M211 + O211 + Q211 + S211</f>
        <v/>
      </c>
      <c r="X211" s="9">
        <f>W211 / 8</f>
        <v/>
      </c>
      <c r="Y211" s="9">
        <f>MAX(ABS(E211 - X211), ABS(G211 - X211), ABS(I211 - X211), ABS(K211 - X211), ABS(M211 - X211), ABS(O211 - X211), ABS(Q211 - X211), ABS(S211 - X211))</f>
        <v/>
      </c>
      <c r="Z211" s="8" t="n">
        <v>0.06045138888888889</v>
      </c>
    </row>
    <row r="212">
      <c r="A212" t="inlineStr">
        <is>
          <t>Calatayud I Barbera, Juanma (ESP)</t>
        </is>
      </c>
      <c r="B212" t="inlineStr">
        <is>
          <t>45-49</t>
        </is>
      </c>
      <c r="C212" t="inlineStr">
        <is>
          <t>2023 Valencia</t>
        </is>
      </c>
      <c r="D212" t="inlineStr">
        <is>
          <t>HYROX</t>
        </is>
      </c>
      <c r="E212" s="8" t="n">
        <v>0.002997685185185185</v>
      </c>
      <c r="F212" s="8" t="n">
        <v>0.003506944444444444</v>
      </c>
      <c r="G212" s="8" t="n">
        <v>0.002974537037037037</v>
      </c>
      <c r="H212" s="8" t="n">
        <v>0.002743055555555555</v>
      </c>
      <c r="I212" s="8" t="n">
        <v>0.00318287037037037</v>
      </c>
      <c r="J212" s="8" t="n">
        <v>0.004699074074074074</v>
      </c>
      <c r="K212" s="8" t="n">
        <v>0.003113425925925926</v>
      </c>
      <c r="L212" s="8" t="n">
        <v>0.00431712962962963</v>
      </c>
      <c r="M212" s="8" t="n">
        <v>0.003043981481481481</v>
      </c>
      <c r="N212" s="8" t="n">
        <v>0.003587962962962963</v>
      </c>
      <c r="O212" s="8" t="n">
        <v>0.003020833333333333</v>
      </c>
      <c r="P212" s="8" t="n">
        <v>0.001805555555555555</v>
      </c>
      <c r="Q212" s="8" t="n">
        <v>0.003125</v>
      </c>
      <c r="R212" s="8" t="n">
        <v>0.004548611111111111</v>
      </c>
      <c r="S212" s="8" t="n">
        <v>0.003414351851851852</v>
      </c>
      <c r="T212" s="8" t="n">
        <v>0.005995370370370371</v>
      </c>
      <c r="U212" s="8" t="n">
        <v>0.004525462962962963</v>
      </c>
      <c r="V212" t="inlineStr">
        <is>
          <t>–</t>
        </is>
      </c>
      <c r="W212">
        <f>E212 + G212 + I212 + K212 + M212 + O212 + Q212 + S212</f>
        <v/>
      </c>
      <c r="X212" s="9">
        <f>W212 / 8</f>
        <v/>
      </c>
      <c r="Y212" s="9">
        <f>MAX(ABS(E212 - X212), ABS(G212 - X212), ABS(I212 - X212), ABS(K212 - X212), ABS(M212 - X212), ABS(O212 - X212), ABS(Q212 - X212), ABS(S212 - X212))</f>
        <v/>
      </c>
      <c r="Z212" s="8" t="n">
        <v>0.06049768518518518</v>
      </c>
    </row>
    <row r="213">
      <c r="A213" t="inlineStr">
        <is>
          <t>Segura Garijo, Ramon (ESP)</t>
        </is>
      </c>
      <c r="B213" t="inlineStr">
        <is>
          <t>25-29</t>
        </is>
      </c>
      <c r="C213" t="inlineStr">
        <is>
          <t>2023 Valencia</t>
        </is>
      </c>
      <c r="D213" t="inlineStr">
        <is>
          <t>HYROX</t>
        </is>
      </c>
      <c r="E213" s="8" t="n">
        <v>0.002638888888888889</v>
      </c>
      <c r="F213" s="8" t="n">
        <v>0.003657407407407407</v>
      </c>
      <c r="G213" s="8" t="n">
        <v>0.002662037037037037</v>
      </c>
      <c r="H213" s="8" t="n">
        <v>0.001724537037037037</v>
      </c>
      <c r="I213" s="8" t="n">
        <v>0.003125</v>
      </c>
      <c r="J213" s="8" t="n">
        <v>0.005208333333333333</v>
      </c>
      <c r="K213" s="8" t="n">
        <v>0.002951388888888889</v>
      </c>
      <c r="L213" s="8" t="n">
        <v>0.003460648148148148</v>
      </c>
      <c r="M213" s="8" t="n">
        <v>0.003125</v>
      </c>
      <c r="N213" s="8" t="n">
        <v>0.003668981481481481</v>
      </c>
      <c r="O213" s="8" t="n">
        <v>0.002951388888888889</v>
      </c>
      <c r="P213" s="8" t="n">
        <v>0.002141203703703704</v>
      </c>
      <c r="Q213" s="8" t="n">
        <v>0.003020833333333333</v>
      </c>
      <c r="R213" s="8" t="n">
        <v>0.004710648148148148</v>
      </c>
      <c r="S213" s="8" t="n">
        <v>0.003287037037037037</v>
      </c>
      <c r="T213" s="8" t="n">
        <v>0.007314814814814815</v>
      </c>
      <c r="U213" s="8" t="n">
        <v>0.004953703703703704</v>
      </c>
      <c r="V213" t="inlineStr">
        <is>
          <t>–</t>
        </is>
      </c>
      <c r="W213">
        <f>E213 + G213 + I213 + K213 + M213 + O213 + Q213 + S213</f>
        <v/>
      </c>
      <c r="X213" s="9">
        <f>W213 / 8</f>
        <v/>
      </c>
      <c r="Y213" s="9">
        <f>MAX(ABS(E213 - X213), ABS(G213 - X213), ABS(I213 - X213), ABS(K213 - X213), ABS(M213 - X213), ABS(O213 - X213), ABS(Q213 - X213), ABS(S213 - X213))</f>
        <v/>
      </c>
      <c r="Z213" s="8" t="n">
        <v>0.06049768518518518</v>
      </c>
    </row>
    <row r="214">
      <c r="A214" t="inlineStr">
        <is>
          <t>Asheshov, William (GBR)</t>
        </is>
      </c>
      <c r="B214" t="inlineStr">
        <is>
          <t>30-34</t>
        </is>
      </c>
      <c r="C214" t="inlineStr">
        <is>
          <t>2023 Valencia</t>
        </is>
      </c>
      <c r="D214" t="inlineStr">
        <is>
          <t>HYROX</t>
        </is>
      </c>
      <c r="E214" s="8" t="n">
        <v>0.003125</v>
      </c>
      <c r="F214" s="8" t="n">
        <v>0.003078703703703704</v>
      </c>
      <c r="G214" s="8" t="n">
        <v>0.00337962962962963</v>
      </c>
      <c r="H214" s="8" t="n">
        <v>0.001921296296296296</v>
      </c>
      <c r="I214" s="8" t="n">
        <v>0.003622685185185185</v>
      </c>
      <c r="J214" s="8" t="n">
        <v>0.004768518518518518</v>
      </c>
      <c r="K214" s="8" t="n">
        <v>0.003576388888888889</v>
      </c>
      <c r="L214" s="8" t="n">
        <v>0.004270833333333333</v>
      </c>
      <c r="M214" s="8" t="n">
        <v>0.003564814814814815</v>
      </c>
      <c r="N214" s="8" t="n">
        <v>0.003206018518518519</v>
      </c>
      <c r="O214" s="8" t="n">
        <v>0.003599537037037037</v>
      </c>
      <c r="P214" s="8" t="n">
        <v>0.001377314814814815</v>
      </c>
      <c r="Q214" s="8" t="n">
        <v>0.00380787037037037</v>
      </c>
      <c r="R214" s="8" t="n">
        <v>0.00449074074074074</v>
      </c>
      <c r="S214" s="8" t="n">
        <v>0.003993055555555555</v>
      </c>
      <c r="T214" s="8" t="n">
        <v>0.003877314814814815</v>
      </c>
      <c r="U214" s="8" t="n">
        <v>0.004918981481481482</v>
      </c>
      <c r="V214" t="inlineStr">
        <is>
          <t>–</t>
        </is>
      </c>
      <c r="W214">
        <f>E214 + G214 + I214 + K214 + M214 + O214 + Q214 + S214</f>
        <v/>
      </c>
      <c r="X214" s="9">
        <f>W214 / 8</f>
        <v/>
      </c>
      <c r="Y214" s="9">
        <f>MAX(ABS(E214 - X214), ABS(G214 - X214), ABS(I214 - X214), ABS(K214 - X214), ABS(M214 - X214), ABS(O214 - X214), ABS(Q214 - X214), ABS(S214 - X214))</f>
        <v/>
      </c>
      <c r="Z214" s="8" t="n">
        <v>0.06052083333333334</v>
      </c>
    </row>
    <row r="215">
      <c r="A215" t="inlineStr">
        <is>
          <t>Muñoz Torrent, Carlos (ESP)</t>
        </is>
      </c>
      <c r="B215" t="inlineStr">
        <is>
          <t>45-49</t>
        </is>
      </c>
      <c r="C215" t="inlineStr">
        <is>
          <t>2023 Valencia</t>
        </is>
      </c>
      <c r="D215" t="inlineStr">
        <is>
          <t>HYROX</t>
        </is>
      </c>
      <c r="E215" s="8" t="n">
        <v>0.003125</v>
      </c>
      <c r="F215" s="8" t="n">
        <v>0.003171296296296296</v>
      </c>
      <c r="G215" s="8" t="n">
        <v>0.003356481481481482</v>
      </c>
      <c r="H215" s="8" t="n">
        <v>0.002233796296296296</v>
      </c>
      <c r="I215" s="8" t="n">
        <v>0.004953703703703704</v>
      </c>
      <c r="J215" s="8" t="n">
        <v>0.003634259259259259</v>
      </c>
      <c r="K215" s="8" t="n">
        <v>0.003576388888888889</v>
      </c>
      <c r="L215" s="8" t="n">
        <v>0.003796296296296296</v>
      </c>
      <c r="M215" s="8" t="n">
        <v>0.003611111111111111</v>
      </c>
      <c r="N215" s="8" t="n">
        <v>0.003414351851851852</v>
      </c>
      <c r="O215" s="8" t="n">
        <v>0.003518518518518518</v>
      </c>
      <c r="P215" s="8" t="n">
        <v>0.001215277777777778</v>
      </c>
      <c r="Q215" s="8" t="n">
        <v>0.003541666666666666</v>
      </c>
      <c r="R215" s="8" t="n">
        <v>0.003935185185185185</v>
      </c>
      <c r="S215" s="8" t="n">
        <v>0.004039351851851852</v>
      </c>
      <c r="T215" s="8" t="n">
        <v>0.004548611111111111</v>
      </c>
      <c r="U215" s="8" t="n">
        <v>0.004988425925925926</v>
      </c>
      <c r="V215" t="inlineStr">
        <is>
          <t>–</t>
        </is>
      </c>
      <c r="W215">
        <f>E215 + G215 + I215 + K215 + M215 + O215 + Q215 + S215</f>
        <v/>
      </c>
      <c r="X215" s="9">
        <f>W215 / 8</f>
        <v/>
      </c>
      <c r="Y215" s="9">
        <f>MAX(ABS(E215 - X215), ABS(G215 - X215), ABS(I215 - X215), ABS(K215 - X215), ABS(M215 - X215), ABS(O215 - X215), ABS(Q215 - X215), ABS(S215 - X215))</f>
        <v/>
      </c>
      <c r="Z215" s="8" t="n">
        <v>0.06056712962962963</v>
      </c>
    </row>
    <row r="216">
      <c r="A216" t="inlineStr">
        <is>
          <t>Lloret Zamora, Jaime (ESP)</t>
        </is>
      </c>
      <c r="B216" t="inlineStr">
        <is>
          <t>45-49</t>
        </is>
      </c>
      <c r="C216" t="inlineStr">
        <is>
          <t>2023 Valencia</t>
        </is>
      </c>
      <c r="D216" t="inlineStr">
        <is>
          <t>HYROX</t>
        </is>
      </c>
      <c r="E216" s="8" t="n">
        <v>0.002789351851851852</v>
      </c>
      <c r="F216" s="8" t="n">
        <v>0.003368055555555556</v>
      </c>
      <c r="G216" s="8" t="n">
        <v>0.003252314814814815</v>
      </c>
      <c r="H216" s="8" t="n">
        <v>0.002152777777777778</v>
      </c>
      <c r="I216" s="8" t="n">
        <v>0.003576388888888889</v>
      </c>
      <c r="J216" s="8" t="n">
        <v>0.003587962962962963</v>
      </c>
      <c r="K216" s="8" t="n">
        <v>0.003564814814814815</v>
      </c>
      <c r="L216" s="8" t="n">
        <v>0.004108796296296296</v>
      </c>
      <c r="M216" s="8" t="n">
        <v>0.00349537037037037</v>
      </c>
      <c r="N216" s="8" t="n">
        <v>0.003530092592592592</v>
      </c>
      <c r="O216" s="8" t="n">
        <v>0.003425925925925926</v>
      </c>
      <c r="P216" s="8" t="n">
        <v>0.001666666666666667</v>
      </c>
      <c r="Q216" s="8" t="n">
        <v>0.003622685185185185</v>
      </c>
      <c r="R216" s="8" t="n">
        <v>0.004513888888888888</v>
      </c>
      <c r="S216" s="8" t="n">
        <v>0.003784722222222222</v>
      </c>
      <c r="T216" s="8" t="n">
        <v>0.00494212962962963</v>
      </c>
      <c r="U216" s="8" t="n">
        <v>0.005277777777777778</v>
      </c>
      <c r="V216" t="inlineStr">
        <is>
          <t>–</t>
        </is>
      </c>
      <c r="W216">
        <f>E216 + G216 + I216 + K216 + M216 + O216 + Q216 + S216</f>
        <v/>
      </c>
      <c r="X216" s="9">
        <f>W216 / 8</f>
        <v/>
      </c>
      <c r="Y216" s="9">
        <f>MAX(ABS(E216 - X216), ABS(G216 - X216), ABS(I216 - X216), ABS(K216 - X216), ABS(M216 - X216), ABS(O216 - X216), ABS(Q216 - X216), ABS(S216 - X216))</f>
        <v/>
      </c>
      <c r="Z216" s="8" t="n">
        <v>0.0605787037037037</v>
      </c>
    </row>
    <row r="217">
      <c r="A217" t="inlineStr">
        <is>
          <t>Espinoza Terren, Manuel Alejandro (ESP)</t>
        </is>
      </c>
      <c r="B217" t="inlineStr">
        <is>
          <t>25-29</t>
        </is>
      </c>
      <c r="C217" t="inlineStr">
        <is>
          <t>2023 Valencia</t>
        </is>
      </c>
      <c r="D217" t="inlineStr">
        <is>
          <t>HYROX</t>
        </is>
      </c>
      <c r="E217" s="8" t="n">
        <v>0.003020833333333333</v>
      </c>
      <c r="F217" s="8" t="n">
        <v>0.003587962962962963</v>
      </c>
      <c r="G217" s="8" t="n">
        <v>0.003217592592592593</v>
      </c>
      <c r="H217" s="8" t="n">
        <v>0.002152777777777778</v>
      </c>
      <c r="I217" s="8" t="n">
        <v>0.003460648148148148</v>
      </c>
      <c r="J217" s="8" t="n">
        <v>0.003726851851851852</v>
      </c>
      <c r="K217" s="8" t="n">
        <v>0.003449074074074074</v>
      </c>
      <c r="L217" s="8" t="n">
        <v>0.003356481481481482</v>
      </c>
      <c r="M217" s="8" t="n">
        <v>0.003703703703703704</v>
      </c>
      <c r="N217" s="8" t="n">
        <v>0.003541666666666666</v>
      </c>
      <c r="O217" s="8" t="n">
        <v>0.003587962962962963</v>
      </c>
      <c r="P217" s="8" t="n">
        <v>0.001412037037037037</v>
      </c>
      <c r="Q217" s="8" t="n">
        <v>0.00349537037037037</v>
      </c>
      <c r="R217" s="8" t="n">
        <v>0.003923611111111111</v>
      </c>
      <c r="S217" s="8" t="n">
        <v>0.003969907407407407</v>
      </c>
      <c r="T217" s="8" t="n">
        <v>0.006921296296296296</v>
      </c>
      <c r="U217" s="8" t="n">
        <v>0.004247685185185185</v>
      </c>
      <c r="V217" t="inlineStr">
        <is>
          <t>–</t>
        </is>
      </c>
      <c r="W217">
        <f>E217 + G217 + I217 + K217 + M217 + O217 + Q217 + S217</f>
        <v/>
      </c>
      <c r="X217" s="9">
        <f>W217 / 8</f>
        <v/>
      </c>
      <c r="Y217" s="9">
        <f>MAX(ABS(E217 - X217), ABS(G217 - X217), ABS(I217 - X217), ABS(K217 - X217), ABS(M217 - X217), ABS(O217 - X217), ABS(Q217 - X217), ABS(S217 - X217))</f>
        <v/>
      </c>
      <c r="Z217" s="8" t="n">
        <v>0.06069444444444445</v>
      </c>
    </row>
    <row r="218">
      <c r="A218" t="inlineStr">
        <is>
          <t>Bernal Reina, Juan (ESP)</t>
        </is>
      </c>
      <c r="B218" t="inlineStr">
        <is>
          <t>25-29</t>
        </is>
      </c>
      <c r="C218" t="inlineStr">
        <is>
          <t>2023 Valencia</t>
        </is>
      </c>
      <c r="D218" t="inlineStr">
        <is>
          <t>HYROX</t>
        </is>
      </c>
      <c r="E218" s="8" t="n">
        <v>0.003240740740740741</v>
      </c>
      <c r="F218" s="8" t="n">
        <v>0.003298611111111111</v>
      </c>
      <c r="G218" s="8" t="n">
        <v>0.003599537037037037</v>
      </c>
      <c r="H218" s="8" t="n">
        <v>0.001435185185185185</v>
      </c>
      <c r="I218" s="8" t="n">
        <v>0.003831018518518518</v>
      </c>
      <c r="J218" s="8" t="n">
        <v>0.004456018518518519</v>
      </c>
      <c r="K218" s="8" t="n">
        <v>0.003773148148148148</v>
      </c>
      <c r="L218" s="8" t="n">
        <v>0.004074074074074074</v>
      </c>
      <c r="M218" s="8" t="n">
        <v>0.003773148148148148</v>
      </c>
      <c r="N218" s="8" t="n">
        <v>0.003159722222222222</v>
      </c>
      <c r="O218" s="8" t="n">
        <v>0.00375</v>
      </c>
      <c r="P218" s="8" t="n">
        <v>0.001076388888888889</v>
      </c>
      <c r="Q218" s="8" t="n">
        <v>0.003715277777777778</v>
      </c>
      <c r="R218" s="8" t="n">
        <v>0.003738425925925926</v>
      </c>
      <c r="S218" s="8" t="n">
        <v>0.004212962962962963</v>
      </c>
      <c r="T218" s="8" t="n">
        <v>0.003368055555555556</v>
      </c>
      <c r="U218" s="8" t="n">
        <v>0.006307870370370371</v>
      </c>
      <c r="V218" t="inlineStr">
        <is>
          <t>–</t>
        </is>
      </c>
      <c r="W218">
        <f>E218 + G218 + I218 + K218 + M218 + O218 + Q218 + S218</f>
        <v/>
      </c>
      <c r="X218" s="9">
        <f>W218 / 8</f>
        <v/>
      </c>
      <c r="Y218" s="9">
        <f>MAX(ABS(E218 - X218), ABS(G218 - X218), ABS(I218 - X218), ABS(K218 - X218), ABS(M218 - X218), ABS(O218 - X218), ABS(Q218 - X218), ABS(S218 - X218))</f>
        <v/>
      </c>
      <c r="Z218" s="8" t="n">
        <v>0.06069444444444445</v>
      </c>
    </row>
    <row r="219">
      <c r="A219" t="inlineStr">
        <is>
          <t>Azcarate Morote, Francisco (ESP)</t>
        </is>
      </c>
      <c r="B219" t="inlineStr">
        <is>
          <t>50-54</t>
        </is>
      </c>
      <c r="C219" t="inlineStr">
        <is>
          <t>2023 Valencia</t>
        </is>
      </c>
      <c r="D219" t="inlineStr">
        <is>
          <t>HYROX</t>
        </is>
      </c>
      <c r="E219" s="8" t="n">
        <v>0.002974537037037037</v>
      </c>
      <c r="F219" s="8" t="n">
        <v>0.003483796296296296</v>
      </c>
      <c r="G219" s="8" t="n">
        <v>0.00306712962962963</v>
      </c>
      <c r="H219" s="8" t="n">
        <v>0.003217592592592593</v>
      </c>
      <c r="I219" s="8" t="n">
        <v>0.003240740740740741</v>
      </c>
      <c r="J219" s="8" t="n">
        <v>0.00369212962962963</v>
      </c>
      <c r="K219" s="8" t="n">
        <v>0.003356481481481482</v>
      </c>
      <c r="L219" s="8" t="n">
        <v>0.004537037037037037</v>
      </c>
      <c r="M219" s="8" t="n">
        <v>0.003541666666666666</v>
      </c>
      <c r="N219" s="8" t="n">
        <v>0.003645833333333333</v>
      </c>
      <c r="O219" s="8" t="n">
        <v>0.003425925925925926</v>
      </c>
      <c r="P219" s="8" t="n">
        <v>0.001736111111111111</v>
      </c>
      <c r="Q219" s="8" t="n">
        <v>0.003356481481481482</v>
      </c>
      <c r="R219" s="8" t="n">
        <v>0.003969907407407407</v>
      </c>
      <c r="S219" s="8" t="n">
        <v>0.003888888888888889</v>
      </c>
      <c r="T219" s="8" t="n">
        <v>0.005196759259259259</v>
      </c>
      <c r="U219" s="8" t="n">
        <v>0.004456018518518519</v>
      </c>
      <c r="V219" t="inlineStr">
        <is>
          <t>–</t>
        </is>
      </c>
      <c r="W219">
        <f>E219 + G219 + I219 + K219 + M219 + O219 + Q219 + S219</f>
        <v/>
      </c>
      <c r="X219" s="9">
        <f>W219 / 8</f>
        <v/>
      </c>
      <c r="Y219" s="9">
        <f>MAX(ABS(E219 - X219), ABS(G219 - X219), ABS(I219 - X219), ABS(K219 - X219), ABS(M219 - X219), ABS(O219 - X219), ABS(Q219 - X219), ABS(S219 - X219))</f>
        <v/>
      </c>
      <c r="Z219" s="8" t="n">
        <v>0.06071759259259259</v>
      </c>
    </row>
    <row r="220">
      <c r="A220" t="inlineStr">
        <is>
          <t>Martnez Forner, Jose Antonio (ESP)</t>
        </is>
      </c>
      <c r="B220" t="inlineStr">
        <is>
          <t>45-49</t>
        </is>
      </c>
      <c r="C220" t="inlineStr">
        <is>
          <t>2023 Valencia</t>
        </is>
      </c>
      <c r="D220" t="inlineStr">
        <is>
          <t>HYROX</t>
        </is>
      </c>
      <c r="E220" s="8" t="n">
        <v>0.003344907407407408</v>
      </c>
      <c r="F220" s="8" t="n">
        <v>0.003298611111111111</v>
      </c>
      <c r="G220" s="8" t="n">
        <v>0.003668981481481481</v>
      </c>
      <c r="H220" s="8" t="n">
        <v>0.002233796296296296</v>
      </c>
      <c r="I220" s="8" t="n">
        <v>0.003773148148148148</v>
      </c>
      <c r="J220" s="8" t="n">
        <v>0.003958333333333334</v>
      </c>
      <c r="K220" s="8" t="n">
        <v>0.003784722222222222</v>
      </c>
      <c r="L220" s="8" t="n">
        <v>0.002395833333333333</v>
      </c>
      <c r="M220" s="8" t="n">
        <v>0.003912037037037037</v>
      </c>
      <c r="N220" s="8" t="n">
        <v>0.003518518518518518</v>
      </c>
      <c r="O220" s="8" t="n">
        <v>0.003969907407407407</v>
      </c>
      <c r="P220" s="8" t="n">
        <v>0.001493055555555556</v>
      </c>
      <c r="Q220" s="8" t="n">
        <v>0.003761574074074074</v>
      </c>
      <c r="R220" s="8" t="n">
        <v>0.004120370370370371</v>
      </c>
      <c r="S220" s="8" t="n">
        <v>0.003969907407407407</v>
      </c>
      <c r="T220" s="8" t="n">
        <v>0.003275462962962963</v>
      </c>
      <c r="U220" s="8" t="n">
        <v>0.006342592592592592</v>
      </c>
      <c r="V220" t="inlineStr">
        <is>
          <t>–</t>
        </is>
      </c>
      <c r="W220">
        <f>E220 + G220 + I220 + K220 + M220 + O220 + Q220 + S220</f>
        <v/>
      </c>
      <c r="X220" s="9">
        <f>W220 / 8</f>
        <v/>
      </c>
      <c r="Y220" s="9">
        <f>MAX(ABS(E220 - X220), ABS(G220 - X220), ABS(I220 - X220), ABS(K220 - X220), ABS(M220 - X220), ABS(O220 - X220), ABS(Q220 - X220), ABS(S220 - X220))</f>
        <v/>
      </c>
      <c r="Z220" s="8" t="n">
        <v>0.06074074074074074</v>
      </c>
    </row>
    <row r="221">
      <c r="A221" t="inlineStr">
        <is>
          <t>Mnir Mesquida, Biel (ESP)</t>
        </is>
      </c>
      <c r="B221" t="inlineStr">
        <is>
          <t>35-39</t>
        </is>
      </c>
      <c r="C221" t="inlineStr">
        <is>
          <t>2023 Valencia</t>
        </is>
      </c>
      <c r="D221" t="inlineStr">
        <is>
          <t>HYROX</t>
        </is>
      </c>
      <c r="E221" s="8" t="n">
        <v>0.002615740740740741</v>
      </c>
      <c r="F221" s="8" t="n">
        <v>0.002974537037037037</v>
      </c>
      <c r="G221" s="8" t="n">
        <v>0.003032407407407407</v>
      </c>
      <c r="H221" s="8" t="n">
        <v>0.002280092592592593</v>
      </c>
      <c r="I221" s="8" t="n">
        <v>0.003344907407407408</v>
      </c>
      <c r="J221" s="8" t="n">
        <v>0.003946759259259259</v>
      </c>
      <c r="K221" s="8" t="n">
        <v>0.003344907407407408</v>
      </c>
      <c r="L221" s="8" t="n">
        <v>0.003321759259259259</v>
      </c>
      <c r="M221" s="8" t="n">
        <v>0.003425925925925926</v>
      </c>
      <c r="N221" s="8" t="n">
        <v>0.003275462962962963</v>
      </c>
      <c r="O221" s="8" t="n">
        <v>0.003518518518518518</v>
      </c>
      <c r="P221" s="8" t="n">
        <v>0.001840277777777778</v>
      </c>
      <c r="Q221" s="8" t="n">
        <v>0.003518518518518518</v>
      </c>
      <c r="R221" s="8" t="n">
        <v>0.0053125</v>
      </c>
      <c r="S221" s="8" t="n">
        <v>0.004756944444444445</v>
      </c>
      <c r="T221" s="8" t="n">
        <v>0.005925925925925926</v>
      </c>
      <c r="U221" s="8" t="n">
        <v>0.004421296296296296</v>
      </c>
      <c r="V221" t="inlineStr">
        <is>
          <t>–</t>
        </is>
      </c>
      <c r="W221">
        <f>E221 + G221 + I221 + K221 + M221 + O221 + Q221 + S221</f>
        <v/>
      </c>
      <c r="X221" s="9">
        <f>W221 / 8</f>
        <v/>
      </c>
      <c r="Y221" s="9">
        <f>MAX(ABS(E221 - X221), ABS(G221 - X221), ABS(I221 - X221), ABS(K221 - X221), ABS(M221 - X221), ABS(O221 - X221), ABS(Q221 - X221), ABS(S221 - X221))</f>
        <v/>
      </c>
      <c r="Z221" s="8" t="n">
        <v>0.06076388888888889</v>
      </c>
    </row>
    <row r="222">
      <c r="A222" t="inlineStr">
        <is>
          <t>Filoni, Lorenzo (ESP)</t>
        </is>
      </c>
      <c r="B222" t="inlineStr">
        <is>
          <t>35-39</t>
        </is>
      </c>
      <c r="C222" t="inlineStr">
        <is>
          <t>2023 Valencia</t>
        </is>
      </c>
      <c r="D222" t="inlineStr">
        <is>
          <t>HYROX</t>
        </is>
      </c>
      <c r="E222" s="8" t="n">
        <v>0.003622685185185185</v>
      </c>
      <c r="F222" s="8" t="n">
        <v>0.003784722222222222</v>
      </c>
      <c r="G222" s="8" t="n">
        <v>0.003506944444444444</v>
      </c>
      <c r="H222" s="8" t="n">
        <v>0.002476851851851852</v>
      </c>
      <c r="I222" s="8" t="n">
        <v>0.003541666666666666</v>
      </c>
      <c r="J222" s="8" t="n">
        <v>0.004421296296296296</v>
      </c>
      <c r="K222" s="8" t="n">
        <v>0.003472222222222222</v>
      </c>
      <c r="L222" s="8" t="n">
        <v>0.002974537037037037</v>
      </c>
      <c r="M222" s="8" t="n">
        <v>0.003564814814814815</v>
      </c>
      <c r="N222" s="8" t="n">
        <v>0.003761574074074074</v>
      </c>
      <c r="O222" s="8" t="n">
        <v>0.003553240740740741</v>
      </c>
      <c r="P222" s="8" t="n">
        <v>0.001747685185185185</v>
      </c>
      <c r="Q222" s="8" t="n">
        <v>0.003657407407407407</v>
      </c>
      <c r="R222" s="8" t="n">
        <v>0.00375</v>
      </c>
      <c r="S222" s="8" t="n">
        <v>0.003738425925925926</v>
      </c>
      <c r="T222" s="8" t="n">
        <v>0.004641203703703704</v>
      </c>
      <c r="U222" s="8" t="n">
        <v>0.0046875</v>
      </c>
      <c r="V222" t="inlineStr">
        <is>
          <t>–</t>
        </is>
      </c>
      <c r="W222">
        <f>E222 + G222 + I222 + K222 + M222 + O222 + Q222 + S222</f>
        <v/>
      </c>
      <c r="X222" s="9">
        <f>W222 / 8</f>
        <v/>
      </c>
      <c r="Y222" s="9">
        <f>MAX(ABS(E222 - X222), ABS(G222 - X222), ABS(I222 - X222), ABS(K222 - X222), ABS(M222 - X222), ABS(O222 - X222), ABS(Q222 - X222), ABS(S222 - X222))</f>
        <v/>
      </c>
      <c r="Z222" s="8" t="n">
        <v>0.06081018518518518</v>
      </c>
    </row>
    <row r="223">
      <c r="A223" t="inlineStr">
        <is>
          <t>Serrano Marco, Octavio (ESP)</t>
        </is>
      </c>
      <c r="B223" t="inlineStr">
        <is>
          <t>40-44</t>
        </is>
      </c>
      <c r="C223" t="inlineStr">
        <is>
          <t>2023 Valencia</t>
        </is>
      </c>
      <c r="D223" t="inlineStr">
        <is>
          <t>HYROX</t>
        </is>
      </c>
      <c r="E223" s="8" t="n">
        <v>0.002650462962962963</v>
      </c>
      <c r="F223" s="8" t="n">
        <v>0.003229166666666667</v>
      </c>
      <c r="G223" s="8" t="n">
        <v>0.003125</v>
      </c>
      <c r="H223" s="8" t="n">
        <v>0.002800925925925926</v>
      </c>
      <c r="I223" s="8" t="n">
        <v>0.003368055555555556</v>
      </c>
      <c r="J223" s="8" t="n">
        <v>0.00375</v>
      </c>
      <c r="K223" s="8" t="n">
        <v>0.003310185185185185</v>
      </c>
      <c r="L223" s="8" t="n">
        <v>0.004548611111111111</v>
      </c>
      <c r="M223" s="8" t="n">
        <v>0.003240740740740741</v>
      </c>
      <c r="N223" s="8" t="n">
        <v>0.00349537037037037</v>
      </c>
      <c r="O223" s="8" t="n">
        <v>0.003356481481481482</v>
      </c>
      <c r="P223" s="8" t="n">
        <v>0.001319444444444444</v>
      </c>
      <c r="Q223" s="8" t="n">
        <v>0.003310185185185185</v>
      </c>
      <c r="R223" s="8" t="n">
        <v>0.004074074074074074</v>
      </c>
      <c r="S223" s="8" t="n">
        <v>0.003865740740740741</v>
      </c>
      <c r="T223" s="8" t="n">
        <v>0.0046875</v>
      </c>
      <c r="U223" s="8" t="n">
        <v>0.006863425925925926</v>
      </c>
      <c r="V223" t="inlineStr">
        <is>
          <t>–</t>
        </is>
      </c>
      <c r="W223">
        <f>E223 + G223 + I223 + K223 + M223 + O223 + Q223 + S223</f>
        <v/>
      </c>
      <c r="X223" s="9">
        <f>W223 / 8</f>
        <v/>
      </c>
      <c r="Y223" s="9">
        <f>MAX(ABS(E223 - X223), ABS(G223 - X223), ABS(I223 - X223), ABS(K223 - X223), ABS(M223 - X223), ABS(O223 - X223), ABS(Q223 - X223), ABS(S223 - X223))</f>
        <v/>
      </c>
      <c r="Z223" s="8" t="n">
        <v>0.06091435185185185</v>
      </c>
    </row>
    <row r="224">
      <c r="A224" t="inlineStr">
        <is>
          <t>Galvez Garcia, Eloy (ESP)</t>
        </is>
      </c>
      <c r="B224" t="inlineStr">
        <is>
          <t>45-49</t>
        </is>
      </c>
      <c r="C224" t="inlineStr">
        <is>
          <t>2023 Valencia</t>
        </is>
      </c>
      <c r="D224" t="inlineStr">
        <is>
          <t>HYROX</t>
        </is>
      </c>
      <c r="E224" s="8" t="n">
        <v>0.003217592592592593</v>
      </c>
      <c r="F224" s="8" t="n">
        <v>0.003368055555555556</v>
      </c>
      <c r="G224" s="8" t="n">
        <v>0.003321759259259259</v>
      </c>
      <c r="H224" s="8" t="n">
        <v>0.002685185185185185</v>
      </c>
      <c r="I224" s="8" t="n">
        <v>0.003472222222222222</v>
      </c>
      <c r="J224" s="8" t="n">
        <v>0.00369212962962963</v>
      </c>
      <c r="K224" s="8" t="n">
        <v>0.003668981481481481</v>
      </c>
      <c r="L224" s="8" t="n">
        <v>0.002141203703703704</v>
      </c>
      <c r="M224" s="8" t="n">
        <v>0.003831018518518518</v>
      </c>
      <c r="N224" s="8" t="n">
        <v>0.003553240740740741</v>
      </c>
      <c r="O224" s="8" t="n">
        <v>0.003865740740740741</v>
      </c>
      <c r="P224" s="8" t="n">
        <v>0.001736111111111111</v>
      </c>
      <c r="Q224" s="8" t="n">
        <v>0.00369212962962963</v>
      </c>
      <c r="R224" s="8" t="n">
        <v>0.003842592592592593</v>
      </c>
      <c r="S224" s="8" t="n">
        <v>0.00431712962962963</v>
      </c>
      <c r="T224" s="8" t="n">
        <v>0.003831018518518518</v>
      </c>
      <c r="U224" s="8" t="n">
        <v>0.006828703703703704</v>
      </c>
      <c r="V224" t="inlineStr">
        <is>
          <t>–</t>
        </is>
      </c>
      <c r="W224">
        <f>E224 + G224 + I224 + K224 + M224 + O224 + Q224 + S224</f>
        <v/>
      </c>
      <c r="X224" s="9">
        <f>W224 / 8</f>
        <v/>
      </c>
      <c r="Y224" s="9">
        <f>MAX(ABS(E224 - X224), ABS(G224 - X224), ABS(I224 - X224), ABS(K224 - X224), ABS(M224 - X224), ABS(O224 - X224), ABS(Q224 - X224), ABS(S224 - X224))</f>
        <v/>
      </c>
      <c r="Z224" s="8" t="n">
        <v>0.06098379629629629</v>
      </c>
    </row>
    <row r="225">
      <c r="A225" t="inlineStr">
        <is>
          <t>Vona, Francesco (ITA)</t>
        </is>
      </c>
      <c r="B225" t="inlineStr">
        <is>
          <t>30-34</t>
        </is>
      </c>
      <c r="C225" t="inlineStr">
        <is>
          <t>2023 Valencia</t>
        </is>
      </c>
      <c r="D225" t="inlineStr">
        <is>
          <t>HYROX</t>
        </is>
      </c>
      <c r="E225" s="8" t="n">
        <v>0.003055555555555556</v>
      </c>
      <c r="F225" s="8" t="n">
        <v>0.003321759259259259</v>
      </c>
      <c r="G225" s="8" t="n">
        <v>0.003460648148148148</v>
      </c>
      <c r="H225" s="8" t="n">
        <v>0.002546296296296297</v>
      </c>
      <c r="I225" s="8" t="n">
        <v>0.004618055555555556</v>
      </c>
      <c r="J225" s="8" t="n">
        <v>0.003587962962962963</v>
      </c>
      <c r="K225" s="8" t="n">
        <v>0.003784722222222222</v>
      </c>
      <c r="L225" s="8" t="n">
        <v>0.002453703703703704</v>
      </c>
      <c r="M225" s="8" t="n">
        <v>0.004016203703703704</v>
      </c>
      <c r="N225" s="8" t="n">
        <v>0.003576388888888889</v>
      </c>
      <c r="O225" s="8" t="n">
        <v>0.003611111111111111</v>
      </c>
      <c r="P225" s="8" t="n">
        <v>0.001435185185185185</v>
      </c>
      <c r="Q225" s="8" t="n">
        <v>0.003472222222222222</v>
      </c>
      <c r="R225" s="8" t="n">
        <v>0.003680555555555555</v>
      </c>
      <c r="S225" s="8" t="n">
        <v>0.00400462962962963</v>
      </c>
      <c r="T225" s="8" t="n">
        <v>0.003900462962962963</v>
      </c>
      <c r="U225" s="8" t="n">
        <v>0.006550925925925926</v>
      </c>
      <c r="V225" t="inlineStr">
        <is>
          <t>–</t>
        </is>
      </c>
      <c r="W225">
        <f>E225 + G225 + I225 + K225 + M225 + O225 + Q225 + S225</f>
        <v/>
      </c>
      <c r="X225" s="9">
        <f>W225 / 8</f>
        <v/>
      </c>
      <c r="Y225" s="9">
        <f>MAX(ABS(E225 - X225), ABS(G225 - X225), ABS(I225 - X225), ABS(K225 - X225), ABS(M225 - X225), ABS(O225 - X225), ABS(Q225 - X225), ABS(S225 - X225))</f>
        <v/>
      </c>
      <c r="Z225" s="8" t="n">
        <v>0.06098379629629629</v>
      </c>
    </row>
    <row r="226">
      <c r="A226" t="inlineStr">
        <is>
          <t>Abad Aguilera, Mikel (ESP)</t>
        </is>
      </c>
      <c r="B226" t="inlineStr">
        <is>
          <t>50-54</t>
        </is>
      </c>
      <c r="C226" t="inlineStr">
        <is>
          <t>2023 Valencia</t>
        </is>
      </c>
      <c r="D226" t="inlineStr">
        <is>
          <t>HYROX</t>
        </is>
      </c>
      <c r="E226" s="8" t="n">
        <v>0.002569444444444445</v>
      </c>
      <c r="F226" s="8" t="n">
        <v>0.003414351851851852</v>
      </c>
      <c r="G226" s="8" t="n">
        <v>0.002928240740740741</v>
      </c>
      <c r="H226" s="8" t="n">
        <v>0.002939814814814815</v>
      </c>
      <c r="I226" s="8" t="n">
        <v>0.00318287037037037</v>
      </c>
      <c r="J226" s="8" t="n">
        <v>0.005856481481481482</v>
      </c>
      <c r="K226" s="8" t="n">
        <v>0.003275462962962963</v>
      </c>
      <c r="L226" s="8" t="n">
        <v>0.0034375</v>
      </c>
      <c r="M226" s="8" t="n">
        <v>0.003148148148148148</v>
      </c>
      <c r="N226" s="8" t="n">
        <v>0.003541666666666666</v>
      </c>
      <c r="O226" s="8" t="n">
        <v>0.003287037037037037</v>
      </c>
      <c r="P226" s="8" t="n">
        <v>0.00130787037037037</v>
      </c>
      <c r="Q226" s="8" t="n">
        <v>0.003541666666666666</v>
      </c>
      <c r="R226" s="8" t="n">
        <v>0.003553240740740741</v>
      </c>
      <c r="S226" s="8" t="n">
        <v>0.003761574074074074</v>
      </c>
      <c r="T226" s="8" t="n">
        <v>0.006504629629629629</v>
      </c>
      <c r="U226" s="8" t="n">
        <v>0.00494212962962963</v>
      </c>
      <c r="V226" t="inlineStr">
        <is>
          <t>–</t>
        </is>
      </c>
      <c r="W226">
        <f>E226 + G226 + I226 + K226 + M226 + O226 + Q226 + S226</f>
        <v/>
      </c>
      <c r="X226" s="9">
        <f>W226 / 8</f>
        <v/>
      </c>
      <c r="Y226" s="9">
        <f>MAX(ABS(E226 - X226), ABS(G226 - X226), ABS(I226 - X226), ABS(K226 - X226), ABS(M226 - X226), ABS(O226 - X226), ABS(Q226 - X226), ABS(S226 - X226))</f>
        <v/>
      </c>
      <c r="Z226" s="8" t="n">
        <v>0.06108796296296296</v>
      </c>
    </row>
    <row r="227">
      <c r="A227" t="inlineStr">
        <is>
          <t>Aguado Agenjo, Jesús (ESP)</t>
        </is>
      </c>
      <c r="B227" t="inlineStr">
        <is>
          <t>40-44</t>
        </is>
      </c>
      <c r="C227" t="inlineStr">
        <is>
          <t>2023 Valencia</t>
        </is>
      </c>
      <c r="D227" t="inlineStr">
        <is>
          <t>HYROX</t>
        </is>
      </c>
      <c r="E227" s="8" t="n">
        <v>0.003159722222222222</v>
      </c>
      <c r="F227" s="8" t="n">
        <v>0.003240740740740741</v>
      </c>
      <c r="G227" s="8" t="n">
        <v>0.003090277777777778</v>
      </c>
      <c r="H227" s="8" t="n">
        <v>0.002488425925925926</v>
      </c>
      <c r="I227" s="8" t="n">
        <v>0.003310185185185185</v>
      </c>
      <c r="J227" s="8" t="n">
        <v>0.004131944444444444</v>
      </c>
      <c r="K227" s="8" t="n">
        <v>0.003449074074074074</v>
      </c>
      <c r="L227" s="8" t="n">
        <v>0.004097222222222223</v>
      </c>
      <c r="M227" s="8" t="n">
        <v>0.003240740740740741</v>
      </c>
      <c r="N227" s="8" t="n">
        <v>0.003668981481481481</v>
      </c>
      <c r="O227" s="8" t="n">
        <v>0.003229166666666667</v>
      </c>
      <c r="P227" s="8" t="n">
        <v>0.001828703703703704</v>
      </c>
      <c r="Q227" s="8" t="n">
        <v>0.003368055555555556</v>
      </c>
      <c r="R227" s="8" t="n">
        <v>0.004756944444444445</v>
      </c>
      <c r="S227" s="8" t="n">
        <v>0.003877314814814815</v>
      </c>
      <c r="T227" s="8" t="n">
        <v>0.00636574074074074</v>
      </c>
      <c r="U227" s="8" t="n">
        <v>0.003958333333333334</v>
      </c>
      <c r="V227" t="inlineStr">
        <is>
          <t>–</t>
        </is>
      </c>
      <c r="W227">
        <f>E227 + G227 + I227 + K227 + M227 + O227 + Q227 + S227</f>
        <v/>
      </c>
      <c r="X227" s="9">
        <f>W227 / 8</f>
        <v/>
      </c>
      <c r="Y227" s="9">
        <f>MAX(ABS(E227 - X227), ABS(G227 - X227), ABS(I227 - X227), ABS(K227 - X227), ABS(M227 - X227), ABS(O227 - X227), ABS(Q227 - X227), ABS(S227 - X227))</f>
        <v/>
      </c>
      <c r="Z227" s="8" t="n">
        <v>0.0612037037037037</v>
      </c>
    </row>
    <row r="228">
      <c r="A228" t="inlineStr">
        <is>
          <t>Mundet Frontela, Xavier (ESP)</t>
        </is>
      </c>
      <c r="B228" t="inlineStr">
        <is>
          <t>50-54</t>
        </is>
      </c>
      <c r="C228" t="inlineStr">
        <is>
          <t>2023 Valencia</t>
        </is>
      </c>
      <c r="D228" t="inlineStr">
        <is>
          <t>HYROX</t>
        </is>
      </c>
      <c r="E228" s="8" t="n">
        <v>0.0028125</v>
      </c>
      <c r="F228" s="8" t="n">
        <v>0.003333333333333334</v>
      </c>
      <c r="G228" s="8" t="n">
        <v>0.003240740740740741</v>
      </c>
      <c r="H228" s="8" t="n">
        <v>0.002418981481481482</v>
      </c>
      <c r="I228" s="8" t="n">
        <v>0.003414351851851852</v>
      </c>
      <c r="J228" s="8" t="n">
        <v>0.003553240740740741</v>
      </c>
      <c r="K228" s="8" t="n">
        <v>0.003414351851851852</v>
      </c>
      <c r="L228" s="8" t="n">
        <v>0.003518518518518518</v>
      </c>
      <c r="M228" s="8" t="n">
        <v>0.003530092592592592</v>
      </c>
      <c r="N228" s="8" t="n">
        <v>0.003564814814814815</v>
      </c>
      <c r="O228" s="8" t="n">
        <v>0.0034375</v>
      </c>
      <c r="P228" s="8" t="n">
        <v>0.001840277777777778</v>
      </c>
      <c r="Q228" s="8" t="n">
        <v>0.003449074074074074</v>
      </c>
      <c r="R228" s="8" t="n">
        <v>0.004108796296296296</v>
      </c>
      <c r="S228" s="8" t="n">
        <v>0.003773148148148148</v>
      </c>
      <c r="T228" s="8" t="n">
        <v>0.006875</v>
      </c>
      <c r="U228" s="8" t="n">
        <v>0.005081018518518519</v>
      </c>
      <c r="V228" t="inlineStr">
        <is>
          <t>–</t>
        </is>
      </c>
      <c r="W228">
        <f>E228 + G228 + I228 + K228 + M228 + O228 + Q228 + S228</f>
        <v/>
      </c>
      <c r="X228" s="9">
        <f>W228 / 8</f>
        <v/>
      </c>
      <c r="Y228" s="9">
        <f>MAX(ABS(E228 - X228), ABS(G228 - X228), ABS(I228 - X228), ABS(K228 - X228), ABS(M228 - X228), ABS(O228 - X228), ABS(Q228 - X228), ABS(S228 - X228))</f>
        <v/>
      </c>
      <c r="Z228" s="8" t="n">
        <v>0.06128472222222222</v>
      </c>
    </row>
    <row r="229">
      <c r="A229" t="inlineStr">
        <is>
          <t>Ludovic, Boinet (FRA)</t>
        </is>
      </c>
      <c r="B229" t="inlineStr">
        <is>
          <t>30-34</t>
        </is>
      </c>
      <c r="C229" t="inlineStr">
        <is>
          <t>2023 Valencia</t>
        </is>
      </c>
      <c r="D229" t="inlineStr">
        <is>
          <t>HYROX</t>
        </is>
      </c>
      <c r="E229" s="8" t="n">
        <v>0.003541666666666666</v>
      </c>
      <c r="F229" s="8" t="n">
        <v>0.003009259259259259</v>
      </c>
      <c r="G229" s="8" t="n">
        <v>0.003576388888888889</v>
      </c>
      <c r="H229" s="8" t="n">
        <v>0.002708333333333333</v>
      </c>
      <c r="I229" s="8" t="n">
        <v>0.004502314814814815</v>
      </c>
      <c r="J229" s="8" t="n">
        <v>0.004305555555555556</v>
      </c>
      <c r="K229" s="8" t="n">
        <v>0.003993055555555555</v>
      </c>
      <c r="L229" s="8" t="n">
        <v>0.001944444444444444</v>
      </c>
      <c r="M229" s="8" t="n">
        <v>0.003761574074074074</v>
      </c>
      <c r="N229" s="8" t="n">
        <v>0.003263888888888889</v>
      </c>
      <c r="O229" s="8" t="n">
        <v>0.003796296296296296</v>
      </c>
      <c r="P229" s="8" t="n">
        <v>0.001423611111111111</v>
      </c>
      <c r="Q229" s="8" t="n">
        <v>0.00369212962962963</v>
      </c>
      <c r="R229" s="8" t="n">
        <v>0.003113425925925926</v>
      </c>
      <c r="S229" s="8" t="n">
        <v>0.004247685185185185</v>
      </c>
      <c r="T229" s="8" t="n">
        <v>0.004143518518518519</v>
      </c>
      <c r="U229" s="8" t="n">
        <v>0.006458333333333333</v>
      </c>
      <c r="V229" t="inlineStr">
        <is>
          <t>–</t>
        </is>
      </c>
      <c r="W229">
        <f>E229 + G229 + I229 + K229 + M229 + O229 + Q229 + S229</f>
        <v/>
      </c>
      <c r="X229" s="9">
        <f>W229 / 8</f>
        <v/>
      </c>
      <c r="Y229" s="9">
        <f>MAX(ABS(E229 - X229), ABS(G229 - X229), ABS(I229 - X229), ABS(K229 - X229), ABS(M229 - X229), ABS(O229 - X229), ABS(Q229 - X229), ABS(S229 - X229))</f>
        <v/>
      </c>
      <c r="Z229" s="8" t="n">
        <v>0.06137731481481482</v>
      </c>
    </row>
    <row r="230">
      <c r="A230" t="inlineStr">
        <is>
          <t>Saunders, Darren (IRL)</t>
        </is>
      </c>
      <c r="B230" t="inlineStr">
        <is>
          <t>40-44</t>
        </is>
      </c>
      <c r="C230" t="inlineStr">
        <is>
          <t>2023 Valencia</t>
        </is>
      </c>
      <c r="D230" t="inlineStr">
        <is>
          <t>HYROX</t>
        </is>
      </c>
      <c r="E230" s="8" t="n">
        <v>0.003136574074074074</v>
      </c>
      <c r="F230" s="8" t="n">
        <v>0.003263888888888889</v>
      </c>
      <c r="G230" s="8" t="n">
        <v>0.003402777777777778</v>
      </c>
      <c r="H230" s="8" t="n">
        <v>0.002673611111111111</v>
      </c>
      <c r="I230" s="8" t="n">
        <v>0.003831018518518518</v>
      </c>
      <c r="J230" s="8" t="n">
        <v>0.003321759259259259</v>
      </c>
      <c r="K230" s="8" t="n">
        <v>0.003842592592592593</v>
      </c>
      <c r="L230" s="8" t="n">
        <v>0.003402777777777778</v>
      </c>
      <c r="M230" s="8" t="n">
        <v>0.003773148148148148</v>
      </c>
      <c r="N230" s="8" t="n">
        <v>0.003344907407407408</v>
      </c>
      <c r="O230" s="8" t="n">
        <v>0.003460648148148148</v>
      </c>
      <c r="P230" s="8" t="n">
        <v>0.001863425925925926</v>
      </c>
      <c r="Q230" s="8" t="n">
        <v>0.003611111111111111</v>
      </c>
      <c r="R230" s="8" t="n">
        <v>0.003483796296296296</v>
      </c>
      <c r="S230" s="8" t="n">
        <v>0.00425925925925926</v>
      </c>
      <c r="T230" s="8" t="n">
        <v>0.004594907407407408</v>
      </c>
      <c r="U230" s="8" t="n">
        <v>0.006261574074074074</v>
      </c>
      <c r="V230" t="inlineStr">
        <is>
          <t>–</t>
        </is>
      </c>
      <c r="W230">
        <f>E230 + G230 + I230 + K230 + M230 + O230 + Q230 + S230</f>
        <v/>
      </c>
      <c r="X230" s="9">
        <f>W230 / 8</f>
        <v/>
      </c>
      <c r="Y230" s="9">
        <f>MAX(ABS(E230 - X230), ABS(G230 - X230), ABS(I230 - X230), ABS(K230 - X230), ABS(M230 - X230), ABS(O230 - X230), ABS(Q230 - X230), ABS(S230 - X230))</f>
        <v/>
      </c>
      <c r="Z230" s="8" t="n">
        <v>0.06141203703703704</v>
      </c>
    </row>
    <row r="231">
      <c r="A231" t="inlineStr">
        <is>
          <t>Baviera Vivó, Fede (ESP)</t>
        </is>
      </c>
      <c r="B231" t="inlineStr">
        <is>
          <t>45-49</t>
        </is>
      </c>
      <c r="C231" t="inlineStr">
        <is>
          <t>2023 Valencia</t>
        </is>
      </c>
      <c r="D231" t="inlineStr">
        <is>
          <t>HYROX</t>
        </is>
      </c>
      <c r="E231" s="8" t="n">
        <v>0.002881944444444444</v>
      </c>
      <c r="F231" s="8" t="n">
        <v>0.003148148148148148</v>
      </c>
      <c r="G231" s="8" t="n">
        <v>0.003321759259259259</v>
      </c>
      <c r="H231" s="8" t="n">
        <v>0.0028125</v>
      </c>
      <c r="I231" s="8" t="n">
        <v>0.005011574074074074</v>
      </c>
      <c r="J231" s="8" t="n">
        <v>0.004085648148148148</v>
      </c>
      <c r="K231" s="8" t="n">
        <v>0.003483796296296296</v>
      </c>
      <c r="L231" s="8" t="n">
        <v>0.002743055555555555</v>
      </c>
      <c r="M231" s="8" t="n">
        <v>0.003645833333333333</v>
      </c>
      <c r="N231" s="8" t="n">
        <v>0.003344907407407408</v>
      </c>
      <c r="O231" s="8" t="n">
        <v>0.003622685185185185</v>
      </c>
      <c r="P231" s="8" t="n">
        <v>0.001944444444444444</v>
      </c>
      <c r="Q231" s="8" t="n">
        <v>0.003703703703703704</v>
      </c>
      <c r="R231" s="8" t="n">
        <v>0.003900462962962963</v>
      </c>
      <c r="S231" s="8" t="n">
        <v>0.004131944444444444</v>
      </c>
      <c r="T231" s="8" t="n">
        <v>0.004594907407407408</v>
      </c>
      <c r="U231" s="8" t="n">
        <v>0.005104166666666667</v>
      </c>
      <c r="V231" t="inlineStr">
        <is>
          <t>–</t>
        </is>
      </c>
      <c r="W231">
        <f>E231 + G231 + I231 + K231 + M231 + O231 + Q231 + S231</f>
        <v/>
      </c>
      <c r="X231" s="9">
        <f>W231 / 8</f>
        <v/>
      </c>
      <c r="Y231" s="9">
        <f>MAX(ABS(E231 - X231), ABS(G231 - X231), ABS(I231 - X231), ABS(K231 - X231), ABS(M231 - X231), ABS(O231 - X231), ABS(Q231 - X231), ABS(S231 - X231))</f>
        <v/>
      </c>
      <c r="Z231" s="8" t="n">
        <v>0.06141203703703704</v>
      </c>
    </row>
    <row r="232">
      <c r="A232" t="inlineStr">
        <is>
          <t>Golacki, Piotr (POL)</t>
        </is>
      </c>
      <c r="B232" t="inlineStr">
        <is>
          <t>40-44</t>
        </is>
      </c>
      <c r="C232" t="inlineStr">
        <is>
          <t>2023 Valencia</t>
        </is>
      </c>
      <c r="D232" t="inlineStr">
        <is>
          <t>HYROX</t>
        </is>
      </c>
      <c r="E232" s="8" t="n">
        <v>0.003506944444444444</v>
      </c>
      <c r="F232" s="8" t="n">
        <v>0.003206018518518519</v>
      </c>
      <c r="G232" s="8" t="n">
        <v>0.003773148148148148</v>
      </c>
      <c r="H232" s="8" t="n">
        <v>0.001712962962962963</v>
      </c>
      <c r="I232" s="8" t="n">
        <v>0.004097222222222223</v>
      </c>
      <c r="J232" s="8" t="n">
        <v>0.002916666666666667</v>
      </c>
      <c r="K232" s="8" t="n">
        <v>0.00425925925925926</v>
      </c>
      <c r="L232" s="8" t="n">
        <v>0.002048611111111111</v>
      </c>
      <c r="M232" s="8" t="n">
        <v>0.004293981481481481</v>
      </c>
      <c r="N232" s="8" t="n">
        <v>0.00349537037037037</v>
      </c>
      <c r="O232" s="8" t="n">
        <v>0.004328703703703704</v>
      </c>
      <c r="P232" s="8" t="n">
        <v>0.001365740740740741</v>
      </c>
      <c r="Q232" s="8" t="n">
        <v>0.004606481481481481</v>
      </c>
      <c r="R232" s="8" t="n">
        <v>0.003634259259259259</v>
      </c>
      <c r="S232" s="8" t="n">
        <v>0.005601851851851852</v>
      </c>
      <c r="T232" s="8" t="n">
        <v>0.002962962962962963</v>
      </c>
      <c r="U232" s="8" t="n">
        <v>0.005706018518518518</v>
      </c>
      <c r="V232" t="inlineStr">
        <is>
          <t>–</t>
        </is>
      </c>
      <c r="W232">
        <f>E232 + G232 + I232 + K232 + M232 + O232 + Q232 + S232</f>
        <v/>
      </c>
      <c r="X232" s="9">
        <f>W232 / 8</f>
        <v/>
      </c>
      <c r="Y232" s="9">
        <f>MAX(ABS(E232 - X232), ABS(G232 - X232), ABS(I232 - X232), ABS(K232 - X232), ABS(M232 - X232), ABS(O232 - X232), ABS(Q232 - X232), ABS(S232 - X232))</f>
        <v/>
      </c>
      <c r="Z232" s="8" t="n">
        <v>0.06141203703703704</v>
      </c>
    </row>
    <row r="233">
      <c r="A233" t="inlineStr">
        <is>
          <t>Goulden, Luke (GBR)</t>
        </is>
      </c>
      <c r="B233" t="inlineStr">
        <is>
          <t>35-39</t>
        </is>
      </c>
      <c r="C233" t="inlineStr">
        <is>
          <t>2023 Valencia</t>
        </is>
      </c>
      <c r="D233" t="inlineStr">
        <is>
          <t>HYROX</t>
        </is>
      </c>
      <c r="E233" s="8" t="n">
        <v>0.003125</v>
      </c>
      <c r="F233" s="8" t="n">
        <v>0.002986111111111111</v>
      </c>
      <c r="G233" s="8" t="n">
        <v>0.00349537037037037</v>
      </c>
      <c r="H233" s="8" t="n">
        <v>0.00224537037037037</v>
      </c>
      <c r="I233" s="8" t="n">
        <v>0.00369212962962963</v>
      </c>
      <c r="J233" s="8" t="n">
        <v>0.003576388888888889</v>
      </c>
      <c r="K233" s="8" t="n">
        <v>0.00380787037037037</v>
      </c>
      <c r="L233" s="8" t="n">
        <v>0.003136574074074074</v>
      </c>
      <c r="M233" s="8" t="n">
        <v>0.004201388888888889</v>
      </c>
      <c r="N233" s="8" t="n">
        <v>0.003321759259259259</v>
      </c>
      <c r="O233" s="8" t="n">
        <v>0.004016203703703704</v>
      </c>
      <c r="P233" s="8" t="n">
        <v>0.001747685185185185</v>
      </c>
      <c r="Q233" s="8" t="n">
        <v>0.00380787037037037</v>
      </c>
      <c r="R233" s="8" t="n">
        <v>0.004386574074074074</v>
      </c>
      <c r="S233" s="8" t="n">
        <v>0.004282407407407408</v>
      </c>
      <c r="T233" s="8" t="n">
        <v>0.004583333333333333</v>
      </c>
      <c r="U233" s="8" t="n">
        <v>0.005219907407407407</v>
      </c>
      <c r="V233" t="inlineStr">
        <is>
          <t>–</t>
        </is>
      </c>
      <c r="W233">
        <f>E233 + G233 + I233 + K233 + M233 + O233 + Q233 + S233</f>
        <v/>
      </c>
      <c r="X233" s="9">
        <f>W233 / 8</f>
        <v/>
      </c>
      <c r="Y233" s="9">
        <f>MAX(ABS(E233 - X233), ABS(G233 - X233), ABS(I233 - X233), ABS(K233 - X233), ABS(M233 - X233), ABS(O233 - X233), ABS(Q233 - X233), ABS(S233 - X233))</f>
        <v/>
      </c>
      <c r="Z233" s="8" t="n">
        <v>0.06153935185185185</v>
      </c>
    </row>
    <row r="234">
      <c r="A234" t="inlineStr">
        <is>
          <t>Sánchez Pérez, Kiko (ESP)</t>
        </is>
      </c>
      <c r="B234" t="inlineStr">
        <is>
          <t>35-39</t>
        </is>
      </c>
      <c r="C234" t="inlineStr">
        <is>
          <t>2023 Valencia</t>
        </is>
      </c>
      <c r="D234" t="inlineStr">
        <is>
          <t>HYROX</t>
        </is>
      </c>
      <c r="E234" s="8" t="n">
        <v>0.002523148148148148</v>
      </c>
      <c r="F234" s="8" t="n">
        <v>0.003252314814814815</v>
      </c>
      <c r="G234" s="8" t="n">
        <v>0.002743055555555555</v>
      </c>
      <c r="H234" s="8" t="n">
        <v>0.002488425925925926</v>
      </c>
      <c r="I234" s="8" t="n">
        <v>0.003148148148148148</v>
      </c>
      <c r="J234" s="8" t="n">
        <v>0.008356481481481482</v>
      </c>
      <c r="K234" s="8" t="n">
        <v>0.002893518518518518</v>
      </c>
      <c r="L234" s="8" t="n">
        <v>0.002997685185185185</v>
      </c>
      <c r="M234" s="8" t="n">
        <v>0.003078703703703704</v>
      </c>
      <c r="N234" s="8" t="n">
        <v>0.003530092592592592</v>
      </c>
      <c r="O234" s="8" t="n">
        <v>0.003078703703703704</v>
      </c>
      <c r="P234" s="8" t="n">
        <v>0.002002314814814815</v>
      </c>
      <c r="Q234" s="8" t="n">
        <v>0.002997685185185185</v>
      </c>
      <c r="R234" s="8" t="n">
        <v>0.004699074074074074</v>
      </c>
      <c r="S234" s="8" t="n">
        <v>0.003356481481481482</v>
      </c>
      <c r="T234" s="8" t="n">
        <v>0.005752314814814815</v>
      </c>
      <c r="U234" s="8" t="n">
        <v>0.004768518518518518</v>
      </c>
      <c r="V234" t="inlineStr">
        <is>
          <t>–</t>
        </is>
      </c>
      <c r="W234">
        <f>E234 + G234 + I234 + K234 + M234 + O234 + Q234 + S234</f>
        <v/>
      </c>
      <c r="X234" s="9">
        <f>W234 / 8</f>
        <v/>
      </c>
      <c r="Y234" s="9">
        <f>MAX(ABS(E234 - X234), ABS(G234 - X234), ABS(I234 - X234), ABS(K234 - X234), ABS(M234 - X234), ABS(O234 - X234), ABS(Q234 - X234), ABS(S234 - X234))</f>
        <v/>
      </c>
      <c r="Z234" s="8" t="n">
        <v>0.06155092592592593</v>
      </c>
    </row>
    <row r="235">
      <c r="A235" t="inlineStr">
        <is>
          <t>Gomez Miranda, Javier (ESP)</t>
        </is>
      </c>
      <c r="B235" t="inlineStr">
        <is>
          <t>35-39</t>
        </is>
      </c>
      <c r="C235" t="inlineStr">
        <is>
          <t>2023 Valencia</t>
        </is>
      </c>
      <c r="D235" t="inlineStr">
        <is>
          <t>HYROX</t>
        </is>
      </c>
      <c r="E235" s="8" t="n">
        <v>0.003414351851851852</v>
      </c>
      <c r="F235" s="8" t="n">
        <v>0.003414351851851852</v>
      </c>
      <c r="G235" s="8" t="n">
        <v>0.003402777777777778</v>
      </c>
      <c r="H235" s="8" t="n">
        <v>0.002349537037037037</v>
      </c>
      <c r="I235" s="8" t="n">
        <v>0.003518518518518518</v>
      </c>
      <c r="J235" s="8" t="n">
        <v>0.003391203703703704</v>
      </c>
      <c r="K235" s="8" t="n">
        <v>0.00369212962962963</v>
      </c>
      <c r="L235" s="8" t="n">
        <v>0.003599537037037037</v>
      </c>
      <c r="M235" s="8" t="n">
        <v>0.003761574074074074</v>
      </c>
      <c r="N235" s="8" t="n">
        <v>0.003553240740740741</v>
      </c>
      <c r="O235" s="8" t="n">
        <v>0.003738425925925926</v>
      </c>
      <c r="P235" s="8" t="n">
        <v>0.00193287037037037</v>
      </c>
      <c r="Q235" s="8" t="n">
        <v>0.00380787037037037</v>
      </c>
      <c r="R235" s="8" t="n">
        <v>0.004328703703703704</v>
      </c>
      <c r="S235" s="8" t="n">
        <v>0.004293981481481481</v>
      </c>
      <c r="T235" s="8" t="n">
        <v>0.005011574074074074</v>
      </c>
      <c r="U235" s="8" t="n">
        <v>0.004421296296296296</v>
      </c>
      <c r="V235" t="inlineStr">
        <is>
          <t>–</t>
        </is>
      </c>
      <c r="W235">
        <f>E235 + G235 + I235 + K235 + M235 + O235 + Q235 + S235</f>
        <v/>
      </c>
      <c r="X235" s="9">
        <f>W235 / 8</f>
        <v/>
      </c>
      <c r="Y235" s="9">
        <f>MAX(ABS(E235 - X235), ABS(G235 - X235), ABS(I235 - X235), ABS(K235 - X235), ABS(M235 - X235), ABS(O235 - X235), ABS(Q235 - X235), ABS(S235 - X235))</f>
        <v/>
      </c>
      <c r="Z235" s="8" t="n">
        <v>0.06155092592592593</v>
      </c>
    </row>
    <row r="236">
      <c r="A236" t="inlineStr">
        <is>
          <t>Flores Palma, Alberto (ESP)</t>
        </is>
      </c>
      <c r="B236" t="inlineStr">
        <is>
          <t>35-39</t>
        </is>
      </c>
      <c r="C236" t="inlineStr">
        <is>
          <t>2023 Valencia</t>
        </is>
      </c>
      <c r="D236" t="inlineStr">
        <is>
          <t>HYROX</t>
        </is>
      </c>
      <c r="E236" s="8" t="n">
        <v>0.003356481481481482</v>
      </c>
      <c r="F236" s="8" t="n">
        <v>0.003541666666666666</v>
      </c>
      <c r="G236" s="8" t="n">
        <v>0.003657407407407407</v>
      </c>
      <c r="H236" s="8" t="n">
        <v>0.002210648148148148</v>
      </c>
      <c r="I236" s="8" t="n">
        <v>0.003900462962962963</v>
      </c>
      <c r="J236" s="8" t="n">
        <v>0.004039351851851852</v>
      </c>
      <c r="K236" s="8" t="n">
        <v>0.00375</v>
      </c>
      <c r="L236" s="8" t="n">
        <v>0.002905092592592593</v>
      </c>
      <c r="M236" s="8" t="n">
        <v>0.003900462962962963</v>
      </c>
      <c r="N236" s="8" t="n">
        <v>0.003657407407407407</v>
      </c>
      <c r="O236" s="8" t="n">
        <v>0.00400462962962963</v>
      </c>
      <c r="P236" s="8" t="n">
        <v>0.001921296296296296</v>
      </c>
      <c r="Q236" s="8" t="n">
        <v>0.003796296296296296</v>
      </c>
      <c r="R236" s="8" t="n">
        <v>0.003715277777777778</v>
      </c>
      <c r="S236" s="8" t="n">
        <v>0.003958333333333334</v>
      </c>
      <c r="T236" s="8" t="n">
        <v>0.00449074074074074</v>
      </c>
      <c r="U236" s="8" t="n">
        <v>0.004861111111111111</v>
      </c>
      <c r="V236" t="inlineStr">
        <is>
          <t>–</t>
        </is>
      </c>
      <c r="W236">
        <f>E236 + G236 + I236 + K236 + M236 + O236 + Q236 + S236</f>
        <v/>
      </c>
      <c r="X236" s="9">
        <f>W236 / 8</f>
        <v/>
      </c>
      <c r="Y236" s="9">
        <f>MAX(ABS(E236 - X236), ABS(G236 - X236), ABS(I236 - X236), ABS(K236 - X236), ABS(M236 - X236), ABS(O236 - X236), ABS(Q236 - X236), ABS(S236 - X236))</f>
        <v/>
      </c>
      <c r="Z236" s="8" t="n">
        <v>0.06157407407407407</v>
      </c>
    </row>
    <row r="237">
      <c r="A237" t="inlineStr">
        <is>
          <t>Alkorta Rodriguez, Iñaki (ESP)</t>
        </is>
      </c>
      <c r="B237" t="inlineStr">
        <is>
          <t>45-49</t>
        </is>
      </c>
      <c r="C237" t="inlineStr">
        <is>
          <t>2023 Valencia</t>
        </is>
      </c>
      <c r="D237" t="inlineStr">
        <is>
          <t>HYROX</t>
        </is>
      </c>
      <c r="E237" s="8" t="n">
        <v>0.00318287037037037</v>
      </c>
      <c r="F237" s="8" t="n">
        <v>0.003344907407407408</v>
      </c>
      <c r="G237" s="8" t="n">
        <v>0.003287037037037037</v>
      </c>
      <c r="H237" s="8" t="n">
        <v>0.002650462962962963</v>
      </c>
      <c r="I237" s="8" t="n">
        <v>0.003668981481481481</v>
      </c>
      <c r="J237" s="8" t="n">
        <v>0.004293981481481481</v>
      </c>
      <c r="K237" s="8" t="n">
        <v>0.003506944444444444</v>
      </c>
      <c r="L237" s="8" t="n">
        <v>0.002581018518518519</v>
      </c>
      <c r="M237" s="8" t="n">
        <v>0.003506944444444444</v>
      </c>
      <c r="N237" s="8" t="n">
        <v>0.003622685185185185</v>
      </c>
      <c r="O237" s="8" t="n">
        <v>0.003831018518518518</v>
      </c>
      <c r="P237" s="8" t="n">
        <v>0.001481481481481481</v>
      </c>
      <c r="Q237" s="8" t="n">
        <v>0.003576388888888889</v>
      </c>
      <c r="R237" s="8" t="n">
        <v>0.004652777777777777</v>
      </c>
      <c r="S237" s="8" t="n">
        <v>0.004085648148148148</v>
      </c>
      <c r="T237" s="8" t="n">
        <v>0.004837962962962963</v>
      </c>
      <c r="U237" s="8" t="n">
        <v>0.005590277777777777</v>
      </c>
      <c r="V237" t="inlineStr">
        <is>
          <t>–</t>
        </is>
      </c>
      <c r="W237">
        <f>E237 + G237 + I237 + K237 + M237 + O237 + Q237 + S237</f>
        <v/>
      </c>
      <c r="X237" s="9">
        <f>W237 / 8</f>
        <v/>
      </c>
      <c r="Y237" s="9">
        <f>MAX(ABS(E237 - X237), ABS(G237 - X237), ABS(I237 - X237), ABS(K237 - X237), ABS(M237 - X237), ABS(O237 - X237), ABS(Q237 - X237), ABS(S237 - X237))</f>
        <v/>
      </c>
      <c r="Z237" s="8" t="n">
        <v>0.06162037037037037</v>
      </c>
    </row>
    <row r="238">
      <c r="A238" t="inlineStr">
        <is>
          <t>Geytenbeek, Koen (NED)</t>
        </is>
      </c>
      <c r="B238" t="inlineStr">
        <is>
          <t>25-29</t>
        </is>
      </c>
      <c r="C238" t="inlineStr">
        <is>
          <t>2023 Valencia</t>
        </is>
      </c>
      <c r="D238" t="inlineStr">
        <is>
          <t>HYROX</t>
        </is>
      </c>
      <c r="E238" s="8" t="n">
        <v>0.003275462962962963</v>
      </c>
      <c r="F238" s="8" t="n">
        <v>0.003472222222222222</v>
      </c>
      <c r="G238" s="8" t="n">
        <v>0.003449074074074074</v>
      </c>
      <c r="H238" s="8" t="n">
        <v>0.002025462962962963</v>
      </c>
      <c r="I238" s="8" t="n">
        <v>0.003599537037037037</v>
      </c>
      <c r="J238" s="8" t="n">
        <v>0.005081018518518519</v>
      </c>
      <c r="K238" s="8" t="n">
        <v>0.00337962962962963</v>
      </c>
      <c r="L238" s="8" t="n">
        <v>0.002997685185185185</v>
      </c>
      <c r="M238" s="8" t="n">
        <v>0.005335648148148148</v>
      </c>
      <c r="N238" s="8" t="n">
        <v>0.005590277777777777</v>
      </c>
      <c r="O238" s="8" t="n">
        <v>0.003611111111111111</v>
      </c>
      <c r="P238" s="8" t="n">
        <v>0.002106481481481481</v>
      </c>
      <c r="Q238" s="8" t="n">
        <v>0.003333333333333334</v>
      </c>
      <c r="R238" s="8" t="n">
        <v>0.00318287037037037</v>
      </c>
      <c r="S238" s="8" t="n">
        <v>0.004085648148148148</v>
      </c>
      <c r="T238" s="8" t="n">
        <v>0.003923611111111111</v>
      </c>
      <c r="U238" s="8" t="n">
        <v>0.003425925925925926</v>
      </c>
      <c r="V238" t="inlineStr">
        <is>
          <t>3 Minutes</t>
        </is>
      </c>
      <c r="W238">
        <f>E238 + G238 + I238 + K238 + M238 + O238 + Q238 + S238</f>
        <v/>
      </c>
      <c r="X238" s="9">
        <f>W238 / 8</f>
        <v/>
      </c>
      <c r="Y238" s="9">
        <f>MAX(ABS(E238 - X238), ABS(G238 - X238), ABS(I238 - X238), ABS(K238 - X238), ABS(M238 - X238), ABS(O238 - X238), ABS(Q238 - X238), ABS(S238 - X238))</f>
        <v/>
      </c>
      <c r="Z238" s="8" t="n">
        <v>0.0617824074074074</v>
      </c>
    </row>
    <row r="239">
      <c r="A239" t="inlineStr">
        <is>
          <t>Baker, Stephen (GBR)</t>
        </is>
      </c>
      <c r="B239" t="inlineStr">
        <is>
          <t>35-39</t>
        </is>
      </c>
      <c r="C239" t="inlineStr">
        <is>
          <t>2023 Valencia</t>
        </is>
      </c>
      <c r="D239" t="inlineStr">
        <is>
          <t>HYROX</t>
        </is>
      </c>
      <c r="E239" s="8" t="n">
        <v>0.003113425925925926</v>
      </c>
      <c r="F239" s="8" t="n">
        <v>0.003090277777777778</v>
      </c>
      <c r="G239" s="8" t="n">
        <v>0.003611111111111111</v>
      </c>
      <c r="H239" s="8" t="n">
        <v>0.002685185185185185</v>
      </c>
      <c r="I239" s="8" t="n">
        <v>0.003819444444444444</v>
      </c>
      <c r="J239" s="8" t="n">
        <v>0.003530092592592592</v>
      </c>
      <c r="K239" s="8" t="n">
        <v>0.003865740740740741</v>
      </c>
      <c r="L239" s="8" t="n">
        <v>0.00443287037037037</v>
      </c>
      <c r="M239" s="8" t="n">
        <v>0.003726851851851852</v>
      </c>
      <c r="N239" s="8" t="n">
        <v>0.003263888888888889</v>
      </c>
      <c r="O239" s="8" t="n">
        <v>0.00375</v>
      </c>
      <c r="P239" s="8" t="n">
        <v>0.001678240740740741</v>
      </c>
      <c r="Q239" s="8" t="n">
        <v>0.003657407407407407</v>
      </c>
      <c r="R239" s="8" t="n">
        <v>0.00369212962962963</v>
      </c>
      <c r="S239" s="8" t="n">
        <v>0.004097222222222223</v>
      </c>
      <c r="T239" s="8" t="n">
        <v>0.00449074074074074</v>
      </c>
      <c r="U239" s="8" t="n">
        <v>0.005462962962962963</v>
      </c>
      <c r="V239" t="inlineStr">
        <is>
          <t>–</t>
        </is>
      </c>
      <c r="W239">
        <f>E239 + G239 + I239 + K239 + M239 + O239 + Q239 + S239</f>
        <v/>
      </c>
      <c r="X239" s="9">
        <f>W239 / 8</f>
        <v/>
      </c>
      <c r="Y239" s="9">
        <f>MAX(ABS(E239 - X239), ABS(G239 - X239), ABS(I239 - X239), ABS(K239 - X239), ABS(M239 - X239), ABS(O239 - X239), ABS(Q239 - X239), ABS(S239 - X239))</f>
        <v/>
      </c>
      <c r="Z239" s="8" t="n">
        <v>0.061875</v>
      </c>
    </row>
    <row r="240">
      <c r="A240" t="inlineStr">
        <is>
          <t>Boinet, Cedric (FRA)</t>
        </is>
      </c>
      <c r="B240" t="inlineStr">
        <is>
          <t>25-29</t>
        </is>
      </c>
      <c r="C240" t="inlineStr">
        <is>
          <t>2023 Valencia</t>
        </is>
      </c>
      <c r="D240" t="inlineStr">
        <is>
          <t>HYROX</t>
        </is>
      </c>
      <c r="E240" s="8" t="n">
        <v>0.003530092592592592</v>
      </c>
      <c r="F240" s="8" t="n">
        <v>0.003229166666666667</v>
      </c>
      <c r="G240" s="8" t="n">
        <v>0.003738425925925926</v>
      </c>
      <c r="H240" s="8" t="n">
        <v>0.0025</v>
      </c>
      <c r="I240" s="8" t="n">
        <v>0.004340277777777778</v>
      </c>
      <c r="J240" s="8" t="n">
        <v>0.004641203703703704</v>
      </c>
      <c r="K240" s="8" t="n">
        <v>0.003622685185185185</v>
      </c>
      <c r="L240" s="8" t="n">
        <v>0.0028125</v>
      </c>
      <c r="M240" s="8" t="n">
        <v>0.00380787037037037</v>
      </c>
      <c r="N240" s="8" t="n">
        <v>0.003275462962962963</v>
      </c>
      <c r="O240" s="8" t="n">
        <v>0.003935185185185185</v>
      </c>
      <c r="P240" s="8" t="n">
        <v>0.00150462962962963</v>
      </c>
      <c r="Q240" s="8" t="n">
        <v>0.003726851851851852</v>
      </c>
      <c r="R240" s="8" t="n">
        <v>0.003113425925925926</v>
      </c>
      <c r="S240" s="8" t="n">
        <v>0.004201388888888889</v>
      </c>
      <c r="T240" s="8" t="n">
        <v>0.00380787037037037</v>
      </c>
      <c r="U240" s="8" t="n">
        <v>0.006238425925925926</v>
      </c>
      <c r="V240" t="inlineStr">
        <is>
          <t>–</t>
        </is>
      </c>
      <c r="W240">
        <f>E240 + G240 + I240 + K240 + M240 + O240 + Q240 + S240</f>
        <v/>
      </c>
      <c r="X240" s="9">
        <f>W240 / 8</f>
        <v/>
      </c>
      <c r="Y240" s="9">
        <f>MAX(ABS(E240 - X240), ABS(G240 - X240), ABS(I240 - X240), ABS(K240 - X240), ABS(M240 - X240), ABS(O240 - X240), ABS(Q240 - X240), ABS(S240 - X240))</f>
        <v/>
      </c>
      <c r="Z240" s="8" t="n">
        <v>0.06190972222222222</v>
      </c>
    </row>
    <row r="241">
      <c r="A241" t="inlineStr">
        <is>
          <t>Pardoel, Frank (NED)</t>
        </is>
      </c>
      <c r="B241" t="inlineStr">
        <is>
          <t>35-39</t>
        </is>
      </c>
      <c r="C241" t="inlineStr">
        <is>
          <t>2023 Valencia</t>
        </is>
      </c>
      <c r="D241" t="inlineStr">
        <is>
          <t>HYROX</t>
        </is>
      </c>
      <c r="E241" s="8" t="n">
        <v>0.003194444444444445</v>
      </c>
      <c r="F241" s="8" t="n">
        <v>0.003078703703703704</v>
      </c>
      <c r="G241" s="8" t="n">
        <v>0.003518518518518518</v>
      </c>
      <c r="H241" s="8" t="n">
        <v>0.001666666666666667</v>
      </c>
      <c r="I241" s="8" t="n">
        <v>0.003796296296296296</v>
      </c>
      <c r="J241" s="8" t="n">
        <v>0.002997685185185185</v>
      </c>
      <c r="K241" s="8" t="n">
        <v>0.003946759259259259</v>
      </c>
      <c r="L241" s="8" t="n">
        <v>0.005358796296296296</v>
      </c>
      <c r="M241" s="8" t="n">
        <v>0.003958333333333334</v>
      </c>
      <c r="N241" s="8" t="n">
        <v>0.003576388888888889</v>
      </c>
      <c r="O241" s="8" t="n">
        <v>0.003877314814814815</v>
      </c>
      <c r="P241" s="8" t="n">
        <v>0.001319444444444444</v>
      </c>
      <c r="Q241" s="8" t="n">
        <v>0.00494212962962963</v>
      </c>
      <c r="R241" s="8" t="n">
        <v>0.003506944444444444</v>
      </c>
      <c r="S241" s="8" t="n">
        <v>0.004409722222222222</v>
      </c>
      <c r="T241" s="8" t="n">
        <v>0.003923611111111111</v>
      </c>
      <c r="U241" s="8" t="n">
        <v>0.004918981481481482</v>
      </c>
      <c r="V241" t="inlineStr">
        <is>
          <t>–</t>
        </is>
      </c>
      <c r="W241">
        <f>E241 + G241 + I241 + K241 + M241 + O241 + Q241 + S241</f>
        <v/>
      </c>
      <c r="X241" s="9">
        <f>W241 / 8</f>
        <v/>
      </c>
      <c r="Y241" s="9">
        <f>MAX(ABS(E241 - X241), ABS(G241 - X241), ABS(I241 - X241), ABS(K241 - X241), ABS(M241 - X241), ABS(O241 - X241), ABS(Q241 - X241), ABS(S241 - X241))</f>
        <v/>
      </c>
      <c r="Z241" s="8" t="n">
        <v>0.06192129629629629</v>
      </c>
    </row>
    <row r="242">
      <c r="A242" t="inlineStr">
        <is>
          <t>Martos Ruiz, Joaquin (ESP)</t>
        </is>
      </c>
      <c r="B242" t="inlineStr">
        <is>
          <t>25-29</t>
        </is>
      </c>
      <c r="C242" t="inlineStr">
        <is>
          <t>2023 Valencia</t>
        </is>
      </c>
      <c r="D242" t="inlineStr">
        <is>
          <t>HYROX</t>
        </is>
      </c>
      <c r="E242" s="8" t="n">
        <v>0.003194444444444445</v>
      </c>
      <c r="F242" s="8" t="n">
        <v>0.003391203703703704</v>
      </c>
      <c r="G242" s="8" t="n">
        <v>0.003344907407407408</v>
      </c>
      <c r="H242" s="8" t="n">
        <v>0.001898148148148148</v>
      </c>
      <c r="I242" s="8" t="n">
        <v>0.003900462962962963</v>
      </c>
      <c r="J242" s="8" t="n">
        <v>0.004722222222222222</v>
      </c>
      <c r="K242" s="8" t="n">
        <v>0.003680555555555555</v>
      </c>
      <c r="L242" s="8" t="n">
        <v>0.002962962962962963</v>
      </c>
      <c r="M242" s="8" t="n">
        <v>0.003854166666666667</v>
      </c>
      <c r="N242" s="8" t="n">
        <v>0.003715277777777778</v>
      </c>
      <c r="O242" s="8" t="n">
        <v>0.003761574074074074</v>
      </c>
      <c r="P242" s="8" t="n">
        <v>0.001898148148148148</v>
      </c>
      <c r="Q242" s="8" t="n">
        <v>0.003611111111111111</v>
      </c>
      <c r="R242" s="8" t="n">
        <v>0.004513888888888888</v>
      </c>
      <c r="S242" s="8" t="n">
        <v>0.004201388888888889</v>
      </c>
      <c r="T242" s="8" t="n">
        <v>0.004664351851851852</v>
      </c>
      <c r="U242" s="8" t="n">
        <v>0.004733796296296297</v>
      </c>
      <c r="V242" t="inlineStr">
        <is>
          <t>–</t>
        </is>
      </c>
      <c r="W242">
        <f>E242 + G242 + I242 + K242 + M242 + O242 + Q242 + S242</f>
        <v/>
      </c>
      <c r="X242" s="9">
        <f>W242 / 8</f>
        <v/>
      </c>
      <c r="Y242" s="9">
        <f>MAX(ABS(E242 - X242), ABS(G242 - X242), ABS(I242 - X242), ABS(K242 - X242), ABS(M242 - X242), ABS(O242 - X242), ABS(Q242 - X242), ABS(S242 - X242))</f>
        <v/>
      </c>
      <c r="Z242" s="8" t="n">
        <v>0.06195601851851852</v>
      </c>
    </row>
    <row r="243">
      <c r="A243" t="inlineStr">
        <is>
          <t>Plaza Merchán, Pablo (ESP)</t>
        </is>
      </c>
      <c r="B243" t="inlineStr">
        <is>
          <t>25-29</t>
        </is>
      </c>
      <c r="C243" t="inlineStr">
        <is>
          <t>2023 Valencia</t>
        </is>
      </c>
      <c r="D243" t="inlineStr">
        <is>
          <t>HYROX</t>
        </is>
      </c>
      <c r="E243" s="8" t="n">
        <v>0.002696759259259259</v>
      </c>
      <c r="F243" s="8" t="n">
        <v>0.003425925925925926</v>
      </c>
      <c r="G243" s="8" t="n">
        <v>0.003263888888888889</v>
      </c>
      <c r="H243" s="8" t="n">
        <v>0.001539351851851852</v>
      </c>
      <c r="I243" s="8" t="n">
        <v>0.003923611111111111</v>
      </c>
      <c r="J243" s="8" t="n">
        <v>0.003831018518518518</v>
      </c>
      <c r="K243" s="8" t="n">
        <v>0.005902777777777778</v>
      </c>
      <c r="L243" s="8" t="n">
        <v>0.00369212962962963</v>
      </c>
      <c r="M243" s="8" t="n">
        <v>0.004050925925925926</v>
      </c>
      <c r="N243" s="8" t="n">
        <v>0.003668981481481481</v>
      </c>
      <c r="O243" s="8" t="n">
        <v>0.003738425925925926</v>
      </c>
      <c r="P243" s="8" t="n">
        <v>0.001134259259259259</v>
      </c>
      <c r="Q243" s="8" t="n">
        <v>0.003622685185185185</v>
      </c>
      <c r="R243" s="8" t="n">
        <v>0.003888888888888889</v>
      </c>
      <c r="S243" s="8" t="n">
        <v>0.004050925925925926</v>
      </c>
      <c r="T243" s="8" t="n">
        <v>0.003877314814814815</v>
      </c>
      <c r="U243" s="8" t="n">
        <v>0.005810185185185186</v>
      </c>
      <c r="V243" t="inlineStr">
        <is>
          <t>5 Minutes</t>
        </is>
      </c>
      <c r="W243">
        <f>E243 + G243 + I243 + K243 + M243 + O243 + Q243 + S243</f>
        <v/>
      </c>
      <c r="X243" s="9">
        <f>W243 / 8</f>
        <v/>
      </c>
      <c r="Y243" s="9">
        <f>MAX(ABS(E243 - X243), ABS(G243 - X243), ABS(I243 - X243), ABS(K243 - X243), ABS(M243 - X243), ABS(O243 - X243), ABS(Q243 - X243), ABS(S243 - X243))</f>
        <v/>
      </c>
      <c r="Z243" s="8" t="n">
        <v>0.06202546296296296</v>
      </c>
    </row>
    <row r="244">
      <c r="A244" t="inlineStr">
        <is>
          <t>Diez, Oscar (ESP)</t>
        </is>
      </c>
      <c r="B244" t="inlineStr">
        <is>
          <t>45-49</t>
        </is>
      </c>
      <c r="C244" t="inlineStr">
        <is>
          <t>2023 Valencia</t>
        </is>
      </c>
      <c r="D244" t="inlineStr">
        <is>
          <t>HYROX</t>
        </is>
      </c>
      <c r="E244" s="8" t="n">
        <v>0.002835648148148148</v>
      </c>
      <c r="F244" s="8" t="n">
        <v>0.003125</v>
      </c>
      <c r="G244" s="8" t="n">
        <v>0.00318287037037037</v>
      </c>
      <c r="H244" s="8" t="n">
        <v>0.002280092592592593</v>
      </c>
      <c r="I244" s="8" t="n">
        <v>0.003333333333333334</v>
      </c>
      <c r="J244" s="8" t="n">
        <v>0.003842592592592593</v>
      </c>
      <c r="K244" s="8" t="n">
        <v>0.003530092592592592</v>
      </c>
      <c r="L244" s="8" t="n">
        <v>0.0034375</v>
      </c>
      <c r="M244" s="8" t="n">
        <v>0.003657407407407407</v>
      </c>
      <c r="N244" s="8" t="n">
        <v>0.003483796296296296</v>
      </c>
      <c r="O244" s="8" t="n">
        <v>0.003645833333333333</v>
      </c>
      <c r="P244" s="8" t="n">
        <v>0.001481481481481481</v>
      </c>
      <c r="Q244" s="8" t="n">
        <v>0.006076388888888889</v>
      </c>
      <c r="R244" s="8" t="n">
        <v>0.004664351851851852</v>
      </c>
      <c r="S244" s="8" t="n">
        <v>0.003912037037037037</v>
      </c>
      <c r="T244" s="8" t="n">
        <v>0.00375</v>
      </c>
      <c r="U244" s="8" t="n">
        <v>0.00587962962962963</v>
      </c>
      <c r="V244" t="inlineStr">
        <is>
          <t>5 Minutes</t>
        </is>
      </c>
      <c r="W244">
        <f>E244 + G244 + I244 + K244 + M244 + O244 + Q244 + S244</f>
        <v/>
      </c>
      <c r="X244" s="9">
        <f>W244 / 8</f>
        <v/>
      </c>
      <c r="Y244" s="9">
        <f>MAX(ABS(E244 - X244), ABS(G244 - X244), ABS(I244 - X244), ABS(K244 - X244), ABS(M244 - X244), ABS(O244 - X244), ABS(Q244 - X244), ABS(S244 - X244))</f>
        <v/>
      </c>
      <c r="Z244" s="8" t="n">
        <v>0.06203703703703704</v>
      </c>
    </row>
    <row r="245">
      <c r="A245" t="inlineStr">
        <is>
          <t>Martínez Díaz, Miguel Ángel (ESP)</t>
        </is>
      </c>
      <c r="B245" t="inlineStr">
        <is>
          <t>35-39</t>
        </is>
      </c>
      <c r="C245" t="inlineStr">
        <is>
          <t>2023 Valencia</t>
        </is>
      </c>
      <c r="D245" t="inlineStr">
        <is>
          <t>HYROX</t>
        </is>
      </c>
      <c r="E245" s="8" t="n">
        <v>0.003194444444444445</v>
      </c>
      <c r="F245" s="8" t="n">
        <v>0.003344907407407408</v>
      </c>
      <c r="G245" s="8" t="n">
        <v>0.003368055555555556</v>
      </c>
      <c r="H245" s="8" t="n">
        <v>0.002256944444444444</v>
      </c>
      <c r="I245" s="8" t="n">
        <v>0.003553240740740741</v>
      </c>
      <c r="J245" s="8" t="n">
        <v>0.003125</v>
      </c>
      <c r="K245" s="8" t="n">
        <v>0.003553240740740741</v>
      </c>
      <c r="L245" s="8" t="n">
        <v>0.004189814814814815</v>
      </c>
      <c r="M245" s="8" t="n">
        <v>0.003657407407407407</v>
      </c>
      <c r="N245" s="8" t="n">
        <v>0.003460648148148148</v>
      </c>
      <c r="O245" s="8" t="n">
        <v>0.003622685185185185</v>
      </c>
      <c r="P245" s="8" t="n">
        <v>0.001921296296296296</v>
      </c>
      <c r="Q245" s="8" t="n">
        <v>0.003668981481481481</v>
      </c>
      <c r="R245" s="8" t="n">
        <v>0.004641203703703704</v>
      </c>
      <c r="S245" s="8" t="n">
        <v>0.004027777777777778</v>
      </c>
      <c r="T245" s="8" t="n">
        <v>0.004652777777777777</v>
      </c>
      <c r="U245" s="8" t="n">
        <v>0.006006944444444444</v>
      </c>
      <c r="V245" t="inlineStr">
        <is>
          <t>–</t>
        </is>
      </c>
      <c r="W245">
        <f>E245 + G245 + I245 + K245 + M245 + O245 + Q245 + S245</f>
        <v/>
      </c>
      <c r="X245" s="9">
        <f>W245 / 8</f>
        <v/>
      </c>
      <c r="Y245" s="9">
        <f>MAX(ABS(E245 - X245), ABS(G245 - X245), ABS(I245 - X245), ABS(K245 - X245), ABS(M245 - X245), ABS(O245 - X245), ABS(Q245 - X245), ABS(S245 - X245))</f>
        <v/>
      </c>
      <c r="Z245" s="8" t="n">
        <v>0.06217592592592593</v>
      </c>
    </row>
    <row r="246">
      <c r="A246" t="inlineStr">
        <is>
          <t>Prestwich, Damian (GBR)</t>
        </is>
      </c>
      <c r="B246" t="inlineStr">
        <is>
          <t>35-39</t>
        </is>
      </c>
      <c r="C246" t="inlineStr">
        <is>
          <t>2023 Valencia</t>
        </is>
      </c>
      <c r="D246" t="inlineStr">
        <is>
          <t>HYROX</t>
        </is>
      </c>
      <c r="E246" s="8" t="n">
        <v>0.003541666666666666</v>
      </c>
      <c r="F246" s="8" t="n">
        <v>0.003472222222222222</v>
      </c>
      <c r="G246" s="8" t="n">
        <v>0.003449074074074074</v>
      </c>
      <c r="H246" s="8" t="n">
        <v>0.002685185185185185</v>
      </c>
      <c r="I246" s="8" t="n">
        <v>0.003657407407407407</v>
      </c>
      <c r="J246" s="8" t="n">
        <v>0.003923611111111111</v>
      </c>
      <c r="K246" s="8" t="n">
        <v>0.003715277777777778</v>
      </c>
      <c r="L246" s="8" t="n">
        <v>0.004131944444444444</v>
      </c>
      <c r="M246" s="8" t="n">
        <v>0.003715277777777778</v>
      </c>
      <c r="N246" s="8" t="n">
        <v>0.003217592592592593</v>
      </c>
      <c r="O246" s="8" t="n">
        <v>0.003657407407407407</v>
      </c>
      <c r="P246" s="8" t="n">
        <v>0.00162037037037037</v>
      </c>
      <c r="Q246" s="8" t="n">
        <v>0.003738425925925926</v>
      </c>
      <c r="R246" s="8" t="n">
        <v>0.003773148148148148</v>
      </c>
      <c r="S246" s="8" t="n">
        <v>0.003969907407407407</v>
      </c>
      <c r="T246" s="8" t="n">
        <v>0.005474537037037037</v>
      </c>
      <c r="U246" s="8" t="n">
        <v>0.004814814814814815</v>
      </c>
      <c r="V246" t="inlineStr">
        <is>
          <t>–</t>
        </is>
      </c>
      <c r="W246">
        <f>E246 + G246 + I246 + K246 + M246 + O246 + Q246 + S246</f>
        <v/>
      </c>
      <c r="X246" s="9">
        <f>W246 / 8</f>
        <v/>
      </c>
      <c r="Y246" s="9">
        <f>MAX(ABS(E246 - X246), ABS(G246 - X246), ABS(I246 - X246), ABS(K246 - X246), ABS(M246 - X246), ABS(O246 - X246), ABS(Q246 - X246), ABS(S246 - X246))</f>
        <v/>
      </c>
      <c r="Z246" s="8" t="n">
        <v>0.06247685185185185</v>
      </c>
    </row>
    <row r="247">
      <c r="A247" t="inlineStr">
        <is>
          <t>Byrne, Roy (IRL)</t>
        </is>
      </c>
      <c r="B247" t="inlineStr">
        <is>
          <t>25-29</t>
        </is>
      </c>
      <c r="C247" t="inlineStr">
        <is>
          <t>2023 Valencia</t>
        </is>
      </c>
      <c r="D247" t="inlineStr">
        <is>
          <t>HYROX</t>
        </is>
      </c>
      <c r="E247" s="8" t="n">
        <v>0.002673611111111111</v>
      </c>
      <c r="F247" s="8" t="n">
        <v>0.003333333333333334</v>
      </c>
      <c r="G247" s="8" t="n">
        <v>0.003090277777777778</v>
      </c>
      <c r="H247" s="8" t="n">
        <v>0.0021875</v>
      </c>
      <c r="I247" s="8" t="n">
        <v>0.003888888888888889</v>
      </c>
      <c r="J247" s="8" t="n">
        <v>0.003796296296296296</v>
      </c>
      <c r="K247" s="8" t="n">
        <v>0.003738425925925926</v>
      </c>
      <c r="L247" s="8" t="n">
        <v>0.005833333333333334</v>
      </c>
      <c r="M247" s="8" t="n">
        <v>0.003912037037037037</v>
      </c>
      <c r="N247" s="8" t="n">
        <v>0.003726851851851852</v>
      </c>
      <c r="O247" s="8" t="n">
        <v>0.003553240740740741</v>
      </c>
      <c r="P247" s="8" t="n">
        <v>0.001400462962962963</v>
      </c>
      <c r="Q247" s="8" t="n">
        <v>0.003680555555555555</v>
      </c>
      <c r="R247" s="8" t="n">
        <v>0.003020833333333333</v>
      </c>
      <c r="S247" s="8" t="n">
        <v>0.004097222222222223</v>
      </c>
      <c r="T247" s="8" t="n">
        <v>0.004594907407407408</v>
      </c>
      <c r="U247" s="8" t="n">
        <v>0.006331018518518519</v>
      </c>
      <c r="V247" t="inlineStr">
        <is>
          <t>–</t>
        </is>
      </c>
      <c r="W247">
        <f>E247 + G247 + I247 + K247 + M247 + O247 + Q247 + S247</f>
        <v/>
      </c>
      <c r="X247" s="9">
        <f>W247 / 8</f>
        <v/>
      </c>
      <c r="Y247" s="9">
        <f>MAX(ABS(E247 - X247), ABS(G247 - X247), ABS(I247 - X247), ABS(K247 - X247), ABS(M247 - X247), ABS(O247 - X247), ABS(Q247 - X247), ABS(S247 - X247))</f>
        <v/>
      </c>
      <c r="Z247" s="8" t="n">
        <v>0.0627662037037037</v>
      </c>
    </row>
    <row r="248">
      <c r="A248" t="inlineStr">
        <is>
          <t>Brighouse, Mark (GBR)</t>
        </is>
      </c>
      <c r="B248" t="inlineStr">
        <is>
          <t>65-69</t>
        </is>
      </c>
      <c r="C248" t="inlineStr">
        <is>
          <t>2023 Valencia</t>
        </is>
      </c>
      <c r="D248" t="inlineStr">
        <is>
          <t>HYROX</t>
        </is>
      </c>
      <c r="E248" s="8" t="n">
        <v>0.003414351851851852</v>
      </c>
      <c r="F248" s="8" t="n">
        <v>0.003321759259259259</v>
      </c>
      <c r="G248" s="8" t="n">
        <v>0.003668981481481481</v>
      </c>
      <c r="H248" s="8" t="n">
        <v>0.002303240740740741</v>
      </c>
      <c r="I248" s="8" t="n">
        <v>0.00375</v>
      </c>
      <c r="J248" s="8" t="n">
        <v>0.002638888888888889</v>
      </c>
      <c r="K248" s="8" t="n">
        <v>0.003796296296296296</v>
      </c>
      <c r="L248" s="8" t="n">
        <v>0.00380787037037037</v>
      </c>
      <c r="M248" s="8" t="n">
        <v>0.003842592592592593</v>
      </c>
      <c r="N248" s="8" t="n">
        <v>0.003518518518518518</v>
      </c>
      <c r="O248" s="8" t="n">
        <v>0.003900462962962963</v>
      </c>
      <c r="P248" s="8" t="n">
        <v>0.001597222222222222</v>
      </c>
      <c r="Q248" s="8" t="n">
        <v>0.004016203703703704</v>
      </c>
      <c r="R248" s="8" t="n">
        <v>0.003946759259259259</v>
      </c>
      <c r="S248" s="8" t="n">
        <v>0.004201388888888889</v>
      </c>
      <c r="T248" s="8" t="n">
        <v>0.005393518518518519</v>
      </c>
      <c r="U248" s="8" t="n">
        <v>0.005844907407407407</v>
      </c>
      <c r="V248" t="inlineStr">
        <is>
          <t>–</t>
        </is>
      </c>
      <c r="W248">
        <f>E248 + G248 + I248 + K248 + M248 + O248 + Q248 + S248</f>
        <v/>
      </c>
      <c r="X248" s="9">
        <f>W248 / 8</f>
        <v/>
      </c>
      <c r="Y248" s="9">
        <f>MAX(ABS(E248 - X248), ABS(G248 - X248), ABS(I248 - X248), ABS(K248 - X248), ABS(M248 - X248), ABS(O248 - X248), ABS(Q248 - X248), ABS(S248 - X248))</f>
        <v/>
      </c>
      <c r="Z248" s="8" t="n">
        <v>0.06288194444444445</v>
      </c>
    </row>
    <row r="249">
      <c r="A249" t="inlineStr">
        <is>
          <t>Bongers, Rudi (NED)</t>
        </is>
      </c>
      <c r="B249" t="inlineStr">
        <is>
          <t>35-39</t>
        </is>
      </c>
      <c r="C249" t="inlineStr">
        <is>
          <t>2023 Valencia</t>
        </is>
      </c>
      <c r="D249" t="inlineStr">
        <is>
          <t>HYROX</t>
        </is>
      </c>
      <c r="E249" s="8" t="n">
        <v>0.003425925925925926</v>
      </c>
      <c r="F249" s="8" t="n">
        <v>0.003310185185185185</v>
      </c>
      <c r="G249" s="8" t="n">
        <v>0.003854166666666667</v>
      </c>
      <c r="H249" s="8" t="n">
        <v>0.002083333333333333</v>
      </c>
      <c r="I249" s="8" t="n">
        <v>0.00400462962962963</v>
      </c>
      <c r="J249" s="8" t="n">
        <v>0.004131944444444444</v>
      </c>
      <c r="K249" s="8" t="n">
        <v>0.004050925925925926</v>
      </c>
      <c r="L249" s="8" t="n">
        <v>0.003946759259259259</v>
      </c>
      <c r="M249" s="8" t="n">
        <v>0.004108796296296296</v>
      </c>
      <c r="N249" s="8" t="n">
        <v>0.00337962962962963</v>
      </c>
      <c r="O249" s="8" t="n">
        <v>0.004131944444444444</v>
      </c>
      <c r="P249" s="8" t="n">
        <v>0.001701388888888889</v>
      </c>
      <c r="Q249" s="8" t="n">
        <v>0.004247685185185185</v>
      </c>
      <c r="R249" s="8" t="n">
        <v>0.002662037037037037</v>
      </c>
      <c r="S249" s="8" t="n">
        <v>0.004421296296296296</v>
      </c>
      <c r="T249" s="8" t="n">
        <v>0.003530092592592592</v>
      </c>
      <c r="U249" s="8" t="n">
        <v>0.005995370370370371</v>
      </c>
      <c r="V249" t="inlineStr">
        <is>
          <t>–</t>
        </is>
      </c>
      <c r="W249">
        <f>E249 + G249 + I249 + K249 + M249 + O249 + Q249 + S249</f>
        <v/>
      </c>
      <c r="X249" s="9">
        <f>W249 / 8</f>
        <v/>
      </c>
      <c r="Y249" s="9">
        <f>MAX(ABS(E249 - X249), ABS(G249 - X249), ABS(I249 - X249), ABS(K249 - X249), ABS(M249 - X249), ABS(O249 - X249), ABS(Q249 - X249), ABS(S249 - X249))</f>
        <v/>
      </c>
      <c r="Z249" s="8" t="n">
        <v>0.06288194444444445</v>
      </c>
    </row>
    <row r="250">
      <c r="A250" t="inlineStr">
        <is>
          <t>Muñoz Sánchez, Francisco Jose (ESP)</t>
        </is>
      </c>
      <c r="B250" t="inlineStr">
        <is>
          <t>30-34</t>
        </is>
      </c>
      <c r="C250" t="inlineStr">
        <is>
          <t>2023 Valencia</t>
        </is>
      </c>
      <c r="D250" t="inlineStr">
        <is>
          <t>HYROX</t>
        </is>
      </c>
      <c r="E250" s="8" t="n">
        <v>0.002789351851851852</v>
      </c>
      <c r="F250" s="8" t="n">
        <v>0.003194444444444445</v>
      </c>
      <c r="G250" s="8" t="n">
        <v>0.003078703703703704</v>
      </c>
      <c r="H250" s="8" t="n">
        <v>0.003090277777777778</v>
      </c>
      <c r="I250" s="8" t="n">
        <v>0.003414351851851852</v>
      </c>
      <c r="J250" s="8" t="n">
        <v>0.004212962962962963</v>
      </c>
      <c r="K250" s="8" t="n">
        <v>0.003391203703703704</v>
      </c>
      <c r="L250" s="8" t="n">
        <v>0.003240740740740741</v>
      </c>
      <c r="M250" s="8" t="n">
        <v>0.00349537037037037</v>
      </c>
      <c r="N250" s="8" t="n">
        <v>0.003425925925925926</v>
      </c>
      <c r="O250" s="8" t="n">
        <v>0.00400462962962963</v>
      </c>
      <c r="P250" s="8" t="n">
        <v>0.002002314814814815</v>
      </c>
      <c r="Q250" s="8" t="n">
        <v>0.003703703703703704</v>
      </c>
      <c r="R250" s="8" t="n">
        <v>0.004641203703703704</v>
      </c>
      <c r="S250" s="8" t="n">
        <v>0.004027777777777778</v>
      </c>
      <c r="T250" s="8" t="n">
        <v>0.005497685185185185</v>
      </c>
      <c r="U250" s="8" t="n">
        <v>0.005775462962962963</v>
      </c>
      <c r="V250" t="inlineStr">
        <is>
          <t>–</t>
        </is>
      </c>
      <c r="W250">
        <f>E250 + G250 + I250 + K250 + M250 + O250 + Q250 + S250</f>
        <v/>
      </c>
      <c r="X250" s="9">
        <f>W250 / 8</f>
        <v/>
      </c>
      <c r="Y250" s="9">
        <f>MAX(ABS(E250 - X250), ABS(G250 - X250), ABS(I250 - X250), ABS(K250 - X250), ABS(M250 - X250), ABS(O250 - X250), ABS(Q250 - X250), ABS(S250 - X250))</f>
        <v/>
      </c>
      <c r="Z250" s="8" t="n">
        <v>0.06289351851851852</v>
      </c>
    </row>
    <row r="251">
      <c r="A251" t="inlineStr">
        <is>
          <t>Wiedenhoeft, Christian (GER)</t>
        </is>
      </c>
      <c r="B251" t="inlineStr">
        <is>
          <t>35-39</t>
        </is>
      </c>
      <c r="C251" t="inlineStr">
        <is>
          <t>2023 Valencia</t>
        </is>
      </c>
      <c r="D251" t="inlineStr">
        <is>
          <t>HYROX</t>
        </is>
      </c>
      <c r="E251" s="8" t="n">
        <v>0.003125</v>
      </c>
      <c r="F251" s="8" t="n">
        <v>0.003113425925925926</v>
      </c>
      <c r="G251" s="8" t="n">
        <v>0.003275462962962963</v>
      </c>
      <c r="H251" s="8" t="n">
        <v>0.002395833333333333</v>
      </c>
      <c r="I251" s="8" t="n">
        <v>0.003344907407407408</v>
      </c>
      <c r="J251" s="8" t="n">
        <v>0.003541666666666666</v>
      </c>
      <c r="K251" s="8" t="n">
        <v>0.003564814814814815</v>
      </c>
      <c r="L251" s="8" t="n">
        <v>0.004212962962962963</v>
      </c>
      <c r="M251" s="8" t="n">
        <v>0.003587962962962963</v>
      </c>
      <c r="N251" s="8" t="n">
        <v>0.00337962962962963</v>
      </c>
      <c r="O251" s="8" t="n">
        <v>0.003472222222222222</v>
      </c>
      <c r="P251" s="8" t="n">
        <v>0.00130787037037037</v>
      </c>
      <c r="Q251" s="8" t="n">
        <v>0.003622685185185185</v>
      </c>
      <c r="R251" s="8" t="n">
        <v>0.004918981481481482</v>
      </c>
      <c r="S251" s="8" t="n">
        <v>0.004016203703703704</v>
      </c>
      <c r="T251" s="8" t="n">
        <v>0.006793981481481482</v>
      </c>
      <c r="U251" s="8" t="n">
        <v>0.005347222222222222</v>
      </c>
      <c r="V251" t="inlineStr">
        <is>
          <t>–</t>
        </is>
      </c>
      <c r="W251">
        <f>E251 + G251 + I251 + K251 + M251 + O251 + Q251 + S251</f>
        <v/>
      </c>
      <c r="X251" s="9">
        <f>W251 / 8</f>
        <v/>
      </c>
      <c r="Y251" s="9">
        <f>MAX(ABS(E251 - X251), ABS(G251 - X251), ABS(I251 - X251), ABS(K251 - X251), ABS(M251 - X251), ABS(O251 - X251), ABS(Q251 - X251), ABS(S251 - X251))</f>
        <v/>
      </c>
      <c r="Z251" s="8" t="n">
        <v>0.06292824074074074</v>
      </c>
    </row>
    <row r="252">
      <c r="A252" t="inlineStr">
        <is>
          <t>Tristan, Costa (FRA)</t>
        </is>
      </c>
      <c r="B252" t="inlineStr">
        <is>
          <t>60-64</t>
        </is>
      </c>
      <c r="C252" t="inlineStr">
        <is>
          <t>2023 Valencia</t>
        </is>
      </c>
      <c r="D252" t="inlineStr">
        <is>
          <t>HYROX</t>
        </is>
      </c>
      <c r="E252" s="8" t="n">
        <v>0.003298611111111111</v>
      </c>
      <c r="F252" s="8" t="n">
        <v>0.003194444444444445</v>
      </c>
      <c r="G252" s="8" t="n">
        <v>0.003391203703703704</v>
      </c>
      <c r="H252" s="8" t="n">
        <v>0.002407407407407408</v>
      </c>
      <c r="I252" s="8" t="n">
        <v>0.003506944444444444</v>
      </c>
      <c r="J252" s="8" t="n">
        <v>0.004675925925925926</v>
      </c>
      <c r="K252" s="8" t="n">
        <v>0.003634259259259259</v>
      </c>
      <c r="L252" s="8" t="n">
        <v>0.003888888888888889</v>
      </c>
      <c r="M252" s="8" t="n">
        <v>0.00369212962962963</v>
      </c>
      <c r="N252" s="8" t="n">
        <v>0.0034375</v>
      </c>
      <c r="O252" s="8" t="n">
        <v>0.003587962962962963</v>
      </c>
      <c r="P252" s="8" t="n">
        <v>0.001585648148148148</v>
      </c>
      <c r="Q252" s="8" t="n">
        <v>0.003680555555555555</v>
      </c>
      <c r="R252" s="8" t="n">
        <v>0.005729166666666666</v>
      </c>
      <c r="S252" s="8" t="n">
        <v>0.003888888888888889</v>
      </c>
      <c r="T252" s="8" t="n">
        <v>0.005138888888888889</v>
      </c>
      <c r="U252" s="8" t="n">
        <v>0.004502314814814815</v>
      </c>
      <c r="V252" t="inlineStr">
        <is>
          <t>–</t>
        </is>
      </c>
      <c r="W252">
        <f>E252 + G252 + I252 + K252 + M252 + O252 + Q252 + S252</f>
        <v/>
      </c>
      <c r="X252" s="9">
        <f>W252 / 8</f>
        <v/>
      </c>
      <c r="Y252" s="9">
        <f>MAX(ABS(E252 - X252), ABS(G252 - X252), ABS(I252 - X252), ABS(K252 - X252), ABS(M252 - X252), ABS(O252 - X252), ABS(Q252 - X252), ABS(S252 - X252))</f>
        <v/>
      </c>
      <c r="Z252" s="8" t="n">
        <v>0.06313657407407407</v>
      </c>
    </row>
    <row r="253">
      <c r="A253" t="inlineStr">
        <is>
          <t>Mckellar, Marc (SWE)</t>
        </is>
      </c>
      <c r="B253" t="inlineStr">
        <is>
          <t>55-59</t>
        </is>
      </c>
      <c r="C253" t="inlineStr">
        <is>
          <t>2023 Valencia</t>
        </is>
      </c>
      <c r="D253" t="inlineStr">
        <is>
          <t>HYROX</t>
        </is>
      </c>
      <c r="E253" s="8" t="n">
        <v>0.002939814814814815</v>
      </c>
      <c r="F253" s="8" t="n">
        <v>0.003240740740740741</v>
      </c>
      <c r="G253" s="8" t="n">
        <v>0.003171296296296296</v>
      </c>
      <c r="H253" s="8" t="n">
        <v>0.002893518518518518</v>
      </c>
      <c r="I253" s="8" t="n">
        <v>0.003518518518518518</v>
      </c>
      <c r="J253" s="8" t="n">
        <v>0.003425925925925926</v>
      </c>
      <c r="K253" s="8" t="n">
        <v>0.003506944444444444</v>
      </c>
      <c r="L253" s="8" t="n">
        <v>0.005740740740740741</v>
      </c>
      <c r="M253" s="8" t="n">
        <v>0.0034375</v>
      </c>
      <c r="N253" s="8" t="n">
        <v>0.003576388888888889</v>
      </c>
      <c r="O253" s="8" t="n">
        <v>0.00349537037037037</v>
      </c>
      <c r="P253" s="8" t="n">
        <v>0.001539351851851852</v>
      </c>
      <c r="Q253" s="8" t="n">
        <v>0.003518518518518518</v>
      </c>
      <c r="R253" s="8" t="n">
        <v>0.004768518518518518</v>
      </c>
      <c r="S253" s="8" t="n">
        <v>0.004097222222222223</v>
      </c>
      <c r="T253" s="8" t="n">
        <v>0.005416666666666667</v>
      </c>
      <c r="U253" s="8" t="n">
        <v>0.00494212962962963</v>
      </c>
      <c r="V253" t="inlineStr">
        <is>
          <t>–</t>
        </is>
      </c>
      <c r="W253">
        <f>E253 + G253 + I253 + K253 + M253 + O253 + Q253 + S253</f>
        <v/>
      </c>
      <c r="X253" s="9">
        <f>W253 / 8</f>
        <v/>
      </c>
      <c r="Y253" s="9">
        <f>MAX(ABS(E253 - X253), ABS(G253 - X253), ABS(I253 - X253), ABS(K253 - X253), ABS(M253 - X253), ABS(O253 - X253), ABS(Q253 - X253), ABS(S253 - X253))</f>
        <v/>
      </c>
      <c r="Z253" s="8" t="n">
        <v>0.06313657407407407</v>
      </c>
    </row>
    <row r="254">
      <c r="A254" t="inlineStr">
        <is>
          <t>Martinez Guillem, Jaume (ESP)</t>
        </is>
      </c>
      <c r="B254" t="inlineStr">
        <is>
          <t>25-29</t>
        </is>
      </c>
      <c r="C254" t="inlineStr">
        <is>
          <t>2023 Valencia</t>
        </is>
      </c>
      <c r="D254" t="inlineStr">
        <is>
          <t>HYROX</t>
        </is>
      </c>
      <c r="E254" s="8" t="n">
        <v>0.003518518518518518</v>
      </c>
      <c r="F254" s="8" t="n">
        <v>0.003125</v>
      </c>
      <c r="G254" s="8" t="n">
        <v>0.003738425925925926</v>
      </c>
      <c r="H254" s="8" t="n">
        <v>0.002650462962962963</v>
      </c>
      <c r="I254" s="8" t="n">
        <v>0.0040625</v>
      </c>
      <c r="J254" s="8" t="n">
        <v>0.003310185185185185</v>
      </c>
      <c r="K254" s="8" t="n">
        <v>0.004224537037037037</v>
      </c>
      <c r="L254" s="8" t="n">
        <v>0.003622685185185185</v>
      </c>
      <c r="M254" s="8" t="n">
        <v>0.004305555555555556</v>
      </c>
      <c r="N254" s="8" t="n">
        <v>0.003645833333333333</v>
      </c>
      <c r="O254" s="8" t="n">
        <v>0.004039351851851852</v>
      </c>
      <c r="P254" s="8" t="n">
        <v>0.001724537037037037</v>
      </c>
      <c r="Q254" s="8" t="n">
        <v>0.004108796296296296</v>
      </c>
      <c r="R254" s="8" t="n">
        <v>0.00337962962962963</v>
      </c>
      <c r="S254" s="8" t="n">
        <v>0.0046875</v>
      </c>
      <c r="T254" s="8" t="n">
        <v>0.004351851851851852</v>
      </c>
      <c r="U254" s="8" t="n">
        <v>0.00474537037037037</v>
      </c>
      <c r="V254" t="inlineStr">
        <is>
          <t>–</t>
        </is>
      </c>
      <c r="W254">
        <f>E254 + G254 + I254 + K254 + M254 + O254 + Q254 + S254</f>
        <v/>
      </c>
      <c r="X254" s="9">
        <f>W254 / 8</f>
        <v/>
      </c>
      <c r="Y254" s="9">
        <f>MAX(ABS(E254 - X254), ABS(G254 - X254), ABS(I254 - X254), ABS(K254 - X254), ABS(M254 - X254), ABS(O254 - X254), ABS(Q254 - X254), ABS(S254 - X254))</f>
        <v/>
      </c>
      <c r="Z254" s="8" t="n">
        <v>0.06315972222222223</v>
      </c>
    </row>
    <row r="255">
      <c r="A255" t="inlineStr">
        <is>
          <t>Gonzalez Garcia, Ignacio (ESP)</t>
        </is>
      </c>
      <c r="B255" t="inlineStr">
        <is>
          <t>35-39</t>
        </is>
      </c>
      <c r="C255" t="inlineStr">
        <is>
          <t>2023 Valencia</t>
        </is>
      </c>
      <c r="D255" t="inlineStr">
        <is>
          <t>HYROX</t>
        </is>
      </c>
      <c r="E255" s="8" t="n">
        <v>0.003125</v>
      </c>
      <c r="F255" s="8" t="n">
        <v>0.003263888888888889</v>
      </c>
      <c r="G255" s="8" t="n">
        <v>0.003530092592592592</v>
      </c>
      <c r="H255" s="8" t="n">
        <v>0.001840277777777778</v>
      </c>
      <c r="I255" s="8" t="n">
        <v>0.003831018518518518</v>
      </c>
      <c r="J255" s="8" t="n">
        <v>0.004328703703703704</v>
      </c>
      <c r="K255" s="8" t="n">
        <v>0.006053240740740741</v>
      </c>
      <c r="L255" s="8" t="n">
        <v>0.002650462962962963</v>
      </c>
      <c r="M255" s="8" t="n">
        <v>0.004155092592592592</v>
      </c>
      <c r="N255" s="8" t="n">
        <v>0.003414351851851852</v>
      </c>
      <c r="O255" s="8" t="n">
        <v>0.004050925925925926</v>
      </c>
      <c r="P255" s="8" t="n">
        <v>0.001585648148148148</v>
      </c>
      <c r="Q255" s="8" t="n">
        <v>0.003935185185185185</v>
      </c>
      <c r="R255" s="8" t="n">
        <v>0.003599537037037037</v>
      </c>
      <c r="S255" s="8" t="n">
        <v>0.00425925925925926</v>
      </c>
      <c r="T255" s="8" t="n">
        <v>0.004652777777777777</v>
      </c>
      <c r="U255" s="8" t="n">
        <v>0.005011574074074074</v>
      </c>
      <c r="V255" t="inlineStr">
        <is>
          <t>5 Minutes</t>
        </is>
      </c>
      <c r="W255">
        <f>E255 + G255 + I255 + K255 + M255 + O255 + Q255 + S255</f>
        <v/>
      </c>
      <c r="X255" s="9">
        <f>W255 / 8</f>
        <v/>
      </c>
      <c r="Y255" s="9">
        <f>MAX(ABS(E255 - X255), ABS(G255 - X255), ABS(I255 - X255), ABS(K255 - X255), ABS(M255 - X255), ABS(O255 - X255), ABS(Q255 - X255), ABS(S255 - X255))</f>
        <v/>
      </c>
      <c r="Z255" s="8" t="n">
        <v>0.06318287037037038</v>
      </c>
    </row>
    <row r="256">
      <c r="A256" t="inlineStr">
        <is>
          <t>Paque Maqueda, Sergio (ESP)</t>
        </is>
      </c>
      <c r="B256" t="inlineStr">
        <is>
          <t>35-39</t>
        </is>
      </c>
      <c r="C256" t="inlineStr">
        <is>
          <t>2023 Valencia</t>
        </is>
      </c>
      <c r="D256" t="inlineStr">
        <is>
          <t>HYROX</t>
        </is>
      </c>
      <c r="E256" s="8" t="n">
        <v>0.003263888888888889</v>
      </c>
      <c r="F256" s="8" t="n">
        <v>0.00337962962962963</v>
      </c>
      <c r="G256" s="8" t="n">
        <v>0.003414351851851852</v>
      </c>
      <c r="H256" s="8" t="n">
        <v>0.002766203703703704</v>
      </c>
      <c r="I256" s="8" t="n">
        <v>0.003715277777777778</v>
      </c>
      <c r="J256" s="8" t="n">
        <v>0.004085648148148148</v>
      </c>
      <c r="K256" s="8" t="n">
        <v>0.003576388888888889</v>
      </c>
      <c r="L256" s="8" t="n">
        <v>0.004155092592592592</v>
      </c>
      <c r="M256" s="8" t="n">
        <v>0.00375</v>
      </c>
      <c r="N256" s="8" t="n">
        <v>0.003541666666666666</v>
      </c>
      <c r="O256" s="8" t="n">
        <v>0.003703703703703704</v>
      </c>
      <c r="P256" s="8" t="n">
        <v>0.001655092592592593</v>
      </c>
      <c r="Q256" s="8" t="n">
        <v>0.003761574074074074</v>
      </c>
      <c r="R256" s="8" t="n">
        <v>0.003969907407407407</v>
      </c>
      <c r="S256" s="8" t="n">
        <v>0.004293981481481481</v>
      </c>
      <c r="T256" s="8" t="n">
        <v>0.004826388888888889</v>
      </c>
      <c r="U256" s="8" t="n">
        <v>0.005543981481481481</v>
      </c>
      <c r="V256" t="inlineStr">
        <is>
          <t>–</t>
        </is>
      </c>
      <c r="W256">
        <f>E256 + G256 + I256 + K256 + M256 + O256 + Q256 + S256</f>
        <v/>
      </c>
      <c r="X256" s="9">
        <f>W256 / 8</f>
        <v/>
      </c>
      <c r="Y256" s="9">
        <f>MAX(ABS(E256 - X256), ABS(G256 - X256), ABS(I256 - X256), ABS(K256 - X256), ABS(M256 - X256), ABS(O256 - X256), ABS(Q256 - X256), ABS(S256 - X256))</f>
        <v/>
      </c>
      <c r="Z256" s="8" t="n">
        <v>0.06333333333333334</v>
      </c>
    </row>
    <row r="257">
      <c r="A257" t="inlineStr">
        <is>
          <t>Del Pino Fraguas, José Miguel (ESP)</t>
        </is>
      </c>
      <c r="B257" t="inlineStr">
        <is>
          <t>35-39</t>
        </is>
      </c>
      <c r="C257" t="inlineStr">
        <is>
          <t>2023 Valencia</t>
        </is>
      </c>
      <c r="D257" t="inlineStr">
        <is>
          <t>HYROX</t>
        </is>
      </c>
      <c r="E257" s="8" t="n">
        <v>0.002893518518518518</v>
      </c>
      <c r="F257" s="8" t="n">
        <v>0.003321759259259259</v>
      </c>
      <c r="G257" s="8" t="n">
        <v>0.00337962962962963</v>
      </c>
      <c r="H257" s="8" t="n">
        <v>0.002465277777777778</v>
      </c>
      <c r="I257" s="8" t="n">
        <v>0.004826388888888889</v>
      </c>
      <c r="J257" s="8" t="n">
        <v>0.004178240740740741</v>
      </c>
      <c r="K257" s="8" t="n">
        <v>0.00400462962962963</v>
      </c>
      <c r="L257" s="8" t="n">
        <v>0.00306712962962963</v>
      </c>
      <c r="M257" s="8" t="n">
        <v>0.003819444444444444</v>
      </c>
      <c r="N257" s="8" t="n">
        <v>0.003344907407407408</v>
      </c>
      <c r="O257" s="8" t="n">
        <v>0.003668981481481481</v>
      </c>
      <c r="P257" s="8" t="n">
        <v>0.001342592592592592</v>
      </c>
      <c r="Q257" s="8" t="n">
        <v>0.0034375</v>
      </c>
      <c r="R257" s="8" t="n">
        <v>0.003321759259259259</v>
      </c>
      <c r="S257" s="8" t="n">
        <v>0.004282407407407408</v>
      </c>
      <c r="T257" s="8" t="n">
        <v>0.004560185185185185</v>
      </c>
      <c r="U257" s="8" t="n">
        <v>0.007523148148148148</v>
      </c>
      <c r="V257" t="inlineStr">
        <is>
          <t>–</t>
        </is>
      </c>
      <c r="W257">
        <f>E257 + G257 + I257 + K257 + M257 + O257 + Q257 + S257</f>
        <v/>
      </c>
      <c r="X257" s="9">
        <f>W257 / 8</f>
        <v/>
      </c>
      <c r="Y257" s="9">
        <f>MAX(ABS(E257 - X257), ABS(G257 - X257), ABS(I257 - X257), ABS(K257 - X257), ABS(M257 - X257), ABS(O257 - X257), ABS(Q257 - X257), ABS(S257 - X257))</f>
        <v/>
      </c>
      <c r="Z257" s="8" t="n">
        <v>0.06333333333333334</v>
      </c>
    </row>
    <row r="258">
      <c r="A258" t="inlineStr">
        <is>
          <t>Dominguez Parra, David (ESP)</t>
        </is>
      </c>
      <c r="B258" t="inlineStr">
        <is>
          <t>30-34</t>
        </is>
      </c>
      <c r="C258" t="inlineStr">
        <is>
          <t>2023 Valencia</t>
        </is>
      </c>
      <c r="D258" t="inlineStr">
        <is>
          <t>HYROX</t>
        </is>
      </c>
      <c r="E258" s="8" t="n">
        <v>0.002939814814814815</v>
      </c>
      <c r="F258" s="8" t="n">
        <v>0.003159722222222222</v>
      </c>
      <c r="G258" s="8" t="n">
        <v>0.003229166666666667</v>
      </c>
      <c r="H258" s="8" t="n">
        <v>0.001736111111111111</v>
      </c>
      <c r="I258" s="8" t="n">
        <v>0.004236111111111112</v>
      </c>
      <c r="J258" s="8" t="n">
        <v>0.00474537037037037</v>
      </c>
      <c r="K258" s="8" t="n">
        <v>0.003773148148148148</v>
      </c>
      <c r="L258" s="8" t="n">
        <v>0.002719907407407407</v>
      </c>
      <c r="M258" s="8" t="n">
        <v>0.003958333333333334</v>
      </c>
      <c r="N258" s="8" t="n">
        <v>0.00375</v>
      </c>
      <c r="O258" s="8" t="n">
        <v>0.003645833333333333</v>
      </c>
      <c r="P258" s="8" t="n">
        <v>0.001805555555555555</v>
      </c>
      <c r="Q258" s="8" t="n">
        <v>0.003831018518518518</v>
      </c>
      <c r="R258" s="8" t="n">
        <v>0.003402777777777778</v>
      </c>
      <c r="S258" s="8" t="n">
        <v>0.004375</v>
      </c>
      <c r="T258" s="8" t="n">
        <v>0.005532407407407408</v>
      </c>
      <c r="U258" s="8" t="n">
        <v>0.006608796296296297</v>
      </c>
      <c r="V258" t="inlineStr">
        <is>
          <t>–</t>
        </is>
      </c>
      <c r="W258">
        <f>E258 + G258 + I258 + K258 + M258 + O258 + Q258 + S258</f>
        <v/>
      </c>
      <c r="X258" s="9">
        <f>W258 / 8</f>
        <v/>
      </c>
      <c r="Y258" s="9">
        <f>MAX(ABS(E258 - X258), ABS(G258 - X258), ABS(I258 - X258), ABS(K258 - X258), ABS(M258 - X258), ABS(O258 - X258), ABS(Q258 - X258), ABS(S258 - X258))</f>
        <v/>
      </c>
      <c r="Z258" s="8" t="n">
        <v>0.06334490740740741</v>
      </c>
    </row>
    <row r="259">
      <c r="A259" t="inlineStr">
        <is>
          <t>Cano Gimenez, Francisco (ESP)</t>
        </is>
      </c>
      <c r="B259" t="inlineStr">
        <is>
          <t>45-49</t>
        </is>
      </c>
      <c r="C259" t="inlineStr">
        <is>
          <t>2023 Valencia</t>
        </is>
      </c>
      <c r="D259" t="inlineStr">
        <is>
          <t>HYROX</t>
        </is>
      </c>
      <c r="E259" s="8" t="n">
        <v>0.003009259259259259</v>
      </c>
      <c r="F259" s="8" t="n">
        <v>0.003576388888888889</v>
      </c>
      <c r="G259" s="8" t="n">
        <v>0.00306712962962963</v>
      </c>
      <c r="H259" s="8" t="n">
        <v>0.002349537037037037</v>
      </c>
      <c r="I259" s="8" t="n">
        <v>0.003715277777777778</v>
      </c>
      <c r="J259" s="8" t="n">
        <v>0.004456018518518519</v>
      </c>
      <c r="K259" s="8" t="n">
        <v>0.003738425925925926</v>
      </c>
      <c r="L259" s="8" t="n">
        <v>0.002905092592592593</v>
      </c>
      <c r="M259" s="8" t="n">
        <v>0.003935185185185185</v>
      </c>
      <c r="N259" s="8" t="n">
        <v>0.003460648148148148</v>
      </c>
      <c r="O259" s="8" t="n">
        <v>0.003738425925925926</v>
      </c>
      <c r="P259" s="8" t="n">
        <v>0.002199074074074074</v>
      </c>
      <c r="Q259" s="8" t="n">
        <v>0.003553240740740741</v>
      </c>
      <c r="R259" s="8" t="n">
        <v>0.004548611111111111</v>
      </c>
      <c r="S259" s="8" t="n">
        <v>0.005405092592592592</v>
      </c>
      <c r="T259" s="8" t="n">
        <v>0.004467592592592592</v>
      </c>
      <c r="U259" s="8" t="n">
        <v>0.005486111111111111</v>
      </c>
      <c r="V259" t="inlineStr">
        <is>
          <t>–</t>
        </is>
      </c>
      <c r="W259">
        <f>E259 + G259 + I259 + K259 + M259 + O259 + Q259 + S259</f>
        <v/>
      </c>
      <c r="X259" s="9">
        <f>W259 / 8</f>
        <v/>
      </c>
      <c r="Y259" s="9">
        <f>MAX(ABS(E259 - X259), ABS(G259 - X259), ABS(I259 - X259), ABS(K259 - X259), ABS(M259 - X259), ABS(O259 - X259), ABS(Q259 - X259), ABS(S259 - X259))</f>
        <v/>
      </c>
      <c r="Z259" s="8" t="n">
        <v>0.06351851851851852</v>
      </c>
    </row>
    <row r="260">
      <c r="A260" t="inlineStr">
        <is>
          <t>Ribelles Civera, Jesús (ESP)</t>
        </is>
      </c>
      <c r="B260" t="inlineStr">
        <is>
          <t>50-54</t>
        </is>
      </c>
      <c r="C260" t="inlineStr">
        <is>
          <t>2023 Valencia</t>
        </is>
      </c>
      <c r="D260" t="inlineStr">
        <is>
          <t>HYROX</t>
        </is>
      </c>
      <c r="E260" s="8" t="n">
        <v>0.003310185185185185</v>
      </c>
      <c r="F260" s="8" t="n">
        <v>0.00337962962962963</v>
      </c>
      <c r="G260" s="8" t="n">
        <v>0.003877314814814815</v>
      </c>
      <c r="H260" s="8" t="n">
        <v>0.002349537037037037</v>
      </c>
      <c r="I260" s="8" t="n">
        <v>0.003981481481481482</v>
      </c>
      <c r="J260" s="8" t="n">
        <v>0.003032407407407407</v>
      </c>
      <c r="K260" s="8" t="n">
        <v>0.004050925925925926</v>
      </c>
      <c r="L260" s="8" t="n">
        <v>0.005034722222222223</v>
      </c>
      <c r="M260" s="8" t="n">
        <v>0.004155092592592592</v>
      </c>
      <c r="N260" s="8" t="n">
        <v>0.003136574074074074</v>
      </c>
      <c r="O260" s="8" t="n">
        <v>0.004166666666666667</v>
      </c>
      <c r="P260" s="8" t="n">
        <v>0.001261574074074074</v>
      </c>
      <c r="Q260" s="8" t="n">
        <v>0.004166666666666667</v>
      </c>
      <c r="R260" s="8" t="n">
        <v>0.003194444444444445</v>
      </c>
      <c r="S260" s="8" t="n">
        <v>0.004456018518518519</v>
      </c>
      <c r="T260" s="8" t="n">
        <v>0.003634259259259259</v>
      </c>
      <c r="U260" s="8" t="n">
        <v>0.006469907407407408</v>
      </c>
      <c r="V260" t="inlineStr">
        <is>
          <t>–</t>
        </is>
      </c>
      <c r="W260">
        <f>E260 + G260 + I260 + K260 + M260 + O260 + Q260 + S260</f>
        <v/>
      </c>
      <c r="X260" s="9">
        <f>W260 / 8</f>
        <v/>
      </c>
      <c r="Y260" s="9">
        <f>MAX(ABS(E260 - X260), ABS(G260 - X260), ABS(I260 - X260), ABS(K260 - X260), ABS(M260 - X260), ABS(O260 - X260), ABS(Q260 - X260), ABS(S260 - X260))</f>
        <v/>
      </c>
      <c r="Z260" s="8" t="n">
        <v>0.06357638888888889</v>
      </c>
    </row>
    <row r="261">
      <c r="A261" t="inlineStr">
        <is>
          <t>Perez Marcos, David (ESP)</t>
        </is>
      </c>
      <c r="B261" t="inlineStr">
        <is>
          <t>45-49</t>
        </is>
      </c>
      <c r="C261" t="inlineStr">
        <is>
          <t>2023 Valencia</t>
        </is>
      </c>
      <c r="D261" t="inlineStr">
        <is>
          <t>HYROX</t>
        </is>
      </c>
      <c r="E261" s="8" t="n">
        <v>0.003217592592592593</v>
      </c>
      <c r="F261" s="8" t="n">
        <v>0.003263888888888889</v>
      </c>
      <c r="G261" s="8" t="n">
        <v>0.003425925925925926</v>
      </c>
      <c r="H261" s="8" t="n">
        <v>0.002233796296296296</v>
      </c>
      <c r="I261" s="8" t="n">
        <v>0.003703703703703704</v>
      </c>
      <c r="J261" s="8" t="n">
        <v>0.003900462962962963</v>
      </c>
      <c r="K261" s="8" t="n">
        <v>0.00380787037037037</v>
      </c>
      <c r="L261" s="8" t="n">
        <v>0.003912037037037037</v>
      </c>
      <c r="M261" s="8" t="n">
        <v>0.003912037037037037</v>
      </c>
      <c r="N261" s="8" t="n">
        <v>0.0034375</v>
      </c>
      <c r="O261" s="8" t="n">
        <v>0.003854166666666667</v>
      </c>
      <c r="P261" s="8" t="n">
        <v>0.001655092592592593</v>
      </c>
      <c r="Q261" s="8" t="n">
        <v>0.00380787037037037</v>
      </c>
      <c r="R261" s="8" t="n">
        <v>0.004293981481481481</v>
      </c>
      <c r="S261" s="8" t="n">
        <v>0.004212962962962963</v>
      </c>
      <c r="T261" s="8" t="n">
        <v>0.005613425925925926</v>
      </c>
      <c r="U261" s="8" t="n">
        <v>0.005451388888888889</v>
      </c>
      <c r="V261" t="inlineStr">
        <is>
          <t>–</t>
        </is>
      </c>
      <c r="W261">
        <f>E261 + G261 + I261 + K261 + M261 + O261 + Q261 + S261</f>
        <v/>
      </c>
      <c r="X261" s="9">
        <f>W261 / 8</f>
        <v/>
      </c>
      <c r="Y261" s="9">
        <f>MAX(ABS(E261 - X261), ABS(G261 - X261), ABS(I261 - X261), ABS(K261 - X261), ABS(M261 - X261), ABS(O261 - X261), ABS(Q261 - X261), ABS(S261 - X261))</f>
        <v/>
      </c>
      <c r="Z261" s="8" t="n">
        <v>0.06359953703703704</v>
      </c>
    </row>
    <row r="262">
      <c r="A262" t="inlineStr">
        <is>
          <t>Breeze, Charlie (GBR)</t>
        </is>
      </c>
      <c r="B262" t="inlineStr">
        <is>
          <t>U24</t>
        </is>
      </c>
      <c r="C262" t="inlineStr">
        <is>
          <t>2023 Valencia</t>
        </is>
      </c>
      <c r="D262" t="inlineStr">
        <is>
          <t>HYROX</t>
        </is>
      </c>
      <c r="E262" s="8" t="n">
        <v>0.00318287037037037</v>
      </c>
      <c r="F262" s="8" t="n">
        <v>0.003333333333333334</v>
      </c>
      <c r="G262" s="8" t="n">
        <v>0.003194444444444445</v>
      </c>
      <c r="H262" s="8" t="n">
        <v>0.002175925925925926</v>
      </c>
      <c r="I262" s="8" t="n">
        <v>0.003472222222222222</v>
      </c>
      <c r="J262" s="8" t="n">
        <v>0.004560185185185185</v>
      </c>
      <c r="K262" s="8" t="n">
        <v>0.003472222222222222</v>
      </c>
      <c r="L262" s="8" t="n">
        <v>0.003113425925925926</v>
      </c>
      <c r="M262" s="8" t="n">
        <v>0.003287037037037037</v>
      </c>
      <c r="N262" s="8" t="n">
        <v>0.003738425925925926</v>
      </c>
      <c r="O262" s="8" t="n">
        <v>0.003113425925925926</v>
      </c>
      <c r="P262" s="8" t="n">
        <v>0.001458333333333333</v>
      </c>
      <c r="Q262" s="8" t="n">
        <v>0.003206018518518519</v>
      </c>
      <c r="R262" s="8" t="n">
        <v>0.003599537037037037</v>
      </c>
      <c r="S262" s="8" t="n">
        <v>0.004189814814814815</v>
      </c>
      <c r="T262" s="8" t="n">
        <v>0.007662037037037037</v>
      </c>
      <c r="U262" s="8" t="n">
        <v>0.007013888888888889</v>
      </c>
      <c r="V262" t="inlineStr">
        <is>
          <t>–</t>
        </is>
      </c>
      <c r="W262">
        <f>E262 + G262 + I262 + K262 + M262 + O262 + Q262 + S262</f>
        <v/>
      </c>
      <c r="X262" s="9">
        <f>W262 / 8</f>
        <v/>
      </c>
      <c r="Y262" s="9">
        <f>MAX(ABS(E262 - X262), ABS(G262 - X262), ABS(I262 - X262), ABS(K262 - X262), ABS(M262 - X262), ABS(O262 - X262), ABS(Q262 - X262), ABS(S262 - X262))</f>
        <v/>
      </c>
      <c r="Z262" s="8" t="n">
        <v>0.06369212962962963</v>
      </c>
    </row>
    <row r="263">
      <c r="A263" t="inlineStr">
        <is>
          <t>Kierkus, Maciej (ESP)</t>
        </is>
      </c>
      <c r="B263" t="inlineStr">
        <is>
          <t>25-29</t>
        </is>
      </c>
      <c r="C263" t="inlineStr">
        <is>
          <t>2023 Valencia</t>
        </is>
      </c>
      <c r="D263" t="inlineStr">
        <is>
          <t>HYROX</t>
        </is>
      </c>
      <c r="E263" s="8" t="n">
        <v>0.003263888888888889</v>
      </c>
      <c r="F263" s="8" t="n">
        <v>0.00318287037037037</v>
      </c>
      <c r="G263" s="8" t="n">
        <v>0.003703703703703704</v>
      </c>
      <c r="H263" s="8" t="n">
        <v>0.002384259259259259</v>
      </c>
      <c r="I263" s="8" t="n">
        <v>0.004166666666666667</v>
      </c>
      <c r="J263" s="8" t="n">
        <v>0.003206018518518519</v>
      </c>
      <c r="K263" s="8" t="n">
        <v>0.004178240740740741</v>
      </c>
      <c r="L263" s="8" t="n">
        <v>0.00337962962962963</v>
      </c>
      <c r="M263" s="8" t="n">
        <v>0.00449074074074074</v>
      </c>
      <c r="N263" s="8" t="n">
        <v>0.003148148148148148</v>
      </c>
      <c r="O263" s="8" t="n">
        <v>0.004421296296296296</v>
      </c>
      <c r="P263" s="8" t="n">
        <v>0.001631944444444445</v>
      </c>
      <c r="Q263" s="8" t="n">
        <v>0.0040625</v>
      </c>
      <c r="R263" s="8" t="n">
        <v>0.003784722222222222</v>
      </c>
      <c r="S263" s="8" t="n">
        <v>0.004583333333333333</v>
      </c>
      <c r="T263" s="8" t="n">
        <v>0.004270833333333333</v>
      </c>
      <c r="U263" s="8" t="n">
        <v>0.006087962962962963</v>
      </c>
      <c r="V263" t="inlineStr">
        <is>
          <t>–</t>
        </is>
      </c>
      <c r="W263">
        <f>E263 + G263 + I263 + K263 + M263 + O263 + Q263 + S263</f>
        <v/>
      </c>
      <c r="X263" s="9">
        <f>W263 / 8</f>
        <v/>
      </c>
      <c r="Y263" s="9">
        <f>MAX(ABS(E263 - X263), ABS(G263 - X263), ABS(I263 - X263), ABS(K263 - X263), ABS(M263 - X263), ABS(O263 - X263), ABS(Q263 - X263), ABS(S263 - X263))</f>
        <v/>
      </c>
      <c r="Z263" s="8" t="n">
        <v>0.06387731481481482</v>
      </c>
    </row>
    <row r="264">
      <c r="A264" t="inlineStr">
        <is>
          <t>Muñoz  Gomez, Ivan (ESP)</t>
        </is>
      </c>
      <c r="B264" t="inlineStr">
        <is>
          <t>35-39</t>
        </is>
      </c>
      <c r="C264" t="inlineStr">
        <is>
          <t>2023 Valencia</t>
        </is>
      </c>
      <c r="D264" t="inlineStr">
        <is>
          <t>HYROX</t>
        </is>
      </c>
      <c r="E264" s="8" t="n">
        <v>0.002881944444444444</v>
      </c>
      <c r="F264" s="8" t="n">
        <v>0.003391203703703704</v>
      </c>
      <c r="G264" s="8" t="n">
        <v>0.003136574074074074</v>
      </c>
      <c r="H264" s="8" t="n">
        <v>0.002349537037037037</v>
      </c>
      <c r="I264" s="8" t="n">
        <v>0.0034375</v>
      </c>
      <c r="J264" s="8" t="n">
        <v>0.003726851851851852</v>
      </c>
      <c r="K264" s="8" t="n">
        <v>0.003460648148148148</v>
      </c>
      <c r="L264" s="8" t="n">
        <v>0.004305555555555556</v>
      </c>
      <c r="M264" s="8" t="n">
        <v>0.003634259259259259</v>
      </c>
      <c r="N264" s="8" t="n">
        <v>0.003576388888888889</v>
      </c>
      <c r="O264" s="8" t="n">
        <v>0.003680555555555555</v>
      </c>
      <c r="P264" s="8" t="n">
        <v>0.001539351851851852</v>
      </c>
      <c r="Q264" s="8" t="n">
        <v>0.003622685185185185</v>
      </c>
      <c r="R264" s="8" t="n">
        <v>0.004976851851851852</v>
      </c>
      <c r="S264" s="8" t="n">
        <v>0.004143518518518519</v>
      </c>
      <c r="T264" s="8" t="n">
        <v>0.008356481481481482</v>
      </c>
      <c r="U264" s="8" t="n">
        <v>0.003842592592592593</v>
      </c>
      <c r="V264" t="inlineStr">
        <is>
          <t>–</t>
        </is>
      </c>
      <c r="W264">
        <f>E264 + G264 + I264 + K264 + M264 + O264 + Q264 + S264</f>
        <v/>
      </c>
      <c r="X264" s="9">
        <f>W264 / 8</f>
        <v/>
      </c>
      <c r="Y264" s="9">
        <f>MAX(ABS(E264 - X264), ABS(G264 - X264), ABS(I264 - X264), ABS(K264 - X264), ABS(M264 - X264), ABS(O264 - X264), ABS(Q264 - X264), ABS(S264 - X264))</f>
        <v/>
      </c>
      <c r="Z264" s="8" t="n">
        <v>0.06396990740740741</v>
      </c>
    </row>
    <row r="265">
      <c r="A265" t="inlineStr">
        <is>
          <t>Botia Baena, Jeronimo (ESP)</t>
        </is>
      </c>
      <c r="B265" t="inlineStr">
        <is>
          <t>45-49</t>
        </is>
      </c>
      <c r="C265" t="inlineStr">
        <is>
          <t>2023 Valencia</t>
        </is>
      </c>
      <c r="D265" t="inlineStr">
        <is>
          <t>HYROX</t>
        </is>
      </c>
      <c r="E265" s="8" t="n">
        <v>0.003217592592592593</v>
      </c>
      <c r="F265" s="8" t="n">
        <v>0.003229166666666667</v>
      </c>
      <c r="G265" s="8" t="n">
        <v>0.00369212962962963</v>
      </c>
      <c r="H265" s="8" t="n">
        <v>0.003055555555555556</v>
      </c>
      <c r="I265" s="8" t="n">
        <v>0.004236111111111112</v>
      </c>
      <c r="J265" s="8" t="n">
        <v>0.003900462962962963</v>
      </c>
      <c r="K265" s="8" t="n">
        <v>0.003993055555555555</v>
      </c>
      <c r="L265" s="8" t="n">
        <v>0.003275462962962963</v>
      </c>
      <c r="M265" s="8" t="n">
        <v>0.00400462962962963</v>
      </c>
      <c r="N265" s="8" t="n">
        <v>0.003356481481481482</v>
      </c>
      <c r="O265" s="8" t="n">
        <v>0.004027777777777778</v>
      </c>
      <c r="P265" s="8" t="n">
        <v>0.001701388888888889</v>
      </c>
      <c r="Q265" s="8" t="n">
        <v>0.003738425925925926</v>
      </c>
      <c r="R265" s="8" t="n">
        <v>0.005023148148148148</v>
      </c>
      <c r="S265" s="8" t="n">
        <v>0.004409722222222222</v>
      </c>
      <c r="T265" s="8" t="n">
        <v>0.00375</v>
      </c>
      <c r="U265" s="8" t="n">
        <v>0.005856481481481482</v>
      </c>
      <c r="V265" t="inlineStr">
        <is>
          <t>–</t>
        </is>
      </c>
      <c r="W265">
        <f>E265 + G265 + I265 + K265 + M265 + O265 + Q265 + S265</f>
        <v/>
      </c>
      <c r="X265" s="9">
        <f>W265 / 8</f>
        <v/>
      </c>
      <c r="Y265" s="9">
        <f>MAX(ABS(E265 - X265), ABS(G265 - X265), ABS(I265 - X265), ABS(K265 - X265), ABS(M265 - X265), ABS(O265 - X265), ABS(Q265 - X265), ABS(S265 - X265))</f>
        <v/>
      </c>
      <c r="Z265" s="8" t="n">
        <v>0.06435185185185185</v>
      </c>
    </row>
    <row r="266">
      <c r="A266" t="inlineStr">
        <is>
          <t>Candela Beltrn, Eliseo (ESP)</t>
        </is>
      </c>
      <c r="B266" t="inlineStr">
        <is>
          <t>35-39</t>
        </is>
      </c>
      <c r="C266" t="inlineStr">
        <is>
          <t>2023 Valencia</t>
        </is>
      </c>
      <c r="D266" t="inlineStr">
        <is>
          <t>HYROX</t>
        </is>
      </c>
      <c r="E266" s="8" t="n">
        <v>0.003055555555555556</v>
      </c>
      <c r="F266" s="8" t="n">
        <v>0.003738425925925926</v>
      </c>
      <c r="G266" s="8" t="n">
        <v>0.003321759259259259</v>
      </c>
      <c r="H266" s="8" t="n">
        <v>0.003333333333333334</v>
      </c>
      <c r="I266" s="8" t="n">
        <v>0.003553240740740741</v>
      </c>
      <c r="J266" s="8" t="n">
        <v>0.005405092592592592</v>
      </c>
      <c r="K266" s="8" t="n">
        <v>0.003657407407407407</v>
      </c>
      <c r="L266" s="8" t="n">
        <v>0.003773148148148148</v>
      </c>
      <c r="M266" s="8" t="n">
        <v>0.003645833333333333</v>
      </c>
      <c r="N266" s="8" t="n">
        <v>0.004143518518518519</v>
      </c>
      <c r="O266" s="8" t="n">
        <v>0.003599537037037037</v>
      </c>
      <c r="P266" s="8" t="n">
        <v>0.002025462962962963</v>
      </c>
      <c r="Q266" s="8" t="n">
        <v>0.003425925925925926</v>
      </c>
      <c r="R266" s="8" t="n">
        <v>0.003738425925925926</v>
      </c>
      <c r="S266" s="8" t="n">
        <v>0.003935185185185185</v>
      </c>
      <c r="T266" s="8" t="n">
        <v>0.004976851851851852</v>
      </c>
      <c r="U266" s="8" t="n">
        <v>0.005138888888888889</v>
      </c>
      <c r="V266" t="inlineStr">
        <is>
          <t>–</t>
        </is>
      </c>
      <c r="W266">
        <f>E266 + G266 + I266 + K266 + M266 + O266 + Q266 + S266</f>
        <v/>
      </c>
      <c r="X266" s="9">
        <f>W266 / 8</f>
        <v/>
      </c>
      <c r="Y266" s="9">
        <f>MAX(ABS(E266 - X266), ABS(G266 - X266), ABS(I266 - X266), ABS(K266 - X266), ABS(M266 - X266), ABS(O266 - X266), ABS(Q266 - X266), ABS(S266 - X266))</f>
        <v/>
      </c>
      <c r="Z266" s="8" t="n">
        <v>0.06438657407407407</v>
      </c>
    </row>
    <row r="267">
      <c r="A267" t="inlineStr">
        <is>
          <t>Amoros Perez, Manuel Vicente (ESP)</t>
        </is>
      </c>
      <c r="B267" t="inlineStr">
        <is>
          <t>30-34</t>
        </is>
      </c>
      <c r="C267" t="inlineStr">
        <is>
          <t>2023 Valencia</t>
        </is>
      </c>
      <c r="D267" t="inlineStr">
        <is>
          <t>HYROX</t>
        </is>
      </c>
      <c r="E267" s="8" t="n">
        <v>0.003275462962962963</v>
      </c>
      <c r="F267" s="8" t="n">
        <v>0.003194444444444445</v>
      </c>
      <c r="G267" s="8" t="n">
        <v>0.003530092592592592</v>
      </c>
      <c r="H267" s="8" t="n">
        <v>0.002152777777777778</v>
      </c>
      <c r="I267" s="8" t="n">
        <v>0.003518518518518518</v>
      </c>
      <c r="J267" s="8" t="n">
        <v>0.004305555555555556</v>
      </c>
      <c r="K267" s="8" t="n">
        <v>0.003703703703703704</v>
      </c>
      <c r="L267" s="8" t="n">
        <v>0.003553240740740741</v>
      </c>
      <c r="M267" s="8" t="n">
        <v>0.003796296296296296</v>
      </c>
      <c r="N267" s="8" t="n">
        <v>0.003425925925925926</v>
      </c>
      <c r="O267" s="8" t="n">
        <v>0.003993055555555555</v>
      </c>
      <c r="P267" s="8" t="n">
        <v>0.001747685185185185</v>
      </c>
      <c r="Q267" s="8" t="n">
        <v>0.00380787037037037</v>
      </c>
      <c r="R267" s="8" t="n">
        <v>0.004351851851851852</v>
      </c>
      <c r="S267" s="8" t="n">
        <v>0.004328703703703704</v>
      </c>
      <c r="T267" s="8" t="n">
        <v>0.005567129629629629</v>
      </c>
      <c r="U267" s="8" t="n">
        <v>0.006226851851851851</v>
      </c>
      <c r="V267" t="inlineStr">
        <is>
          <t>–</t>
        </is>
      </c>
      <c r="W267">
        <f>E267 + G267 + I267 + K267 + M267 + O267 + Q267 + S267</f>
        <v/>
      </c>
      <c r="X267" s="9">
        <f>W267 / 8</f>
        <v/>
      </c>
      <c r="Y267" s="9">
        <f>MAX(ABS(E267 - X267), ABS(G267 - X267), ABS(I267 - X267), ABS(K267 - X267), ABS(M267 - X267), ABS(O267 - X267), ABS(Q267 - X267), ABS(S267 - X267))</f>
        <v/>
      </c>
      <c r="Z267" s="8" t="n">
        <v>0.06438657407407407</v>
      </c>
    </row>
    <row r="268">
      <c r="A268" t="inlineStr">
        <is>
          <t>Casal Sirera, Salvador (ESP)</t>
        </is>
      </c>
      <c r="B268" t="inlineStr">
        <is>
          <t>50-54</t>
        </is>
      </c>
      <c r="C268" t="inlineStr">
        <is>
          <t>2023 Valencia</t>
        </is>
      </c>
      <c r="D268" t="inlineStr">
        <is>
          <t>HYROX</t>
        </is>
      </c>
      <c r="E268" s="8" t="n">
        <v>0.003506944444444444</v>
      </c>
      <c r="F268" s="8" t="n">
        <v>0.003252314814814815</v>
      </c>
      <c r="G268" s="8" t="n">
        <v>0.003761574074074074</v>
      </c>
      <c r="H268" s="8" t="n">
        <v>0.002858796296296296</v>
      </c>
      <c r="I268" s="8" t="n">
        <v>0.003773148148148148</v>
      </c>
      <c r="J268" s="8" t="n">
        <v>0.003344907407407408</v>
      </c>
      <c r="K268" s="8" t="n">
        <v>0.003888888888888889</v>
      </c>
      <c r="L268" s="8" t="n">
        <v>0.004699074074074074</v>
      </c>
      <c r="M268" s="8" t="n">
        <v>0.003865740740740741</v>
      </c>
      <c r="N268" s="8" t="n">
        <v>0.003449074074074074</v>
      </c>
      <c r="O268" s="8" t="n">
        <v>0.003854166666666667</v>
      </c>
      <c r="P268" s="8" t="n">
        <v>0.001342592592592592</v>
      </c>
      <c r="Q268" s="8" t="n">
        <v>0.003888888888888889</v>
      </c>
      <c r="R268" s="8" t="n">
        <v>0.003738425925925926</v>
      </c>
      <c r="S268" s="8" t="n">
        <v>0.004293981481481481</v>
      </c>
      <c r="T268" s="8" t="n">
        <v>0.006226851851851851</v>
      </c>
      <c r="U268" s="8" t="n">
        <v>0.004814814814814815</v>
      </c>
      <c r="V268" t="inlineStr">
        <is>
          <t>–</t>
        </is>
      </c>
      <c r="W268">
        <f>E268 + G268 + I268 + K268 + M268 + O268 + Q268 + S268</f>
        <v/>
      </c>
      <c r="X268" s="9">
        <f>W268 / 8</f>
        <v/>
      </c>
      <c r="Y268" s="9">
        <f>MAX(ABS(E268 - X268), ABS(G268 - X268), ABS(I268 - X268), ABS(K268 - X268), ABS(M268 - X268), ABS(O268 - X268), ABS(Q268 - X268), ABS(S268 - X268))</f>
        <v/>
      </c>
      <c r="Z268" s="8" t="n">
        <v>0.06446759259259259</v>
      </c>
    </row>
    <row r="269">
      <c r="A269" t="inlineStr">
        <is>
          <t>Gómez Cánovas, Guillermo (ESP)</t>
        </is>
      </c>
      <c r="B269" t="inlineStr">
        <is>
          <t>30-34</t>
        </is>
      </c>
      <c r="C269" t="inlineStr">
        <is>
          <t>2023 Valencia</t>
        </is>
      </c>
      <c r="D269" t="inlineStr">
        <is>
          <t>HYROX</t>
        </is>
      </c>
      <c r="E269" s="8" t="n">
        <v>0.003229166666666667</v>
      </c>
      <c r="F269" s="8" t="n">
        <v>0.003240740740740741</v>
      </c>
      <c r="G269" s="8" t="n">
        <v>0.00349537037037037</v>
      </c>
      <c r="H269" s="8" t="n">
        <v>0.001828703703703704</v>
      </c>
      <c r="I269" s="8" t="n">
        <v>0.004120370370370371</v>
      </c>
      <c r="J269" s="8" t="n">
        <v>0.003402777777777778</v>
      </c>
      <c r="K269" s="8" t="n">
        <v>0.004050925925925926</v>
      </c>
      <c r="L269" s="8" t="n">
        <v>0.003715277777777778</v>
      </c>
      <c r="M269" s="8" t="n">
        <v>0.004131944444444444</v>
      </c>
      <c r="N269" s="8" t="n">
        <v>0.003460648148148148</v>
      </c>
      <c r="O269" s="8" t="n">
        <v>0.003912037037037037</v>
      </c>
      <c r="P269" s="8" t="n">
        <v>0.001736111111111111</v>
      </c>
      <c r="Q269" s="8" t="n">
        <v>0.003634259259259259</v>
      </c>
      <c r="R269" s="8" t="n">
        <v>0.003993055555555555</v>
      </c>
      <c r="S269" s="8" t="n">
        <v>0.00449074074074074</v>
      </c>
      <c r="T269" s="8" t="n">
        <v>0.00525462962962963</v>
      </c>
      <c r="U269" s="8" t="n">
        <v>0.00693287037037037</v>
      </c>
      <c r="V269" t="inlineStr">
        <is>
          <t>–</t>
        </is>
      </c>
      <c r="W269">
        <f>E269 + G269 + I269 + K269 + M269 + O269 + Q269 + S269</f>
        <v/>
      </c>
      <c r="X269" s="9">
        <f>W269 / 8</f>
        <v/>
      </c>
      <c r="Y269" s="9">
        <f>MAX(ABS(E269 - X269), ABS(G269 - X269), ABS(I269 - X269), ABS(K269 - X269), ABS(M269 - X269), ABS(O269 - X269), ABS(Q269 - X269), ABS(S269 - X269))</f>
        <v/>
      </c>
      <c r="Z269" s="8" t="n">
        <v>0.06454861111111111</v>
      </c>
    </row>
    <row r="270">
      <c r="A270" t="inlineStr">
        <is>
          <t>Sala, Sergio (ESP)</t>
        </is>
      </c>
      <c r="B270" t="inlineStr">
        <is>
          <t>30-34</t>
        </is>
      </c>
      <c r="C270" t="inlineStr">
        <is>
          <t>2023 Valencia</t>
        </is>
      </c>
      <c r="D270" t="inlineStr">
        <is>
          <t>HYROX</t>
        </is>
      </c>
      <c r="E270" s="8" t="n">
        <v>0.003206018518518519</v>
      </c>
      <c r="F270" s="8" t="n">
        <v>0.003541666666666666</v>
      </c>
      <c r="G270" s="8" t="n">
        <v>0.003611111111111111</v>
      </c>
      <c r="H270" s="8" t="n">
        <v>0.002488425925925926</v>
      </c>
      <c r="I270" s="8" t="n">
        <v>0.003819444444444444</v>
      </c>
      <c r="J270" s="8" t="n">
        <v>0.004548611111111111</v>
      </c>
      <c r="K270" s="8" t="n">
        <v>0.003796296296296296</v>
      </c>
      <c r="L270" s="8" t="n">
        <v>0.003425925925925926</v>
      </c>
      <c r="M270" s="8" t="n">
        <v>0.003865740740740741</v>
      </c>
      <c r="N270" s="8" t="n">
        <v>0.003506944444444444</v>
      </c>
      <c r="O270" s="8" t="n">
        <v>0.003796296296296296</v>
      </c>
      <c r="P270" s="8" t="n">
        <v>0.001724537037037037</v>
      </c>
      <c r="Q270" s="8" t="n">
        <v>0.004039351851851852</v>
      </c>
      <c r="R270" s="8" t="n">
        <v>0.003888888888888889</v>
      </c>
      <c r="S270" s="8" t="n">
        <v>0.004351851851851852</v>
      </c>
      <c r="T270" s="8" t="n">
        <v>0.005868055555555555</v>
      </c>
      <c r="U270" s="8" t="n">
        <v>0.005196759259259259</v>
      </c>
      <c r="V270" t="inlineStr">
        <is>
          <t>–</t>
        </is>
      </c>
      <c r="W270">
        <f>E270 + G270 + I270 + K270 + M270 + O270 + Q270 + S270</f>
        <v/>
      </c>
      <c r="X270" s="9">
        <f>W270 / 8</f>
        <v/>
      </c>
      <c r="Y270" s="9">
        <f>MAX(ABS(E270 - X270), ABS(G270 - X270), ABS(I270 - X270), ABS(K270 - X270), ABS(M270 - X270), ABS(O270 - X270), ABS(Q270 - X270), ABS(S270 - X270))</f>
        <v/>
      </c>
      <c r="Z270" s="8" t="n">
        <v>0.06458333333333334</v>
      </c>
    </row>
    <row r="271">
      <c r="A271" t="inlineStr">
        <is>
          <t>Albuquerque, Diogo (POR)</t>
        </is>
      </c>
      <c r="B271" t="inlineStr">
        <is>
          <t>30-34</t>
        </is>
      </c>
      <c r="C271" t="inlineStr">
        <is>
          <t>2023 Valencia</t>
        </is>
      </c>
      <c r="D271" t="inlineStr">
        <is>
          <t>HYROX</t>
        </is>
      </c>
      <c r="E271" s="8" t="n">
        <v>0.00337962962962963</v>
      </c>
      <c r="F271" s="8" t="n">
        <v>0.003391203703703704</v>
      </c>
      <c r="G271" s="8" t="n">
        <v>0.003553240740740741</v>
      </c>
      <c r="H271" s="8" t="n">
        <v>0.002199074074074074</v>
      </c>
      <c r="I271" s="8" t="n">
        <v>0.004305555555555556</v>
      </c>
      <c r="J271" s="8" t="n">
        <v>0.003912037037037037</v>
      </c>
      <c r="K271" s="8" t="n">
        <v>0.005787037037037037</v>
      </c>
      <c r="L271" s="8" t="n">
        <v>0.002731481481481481</v>
      </c>
      <c r="M271" s="8" t="n">
        <v>0.004131944444444444</v>
      </c>
      <c r="N271" s="8" t="n">
        <v>0.003263888888888889</v>
      </c>
      <c r="O271" s="8" t="n">
        <v>0.004085648148148148</v>
      </c>
      <c r="P271" s="8" t="n">
        <v>0.002048611111111111</v>
      </c>
      <c r="Q271" s="8" t="n">
        <v>0.004074074074074074</v>
      </c>
      <c r="R271" s="8" t="n">
        <v>0.003310185185185185</v>
      </c>
      <c r="S271" s="8" t="n">
        <v>0.004606481481481481</v>
      </c>
      <c r="T271" s="8" t="n">
        <v>0.004143518518518519</v>
      </c>
      <c r="U271" s="8" t="n">
        <v>0.005821759259259259</v>
      </c>
      <c r="V271" t="inlineStr">
        <is>
          <t>–</t>
        </is>
      </c>
      <c r="W271">
        <f>E271 + G271 + I271 + K271 + M271 + O271 + Q271 + S271</f>
        <v/>
      </c>
      <c r="X271" s="9">
        <f>W271 / 8</f>
        <v/>
      </c>
      <c r="Y271" s="9">
        <f>MAX(ABS(E271 - X271), ABS(G271 - X271), ABS(I271 - X271), ABS(K271 - X271), ABS(M271 - X271), ABS(O271 - X271), ABS(Q271 - X271), ABS(S271 - X271))</f>
        <v/>
      </c>
      <c r="Z271" s="8" t="n">
        <v>0.06465277777777778</v>
      </c>
    </row>
    <row r="272">
      <c r="A272" t="inlineStr">
        <is>
          <t>Chaves, João (POR)</t>
        </is>
      </c>
      <c r="B272" t="inlineStr">
        <is>
          <t>30-34</t>
        </is>
      </c>
      <c r="C272" t="inlineStr">
        <is>
          <t>2023 Valencia</t>
        </is>
      </c>
      <c r="D272" t="inlineStr">
        <is>
          <t>HYROX</t>
        </is>
      </c>
      <c r="E272" s="8" t="n">
        <v>0.002743055555555555</v>
      </c>
      <c r="F272" s="8" t="n">
        <v>0.003391203703703704</v>
      </c>
      <c r="G272" s="8" t="n">
        <v>0.003275462962962963</v>
      </c>
      <c r="H272" s="8" t="n">
        <v>0.002361111111111111</v>
      </c>
      <c r="I272" s="8" t="n">
        <v>0.00380787037037037</v>
      </c>
      <c r="J272" s="8" t="n">
        <v>0.005127314814814815</v>
      </c>
      <c r="K272" s="8" t="n">
        <v>0.003773148148148148</v>
      </c>
      <c r="L272" s="8" t="n">
        <v>0.004479166666666667</v>
      </c>
      <c r="M272" s="8" t="n">
        <v>0.003784722222222222</v>
      </c>
      <c r="N272" s="8" t="n">
        <v>0.003738425925925926</v>
      </c>
      <c r="O272" s="8" t="n">
        <v>0.003240740740740741</v>
      </c>
      <c r="P272" s="8" t="n">
        <v>0.001261574074074074</v>
      </c>
      <c r="Q272" s="8" t="n">
        <v>0.003506944444444444</v>
      </c>
      <c r="R272" s="8" t="n">
        <v>0.004675925925925926</v>
      </c>
      <c r="S272" s="8" t="n">
        <v>0.0040625</v>
      </c>
      <c r="T272" s="8" t="n">
        <v>0.005231481481481481</v>
      </c>
      <c r="U272" s="8" t="n">
        <v>0.006331018518518519</v>
      </c>
      <c r="V272" t="inlineStr">
        <is>
          <t>–</t>
        </is>
      </c>
      <c r="W272">
        <f>E272 + G272 + I272 + K272 + M272 + O272 + Q272 + S272</f>
        <v/>
      </c>
      <c r="X272" s="9">
        <f>W272 / 8</f>
        <v/>
      </c>
      <c r="Y272" s="9">
        <f>MAX(ABS(E272 - X272), ABS(G272 - X272), ABS(I272 - X272), ABS(K272 - X272), ABS(M272 - X272), ABS(O272 - X272), ABS(Q272 - X272), ABS(S272 - X272))</f>
        <v/>
      </c>
      <c r="Z272" s="8" t="n">
        <v>0.0646875</v>
      </c>
    </row>
    <row r="273">
      <c r="A273" t="inlineStr">
        <is>
          <t>Piperi, Steve (ITA)</t>
        </is>
      </c>
      <c r="B273" t="inlineStr">
        <is>
          <t>45-49</t>
        </is>
      </c>
      <c r="C273" t="inlineStr">
        <is>
          <t>2023 Valencia</t>
        </is>
      </c>
      <c r="D273" t="inlineStr">
        <is>
          <t>HYROX</t>
        </is>
      </c>
      <c r="E273" s="8" t="n">
        <v>0.003622685185185185</v>
      </c>
      <c r="F273" s="8" t="n">
        <v>0.003125</v>
      </c>
      <c r="G273" s="8" t="n">
        <v>0.003553240740740741</v>
      </c>
      <c r="H273" s="8" t="n">
        <v>0.002569444444444445</v>
      </c>
      <c r="I273" s="8" t="n">
        <v>0.003981481481481482</v>
      </c>
      <c r="J273" s="8" t="n">
        <v>0.003969907407407407</v>
      </c>
      <c r="K273" s="8" t="n">
        <v>0.003657407407407407</v>
      </c>
      <c r="L273" s="8" t="n">
        <v>0.002685185185185185</v>
      </c>
      <c r="M273" s="8" t="n">
        <v>0.00369212962962963</v>
      </c>
      <c r="N273" s="8" t="n">
        <v>0.003344907407407408</v>
      </c>
      <c r="O273" s="8" t="n">
        <v>0.003703703703703704</v>
      </c>
      <c r="P273" s="8" t="n">
        <v>0.001423611111111111</v>
      </c>
      <c r="Q273" s="8" t="n">
        <v>0.003761574074074074</v>
      </c>
      <c r="R273" s="8" t="n">
        <v>0.003576388888888889</v>
      </c>
      <c r="S273" s="8" t="n">
        <v>0.006099537037037037</v>
      </c>
      <c r="T273" s="8" t="n">
        <v>0.005104166666666667</v>
      </c>
      <c r="U273" s="8" t="n">
        <v>0.007037037037037037</v>
      </c>
      <c r="V273" t="inlineStr">
        <is>
          <t>–</t>
        </is>
      </c>
      <c r="W273">
        <f>E273 + G273 + I273 + K273 + M273 + O273 + Q273 + S273</f>
        <v/>
      </c>
      <c r="X273" s="9">
        <f>W273 / 8</f>
        <v/>
      </c>
      <c r="Y273" s="9">
        <f>MAX(ABS(E273 - X273), ABS(G273 - X273), ABS(I273 - X273), ABS(K273 - X273), ABS(M273 - X273), ABS(O273 - X273), ABS(Q273 - X273), ABS(S273 - X273))</f>
        <v/>
      </c>
      <c r="Z273" s="8" t="n">
        <v>0.06481481481481481</v>
      </c>
    </row>
    <row r="274">
      <c r="A274" t="inlineStr">
        <is>
          <t>Mizzoni, Andrea (ITA)</t>
        </is>
      </c>
      <c r="B274" t="inlineStr">
        <is>
          <t>40-44</t>
        </is>
      </c>
      <c r="C274" t="inlineStr">
        <is>
          <t>2023 Valencia</t>
        </is>
      </c>
      <c r="D274" t="inlineStr">
        <is>
          <t>HYROX</t>
        </is>
      </c>
      <c r="E274" s="8" t="n">
        <v>0.003564814814814815</v>
      </c>
      <c r="F274" s="8" t="n">
        <v>0.003194444444444445</v>
      </c>
      <c r="G274" s="8" t="n">
        <v>0.003819444444444444</v>
      </c>
      <c r="H274" s="8" t="n">
        <v>0.003136574074074074</v>
      </c>
      <c r="I274" s="8" t="n">
        <v>0.003946759259259259</v>
      </c>
      <c r="J274" s="8" t="n">
        <v>0.002951388888888889</v>
      </c>
      <c r="K274" s="8" t="n">
        <v>0.004166666666666667</v>
      </c>
      <c r="L274" s="8" t="n">
        <v>0.003703703703703704</v>
      </c>
      <c r="M274" s="8" t="n">
        <v>0.004120370370370371</v>
      </c>
      <c r="N274" s="8" t="n">
        <v>0.003333333333333334</v>
      </c>
      <c r="O274" s="8" t="n">
        <v>0.004120370370370371</v>
      </c>
      <c r="P274" s="8" t="n">
        <v>0.002083333333333333</v>
      </c>
      <c r="Q274" s="8" t="n">
        <v>0.004143518518518519</v>
      </c>
      <c r="R274" s="8" t="n">
        <v>0.00431712962962963</v>
      </c>
      <c r="S274" s="8" t="n">
        <v>0.004548611111111111</v>
      </c>
      <c r="T274" s="8" t="n">
        <v>0.004085648148148148</v>
      </c>
      <c r="U274" s="8" t="n">
        <v>0.005833333333333334</v>
      </c>
      <c r="V274" t="inlineStr">
        <is>
          <t>–</t>
        </is>
      </c>
      <c r="W274">
        <f>E274 + G274 + I274 + K274 + M274 + O274 + Q274 + S274</f>
        <v/>
      </c>
      <c r="X274" s="9">
        <f>W274 / 8</f>
        <v/>
      </c>
      <c r="Y274" s="9">
        <f>MAX(ABS(E274 - X274), ABS(G274 - X274), ABS(I274 - X274), ABS(K274 - X274), ABS(M274 - X274), ABS(O274 - X274), ABS(Q274 - X274), ABS(S274 - X274))</f>
        <v/>
      </c>
      <c r="Z274" s="8" t="n">
        <v>0.06498842592592592</v>
      </c>
    </row>
    <row r="275">
      <c r="A275" t="inlineStr">
        <is>
          <t>Gil, Jaime (ESP)</t>
        </is>
      </c>
      <c r="B275" t="inlineStr">
        <is>
          <t>40-44</t>
        </is>
      </c>
      <c r="C275" t="inlineStr">
        <is>
          <t>2023 Valencia</t>
        </is>
      </c>
      <c r="D275" t="inlineStr">
        <is>
          <t>HYROX</t>
        </is>
      </c>
      <c r="E275" s="8" t="n">
        <v>0.003506944444444444</v>
      </c>
      <c r="F275" s="8" t="n">
        <v>0.003506944444444444</v>
      </c>
      <c r="G275" s="8" t="n">
        <v>0.003587962962962963</v>
      </c>
      <c r="H275" s="8" t="n">
        <v>0.002581018518518519</v>
      </c>
      <c r="I275" s="8" t="n">
        <v>0.005925925925925926</v>
      </c>
      <c r="J275" s="8" t="n">
        <v>0.00337962962962963</v>
      </c>
      <c r="K275" s="8" t="n">
        <v>0.005960648148148148</v>
      </c>
      <c r="L275" s="8" t="n">
        <v>0.003368055555555556</v>
      </c>
      <c r="M275" s="8" t="n">
        <v>0.00400462962962963</v>
      </c>
      <c r="N275" s="8" t="n">
        <v>0.003541666666666666</v>
      </c>
      <c r="O275" s="8" t="n">
        <v>0.003726851851851852</v>
      </c>
      <c r="P275" s="8" t="n">
        <v>0.001655092592592593</v>
      </c>
      <c r="Q275" s="8" t="n">
        <v>0.003854166666666667</v>
      </c>
      <c r="R275" s="8" t="n">
        <v>0.003576388888888889</v>
      </c>
      <c r="S275" s="8" t="n">
        <v>0.004155092592592592</v>
      </c>
      <c r="T275" s="8" t="n">
        <v>0.003935185185185185</v>
      </c>
      <c r="U275" s="8" t="n">
        <v>0.004849537037037037</v>
      </c>
      <c r="V275" t="inlineStr">
        <is>
          <t>10 Minutes</t>
        </is>
      </c>
      <c r="W275">
        <f>E275 + G275 + I275 + K275 + M275 + O275 + Q275 + S275</f>
        <v/>
      </c>
      <c r="X275" s="9">
        <f>W275 / 8</f>
        <v/>
      </c>
      <c r="Y275" s="9">
        <f>MAX(ABS(E275 - X275), ABS(G275 - X275), ABS(I275 - X275), ABS(K275 - X275), ABS(M275 - X275), ABS(O275 - X275), ABS(Q275 - X275), ABS(S275 - X275))</f>
        <v/>
      </c>
      <c r="Z275" s="8" t="n">
        <v>0.06501157407407407</v>
      </c>
    </row>
    <row r="276">
      <c r="A276" t="inlineStr">
        <is>
          <t>Lopez Martinez, Carlos (ESP)</t>
        </is>
      </c>
      <c r="B276" t="inlineStr">
        <is>
          <t>50-54</t>
        </is>
      </c>
      <c r="C276" t="inlineStr">
        <is>
          <t>2023 Valencia</t>
        </is>
      </c>
      <c r="D276" t="inlineStr">
        <is>
          <t>HYROX</t>
        </is>
      </c>
      <c r="E276" s="8" t="n">
        <v>0.003634259259259259</v>
      </c>
      <c r="F276" s="8" t="n">
        <v>0.003333333333333334</v>
      </c>
      <c r="G276" s="8" t="n">
        <v>0.00375</v>
      </c>
      <c r="H276" s="8" t="n">
        <v>0.001736111111111111</v>
      </c>
      <c r="I276" s="8" t="n">
        <v>0.003946759259259259</v>
      </c>
      <c r="J276" s="8" t="n">
        <v>0.003842592592592593</v>
      </c>
      <c r="K276" s="8" t="n">
        <v>0.003946759259259259</v>
      </c>
      <c r="L276" s="8" t="n">
        <v>0.003611111111111111</v>
      </c>
      <c r="M276" s="8" t="n">
        <v>0.004027777777777778</v>
      </c>
      <c r="N276" s="8" t="n">
        <v>0.003449074074074074</v>
      </c>
      <c r="O276" s="8" t="n">
        <v>0.00400462962962963</v>
      </c>
      <c r="P276" s="8" t="n">
        <v>0.001585648148148148</v>
      </c>
      <c r="Q276" s="8" t="n">
        <v>0.003935185185185185</v>
      </c>
      <c r="R276" s="8" t="n">
        <v>0.006296296296296296</v>
      </c>
      <c r="S276" s="8" t="n">
        <v>0.004097222222222223</v>
      </c>
      <c r="T276" s="8" t="n">
        <v>0.004386574074074074</v>
      </c>
      <c r="U276" s="8" t="n">
        <v>0.005636574074074074</v>
      </c>
      <c r="V276" t="inlineStr">
        <is>
          <t>–</t>
        </is>
      </c>
      <c r="W276">
        <f>E276 + G276 + I276 + K276 + M276 + O276 + Q276 + S276</f>
        <v/>
      </c>
      <c r="X276" s="9">
        <f>W276 / 8</f>
        <v/>
      </c>
      <c r="Y276" s="9">
        <f>MAX(ABS(E276 - X276), ABS(G276 - X276), ABS(I276 - X276), ABS(K276 - X276), ABS(M276 - X276), ABS(O276 - X276), ABS(Q276 - X276), ABS(S276 - X276))</f>
        <v/>
      </c>
      <c r="Z276" s="8" t="n">
        <v>0.06512731481481482</v>
      </c>
    </row>
    <row r="277">
      <c r="A277" t="inlineStr">
        <is>
          <t>Sanchis Gutierrez, Javier (ESP)</t>
        </is>
      </c>
      <c r="B277" t="inlineStr">
        <is>
          <t>35-39</t>
        </is>
      </c>
      <c r="C277" t="inlineStr">
        <is>
          <t>2023 Valencia</t>
        </is>
      </c>
      <c r="D277" t="inlineStr">
        <is>
          <t>HYROX</t>
        </is>
      </c>
      <c r="E277" s="8" t="n">
        <v>0.002997685185185185</v>
      </c>
      <c r="F277" s="8" t="n">
        <v>0.003055555555555556</v>
      </c>
      <c r="G277" s="8" t="n">
        <v>0.003287037037037037</v>
      </c>
      <c r="H277" s="8" t="n">
        <v>0.001782407407407407</v>
      </c>
      <c r="I277" s="8" t="n">
        <v>0.003888888888888889</v>
      </c>
      <c r="J277" s="8" t="n">
        <v>0.003356481481481482</v>
      </c>
      <c r="K277" s="8" t="n">
        <v>0.003796296296296296</v>
      </c>
      <c r="L277" s="8" t="n">
        <v>0.004456018518518519</v>
      </c>
      <c r="M277" s="8" t="n">
        <v>0.004050925925925926</v>
      </c>
      <c r="N277" s="8" t="n">
        <v>0.003310185185185185</v>
      </c>
      <c r="O277" s="8" t="n">
        <v>0.004039351851851852</v>
      </c>
      <c r="P277" s="8" t="n">
        <v>0.001898148148148148</v>
      </c>
      <c r="Q277" s="8" t="n">
        <v>0.004131944444444444</v>
      </c>
      <c r="R277" s="8" t="n">
        <v>0.004097222222222223</v>
      </c>
      <c r="S277" s="8" t="n">
        <v>0.004733796296296297</v>
      </c>
      <c r="T277" s="8" t="n">
        <v>0.004965277777777778</v>
      </c>
      <c r="U277" s="8" t="n">
        <v>0.007465277777777778</v>
      </c>
      <c r="V277" t="inlineStr">
        <is>
          <t>–</t>
        </is>
      </c>
      <c r="W277">
        <f>E277 + G277 + I277 + K277 + M277 + O277 + Q277 + S277</f>
        <v/>
      </c>
      <c r="X277" s="9">
        <f>W277 / 8</f>
        <v/>
      </c>
      <c r="Y277" s="9">
        <f>MAX(ABS(E277 - X277), ABS(G277 - X277), ABS(I277 - X277), ABS(K277 - X277), ABS(M277 - X277), ABS(O277 - X277), ABS(Q277 - X277), ABS(S277 - X277))</f>
        <v/>
      </c>
      <c r="Z277" s="8" t="n">
        <v>0.06524305555555555</v>
      </c>
    </row>
    <row r="278">
      <c r="A278" t="inlineStr">
        <is>
          <t>Galán Romero, Santi (ESP)</t>
        </is>
      </c>
      <c r="B278" t="inlineStr">
        <is>
          <t>55-59</t>
        </is>
      </c>
      <c r="C278" t="inlineStr">
        <is>
          <t>2023 Valencia</t>
        </is>
      </c>
      <c r="D278" t="inlineStr">
        <is>
          <t>HYROX</t>
        </is>
      </c>
      <c r="E278" s="8" t="n">
        <v>0.003055555555555556</v>
      </c>
      <c r="F278" s="8" t="n">
        <v>0.003287037037037037</v>
      </c>
      <c r="G278" s="8" t="n">
        <v>0.003634259259259259</v>
      </c>
      <c r="H278" s="8" t="n">
        <v>0.003923611111111111</v>
      </c>
      <c r="I278" s="8" t="n">
        <v>0.003854166666666667</v>
      </c>
      <c r="J278" s="8" t="n">
        <v>0.002800925925925926</v>
      </c>
      <c r="K278" s="8" t="n">
        <v>0.003726851851851852</v>
      </c>
      <c r="L278" s="8" t="n">
        <v>0.003587962962962963</v>
      </c>
      <c r="M278" s="8" t="n">
        <v>0.003877314814814815</v>
      </c>
      <c r="N278" s="8" t="n">
        <v>0.003784722222222222</v>
      </c>
      <c r="O278" s="8" t="n">
        <v>0.003854166666666667</v>
      </c>
      <c r="P278" s="8" t="n">
        <v>0.001678240740740741</v>
      </c>
      <c r="Q278" s="8" t="n">
        <v>0.003877314814814815</v>
      </c>
      <c r="R278" s="8" t="n">
        <v>0.004756944444444445</v>
      </c>
      <c r="S278" s="8" t="n">
        <v>0.004479166666666667</v>
      </c>
      <c r="T278" s="8" t="n">
        <v>0.005347222222222222</v>
      </c>
      <c r="U278" s="8" t="n">
        <v>0.005833333333333334</v>
      </c>
      <c r="V278" t="inlineStr">
        <is>
          <t>–</t>
        </is>
      </c>
      <c r="W278">
        <f>E278 + G278 + I278 + K278 + M278 + O278 + Q278 + S278</f>
        <v/>
      </c>
      <c r="X278" s="9">
        <f>W278 / 8</f>
        <v/>
      </c>
      <c r="Y278" s="9">
        <f>MAX(ABS(E278 - X278), ABS(G278 - X278), ABS(I278 - X278), ABS(K278 - X278), ABS(M278 - X278), ABS(O278 - X278), ABS(Q278 - X278), ABS(S278 - X278))</f>
        <v/>
      </c>
      <c r="Z278" s="8" t="n">
        <v>0.0652662037037037</v>
      </c>
    </row>
    <row r="279">
      <c r="A279" t="inlineStr">
        <is>
          <t>Brocal, Victor (ESP)</t>
        </is>
      </c>
      <c r="B279" t="inlineStr">
        <is>
          <t>35-39</t>
        </is>
      </c>
      <c r="C279" t="inlineStr">
        <is>
          <t>2023 Valencia</t>
        </is>
      </c>
      <c r="D279" t="inlineStr">
        <is>
          <t>HYROX</t>
        </is>
      </c>
      <c r="E279" s="8" t="n">
        <v>0.003425925925925926</v>
      </c>
      <c r="F279" s="8" t="n">
        <v>0.003240740740740741</v>
      </c>
      <c r="G279" s="8" t="n">
        <v>0.003645833333333333</v>
      </c>
      <c r="H279" s="8" t="n">
        <v>0.002407407407407408</v>
      </c>
      <c r="I279" s="8" t="n">
        <v>0.003842592592592593</v>
      </c>
      <c r="J279" s="8" t="n">
        <v>0.004398148148148148</v>
      </c>
      <c r="K279" s="8" t="n">
        <v>0.003958333333333334</v>
      </c>
      <c r="L279" s="8" t="n">
        <v>0.004351851851851852</v>
      </c>
      <c r="M279" s="8" t="n">
        <v>0.004120370370370371</v>
      </c>
      <c r="N279" s="8" t="n">
        <v>0.003622685185185185</v>
      </c>
      <c r="O279" s="8" t="n">
        <v>0.003946759259259259</v>
      </c>
      <c r="P279" s="8" t="n">
        <v>0.001828703703703704</v>
      </c>
      <c r="Q279" s="8" t="n">
        <v>0.003784722222222222</v>
      </c>
      <c r="R279" s="8" t="n">
        <v>0.005439814814814815</v>
      </c>
      <c r="S279" s="8" t="n">
        <v>0.004467592592592592</v>
      </c>
      <c r="T279" s="8" t="n">
        <v>0.004143518518518519</v>
      </c>
      <c r="U279" s="8" t="n">
        <v>0.004756944444444445</v>
      </c>
      <c r="V279" t="inlineStr">
        <is>
          <t>–</t>
        </is>
      </c>
      <c r="W279">
        <f>E279 + G279 + I279 + K279 + M279 + O279 + Q279 + S279</f>
        <v/>
      </c>
      <c r="X279" s="9">
        <f>W279 / 8</f>
        <v/>
      </c>
      <c r="Y279" s="9">
        <f>MAX(ABS(E279 - X279), ABS(G279 - X279), ABS(I279 - X279), ABS(K279 - X279), ABS(M279 - X279), ABS(O279 - X279), ABS(Q279 - X279), ABS(S279 - X279))</f>
        <v/>
      </c>
      <c r="Z279" s="8" t="n">
        <v>0.06527777777777778</v>
      </c>
    </row>
    <row r="280">
      <c r="A280" t="inlineStr">
        <is>
          <t>Navarro Garcia-Uceda, Vicente (ESP)</t>
        </is>
      </c>
      <c r="B280" t="inlineStr">
        <is>
          <t>U24</t>
        </is>
      </c>
      <c r="C280" t="inlineStr">
        <is>
          <t>2023 Valencia</t>
        </is>
      </c>
      <c r="D280" t="inlineStr">
        <is>
          <t>HYROX</t>
        </is>
      </c>
      <c r="E280" s="8" t="n">
        <v>0.003275462962962963</v>
      </c>
      <c r="F280" s="8" t="n">
        <v>0.003171296296296296</v>
      </c>
      <c r="G280" s="8" t="n">
        <v>0.00380787037037037</v>
      </c>
      <c r="H280" s="8" t="n">
        <v>0.003356481481481482</v>
      </c>
      <c r="I280" s="8" t="n">
        <v>0.004131944444444444</v>
      </c>
      <c r="J280" s="8" t="n">
        <v>0.003854166666666667</v>
      </c>
      <c r="K280" s="8" t="n">
        <v>0.003877314814814815</v>
      </c>
      <c r="L280" s="8" t="n">
        <v>0.003518518518518518</v>
      </c>
      <c r="M280" s="8" t="n">
        <v>0.003981481481481482</v>
      </c>
      <c r="N280" s="8" t="n">
        <v>0.003356481481481482</v>
      </c>
      <c r="O280" s="8" t="n">
        <v>0.004097222222222223</v>
      </c>
      <c r="P280" s="8" t="n">
        <v>0.0021875</v>
      </c>
      <c r="Q280" s="8" t="n">
        <v>0.004097222222222223</v>
      </c>
      <c r="R280" s="8" t="n">
        <v>0.003460648148148148</v>
      </c>
      <c r="S280" s="8" t="n">
        <v>0.004247685185185185</v>
      </c>
      <c r="T280" s="8" t="n">
        <v>0.004386574074074074</v>
      </c>
      <c r="U280" s="8" t="n">
        <v>0.007071759259259259</v>
      </c>
      <c r="V280" t="inlineStr">
        <is>
          <t>–</t>
        </is>
      </c>
      <c r="W280">
        <f>E280 + G280 + I280 + K280 + M280 + O280 + Q280 + S280</f>
        <v/>
      </c>
      <c r="X280" s="9">
        <f>W280 / 8</f>
        <v/>
      </c>
      <c r="Y280" s="9">
        <f>MAX(ABS(E280 - X280), ABS(G280 - X280), ABS(I280 - X280), ABS(K280 - X280), ABS(M280 - X280), ABS(O280 - X280), ABS(Q280 - X280), ABS(S280 - X280))</f>
        <v/>
      </c>
      <c r="Z280" s="8" t="n">
        <v>0.06579861111111111</v>
      </c>
    </row>
    <row r="281">
      <c r="A281" t="inlineStr">
        <is>
          <t>Myers, Barrie (GBR)</t>
        </is>
      </c>
      <c r="B281" t="inlineStr">
        <is>
          <t>45-49</t>
        </is>
      </c>
      <c r="C281" t="inlineStr">
        <is>
          <t>2023 Valencia</t>
        </is>
      </c>
      <c r="D281" t="inlineStr">
        <is>
          <t>HYROX</t>
        </is>
      </c>
      <c r="E281" s="8" t="n">
        <v>0.003645833333333333</v>
      </c>
      <c r="F281" s="8" t="n">
        <v>0.003125</v>
      </c>
      <c r="G281" s="8" t="n">
        <v>0.003831018518518518</v>
      </c>
      <c r="H281" s="8" t="n">
        <v>0.00287037037037037</v>
      </c>
      <c r="I281" s="8" t="n">
        <v>0.004305555555555556</v>
      </c>
      <c r="J281" s="8" t="n">
        <v>0.003321759259259259</v>
      </c>
      <c r="K281" s="8" t="n">
        <v>0.004120370370370371</v>
      </c>
      <c r="L281" s="8" t="n">
        <v>0.004236111111111112</v>
      </c>
      <c r="M281" s="8" t="n">
        <v>0.004097222222222223</v>
      </c>
      <c r="N281" s="8" t="n">
        <v>0.003194444444444445</v>
      </c>
      <c r="O281" s="8" t="n">
        <v>0.004212962962962963</v>
      </c>
      <c r="P281" s="8" t="n">
        <v>0.001273148148148148</v>
      </c>
      <c r="Q281" s="8" t="n">
        <v>0.004155092592592592</v>
      </c>
      <c r="R281" s="8" t="n">
        <v>0.003229166666666667</v>
      </c>
      <c r="S281" s="8" t="n">
        <v>0.004537037037037037</v>
      </c>
      <c r="T281" s="8" t="n">
        <v>0.004976851851851852</v>
      </c>
      <c r="U281" s="8" t="n">
        <v>0.006782407407407407</v>
      </c>
      <c r="V281" t="inlineStr">
        <is>
          <t>–</t>
        </is>
      </c>
      <c r="W281">
        <f>E281 + G281 + I281 + K281 + M281 + O281 + Q281 + S281</f>
        <v/>
      </c>
      <c r="X281" s="9">
        <f>W281 / 8</f>
        <v/>
      </c>
      <c r="Y281" s="9">
        <f>MAX(ABS(E281 - X281), ABS(G281 - X281), ABS(I281 - X281), ABS(K281 - X281), ABS(M281 - X281), ABS(O281 - X281), ABS(Q281 - X281), ABS(S281 - X281))</f>
        <v/>
      </c>
      <c r="Z281" s="8" t="n">
        <v>0.06583333333333333</v>
      </c>
    </row>
    <row r="282">
      <c r="A282" t="inlineStr">
        <is>
          <t>Pardo Landete, Enrique (ESP)</t>
        </is>
      </c>
      <c r="B282" t="inlineStr">
        <is>
          <t>30-34</t>
        </is>
      </c>
      <c r="C282" t="inlineStr">
        <is>
          <t>2023 Valencia</t>
        </is>
      </c>
      <c r="D282" t="inlineStr">
        <is>
          <t>HYROX</t>
        </is>
      </c>
      <c r="E282" s="8" t="n">
        <v>0.003831018518518518</v>
      </c>
      <c r="F282" s="8" t="n">
        <v>0.003715277777777778</v>
      </c>
      <c r="G282" s="8" t="n">
        <v>0.003958333333333334</v>
      </c>
      <c r="H282" s="8" t="n">
        <v>0.002210648148148148</v>
      </c>
      <c r="I282" s="8" t="n">
        <v>0.003993055555555555</v>
      </c>
      <c r="J282" s="8" t="n">
        <v>0.003518518518518518</v>
      </c>
      <c r="K282" s="8" t="n">
        <v>0.004027777777777778</v>
      </c>
      <c r="L282" s="8" t="n">
        <v>0.003668981481481481</v>
      </c>
      <c r="M282" s="8" t="n">
        <v>0.004097222222222223</v>
      </c>
      <c r="N282" s="8" t="n">
        <v>0.003368055555555556</v>
      </c>
      <c r="O282" s="8" t="n">
        <v>0.004016203703703704</v>
      </c>
      <c r="P282" s="8" t="n">
        <v>0.002060185185185185</v>
      </c>
      <c r="Q282" s="8" t="n">
        <v>0.003969907407407407</v>
      </c>
      <c r="R282" s="8" t="n">
        <v>0.004097222222222223</v>
      </c>
      <c r="S282" s="8" t="n">
        <v>0.004421296296296296</v>
      </c>
      <c r="T282" s="8" t="n">
        <v>0.004479166666666667</v>
      </c>
      <c r="U282" s="8" t="n">
        <v>0.0065625</v>
      </c>
      <c r="V282" t="inlineStr">
        <is>
          <t>–</t>
        </is>
      </c>
      <c r="W282">
        <f>E282 + G282 + I282 + K282 + M282 + O282 + Q282 + S282</f>
        <v/>
      </c>
      <c r="X282" s="9">
        <f>W282 / 8</f>
        <v/>
      </c>
      <c r="Y282" s="9">
        <f>MAX(ABS(E282 - X282), ABS(G282 - X282), ABS(I282 - X282), ABS(K282 - X282), ABS(M282 - X282), ABS(O282 - X282), ABS(Q282 - X282), ABS(S282 - X282))</f>
        <v/>
      </c>
      <c r="Z282" s="8" t="n">
        <v>0.06590277777777778</v>
      </c>
    </row>
    <row r="283">
      <c r="A283" t="inlineStr">
        <is>
          <t>Sousa, Duilio (GBR)</t>
        </is>
      </c>
      <c r="B283" t="inlineStr">
        <is>
          <t>30-34</t>
        </is>
      </c>
      <c r="C283" t="inlineStr">
        <is>
          <t>2023 Valencia</t>
        </is>
      </c>
      <c r="D283" t="inlineStr">
        <is>
          <t>HYROX</t>
        </is>
      </c>
      <c r="E283" s="8" t="n">
        <v>0.003043981481481481</v>
      </c>
      <c r="F283" s="8" t="n">
        <v>0.002881944444444444</v>
      </c>
      <c r="G283" s="8" t="n">
        <v>0.006851851851851852</v>
      </c>
      <c r="H283" s="8" t="n">
        <v>0.002222222222222222</v>
      </c>
      <c r="I283" s="8" t="n">
        <v>0.00375</v>
      </c>
      <c r="J283" s="8" t="n">
        <v>0.003194444444444445</v>
      </c>
      <c r="K283" s="8" t="n">
        <v>0.003854166666666667</v>
      </c>
      <c r="L283" s="8" t="n">
        <v>0.003981481481481482</v>
      </c>
      <c r="M283" s="8" t="n">
        <v>0.004016203703703704</v>
      </c>
      <c r="N283" s="8" t="n">
        <v>0.003310185185185185</v>
      </c>
      <c r="O283" s="8" t="n">
        <v>0.003726851851851852</v>
      </c>
      <c r="P283" s="8" t="n">
        <v>0.001423611111111111</v>
      </c>
      <c r="Q283" s="8" t="n">
        <v>0.003726851851851852</v>
      </c>
      <c r="R283" s="8" t="n">
        <v>0.003715277777777778</v>
      </c>
      <c r="S283" s="8" t="n">
        <v>0.004305555555555556</v>
      </c>
      <c r="T283" s="8" t="n">
        <v>0.005763888888888889</v>
      </c>
      <c r="U283" s="8" t="n">
        <v>0.006331018518518519</v>
      </c>
      <c r="V283" t="inlineStr">
        <is>
          <t>5 Minutes</t>
        </is>
      </c>
      <c r="W283">
        <f>E283 + G283 + I283 + K283 + M283 + O283 + Q283 + S283</f>
        <v/>
      </c>
      <c r="X283" s="9">
        <f>W283 / 8</f>
        <v/>
      </c>
      <c r="Y283" s="9">
        <f>MAX(ABS(E283 - X283), ABS(G283 - X283), ABS(I283 - X283), ABS(K283 - X283), ABS(M283 - X283), ABS(O283 - X283), ABS(Q283 - X283), ABS(S283 - X283))</f>
        <v/>
      </c>
      <c r="Z283" s="8" t="n">
        <v>0.06600694444444444</v>
      </c>
    </row>
    <row r="284">
      <c r="A284" t="inlineStr">
        <is>
          <t>Valls García, Juan Miguel (ESP)</t>
        </is>
      </c>
      <c r="B284" t="inlineStr">
        <is>
          <t>40-44</t>
        </is>
      </c>
      <c r="C284" t="inlineStr">
        <is>
          <t>2023 Valencia</t>
        </is>
      </c>
      <c r="D284" t="inlineStr">
        <is>
          <t>HYROX</t>
        </is>
      </c>
      <c r="E284" s="8" t="n">
        <v>0.002615740740740741</v>
      </c>
      <c r="F284" s="8" t="n">
        <v>0.003136574074074074</v>
      </c>
      <c r="G284" s="8" t="n">
        <v>0.003321759259259259</v>
      </c>
      <c r="H284" s="8" t="n">
        <v>0.001863425925925926</v>
      </c>
      <c r="I284" s="8" t="n">
        <v>0.003726851851851852</v>
      </c>
      <c r="J284" s="8" t="n">
        <v>0.005462962962962963</v>
      </c>
      <c r="K284" s="8" t="n">
        <v>0.003599537037037037</v>
      </c>
      <c r="L284" s="8" t="n">
        <v>0.003993055555555555</v>
      </c>
      <c r="M284" s="8" t="n">
        <v>0.003657407407407407</v>
      </c>
      <c r="N284" s="8" t="n">
        <v>0.003634259259259259</v>
      </c>
      <c r="O284" s="8" t="n">
        <v>0.003877314814814815</v>
      </c>
      <c r="P284" s="8" t="n">
        <v>0.002337962962962963</v>
      </c>
      <c r="Q284" s="8" t="n">
        <v>0.003703703703703704</v>
      </c>
      <c r="R284" s="8" t="n">
        <v>0.006319444444444444</v>
      </c>
      <c r="S284" s="8" t="n">
        <v>0.00400462962962963</v>
      </c>
      <c r="T284" s="8" t="n">
        <v>0.003935185185185185</v>
      </c>
      <c r="U284" s="8" t="n">
        <v>0.006898148148148148</v>
      </c>
      <c r="V284" t="inlineStr">
        <is>
          <t>–</t>
        </is>
      </c>
      <c r="W284">
        <f>E284 + G284 + I284 + K284 + M284 + O284 + Q284 + S284</f>
        <v/>
      </c>
      <c r="X284" s="9">
        <f>W284 / 8</f>
        <v/>
      </c>
      <c r="Y284" s="9">
        <f>MAX(ABS(E284 - X284), ABS(G284 - X284), ABS(I284 - X284), ABS(K284 - X284), ABS(M284 - X284), ABS(O284 - X284), ABS(Q284 - X284), ABS(S284 - X284))</f>
        <v/>
      </c>
      <c r="Z284" s="8" t="n">
        <v>0.06601851851851852</v>
      </c>
    </row>
    <row r="285">
      <c r="A285" t="inlineStr">
        <is>
          <t>Kooi, Thomas (NED)</t>
        </is>
      </c>
      <c r="B285" t="inlineStr">
        <is>
          <t>25-29</t>
        </is>
      </c>
      <c r="C285" t="inlineStr">
        <is>
          <t>2023 Valencia</t>
        </is>
      </c>
      <c r="D285" t="inlineStr">
        <is>
          <t>HYROX</t>
        </is>
      </c>
      <c r="E285" s="8" t="n">
        <v>0.002858796296296296</v>
      </c>
      <c r="F285" s="8" t="n">
        <v>0.003263888888888889</v>
      </c>
      <c r="G285" s="8" t="n">
        <v>0.003321759259259259</v>
      </c>
      <c r="H285" s="8" t="n">
        <v>0.002048611111111111</v>
      </c>
      <c r="I285" s="8" t="n">
        <v>0.003622685185185185</v>
      </c>
      <c r="J285" s="8" t="n">
        <v>0.003125</v>
      </c>
      <c r="K285" s="8" t="n">
        <v>0.003946759259259259</v>
      </c>
      <c r="L285" s="8" t="n">
        <v>0.006273148148148148</v>
      </c>
      <c r="M285" s="8" t="n">
        <v>0.003969907407407407</v>
      </c>
      <c r="N285" s="8" t="n">
        <v>0.003449074074074074</v>
      </c>
      <c r="O285" s="8" t="n">
        <v>0.003796296296296296</v>
      </c>
      <c r="P285" s="8" t="n">
        <v>0.001296296296296296</v>
      </c>
      <c r="Q285" s="8" t="n">
        <v>0.003449074074074074</v>
      </c>
      <c r="R285" s="8" t="n">
        <v>0.00380787037037037</v>
      </c>
      <c r="S285" s="8" t="n">
        <v>0.005740740740740741</v>
      </c>
      <c r="T285" s="8" t="n">
        <v>0.005625</v>
      </c>
      <c r="U285" s="8" t="n">
        <v>0.006736111111111111</v>
      </c>
      <c r="V285" t="inlineStr">
        <is>
          <t>–</t>
        </is>
      </c>
      <c r="W285">
        <f>E285 + G285 + I285 + K285 + M285 + O285 + Q285 + S285</f>
        <v/>
      </c>
      <c r="X285" s="9">
        <f>W285 / 8</f>
        <v/>
      </c>
      <c r="Y285" s="9">
        <f>MAX(ABS(E285 - X285), ABS(G285 - X285), ABS(I285 - X285), ABS(K285 - X285), ABS(M285 - X285), ABS(O285 - X285), ABS(Q285 - X285), ABS(S285 - X285))</f>
        <v/>
      </c>
      <c r="Z285" s="8" t="n">
        <v>0.06623842592592592</v>
      </c>
    </row>
    <row r="286">
      <c r="A286" t="inlineStr">
        <is>
          <t>Mestres, Jose (ESP)</t>
        </is>
      </c>
      <c r="B286" t="inlineStr">
        <is>
          <t>40-44</t>
        </is>
      </c>
      <c r="C286" t="inlineStr">
        <is>
          <t>2023 Valencia</t>
        </is>
      </c>
      <c r="D286" t="inlineStr">
        <is>
          <t>HYROX</t>
        </is>
      </c>
      <c r="E286" s="8" t="n">
        <v>0.003252314814814815</v>
      </c>
      <c r="F286" s="8" t="n">
        <v>0.003831018518518518</v>
      </c>
      <c r="G286" s="8" t="n">
        <v>0.00349537037037037</v>
      </c>
      <c r="H286" s="8" t="n">
        <v>0.002384259259259259</v>
      </c>
      <c r="I286" s="8" t="n">
        <v>0.003888888888888889</v>
      </c>
      <c r="J286" s="8" t="n">
        <v>0.004722222222222222</v>
      </c>
      <c r="K286" s="8" t="n">
        <v>0.004050925925925926</v>
      </c>
      <c r="L286" s="8" t="n">
        <v>0.003923611111111111</v>
      </c>
      <c r="M286" s="8" t="n">
        <v>0.003900462962962963</v>
      </c>
      <c r="N286" s="8" t="n">
        <v>0.003842592592592593</v>
      </c>
      <c r="O286" s="8" t="n">
        <v>0.003738425925925926</v>
      </c>
      <c r="P286" s="8" t="n">
        <v>0.001493055555555556</v>
      </c>
      <c r="Q286" s="8" t="n">
        <v>0.003611111111111111</v>
      </c>
      <c r="R286" s="8" t="n">
        <v>0.005462962962962963</v>
      </c>
      <c r="S286" s="8" t="n">
        <v>0.004097222222222223</v>
      </c>
      <c r="T286" s="8" t="n">
        <v>0.004930555555555555</v>
      </c>
      <c r="U286" s="8" t="n">
        <v>0.006076388888888889</v>
      </c>
      <c r="V286" t="inlineStr">
        <is>
          <t>–</t>
        </is>
      </c>
      <c r="W286">
        <f>E286 + G286 + I286 + K286 + M286 + O286 + Q286 + S286</f>
        <v/>
      </c>
      <c r="X286" s="9">
        <f>W286 / 8</f>
        <v/>
      </c>
      <c r="Y286" s="9">
        <f>MAX(ABS(E286 - X286), ABS(G286 - X286), ABS(I286 - X286), ABS(K286 - X286), ABS(M286 - X286), ABS(O286 - X286), ABS(Q286 - X286), ABS(S286 - X286))</f>
        <v/>
      </c>
      <c r="Z286" s="8" t="n">
        <v>0.06658564814814814</v>
      </c>
    </row>
    <row r="287">
      <c r="A287" t="inlineStr">
        <is>
          <t>Beltran, Ruben (ESP)</t>
        </is>
      </c>
      <c r="B287" t="inlineStr">
        <is>
          <t>35-39</t>
        </is>
      </c>
      <c r="C287" t="inlineStr">
        <is>
          <t>2023 Valencia</t>
        </is>
      </c>
      <c r="D287" t="inlineStr">
        <is>
          <t>HYROX</t>
        </is>
      </c>
      <c r="E287" s="8" t="n">
        <v>0.003206018518518519</v>
      </c>
      <c r="F287" s="8" t="n">
        <v>0.003229166666666667</v>
      </c>
      <c r="G287" s="8" t="n">
        <v>0.003703703703703704</v>
      </c>
      <c r="H287" s="8" t="n">
        <v>0.003032407407407407</v>
      </c>
      <c r="I287" s="8" t="n">
        <v>0.003414351851851852</v>
      </c>
      <c r="J287" s="8" t="n">
        <v>0.003900462962962963</v>
      </c>
      <c r="K287" s="8" t="n">
        <v>0.003472222222222222</v>
      </c>
      <c r="L287" s="8" t="n">
        <v>0.003576388888888889</v>
      </c>
      <c r="M287" s="8" t="n">
        <v>0.004837962962962963</v>
      </c>
      <c r="N287" s="8" t="n">
        <v>0.003136574074074074</v>
      </c>
      <c r="O287" s="8" t="n">
        <v>0.004965277777777778</v>
      </c>
      <c r="P287" s="8" t="n">
        <v>0.001828703703703704</v>
      </c>
      <c r="Q287" s="8" t="n">
        <v>0.003483796296296296</v>
      </c>
      <c r="R287" s="8" t="n">
        <v>0.004166666666666667</v>
      </c>
      <c r="S287" s="8" t="n">
        <v>0.005509259259259259</v>
      </c>
      <c r="T287" s="8" t="n">
        <v>0.005949074074074075</v>
      </c>
      <c r="U287" s="8" t="n">
        <v>0.0053125</v>
      </c>
      <c r="V287" t="inlineStr">
        <is>
          <t>–</t>
        </is>
      </c>
      <c r="W287">
        <f>E287 + G287 + I287 + K287 + M287 + O287 + Q287 + S287</f>
        <v/>
      </c>
      <c r="X287" s="9">
        <f>W287 / 8</f>
        <v/>
      </c>
      <c r="Y287" s="9">
        <f>MAX(ABS(E287 - X287), ABS(G287 - X287), ABS(I287 - X287), ABS(K287 - X287), ABS(M287 - X287), ABS(O287 - X287), ABS(Q287 - X287), ABS(S287 - X287))</f>
        <v/>
      </c>
      <c r="Z287" s="8" t="n">
        <v>0.06662037037037037</v>
      </c>
    </row>
    <row r="288">
      <c r="A288" t="inlineStr">
        <is>
          <t>Delgado Domínguez, Manuel (ESP)</t>
        </is>
      </c>
      <c r="B288" t="inlineStr">
        <is>
          <t>45-49</t>
        </is>
      </c>
      <c r="C288" t="inlineStr">
        <is>
          <t>2023 Valencia</t>
        </is>
      </c>
      <c r="D288" t="inlineStr">
        <is>
          <t>HYROX</t>
        </is>
      </c>
      <c r="E288" s="8" t="n">
        <v>0.00318287037037037</v>
      </c>
      <c r="F288" s="8" t="n">
        <v>0.002974537037037037</v>
      </c>
      <c r="G288" s="8" t="n">
        <v>0.003576388888888889</v>
      </c>
      <c r="H288" s="8" t="n">
        <v>0.002407407407407408</v>
      </c>
      <c r="I288" s="8" t="n">
        <v>0.004050925925925926</v>
      </c>
      <c r="J288" s="8" t="n">
        <v>0.004236111111111112</v>
      </c>
      <c r="K288" s="8" t="n">
        <v>0.00400462962962963</v>
      </c>
      <c r="L288" s="8" t="n">
        <v>0.004178240740740741</v>
      </c>
      <c r="M288" s="8" t="n">
        <v>0.003993055555555555</v>
      </c>
      <c r="N288" s="8" t="n">
        <v>0.003449074074074074</v>
      </c>
      <c r="O288" s="8" t="n">
        <v>0.004189814814814815</v>
      </c>
      <c r="P288" s="8" t="n">
        <v>0.001354166666666667</v>
      </c>
      <c r="Q288" s="8" t="n">
        <v>0.003969907407407407</v>
      </c>
      <c r="R288" s="8" t="n">
        <v>0.005046296296296296</v>
      </c>
      <c r="S288" s="8" t="n">
        <v>0.004976851851851852</v>
      </c>
      <c r="T288" s="8" t="n">
        <v>0.004305555555555556</v>
      </c>
      <c r="U288" s="8" t="n">
        <v>0.006990740740740741</v>
      </c>
      <c r="V288" t="inlineStr">
        <is>
          <t>–</t>
        </is>
      </c>
      <c r="W288">
        <f>E288 + G288 + I288 + K288 + M288 + O288 + Q288 + S288</f>
        <v/>
      </c>
      <c r="X288" s="9">
        <f>W288 / 8</f>
        <v/>
      </c>
      <c r="Y288" s="9">
        <f>MAX(ABS(E288 - X288), ABS(G288 - X288), ABS(I288 - X288), ABS(K288 - X288), ABS(M288 - X288), ABS(O288 - X288), ABS(Q288 - X288), ABS(S288 - X288))</f>
        <v/>
      </c>
      <c r="Z288" s="8" t="n">
        <v>0.06681712962962963</v>
      </c>
    </row>
    <row r="289">
      <c r="A289" t="inlineStr">
        <is>
          <t>Baniewski, Jakub (POL)</t>
        </is>
      </c>
      <c r="B289" t="inlineStr">
        <is>
          <t>35-39</t>
        </is>
      </c>
      <c r="C289" t="inlineStr">
        <is>
          <t>2023 Valencia</t>
        </is>
      </c>
      <c r="D289" t="inlineStr">
        <is>
          <t>HYROX</t>
        </is>
      </c>
      <c r="E289" s="8" t="n">
        <v>0.005300925925925926</v>
      </c>
      <c r="F289" s="8" t="n">
        <v>0.003356481481481482</v>
      </c>
      <c r="G289" s="8" t="n">
        <v>0.004155092592592592</v>
      </c>
      <c r="H289" s="8" t="n">
        <v>0.001863425925925926</v>
      </c>
      <c r="I289" s="8" t="n">
        <v>0.004016203703703704</v>
      </c>
      <c r="J289" s="8" t="n">
        <v>0.002465277777777778</v>
      </c>
      <c r="K289" s="8" t="n">
        <v>0.004328703703703704</v>
      </c>
      <c r="L289" s="8" t="n">
        <v>0.003796296296296296</v>
      </c>
      <c r="M289" s="8" t="n">
        <v>0.004328703703703704</v>
      </c>
      <c r="N289" s="8" t="n">
        <v>0.003530092592592592</v>
      </c>
      <c r="O289" s="8" t="n">
        <v>0.004201388888888889</v>
      </c>
      <c r="P289" s="8" t="n">
        <v>0.001296296296296296</v>
      </c>
      <c r="Q289" s="8" t="n">
        <v>0.004224537037037037</v>
      </c>
      <c r="R289" s="8" t="n">
        <v>0.004780092592592593</v>
      </c>
      <c r="S289" s="8" t="n">
        <v>0.004618055555555556</v>
      </c>
      <c r="T289" s="8" t="n">
        <v>0.004988425925925926</v>
      </c>
      <c r="U289" s="8" t="n">
        <v>0.005798611111111111</v>
      </c>
      <c r="V289" t="inlineStr">
        <is>
          <t>–</t>
        </is>
      </c>
      <c r="W289">
        <f>E289 + G289 + I289 + K289 + M289 + O289 + Q289 + S289</f>
        <v/>
      </c>
      <c r="X289" s="9">
        <f>W289 / 8</f>
        <v/>
      </c>
      <c r="Y289" s="9">
        <f>MAX(ABS(E289 - X289), ABS(G289 - X289), ABS(I289 - X289), ABS(K289 - X289), ABS(M289 - X289), ABS(O289 - X289), ABS(Q289 - X289), ABS(S289 - X289))</f>
        <v/>
      </c>
      <c r="Z289" s="8" t="n">
        <v>0.06694444444444445</v>
      </c>
    </row>
    <row r="290">
      <c r="A290" t="inlineStr">
        <is>
          <t>Frederic, Dheret (FRA)</t>
        </is>
      </c>
      <c r="B290" t="inlineStr">
        <is>
          <t>35-39</t>
        </is>
      </c>
      <c r="C290" t="inlineStr">
        <is>
          <t>2023 Valencia</t>
        </is>
      </c>
      <c r="D290" t="inlineStr">
        <is>
          <t>HYROX</t>
        </is>
      </c>
      <c r="E290" s="8" t="n">
        <v>0.003344907407407408</v>
      </c>
      <c r="F290" s="8" t="n">
        <v>0.003113425925925926</v>
      </c>
      <c r="G290" s="8" t="n">
        <v>0.003553240740740741</v>
      </c>
      <c r="H290" s="8" t="n">
        <v>0.002627314814814815</v>
      </c>
      <c r="I290" s="8" t="n">
        <v>0.006053240740740741</v>
      </c>
      <c r="J290" s="8" t="n">
        <v>0.004965277777777778</v>
      </c>
      <c r="K290" s="8" t="n">
        <v>0.003888888888888889</v>
      </c>
      <c r="L290" s="8" t="n">
        <v>0.004444444444444444</v>
      </c>
      <c r="M290" s="8" t="n">
        <v>0.003900462962962963</v>
      </c>
      <c r="N290" s="8" t="n">
        <v>0.0034375</v>
      </c>
      <c r="O290" s="8" t="n">
        <v>0.003958333333333334</v>
      </c>
      <c r="P290" s="8" t="n">
        <v>0.001342592592592592</v>
      </c>
      <c r="Q290" s="8" t="n">
        <v>0.004988425925925926</v>
      </c>
      <c r="R290" s="8" t="n">
        <v>0.003668981481481481</v>
      </c>
      <c r="S290" s="8" t="n">
        <v>0.00425925925925926</v>
      </c>
      <c r="T290" s="8" t="n">
        <v>0.003611111111111111</v>
      </c>
      <c r="U290" s="8" t="n">
        <v>0.005902777777777778</v>
      </c>
      <c r="V290" t="inlineStr">
        <is>
          <t>5 Minutes</t>
        </is>
      </c>
      <c r="W290">
        <f>E290 + G290 + I290 + K290 + M290 + O290 + Q290 + S290</f>
        <v/>
      </c>
      <c r="X290" s="9">
        <f>W290 / 8</f>
        <v/>
      </c>
      <c r="Y290" s="9">
        <f>MAX(ABS(E290 - X290), ABS(G290 - X290), ABS(I290 - X290), ABS(K290 - X290), ABS(M290 - X290), ABS(O290 - X290), ABS(Q290 - X290), ABS(S290 - X290))</f>
        <v/>
      </c>
      <c r="Z290" s="8" t="n">
        <v>0.06695601851851851</v>
      </c>
    </row>
    <row r="291">
      <c r="A291" t="inlineStr">
        <is>
          <t>Dura Campos, Fernando (ESP)</t>
        </is>
      </c>
      <c r="B291" t="inlineStr">
        <is>
          <t>30-34</t>
        </is>
      </c>
      <c r="C291" t="inlineStr">
        <is>
          <t>2023 Valencia</t>
        </is>
      </c>
      <c r="D291" t="inlineStr">
        <is>
          <t>HYROX</t>
        </is>
      </c>
      <c r="E291" s="8" t="n">
        <v>0.002847222222222222</v>
      </c>
      <c r="F291" s="8" t="n">
        <v>0.003414351851851852</v>
      </c>
      <c r="G291" s="8" t="n">
        <v>0.003240740740740741</v>
      </c>
      <c r="H291" s="8" t="n">
        <v>0.003206018518518519</v>
      </c>
      <c r="I291" s="8" t="n">
        <v>0.003564814814814815</v>
      </c>
      <c r="J291" s="8" t="n">
        <v>0.004548611111111111</v>
      </c>
      <c r="K291" s="8" t="n">
        <v>0.00369212962962963</v>
      </c>
      <c r="L291" s="8" t="n">
        <v>0.003611111111111111</v>
      </c>
      <c r="M291" s="8" t="n">
        <v>0.003564814814814815</v>
      </c>
      <c r="N291" s="8" t="n">
        <v>0.003865740740740741</v>
      </c>
      <c r="O291" s="8" t="n">
        <v>0.003634259259259259</v>
      </c>
      <c r="P291" s="8" t="n">
        <v>0.002418981481481482</v>
      </c>
      <c r="Q291" s="8" t="n">
        <v>0.003668981481481481</v>
      </c>
      <c r="R291" s="8" t="n">
        <v>0.007060185185185185</v>
      </c>
      <c r="S291" s="8" t="n">
        <v>0.004201388888888889</v>
      </c>
      <c r="T291" s="8" t="n">
        <v>0.005185185185185185</v>
      </c>
      <c r="U291" s="8" t="n">
        <v>0.005439814814814815</v>
      </c>
      <c r="V291" t="inlineStr">
        <is>
          <t>–</t>
        </is>
      </c>
      <c r="W291">
        <f>E291 + G291 + I291 + K291 + M291 + O291 + Q291 + S291</f>
        <v/>
      </c>
      <c r="X291" s="9">
        <f>W291 / 8</f>
        <v/>
      </c>
      <c r="Y291" s="9">
        <f>MAX(ABS(E291 - X291), ABS(G291 - X291), ABS(I291 - X291), ABS(K291 - X291), ABS(M291 - X291), ABS(O291 - X291), ABS(Q291 - X291), ABS(S291 - X291))</f>
        <v/>
      </c>
      <c r="Z291" s="8" t="n">
        <v>0.06707175925925926</v>
      </c>
    </row>
    <row r="292">
      <c r="A292" t="inlineStr">
        <is>
          <t>March Soriano, Ivan (ESP)</t>
        </is>
      </c>
      <c r="B292" t="inlineStr">
        <is>
          <t>40-44</t>
        </is>
      </c>
      <c r="C292" t="inlineStr">
        <is>
          <t>2023 Valencia</t>
        </is>
      </c>
      <c r="D292" t="inlineStr">
        <is>
          <t>HYROX</t>
        </is>
      </c>
      <c r="E292" s="8" t="n">
        <v>0.002754629629629629</v>
      </c>
      <c r="F292" s="8" t="n">
        <v>0.003333333333333334</v>
      </c>
      <c r="G292" s="8" t="n">
        <v>0.003194444444444445</v>
      </c>
      <c r="H292" s="8" t="n">
        <v>0.002430555555555556</v>
      </c>
      <c r="I292" s="8" t="n">
        <v>0.004201388888888889</v>
      </c>
      <c r="J292" s="8" t="n">
        <v>0.003275462962962963</v>
      </c>
      <c r="K292" s="8" t="n">
        <v>0.003796296296296296</v>
      </c>
      <c r="L292" s="8" t="n">
        <v>0.006886574074074074</v>
      </c>
      <c r="M292" s="8" t="n">
        <v>0.003784722222222222</v>
      </c>
      <c r="N292" s="8" t="n">
        <v>0.003877314814814815</v>
      </c>
      <c r="O292" s="8" t="n">
        <v>0.003553240740740741</v>
      </c>
      <c r="P292" s="8" t="n">
        <v>0.001539351851851852</v>
      </c>
      <c r="Q292" s="8" t="n">
        <v>0.003460648148148148</v>
      </c>
      <c r="R292" s="8" t="n">
        <v>0.005833333333333334</v>
      </c>
      <c r="S292" s="8" t="n">
        <v>0.003958333333333334</v>
      </c>
      <c r="T292" s="8" t="n">
        <v>0.005324074074074074</v>
      </c>
      <c r="U292" s="8" t="n">
        <v>0.005995370370370371</v>
      </c>
      <c r="V292" t="inlineStr">
        <is>
          <t>–</t>
        </is>
      </c>
      <c r="W292">
        <f>E292 + G292 + I292 + K292 + M292 + O292 + Q292 + S292</f>
        <v/>
      </c>
      <c r="X292" s="9">
        <f>W292 / 8</f>
        <v/>
      </c>
      <c r="Y292" s="9">
        <f>MAX(ABS(E292 - X292), ABS(G292 - X292), ABS(I292 - X292), ABS(K292 - X292), ABS(M292 - X292), ABS(O292 - X292), ABS(Q292 - X292), ABS(S292 - X292))</f>
        <v/>
      </c>
      <c r="Z292" s="8" t="n">
        <v>0.06710648148148148</v>
      </c>
    </row>
    <row r="293">
      <c r="A293" t="inlineStr">
        <is>
          <t>Bogantes Gómez, Kike (ESP)</t>
        </is>
      </c>
      <c r="B293" t="inlineStr">
        <is>
          <t>30-34</t>
        </is>
      </c>
      <c r="C293" t="inlineStr">
        <is>
          <t>2023 Valencia</t>
        </is>
      </c>
      <c r="D293" t="inlineStr">
        <is>
          <t>HYROX</t>
        </is>
      </c>
      <c r="E293" s="8" t="n">
        <v>0.003148148148148148</v>
      </c>
      <c r="F293" s="8" t="n">
        <v>0.003506944444444444</v>
      </c>
      <c r="G293" s="8" t="n">
        <v>0.003530092592592592</v>
      </c>
      <c r="H293" s="8" t="n">
        <v>0.003020833333333333</v>
      </c>
      <c r="I293" s="8" t="n">
        <v>0.004050925925925926</v>
      </c>
      <c r="J293" s="8" t="n">
        <v>0.004328703703703704</v>
      </c>
      <c r="K293" s="8" t="n">
        <v>0.003958333333333334</v>
      </c>
      <c r="L293" s="8" t="n">
        <v>0.004444444444444444</v>
      </c>
      <c r="M293" s="8" t="n">
        <v>0.005567129629629629</v>
      </c>
      <c r="N293" s="8" t="n">
        <v>0.00349537037037037</v>
      </c>
      <c r="O293" s="8" t="n">
        <v>0.004074074074074074</v>
      </c>
      <c r="P293" s="8" t="n">
        <v>0.001493055555555556</v>
      </c>
      <c r="Q293" s="8" t="n">
        <v>0.003668981481481481</v>
      </c>
      <c r="R293" s="8" t="n">
        <v>0.00400462962962963</v>
      </c>
      <c r="S293" s="8" t="n">
        <v>0.004236111111111112</v>
      </c>
      <c r="T293" s="8" t="n">
        <v>0.004525462962962963</v>
      </c>
      <c r="U293" s="8" t="n">
        <v>0.006145833333333333</v>
      </c>
      <c r="V293" t="inlineStr">
        <is>
          <t>–</t>
        </is>
      </c>
      <c r="W293">
        <f>E293 + G293 + I293 + K293 + M293 + O293 + Q293 + S293</f>
        <v/>
      </c>
      <c r="X293" s="9">
        <f>W293 / 8</f>
        <v/>
      </c>
      <c r="Y293" s="9">
        <f>MAX(ABS(E293 - X293), ABS(G293 - X293), ABS(I293 - X293), ABS(K293 - X293), ABS(M293 - X293), ABS(O293 - X293), ABS(Q293 - X293), ABS(S293 - X293))</f>
        <v/>
      </c>
      <c r="Z293" s="8" t="n">
        <v>0.06711805555555556</v>
      </c>
    </row>
    <row r="294">
      <c r="A294" t="inlineStr">
        <is>
          <t>Mueller, Rene (GER)</t>
        </is>
      </c>
      <c r="B294" t="inlineStr">
        <is>
          <t>40-44</t>
        </is>
      </c>
      <c r="C294" t="inlineStr">
        <is>
          <t>2023 Valencia</t>
        </is>
      </c>
      <c r="D294" t="inlineStr">
        <is>
          <t>HYROX</t>
        </is>
      </c>
      <c r="E294" s="8" t="n">
        <v>0.003009259259259259</v>
      </c>
      <c r="F294" s="8" t="n">
        <v>0.003090277777777778</v>
      </c>
      <c r="G294" s="8" t="n">
        <v>0.003414351851851852</v>
      </c>
      <c r="H294" s="8" t="n">
        <v>0.002141203703703704</v>
      </c>
      <c r="I294" s="8" t="n">
        <v>0.004282407407407408</v>
      </c>
      <c r="J294" s="8" t="n">
        <v>0.004375</v>
      </c>
      <c r="K294" s="8" t="n">
        <v>0.004016203703703704</v>
      </c>
      <c r="L294" s="8" t="n">
        <v>0.003310185185185185</v>
      </c>
      <c r="M294" s="8" t="n">
        <v>0.003912037037037037</v>
      </c>
      <c r="N294" s="8" t="n">
        <v>0.003391203703703704</v>
      </c>
      <c r="O294" s="8" t="n">
        <v>0.003993055555555555</v>
      </c>
      <c r="P294" s="8" t="n">
        <v>0.001400462962962963</v>
      </c>
      <c r="Q294" s="8" t="n">
        <v>0.0040625</v>
      </c>
      <c r="R294" s="8" t="n">
        <v>0.003541666666666666</v>
      </c>
      <c r="S294" s="8" t="n">
        <v>0.004293981481481481</v>
      </c>
      <c r="T294" s="8" t="n">
        <v>0.008368055555555556</v>
      </c>
      <c r="U294" s="8" t="n">
        <v>0.00662037037037037</v>
      </c>
      <c r="V294" t="inlineStr">
        <is>
          <t>–</t>
        </is>
      </c>
      <c r="W294">
        <f>E294 + G294 + I294 + K294 + M294 + O294 + Q294 + S294</f>
        <v/>
      </c>
      <c r="X294" s="9">
        <f>W294 / 8</f>
        <v/>
      </c>
      <c r="Y294" s="9">
        <f>MAX(ABS(E294 - X294), ABS(G294 - X294), ABS(I294 - X294), ABS(K294 - X294), ABS(M294 - X294), ABS(O294 - X294), ABS(Q294 - X294), ABS(S294 - X294))</f>
        <v/>
      </c>
      <c r="Z294" s="8" t="n">
        <v>0.06715277777777778</v>
      </c>
    </row>
    <row r="295">
      <c r="A295" t="inlineStr">
        <is>
          <t>Biedulski, Ernest (ESP)</t>
        </is>
      </c>
      <c r="B295" t="inlineStr">
        <is>
          <t>25-29</t>
        </is>
      </c>
      <c r="C295" t="inlineStr">
        <is>
          <t>2023 Valencia</t>
        </is>
      </c>
      <c r="D295" t="inlineStr">
        <is>
          <t>HYROX</t>
        </is>
      </c>
      <c r="E295" s="8" t="n">
        <v>0.00306712962962963</v>
      </c>
      <c r="F295" s="8" t="n">
        <v>0.003263888888888889</v>
      </c>
      <c r="G295" s="8" t="n">
        <v>0.003402777777777778</v>
      </c>
      <c r="H295" s="8" t="n">
        <v>0.002094907407407407</v>
      </c>
      <c r="I295" s="8" t="n">
        <v>0.003784722222222222</v>
      </c>
      <c r="J295" s="8" t="n">
        <v>0.003634259259259259</v>
      </c>
      <c r="K295" s="8" t="n">
        <v>0.003912037037037037</v>
      </c>
      <c r="L295" s="8" t="n">
        <v>0.004641203703703704</v>
      </c>
      <c r="M295" s="8" t="n">
        <v>0.003969907407407407</v>
      </c>
      <c r="N295" s="8" t="n">
        <v>0.003449074074074074</v>
      </c>
      <c r="O295" s="8" t="n">
        <v>0.003946759259259259</v>
      </c>
      <c r="P295" s="8" t="n">
        <v>0.001898148148148148</v>
      </c>
      <c r="Q295" s="8" t="n">
        <v>0.003923611111111111</v>
      </c>
      <c r="R295" s="8" t="n">
        <v>0.005150462962962963</v>
      </c>
      <c r="S295" s="8" t="n">
        <v>0.004675925925925926</v>
      </c>
      <c r="T295" s="8" t="n">
        <v>0.006909722222222222</v>
      </c>
      <c r="U295" s="8" t="n">
        <v>0.005567129629629629</v>
      </c>
      <c r="V295" t="inlineStr">
        <is>
          <t>–</t>
        </is>
      </c>
      <c r="W295">
        <f>E295 + G295 + I295 + K295 + M295 + O295 + Q295 + S295</f>
        <v/>
      </c>
      <c r="X295" s="9">
        <f>W295 / 8</f>
        <v/>
      </c>
      <c r="Y295" s="9">
        <f>MAX(ABS(E295 - X295), ABS(G295 - X295), ABS(I295 - X295), ABS(K295 - X295), ABS(M295 - X295), ABS(O295 - X295), ABS(Q295 - X295), ABS(S295 - X295))</f>
        <v/>
      </c>
      <c r="Z295" s="8" t="n">
        <v>0.06717592592592593</v>
      </c>
    </row>
    <row r="296">
      <c r="A296" t="inlineStr">
        <is>
          <t>Radu, Buda (ROU)</t>
        </is>
      </c>
      <c r="B296" t="inlineStr">
        <is>
          <t>30-34</t>
        </is>
      </c>
      <c r="C296" t="inlineStr">
        <is>
          <t>2023 Valencia</t>
        </is>
      </c>
      <c r="D296" t="inlineStr">
        <is>
          <t>HYROX</t>
        </is>
      </c>
      <c r="E296" s="8" t="n">
        <v>0.00375</v>
      </c>
      <c r="F296" s="8" t="n">
        <v>0.003576388888888889</v>
      </c>
      <c r="G296" s="8" t="n">
        <v>0.0040625</v>
      </c>
      <c r="H296" s="8" t="n">
        <v>0.001863425925925926</v>
      </c>
      <c r="I296" s="8" t="n">
        <v>0.00443287037037037</v>
      </c>
      <c r="J296" s="8" t="n">
        <v>0.003587962962962963</v>
      </c>
      <c r="K296" s="8" t="n">
        <v>0.004363425925925926</v>
      </c>
      <c r="L296" s="8" t="n">
        <v>0.002974537037037037</v>
      </c>
      <c r="M296" s="8" t="n">
        <v>0.004652777777777777</v>
      </c>
      <c r="N296" s="8" t="n">
        <v>0.003587962962962963</v>
      </c>
      <c r="O296" s="8" t="n">
        <v>0.004224537037037037</v>
      </c>
      <c r="P296" s="8" t="n">
        <v>0.001365740740740741</v>
      </c>
      <c r="Q296" s="8" t="n">
        <v>0.004108796296296296</v>
      </c>
      <c r="R296" s="8" t="n">
        <v>0.004143518518518519</v>
      </c>
      <c r="S296" s="8" t="n">
        <v>0.00537037037037037</v>
      </c>
      <c r="T296" s="8" t="n">
        <v>0.004756944444444445</v>
      </c>
      <c r="U296" s="8" t="n">
        <v>0.006469907407407408</v>
      </c>
      <c r="V296" t="inlineStr">
        <is>
          <t>–</t>
        </is>
      </c>
      <c r="W296">
        <f>E296 + G296 + I296 + K296 + M296 + O296 + Q296 + S296</f>
        <v/>
      </c>
      <c r="X296" s="9">
        <f>W296 / 8</f>
        <v/>
      </c>
      <c r="Y296" s="9">
        <f>MAX(ABS(E296 - X296), ABS(G296 - X296), ABS(I296 - X296), ABS(K296 - X296), ABS(M296 - X296), ABS(O296 - X296), ABS(Q296 - X296), ABS(S296 - X296))</f>
        <v/>
      </c>
      <c r="Z296" s="8" t="n">
        <v>0.06719907407407408</v>
      </c>
    </row>
    <row r="297">
      <c r="A297" t="inlineStr">
        <is>
          <t>Martinez, Pedro (ESP)</t>
        </is>
      </c>
      <c r="B297" t="inlineStr">
        <is>
          <t>40-44</t>
        </is>
      </c>
      <c r="C297" t="inlineStr">
        <is>
          <t>2023 Valencia</t>
        </is>
      </c>
      <c r="D297" t="inlineStr">
        <is>
          <t>HYROX</t>
        </is>
      </c>
      <c r="E297" s="8" t="n">
        <v>0.003113425925925926</v>
      </c>
      <c r="F297" s="8" t="n">
        <v>0.003125</v>
      </c>
      <c r="G297" s="8" t="n">
        <v>0.003530092592592592</v>
      </c>
      <c r="H297" s="8" t="n">
        <v>0.003402777777777778</v>
      </c>
      <c r="I297" s="8" t="n">
        <v>0.003923611111111111</v>
      </c>
      <c r="J297" s="8" t="n">
        <v>0.004131944444444444</v>
      </c>
      <c r="K297" s="8" t="n">
        <v>0.003842592592592593</v>
      </c>
      <c r="L297" s="8" t="n">
        <v>0.004606481481481481</v>
      </c>
      <c r="M297" s="8" t="n">
        <v>0.004027777777777778</v>
      </c>
      <c r="N297" s="8" t="n">
        <v>0.003425925925925926</v>
      </c>
      <c r="O297" s="8" t="n">
        <v>0.004328703703703704</v>
      </c>
      <c r="P297" s="8" t="n">
        <v>0.001493055555555556</v>
      </c>
      <c r="Q297" s="8" t="n">
        <v>0.004189814814814815</v>
      </c>
      <c r="R297" s="8" t="n">
        <v>0.002430555555555556</v>
      </c>
      <c r="S297" s="8" t="n">
        <v>0.005347222222222222</v>
      </c>
      <c r="T297" s="8" t="n">
        <v>0.004791666666666666</v>
      </c>
      <c r="U297" s="8" t="n">
        <v>0.007581018518518518</v>
      </c>
      <c r="V297" t="inlineStr">
        <is>
          <t>–</t>
        </is>
      </c>
      <c r="W297">
        <f>E297 + G297 + I297 + K297 + M297 + O297 + Q297 + S297</f>
        <v/>
      </c>
      <c r="X297" s="9">
        <f>W297 / 8</f>
        <v/>
      </c>
      <c r="Y297" s="9">
        <f>MAX(ABS(E297 - X297), ABS(G297 - X297), ABS(I297 - X297), ABS(K297 - X297), ABS(M297 - X297), ABS(O297 - X297), ABS(Q297 - X297), ABS(S297 - X297))</f>
        <v/>
      </c>
      <c r="Z297" s="8" t="n">
        <v>0.06724537037037037</v>
      </c>
    </row>
    <row r="298">
      <c r="A298" t="inlineStr">
        <is>
          <t>Solsona, Vicente (ESP)</t>
        </is>
      </c>
      <c r="B298" t="inlineStr">
        <is>
          <t>40-44</t>
        </is>
      </c>
      <c r="C298" t="inlineStr">
        <is>
          <t>2023 Valencia</t>
        </is>
      </c>
      <c r="D298" t="inlineStr">
        <is>
          <t>HYROX</t>
        </is>
      </c>
      <c r="E298" s="8" t="n">
        <v>0.003935185185185185</v>
      </c>
      <c r="F298" s="8" t="n">
        <v>0.003622685185185185</v>
      </c>
      <c r="G298" s="8" t="n">
        <v>0.004189814814814815</v>
      </c>
      <c r="H298" s="8" t="n">
        <v>0.001840277777777778</v>
      </c>
      <c r="I298" s="8" t="n">
        <v>0.004479166666666667</v>
      </c>
      <c r="J298" s="8" t="n">
        <v>0.003888888888888889</v>
      </c>
      <c r="K298" s="8" t="n">
        <v>0.004548611111111111</v>
      </c>
      <c r="L298" s="8" t="n">
        <v>0.003969907407407407</v>
      </c>
      <c r="M298" s="8" t="n">
        <v>0.004675925925925926</v>
      </c>
      <c r="N298" s="8" t="n">
        <v>0.003634259259259259</v>
      </c>
      <c r="O298" s="8" t="n">
        <v>0.004027777777777778</v>
      </c>
      <c r="P298" s="8" t="n">
        <v>0.00193287037037037</v>
      </c>
      <c r="Q298" s="8" t="n">
        <v>0.004016203703703704</v>
      </c>
      <c r="R298" s="8" t="n">
        <v>0.004039351851851852</v>
      </c>
      <c r="S298" s="8" t="n">
        <v>0.004861111111111111</v>
      </c>
      <c r="T298" s="8" t="n">
        <v>0.00425925925925926</v>
      </c>
      <c r="U298" s="8" t="n">
        <v>0.005613425925925926</v>
      </c>
      <c r="V298" t="inlineStr">
        <is>
          <t>–</t>
        </is>
      </c>
      <c r="W298">
        <f>E298 + G298 + I298 + K298 + M298 + O298 + Q298 + S298</f>
        <v/>
      </c>
      <c r="X298" s="9">
        <f>W298 / 8</f>
        <v/>
      </c>
      <c r="Y298" s="9">
        <f>MAX(ABS(E298 - X298), ABS(G298 - X298), ABS(I298 - X298), ABS(K298 - X298), ABS(M298 - X298), ABS(O298 - X298), ABS(Q298 - X298), ABS(S298 - X298))</f>
        <v/>
      </c>
      <c r="Z298" s="8" t="n">
        <v>0.06744212962962963</v>
      </c>
    </row>
    <row r="299">
      <c r="A299" t="inlineStr">
        <is>
          <t>Jimmy, George (ROU)</t>
        </is>
      </c>
      <c r="B299" t="inlineStr">
        <is>
          <t>30-34</t>
        </is>
      </c>
      <c r="C299" t="inlineStr">
        <is>
          <t>2023 Valencia</t>
        </is>
      </c>
      <c r="D299" t="inlineStr">
        <is>
          <t>HYROX</t>
        </is>
      </c>
      <c r="E299" s="8" t="n">
        <v>0.003645833333333333</v>
      </c>
      <c r="F299" s="8" t="n">
        <v>0.003194444444444445</v>
      </c>
      <c r="G299" s="8" t="n">
        <v>0.003969907407407407</v>
      </c>
      <c r="H299" s="8" t="n">
        <v>0.002824074074074074</v>
      </c>
      <c r="I299" s="8" t="n">
        <v>0.003935185185185185</v>
      </c>
      <c r="J299" s="8" t="n">
        <v>0.004560185185185185</v>
      </c>
      <c r="K299" s="8" t="n">
        <v>0.003946759259259259</v>
      </c>
      <c r="L299" s="8" t="n">
        <v>0.004201388888888889</v>
      </c>
      <c r="M299" s="8" t="n">
        <v>0.004375</v>
      </c>
      <c r="N299" s="8" t="n">
        <v>0.00349537037037037</v>
      </c>
      <c r="O299" s="8" t="n">
        <v>0.004143518518518519</v>
      </c>
      <c r="P299" s="8" t="n">
        <v>0.001608796296296296</v>
      </c>
      <c r="Q299" s="8" t="n">
        <v>0.004108796296296296</v>
      </c>
      <c r="R299" s="8" t="n">
        <v>0.004421296296296296</v>
      </c>
      <c r="S299" s="8" t="n">
        <v>0.00443287037037037</v>
      </c>
      <c r="T299" s="8" t="n">
        <v>0.004363425925925926</v>
      </c>
      <c r="U299" s="8" t="n">
        <v>0.006469907407407408</v>
      </c>
      <c r="V299" t="inlineStr">
        <is>
          <t>–</t>
        </is>
      </c>
      <c r="W299">
        <f>E299 + G299 + I299 + K299 + M299 + O299 + Q299 + S299</f>
        <v/>
      </c>
      <c r="X299" s="9">
        <f>W299 / 8</f>
        <v/>
      </c>
      <c r="Y299" s="9">
        <f>MAX(ABS(E299 - X299), ABS(G299 - X299), ABS(I299 - X299), ABS(K299 - X299), ABS(M299 - X299), ABS(O299 - X299), ABS(Q299 - X299), ABS(S299 - X299))</f>
        <v/>
      </c>
      <c r="Z299" s="8" t="n">
        <v>0.06762731481481482</v>
      </c>
    </row>
    <row r="300">
      <c r="A300" t="inlineStr">
        <is>
          <t>Klijsen, Bart J.P. (NED)</t>
        </is>
      </c>
      <c r="B300" t="inlineStr">
        <is>
          <t>U24</t>
        </is>
      </c>
      <c r="C300" t="inlineStr">
        <is>
          <t>2023 Valencia</t>
        </is>
      </c>
      <c r="D300" t="inlineStr">
        <is>
          <t>HYROX</t>
        </is>
      </c>
      <c r="E300" s="8" t="n">
        <v>0.00349537037037037</v>
      </c>
      <c r="F300" s="8" t="n">
        <v>0.003483796296296296</v>
      </c>
      <c r="G300" s="8" t="n">
        <v>0.004016203703703704</v>
      </c>
      <c r="H300" s="8" t="n">
        <v>0.002662037037037037</v>
      </c>
      <c r="I300" s="8" t="n">
        <v>0.004421296296296296</v>
      </c>
      <c r="J300" s="8" t="n">
        <v>0.003993055555555555</v>
      </c>
      <c r="K300" s="8" t="n">
        <v>0.004270833333333333</v>
      </c>
      <c r="L300" s="8" t="n">
        <v>0.004340277777777778</v>
      </c>
      <c r="M300" s="8" t="n">
        <v>0.004155092592592592</v>
      </c>
      <c r="N300" s="8" t="n">
        <v>0.003414351851851852</v>
      </c>
      <c r="O300" s="8" t="n">
        <v>0.003969907407407407</v>
      </c>
      <c r="P300" s="8" t="n">
        <v>0.001967592592592592</v>
      </c>
      <c r="Q300" s="8" t="n">
        <v>0.003842592592592593</v>
      </c>
      <c r="R300" s="8" t="n">
        <v>0.004502314814814815</v>
      </c>
      <c r="S300" s="8" t="n">
        <v>0.004525462962962963</v>
      </c>
      <c r="T300" s="8" t="n">
        <v>0.0046875</v>
      </c>
      <c r="U300" s="8" t="n">
        <v>0.005995370370370371</v>
      </c>
      <c r="V300" t="inlineStr">
        <is>
          <t>–</t>
        </is>
      </c>
      <c r="W300">
        <f>E300 + G300 + I300 + K300 + M300 + O300 + Q300 + S300</f>
        <v/>
      </c>
      <c r="X300" s="9">
        <f>W300 / 8</f>
        <v/>
      </c>
      <c r="Y300" s="9">
        <f>MAX(ABS(E300 - X300), ABS(G300 - X300), ABS(I300 - X300), ABS(K300 - X300), ABS(M300 - X300), ABS(O300 - X300), ABS(Q300 - X300), ABS(S300 - X300))</f>
        <v/>
      </c>
      <c r="Z300" s="8" t="n">
        <v>0.06763888888888889</v>
      </c>
    </row>
    <row r="301">
      <c r="A301" t="inlineStr">
        <is>
          <t>Carter, Daniel (GBR)</t>
        </is>
      </c>
      <c r="B301" t="inlineStr">
        <is>
          <t>35-39</t>
        </is>
      </c>
      <c r="C301" t="inlineStr">
        <is>
          <t>2023 Valencia</t>
        </is>
      </c>
      <c r="D301" t="inlineStr">
        <is>
          <t>HYROX</t>
        </is>
      </c>
      <c r="E301" s="8" t="n">
        <v>0.003460648148148148</v>
      </c>
      <c r="F301" s="8" t="n">
        <v>0.003009259259259259</v>
      </c>
      <c r="G301" s="8" t="n">
        <v>0.003576388888888889</v>
      </c>
      <c r="H301" s="8" t="n">
        <v>0.002037037037037037</v>
      </c>
      <c r="I301" s="8" t="n">
        <v>0.003958333333333334</v>
      </c>
      <c r="J301" s="8" t="n">
        <v>0.003090277777777778</v>
      </c>
      <c r="K301" s="8" t="n">
        <v>0.003923611111111111</v>
      </c>
      <c r="L301" s="8" t="n">
        <v>0.003344907407407408</v>
      </c>
      <c r="M301" s="8" t="n">
        <v>0.00400462962962963</v>
      </c>
      <c r="N301" s="8" t="n">
        <v>0.003553240740740741</v>
      </c>
      <c r="O301" s="8" t="n">
        <v>0.003969907407407407</v>
      </c>
      <c r="P301" s="8" t="n">
        <v>0.001469907407407407</v>
      </c>
      <c r="Q301" s="8" t="n">
        <v>0.004120370370370371</v>
      </c>
      <c r="R301" s="8" t="n">
        <v>0.005613425925925926</v>
      </c>
      <c r="S301" s="8" t="n">
        <v>0.00443287037037037</v>
      </c>
      <c r="T301" s="8" t="n">
        <v>0.007291666666666667</v>
      </c>
      <c r="U301" s="8" t="n">
        <v>0.0071875</v>
      </c>
      <c r="V301" t="inlineStr">
        <is>
          <t>3 Minutes</t>
        </is>
      </c>
      <c r="W301">
        <f>E301 + G301 + I301 + K301 + M301 + O301 + Q301 + S301</f>
        <v/>
      </c>
      <c r="X301" s="9">
        <f>W301 / 8</f>
        <v/>
      </c>
      <c r="Y301" s="9">
        <f>MAX(ABS(E301 - X301), ABS(G301 - X301), ABS(I301 - X301), ABS(K301 - X301), ABS(M301 - X301), ABS(O301 - X301), ABS(Q301 - X301), ABS(S301 - X301))</f>
        <v/>
      </c>
      <c r="Z301" s="8" t="n">
        <v>0.06795138888888889</v>
      </c>
    </row>
    <row r="302">
      <c r="A302" t="inlineStr">
        <is>
          <t>Llinares, Toni (ESP)</t>
        </is>
      </c>
      <c r="B302" t="inlineStr">
        <is>
          <t>55-59</t>
        </is>
      </c>
      <c r="C302" t="inlineStr">
        <is>
          <t>2023 Valencia</t>
        </is>
      </c>
      <c r="D302" t="inlineStr">
        <is>
          <t>HYROX</t>
        </is>
      </c>
      <c r="E302" s="8" t="n">
        <v>0.003321759259259259</v>
      </c>
      <c r="F302" s="8" t="n">
        <v>0.003634259259259259</v>
      </c>
      <c r="G302" s="8" t="n">
        <v>0.003344907407407408</v>
      </c>
      <c r="H302" s="8" t="n">
        <v>0.002175925925925926</v>
      </c>
      <c r="I302" s="8" t="n">
        <v>0.003819444444444444</v>
      </c>
      <c r="J302" s="8" t="n">
        <v>0.00400462962962963</v>
      </c>
      <c r="K302" s="8" t="n">
        <v>0.00375</v>
      </c>
      <c r="L302" s="8" t="n">
        <v>0.003981481481481482</v>
      </c>
      <c r="M302" s="8" t="n">
        <v>0.004108796296296296</v>
      </c>
      <c r="N302" s="8" t="n">
        <v>0.004108796296296296</v>
      </c>
      <c r="O302" s="8" t="n">
        <v>0.004178240740740741</v>
      </c>
      <c r="P302" s="8" t="n">
        <v>0.001458333333333333</v>
      </c>
      <c r="Q302" s="8" t="n">
        <v>0.004039351851851852</v>
      </c>
      <c r="R302" s="8" t="n">
        <v>0.004837962962962963</v>
      </c>
      <c r="S302" s="8" t="n">
        <v>0.004756944444444445</v>
      </c>
      <c r="T302" s="8" t="n">
        <v>0.004930555555555555</v>
      </c>
      <c r="U302" s="8" t="n">
        <v>0.007650462962962963</v>
      </c>
      <c r="V302" t="inlineStr">
        <is>
          <t>–</t>
        </is>
      </c>
      <c r="W302">
        <f>E302 + G302 + I302 + K302 + M302 + O302 + Q302 + S302</f>
        <v/>
      </c>
      <c r="X302" s="9">
        <f>W302 / 8</f>
        <v/>
      </c>
      <c r="Y302" s="9">
        <f>MAX(ABS(E302 - X302), ABS(G302 - X302), ABS(I302 - X302), ABS(K302 - X302), ABS(M302 - X302), ABS(O302 - X302), ABS(Q302 - X302), ABS(S302 - X302))</f>
        <v/>
      </c>
      <c r="Z302" s="8" t="n">
        <v>0.06802083333333334</v>
      </c>
    </row>
    <row r="303">
      <c r="A303" t="inlineStr">
        <is>
          <t>Serrano Jover, Alberto (ESP)</t>
        </is>
      </c>
      <c r="B303" t="inlineStr">
        <is>
          <t>40-44</t>
        </is>
      </c>
      <c r="C303" t="inlineStr">
        <is>
          <t>2023 Valencia</t>
        </is>
      </c>
      <c r="D303" t="inlineStr">
        <is>
          <t>HYROX</t>
        </is>
      </c>
      <c r="E303" s="8" t="n">
        <v>0.003055555555555556</v>
      </c>
      <c r="F303" s="8" t="n">
        <v>0.003564814814814815</v>
      </c>
      <c r="G303" s="8" t="n">
        <v>0.003078703703703704</v>
      </c>
      <c r="H303" s="8" t="n">
        <v>0.003391203703703704</v>
      </c>
      <c r="I303" s="8" t="n">
        <v>0.003935185185185185</v>
      </c>
      <c r="J303" s="8" t="n">
        <v>0.005578703703703704</v>
      </c>
      <c r="K303" s="8" t="n">
        <v>0.003599537037037037</v>
      </c>
      <c r="L303" s="8" t="n">
        <v>0.004224537037037037</v>
      </c>
      <c r="M303" s="8" t="n">
        <v>0.003611111111111111</v>
      </c>
      <c r="N303" s="8" t="n">
        <v>0.003553240740740741</v>
      </c>
      <c r="O303" s="8" t="n">
        <v>0.003645833333333333</v>
      </c>
      <c r="P303" s="8" t="n">
        <v>0.002800925925925926</v>
      </c>
      <c r="Q303" s="8" t="n">
        <v>0.003564814814814815</v>
      </c>
      <c r="R303" s="8" t="n">
        <v>0.004710648148148148</v>
      </c>
      <c r="S303" s="8" t="n">
        <v>0.004328703703703704</v>
      </c>
      <c r="T303" s="8" t="n">
        <v>0.005034722222222223</v>
      </c>
      <c r="U303" s="8" t="n">
        <v>0.006539351851851852</v>
      </c>
      <c r="V303" t="inlineStr">
        <is>
          <t>–</t>
        </is>
      </c>
      <c r="W303">
        <f>E303 + G303 + I303 + K303 + M303 + O303 + Q303 + S303</f>
        <v/>
      </c>
      <c r="X303" s="9">
        <f>W303 / 8</f>
        <v/>
      </c>
      <c r="Y303" s="9">
        <f>MAX(ABS(E303 - X303), ABS(G303 - X303), ABS(I303 - X303), ABS(K303 - X303), ABS(M303 - X303), ABS(O303 - X303), ABS(Q303 - X303), ABS(S303 - X303))</f>
        <v/>
      </c>
      <c r="Z303" s="8" t="n">
        <v>0.06811342592592592</v>
      </c>
    </row>
    <row r="304">
      <c r="A304" t="inlineStr">
        <is>
          <t>Casa, Javier (ESP)</t>
        </is>
      </c>
      <c r="B304" t="inlineStr">
        <is>
          <t>40-44</t>
        </is>
      </c>
      <c r="C304" t="inlineStr">
        <is>
          <t>2023 Valencia</t>
        </is>
      </c>
      <c r="D304" t="inlineStr">
        <is>
          <t>HYROX</t>
        </is>
      </c>
      <c r="E304" s="8" t="n">
        <v>0.003483796296296296</v>
      </c>
      <c r="F304" s="8" t="n">
        <v>0.00349537037037037</v>
      </c>
      <c r="G304" s="8" t="n">
        <v>0.003900462962962963</v>
      </c>
      <c r="H304" s="8" t="n">
        <v>0.003263888888888889</v>
      </c>
      <c r="I304" s="8" t="n">
        <v>0.00400462962962963</v>
      </c>
      <c r="J304" s="8" t="n">
        <v>0.0046875</v>
      </c>
      <c r="K304" s="8" t="n">
        <v>0.003923611111111111</v>
      </c>
      <c r="L304" s="8" t="n">
        <v>0.004444444444444444</v>
      </c>
      <c r="M304" s="8" t="n">
        <v>0.004131944444444444</v>
      </c>
      <c r="N304" s="8" t="n">
        <v>0.003715277777777778</v>
      </c>
      <c r="O304" s="8" t="n">
        <v>0.004050925925925926</v>
      </c>
      <c r="P304" s="8" t="n">
        <v>0.00130787037037037</v>
      </c>
      <c r="Q304" s="8" t="n">
        <v>0.004131944444444444</v>
      </c>
      <c r="R304" s="8" t="n">
        <v>0.00425925925925926</v>
      </c>
      <c r="S304" s="8" t="n">
        <v>0.004699074074074074</v>
      </c>
      <c r="T304" s="8" t="n">
        <v>0.003865740740740741</v>
      </c>
      <c r="U304" s="8" t="n">
        <v>0.007175925925925926</v>
      </c>
      <c r="V304" t="inlineStr">
        <is>
          <t>–</t>
        </is>
      </c>
      <c r="W304">
        <f>E304 + G304 + I304 + K304 + M304 + O304 + Q304 + S304</f>
        <v/>
      </c>
      <c r="X304" s="9">
        <f>W304 / 8</f>
        <v/>
      </c>
      <c r="Y304" s="9">
        <f>MAX(ABS(E304 - X304), ABS(G304 - X304), ABS(I304 - X304), ABS(K304 - X304), ABS(M304 - X304), ABS(O304 - X304), ABS(Q304 - X304), ABS(S304 - X304))</f>
        <v/>
      </c>
      <c r="Z304" s="8" t="n">
        <v>0.06846064814814815</v>
      </c>
    </row>
    <row r="305">
      <c r="A305" t="inlineStr">
        <is>
          <t>Herreros Basauri, Roberto (ESP)</t>
        </is>
      </c>
      <c r="B305" t="inlineStr">
        <is>
          <t>55-59</t>
        </is>
      </c>
      <c r="C305" t="inlineStr">
        <is>
          <t>2023 Valencia</t>
        </is>
      </c>
      <c r="D305" t="inlineStr">
        <is>
          <t>HYROX</t>
        </is>
      </c>
      <c r="E305" s="8" t="n">
        <v>0.003506944444444444</v>
      </c>
      <c r="F305" s="8" t="n">
        <v>0.003356481481481482</v>
      </c>
      <c r="G305" s="8" t="n">
        <v>0.003726851851851852</v>
      </c>
      <c r="H305" s="8" t="n">
        <v>0.003530092592592592</v>
      </c>
      <c r="I305" s="8" t="n">
        <v>0.003819444444444444</v>
      </c>
      <c r="J305" s="8" t="n">
        <v>0.003946759259259259</v>
      </c>
      <c r="K305" s="8" t="n">
        <v>0.003969907407407407</v>
      </c>
      <c r="L305" s="8" t="n">
        <v>0.005023148148148148</v>
      </c>
      <c r="M305" s="8" t="n">
        <v>0.003981481481481482</v>
      </c>
      <c r="N305" s="8" t="n">
        <v>0.003726851851851852</v>
      </c>
      <c r="O305" s="8" t="n">
        <v>0.004178240740740741</v>
      </c>
      <c r="P305" s="8" t="n">
        <v>0.001782407407407407</v>
      </c>
      <c r="Q305" s="8" t="n">
        <v>0.004085648148148148</v>
      </c>
      <c r="R305" s="8" t="n">
        <v>0.004594907407407408</v>
      </c>
      <c r="S305" s="8" t="n">
        <v>0.00443287037037037</v>
      </c>
      <c r="T305" s="8" t="n">
        <v>0.004386574074074074</v>
      </c>
      <c r="U305" s="8" t="n">
        <v>0.00681712962962963</v>
      </c>
      <c r="V305" t="inlineStr">
        <is>
          <t>–</t>
        </is>
      </c>
      <c r="W305">
        <f>E305 + G305 + I305 + K305 + M305 + O305 + Q305 + S305</f>
        <v/>
      </c>
      <c r="X305" s="9">
        <f>W305 / 8</f>
        <v/>
      </c>
      <c r="Y305" s="9">
        <f>MAX(ABS(E305 - X305), ABS(G305 - X305), ABS(I305 - X305), ABS(K305 - X305), ABS(M305 - X305), ABS(O305 - X305), ABS(Q305 - X305), ABS(S305 - X305))</f>
        <v/>
      </c>
      <c r="Z305" s="8" t="n">
        <v>0.06875000000000001</v>
      </c>
    </row>
    <row r="306">
      <c r="A306" t="inlineStr">
        <is>
          <t>Peña Hernandez, Juan Carlos (ESP)</t>
        </is>
      </c>
      <c r="B306" t="inlineStr">
        <is>
          <t>60-64</t>
        </is>
      </c>
      <c r="C306" t="inlineStr">
        <is>
          <t>2023 Valencia</t>
        </is>
      </c>
      <c r="D306" t="inlineStr">
        <is>
          <t>HYROX</t>
        </is>
      </c>
      <c r="E306" s="8" t="n">
        <v>0.00337962962962963</v>
      </c>
      <c r="F306" s="8" t="n">
        <v>0.003587962962962963</v>
      </c>
      <c r="G306" s="8" t="n">
        <v>0.003611111111111111</v>
      </c>
      <c r="H306" s="8" t="n">
        <v>0.003009259259259259</v>
      </c>
      <c r="I306" s="8" t="n">
        <v>0.003981481481481482</v>
      </c>
      <c r="J306" s="8" t="n">
        <v>0.00400462962962963</v>
      </c>
      <c r="K306" s="8" t="n">
        <v>0.004189814814814815</v>
      </c>
      <c r="L306" s="8" t="n">
        <v>0.004120370370370371</v>
      </c>
      <c r="M306" s="8" t="n">
        <v>0.004108796296296296</v>
      </c>
      <c r="N306" s="8" t="n">
        <v>0.003668981481481481</v>
      </c>
      <c r="O306" s="8" t="n">
        <v>0.004108796296296296</v>
      </c>
      <c r="P306" s="8" t="n">
        <v>0.00125</v>
      </c>
      <c r="Q306" s="8" t="n">
        <v>0.004108796296296296</v>
      </c>
      <c r="R306" s="8" t="n">
        <v>0.00474537037037037</v>
      </c>
      <c r="S306" s="8" t="n">
        <v>0.00431712962962963</v>
      </c>
      <c r="T306" s="8" t="n">
        <v>0.006504629629629629</v>
      </c>
      <c r="U306" s="8" t="n">
        <v>0.006238425925925926</v>
      </c>
      <c r="V306" t="inlineStr">
        <is>
          <t>–</t>
        </is>
      </c>
      <c r="W306">
        <f>E306 + G306 + I306 + K306 + M306 + O306 + Q306 + S306</f>
        <v/>
      </c>
      <c r="X306" s="9">
        <f>W306 / 8</f>
        <v/>
      </c>
      <c r="Y306" s="9">
        <f>MAX(ABS(E306 - X306), ABS(G306 - X306), ABS(I306 - X306), ABS(K306 - X306), ABS(M306 - X306), ABS(O306 - X306), ABS(Q306 - X306), ABS(S306 - X306))</f>
        <v/>
      </c>
      <c r="Z306" s="8" t="n">
        <v>0.06884259259259259</v>
      </c>
    </row>
    <row r="307">
      <c r="A307" t="inlineStr">
        <is>
          <t>Murillo Blanco, Carlos (ESP)</t>
        </is>
      </c>
      <c r="B307" t="inlineStr">
        <is>
          <t>35-39</t>
        </is>
      </c>
      <c r="C307" t="inlineStr">
        <is>
          <t>2023 Valencia</t>
        </is>
      </c>
      <c r="D307" t="inlineStr">
        <is>
          <t>HYROX</t>
        </is>
      </c>
      <c r="E307" s="8" t="n">
        <v>0.003125</v>
      </c>
      <c r="F307" s="8" t="n">
        <v>0.003217592592592593</v>
      </c>
      <c r="G307" s="8" t="n">
        <v>0.003460648148148148</v>
      </c>
      <c r="H307" s="8" t="n">
        <v>0.002233796296296296</v>
      </c>
      <c r="I307" s="8" t="n">
        <v>0.00380787037037037</v>
      </c>
      <c r="J307" s="8" t="n">
        <v>0.00369212962962963</v>
      </c>
      <c r="K307" s="8" t="n">
        <v>0.003993055555555555</v>
      </c>
      <c r="L307" s="8" t="n">
        <v>0.004293981481481481</v>
      </c>
      <c r="M307" s="8" t="n">
        <v>0.004363425925925926</v>
      </c>
      <c r="N307" s="8" t="n">
        <v>0.003703703703703704</v>
      </c>
      <c r="O307" s="8" t="n">
        <v>0.004386574074074074</v>
      </c>
      <c r="P307" s="8" t="n">
        <v>0.002581018518518519</v>
      </c>
      <c r="Q307" s="8" t="n">
        <v>0.004525462962962963</v>
      </c>
      <c r="R307" s="8" t="n">
        <v>0.003946759259259259</v>
      </c>
      <c r="S307" s="8" t="n">
        <v>0.006111111111111111</v>
      </c>
      <c r="T307" s="8" t="n">
        <v>0.004479166666666667</v>
      </c>
      <c r="U307" s="8" t="n">
        <v>0.007048611111111111</v>
      </c>
      <c r="V307" t="inlineStr">
        <is>
          <t>–</t>
        </is>
      </c>
      <c r="W307">
        <f>E307 + G307 + I307 + K307 + M307 + O307 + Q307 + S307</f>
        <v/>
      </c>
      <c r="X307" s="9">
        <f>W307 / 8</f>
        <v/>
      </c>
      <c r="Y307" s="9">
        <f>MAX(ABS(E307 - X307), ABS(G307 - X307), ABS(I307 - X307), ABS(K307 - X307), ABS(M307 - X307), ABS(O307 - X307), ABS(Q307 - X307), ABS(S307 - X307))</f>
        <v/>
      </c>
      <c r="Z307" s="8" t="n">
        <v>0.06888888888888889</v>
      </c>
    </row>
    <row r="308">
      <c r="A308" t="inlineStr">
        <is>
          <t>González Torrent, Sergio (ESP)</t>
        </is>
      </c>
      <c r="B308" t="inlineStr">
        <is>
          <t>30-34</t>
        </is>
      </c>
      <c r="C308" t="inlineStr">
        <is>
          <t>2023 Valencia</t>
        </is>
      </c>
      <c r="D308" t="inlineStr">
        <is>
          <t>HYROX</t>
        </is>
      </c>
      <c r="E308" s="8" t="n">
        <v>0.003414351851851852</v>
      </c>
      <c r="F308" s="8" t="n">
        <v>0.003402777777777778</v>
      </c>
      <c r="G308" s="8" t="n">
        <v>0.003657407407407407</v>
      </c>
      <c r="H308" s="8" t="n">
        <v>0.003946759259259259</v>
      </c>
      <c r="I308" s="8" t="n">
        <v>0.00380787037037037</v>
      </c>
      <c r="J308" s="8" t="n">
        <v>0.004467592592592592</v>
      </c>
      <c r="K308" s="8" t="n">
        <v>0.003900462962962963</v>
      </c>
      <c r="L308" s="8" t="n">
        <v>0.003449074074074074</v>
      </c>
      <c r="M308" s="8" t="n">
        <v>0.003935185185185185</v>
      </c>
      <c r="N308" s="8" t="n">
        <v>0.003391203703703704</v>
      </c>
      <c r="O308" s="8" t="n">
        <v>0.003773148148148148</v>
      </c>
      <c r="P308" s="8" t="n">
        <v>0.002523148148148148</v>
      </c>
      <c r="Q308" s="8" t="n">
        <v>0.003773148148148148</v>
      </c>
      <c r="R308" s="8" t="n">
        <v>0.003298611111111111</v>
      </c>
      <c r="S308" s="8" t="n">
        <v>0.004224537037037037</v>
      </c>
      <c r="T308" s="8" t="n">
        <v>0.006493055555555556</v>
      </c>
      <c r="U308" s="8" t="n">
        <v>0.007546296296296297</v>
      </c>
      <c r="V308" t="inlineStr">
        <is>
          <t>–</t>
        </is>
      </c>
      <c r="W308">
        <f>E308 + G308 + I308 + K308 + M308 + O308 + Q308 + S308</f>
        <v/>
      </c>
      <c r="X308" s="9">
        <f>W308 / 8</f>
        <v/>
      </c>
      <c r="Y308" s="9">
        <f>MAX(ABS(E308 - X308), ABS(G308 - X308), ABS(I308 - X308), ABS(K308 - X308), ABS(M308 - X308), ABS(O308 - X308), ABS(Q308 - X308), ABS(S308 - X308))</f>
        <v/>
      </c>
      <c r="Z308" s="8" t="n">
        <v>0.06891203703703704</v>
      </c>
    </row>
    <row r="309">
      <c r="A309" t="inlineStr">
        <is>
          <t>Lucena López, José Manuel (ESP)</t>
        </is>
      </c>
      <c r="B309" t="inlineStr">
        <is>
          <t>25-29</t>
        </is>
      </c>
      <c r="C309" t="inlineStr">
        <is>
          <t>2023 Valencia</t>
        </is>
      </c>
      <c r="D309" t="inlineStr">
        <is>
          <t>HYROX</t>
        </is>
      </c>
      <c r="E309" s="8" t="n">
        <v>0.003206018518518519</v>
      </c>
      <c r="F309" s="8" t="n">
        <v>0.003449074074074074</v>
      </c>
      <c r="G309" s="8" t="n">
        <v>0.003460648148148148</v>
      </c>
      <c r="H309" s="8" t="n">
        <v>0.004375</v>
      </c>
      <c r="I309" s="8" t="n">
        <v>0.003715277777777778</v>
      </c>
      <c r="J309" s="8" t="n">
        <v>0.004907407407407407</v>
      </c>
      <c r="K309" s="8" t="n">
        <v>0.003715277777777778</v>
      </c>
      <c r="L309" s="8" t="n">
        <v>0.004884259259259259</v>
      </c>
      <c r="M309" s="8" t="n">
        <v>0.003912037037037037</v>
      </c>
      <c r="N309" s="8" t="n">
        <v>0.003506944444444444</v>
      </c>
      <c r="O309" s="8" t="n">
        <v>0.003761574074074074</v>
      </c>
      <c r="P309" s="8" t="n">
        <v>0.002523148148148148</v>
      </c>
      <c r="Q309" s="8" t="n">
        <v>0.003946759259259259</v>
      </c>
      <c r="R309" s="8" t="n">
        <v>0.004502314814814815</v>
      </c>
      <c r="S309" s="8" t="n">
        <v>0.004409722222222222</v>
      </c>
      <c r="T309" s="8" t="n">
        <v>0.0053125</v>
      </c>
      <c r="U309" s="8" t="n">
        <v>0.005520833333333333</v>
      </c>
      <c r="V309" t="inlineStr">
        <is>
          <t>–</t>
        </is>
      </c>
      <c r="W309">
        <f>E309 + G309 + I309 + K309 + M309 + O309 + Q309 + S309</f>
        <v/>
      </c>
      <c r="X309" s="9">
        <f>W309 / 8</f>
        <v/>
      </c>
      <c r="Y309" s="9">
        <f>MAX(ABS(E309 - X309), ABS(G309 - X309), ABS(I309 - X309), ABS(K309 - X309), ABS(M309 - X309), ABS(O309 - X309), ABS(Q309 - X309), ABS(S309 - X309))</f>
        <v/>
      </c>
      <c r="Z309" s="8" t="n">
        <v>0.06900462962962962</v>
      </c>
    </row>
    <row r="310">
      <c r="A310" t="inlineStr">
        <is>
          <t>Carbonell Vilar, Vicente (ESP)</t>
        </is>
      </c>
      <c r="B310" t="inlineStr">
        <is>
          <t>30-34</t>
        </is>
      </c>
      <c r="C310" t="inlineStr">
        <is>
          <t>2023 Valencia</t>
        </is>
      </c>
      <c r="D310" t="inlineStr">
        <is>
          <t>HYROX</t>
        </is>
      </c>
      <c r="E310" s="8" t="n">
        <v>0.003506944444444444</v>
      </c>
      <c r="F310" s="8" t="n">
        <v>0.003263888888888889</v>
      </c>
      <c r="G310" s="8" t="n">
        <v>0.003888888888888889</v>
      </c>
      <c r="H310" s="8" t="n">
        <v>0.002418981481481482</v>
      </c>
      <c r="I310" s="8" t="n">
        <v>0.004212962962962963</v>
      </c>
      <c r="J310" s="8" t="n">
        <v>0.003402777777777778</v>
      </c>
      <c r="K310" s="8" t="n">
        <v>0.004351851851851852</v>
      </c>
      <c r="L310" s="8" t="n">
        <v>0.003310185185185185</v>
      </c>
      <c r="M310" s="8" t="n">
        <v>0.004467592592592592</v>
      </c>
      <c r="N310" s="8" t="n">
        <v>0.003402777777777778</v>
      </c>
      <c r="O310" s="8" t="n">
        <v>0.00449074074074074</v>
      </c>
      <c r="P310" s="8" t="n">
        <v>0.001990740740740741</v>
      </c>
      <c r="Q310" s="8" t="n">
        <v>0.004571759259259259</v>
      </c>
      <c r="R310" s="8" t="n">
        <v>0.004351851851851852</v>
      </c>
      <c r="S310" s="8" t="n">
        <v>0.005462962962962963</v>
      </c>
      <c r="T310" s="8" t="n">
        <v>0.005532407407407408</v>
      </c>
      <c r="U310" s="8" t="n">
        <v>0.006585648148148148</v>
      </c>
      <c r="V310" t="inlineStr">
        <is>
          <t>–</t>
        </is>
      </c>
      <c r="W310">
        <f>E310 + G310 + I310 + K310 + M310 + O310 + Q310 + S310</f>
        <v/>
      </c>
      <c r="X310" s="9">
        <f>W310 / 8</f>
        <v/>
      </c>
      <c r="Y310" s="9">
        <f>MAX(ABS(E310 - X310), ABS(G310 - X310), ABS(I310 - X310), ABS(K310 - X310), ABS(M310 - X310), ABS(O310 - X310), ABS(Q310 - X310), ABS(S310 - X310))</f>
        <v/>
      </c>
      <c r="Z310" s="8" t="n">
        <v>0.06912037037037037</v>
      </c>
    </row>
    <row r="311">
      <c r="A311" t="inlineStr">
        <is>
          <t>Risueño González, Carlos Alberto (ESP)</t>
        </is>
      </c>
      <c r="B311" t="inlineStr">
        <is>
          <t>35-39</t>
        </is>
      </c>
      <c r="C311" t="inlineStr">
        <is>
          <t>2023 Valencia</t>
        </is>
      </c>
      <c r="D311" t="inlineStr">
        <is>
          <t>HYROX</t>
        </is>
      </c>
      <c r="E311" s="8" t="n">
        <v>0.003136574074074074</v>
      </c>
      <c r="F311" s="8" t="n">
        <v>0.003229166666666667</v>
      </c>
      <c r="G311" s="8" t="n">
        <v>0.00369212962962963</v>
      </c>
      <c r="H311" s="8" t="n">
        <v>0.002974537037037037</v>
      </c>
      <c r="I311" s="8" t="n">
        <v>0.003935185185185185</v>
      </c>
      <c r="J311" s="8" t="n">
        <v>0.005787037037037037</v>
      </c>
      <c r="K311" s="8" t="n">
        <v>0.003912037037037037</v>
      </c>
      <c r="L311" s="8" t="n">
        <v>0.005081018518518519</v>
      </c>
      <c r="M311" s="8" t="n">
        <v>0.003981481481481482</v>
      </c>
      <c r="N311" s="8" t="n">
        <v>0.003541666666666666</v>
      </c>
      <c r="O311" s="8" t="n">
        <v>0.003831018518518518</v>
      </c>
      <c r="P311" s="8" t="n">
        <v>0.001944444444444444</v>
      </c>
      <c r="Q311" s="8" t="n">
        <v>0.003877314814814815</v>
      </c>
      <c r="R311" s="8" t="n">
        <v>0.004386574074074074</v>
      </c>
      <c r="S311" s="8" t="n">
        <v>0.004074074074074074</v>
      </c>
      <c r="T311" s="8" t="n">
        <v>0.005335648148148148</v>
      </c>
      <c r="U311" s="8" t="n">
        <v>0.006527777777777778</v>
      </c>
      <c r="V311" t="inlineStr">
        <is>
          <t>–</t>
        </is>
      </c>
      <c r="W311">
        <f>E311 + G311 + I311 + K311 + M311 + O311 + Q311 + S311</f>
        <v/>
      </c>
      <c r="X311" s="9">
        <f>W311 / 8</f>
        <v/>
      </c>
      <c r="Y311" s="9">
        <f>MAX(ABS(E311 - X311), ABS(G311 - X311), ABS(I311 - X311), ABS(K311 - X311), ABS(M311 - X311), ABS(O311 - X311), ABS(Q311 - X311), ABS(S311 - X311))</f>
        <v/>
      </c>
      <c r="Z311" s="8" t="n">
        <v>0.06915509259259259</v>
      </c>
    </row>
    <row r="312">
      <c r="A312" t="inlineStr">
        <is>
          <t>Solsona Montiel, Marc (ESP)</t>
        </is>
      </c>
      <c r="B312" t="inlineStr">
        <is>
          <t>35-39</t>
        </is>
      </c>
      <c r="C312" t="inlineStr">
        <is>
          <t>2023 Valencia</t>
        </is>
      </c>
      <c r="D312" t="inlineStr">
        <is>
          <t>HYROX</t>
        </is>
      </c>
      <c r="E312" s="8" t="n">
        <v>0.004884259259259259</v>
      </c>
      <c r="F312" s="8" t="n">
        <v>0.003449074074074074</v>
      </c>
      <c r="G312" s="8" t="n">
        <v>0.002951388888888889</v>
      </c>
      <c r="H312" s="8" t="n">
        <v>0.002384259259259259</v>
      </c>
      <c r="I312" s="8" t="n">
        <v>0.003206018518518519</v>
      </c>
      <c r="J312" s="8" t="n">
        <v>0.004733796296296297</v>
      </c>
      <c r="K312" s="8" t="n">
        <v>0.003055555555555556</v>
      </c>
      <c r="L312" s="8" t="n">
        <v>0.005</v>
      </c>
      <c r="M312" s="8" t="n">
        <v>0.00337962962962963</v>
      </c>
      <c r="N312" s="8" t="n">
        <v>0.004085648148148148</v>
      </c>
      <c r="O312" s="8" t="n">
        <v>0.003622685185185185</v>
      </c>
      <c r="P312" s="8" t="n">
        <v>0.002175925925925926</v>
      </c>
      <c r="Q312" s="8" t="n">
        <v>0.003541666666666666</v>
      </c>
      <c r="R312" s="8" t="n">
        <v>0.005590277777777777</v>
      </c>
      <c r="S312" s="8" t="n">
        <v>0.004282407407407408</v>
      </c>
      <c r="T312" s="8" t="n">
        <v>0.005462962962962963</v>
      </c>
      <c r="U312" s="8" t="n">
        <v>0.007673611111111111</v>
      </c>
      <c r="V312" t="inlineStr">
        <is>
          <t>5 Minutes</t>
        </is>
      </c>
      <c r="W312">
        <f>E312 + G312 + I312 + K312 + M312 + O312 + Q312 + S312</f>
        <v/>
      </c>
      <c r="X312" s="9">
        <f>W312 / 8</f>
        <v/>
      </c>
      <c r="Y312" s="9">
        <f>MAX(ABS(E312 - X312), ABS(G312 - X312), ABS(I312 - X312), ABS(K312 - X312), ABS(M312 - X312), ABS(O312 - X312), ABS(Q312 - X312), ABS(S312 - X312))</f>
        <v/>
      </c>
      <c r="Z312" s="8" t="n">
        <v>0.06937500000000001</v>
      </c>
    </row>
    <row r="313">
      <c r="A313" t="inlineStr">
        <is>
          <t>Lorente Jerez, Jesus (ESP)</t>
        </is>
      </c>
      <c r="B313" t="inlineStr">
        <is>
          <t>30-34</t>
        </is>
      </c>
      <c r="C313" t="inlineStr">
        <is>
          <t>2023 Valencia</t>
        </is>
      </c>
      <c r="D313" t="inlineStr">
        <is>
          <t>HYROX</t>
        </is>
      </c>
      <c r="E313" s="8" t="n">
        <v>0.003125</v>
      </c>
      <c r="F313" s="8" t="n">
        <v>0.003935185185185185</v>
      </c>
      <c r="G313" s="8" t="n">
        <v>0.003449074074074074</v>
      </c>
      <c r="H313" s="8" t="n">
        <v>0.004953703703703704</v>
      </c>
      <c r="I313" s="8" t="n">
        <v>0.004340277777777778</v>
      </c>
      <c r="J313" s="8" t="n">
        <v>0.005844907407407407</v>
      </c>
      <c r="K313" s="8" t="n">
        <v>0.004050925925925926</v>
      </c>
      <c r="L313" s="8" t="n">
        <v>0.002962962962962963</v>
      </c>
      <c r="M313" s="8" t="n">
        <v>0.004027777777777778</v>
      </c>
      <c r="N313" s="8" t="n">
        <v>0.003784722222222222</v>
      </c>
      <c r="O313" s="8" t="n">
        <v>0.00400462962962963</v>
      </c>
      <c r="P313" s="8" t="n">
        <v>0.002060185185185185</v>
      </c>
      <c r="Q313" s="8" t="n">
        <v>0.003935185185185185</v>
      </c>
      <c r="R313" s="8" t="n">
        <v>0.003923611111111111</v>
      </c>
      <c r="S313" s="8" t="n">
        <v>0.004467592592592592</v>
      </c>
      <c r="T313" s="8" t="n">
        <v>0.003946759259259259</v>
      </c>
      <c r="U313" s="8" t="n">
        <v>0.006666666666666667</v>
      </c>
      <c r="V313" t="inlineStr">
        <is>
          <t>–</t>
        </is>
      </c>
      <c r="W313">
        <f>E313 + G313 + I313 + K313 + M313 + O313 + Q313 + S313</f>
        <v/>
      </c>
      <c r="X313" s="9">
        <f>W313 / 8</f>
        <v/>
      </c>
      <c r="Y313" s="9">
        <f>MAX(ABS(E313 - X313), ABS(G313 - X313), ABS(I313 - X313), ABS(K313 - X313), ABS(M313 - X313), ABS(O313 - X313), ABS(Q313 - X313), ABS(S313 - X313))</f>
        <v/>
      </c>
      <c r="Z313" s="8" t="n">
        <v>0.06938657407407407</v>
      </c>
    </row>
    <row r="314">
      <c r="A314" t="inlineStr">
        <is>
          <t>Herrera Fernndez, Francisco Javier (ESP)</t>
        </is>
      </c>
      <c r="B314" t="inlineStr">
        <is>
          <t>25-29</t>
        </is>
      </c>
      <c r="C314" t="inlineStr">
        <is>
          <t>2023 Valencia</t>
        </is>
      </c>
      <c r="D314" t="inlineStr">
        <is>
          <t>HYROX</t>
        </is>
      </c>
      <c r="E314" s="8" t="n">
        <v>0.003263888888888889</v>
      </c>
      <c r="F314" s="8" t="n">
        <v>0.003240740740740741</v>
      </c>
      <c r="G314" s="8" t="n">
        <v>0.003611111111111111</v>
      </c>
      <c r="H314" s="8" t="n">
        <v>0.003101851851851852</v>
      </c>
      <c r="I314" s="8" t="n">
        <v>0.004050925925925926</v>
      </c>
      <c r="J314" s="8" t="n">
        <v>0.003622685185185185</v>
      </c>
      <c r="K314" s="8" t="n">
        <v>0.003854166666666667</v>
      </c>
      <c r="L314" s="8" t="n">
        <v>0.003946759259259259</v>
      </c>
      <c r="M314" s="8" t="n">
        <v>0.004039351851851852</v>
      </c>
      <c r="N314" s="8" t="n">
        <v>0.003483796296296296</v>
      </c>
      <c r="O314" s="8" t="n">
        <v>0.004189814814814815</v>
      </c>
      <c r="P314" s="8" t="n">
        <v>0.001956018518518518</v>
      </c>
      <c r="Q314" s="8" t="n">
        <v>0.005763888888888889</v>
      </c>
      <c r="R314" s="8" t="n">
        <v>0.004814814814814815</v>
      </c>
      <c r="S314" s="8" t="n">
        <v>0.005162037037037037</v>
      </c>
      <c r="T314" s="8" t="n">
        <v>0.003958333333333334</v>
      </c>
      <c r="U314" s="8" t="n">
        <v>0.007789351851851852</v>
      </c>
      <c r="V314" t="inlineStr">
        <is>
          <t>–</t>
        </is>
      </c>
      <c r="W314">
        <f>E314 + G314 + I314 + K314 + M314 + O314 + Q314 + S314</f>
        <v/>
      </c>
      <c r="X314" s="9">
        <f>W314 / 8</f>
        <v/>
      </c>
      <c r="Y314" s="9">
        <f>MAX(ABS(E314 - X314), ABS(G314 - X314), ABS(I314 - X314), ABS(K314 - X314), ABS(M314 - X314), ABS(O314 - X314), ABS(Q314 - X314), ABS(S314 - X314))</f>
        <v/>
      </c>
      <c r="Z314" s="8" t="n">
        <v>0.06973379629629629</v>
      </c>
    </row>
    <row r="315">
      <c r="A315" t="inlineStr">
        <is>
          <t>Alberti, Stefano (ITA)</t>
        </is>
      </c>
      <c r="B315" t="inlineStr">
        <is>
          <t>45-49</t>
        </is>
      </c>
      <c r="C315" t="inlineStr">
        <is>
          <t>2023 Valencia</t>
        </is>
      </c>
      <c r="D315" t="inlineStr">
        <is>
          <t>HYROX</t>
        </is>
      </c>
      <c r="E315" s="8" t="n">
        <v>0.003287037037037037</v>
      </c>
      <c r="F315" s="8" t="n">
        <v>0.003194444444444445</v>
      </c>
      <c r="G315" s="8" t="n">
        <v>0.003703703703703704</v>
      </c>
      <c r="H315" s="8" t="n">
        <v>0.002407407407407408</v>
      </c>
      <c r="I315" s="8" t="n">
        <v>0.004212962962962963</v>
      </c>
      <c r="J315" s="8" t="n">
        <v>0.00449074074074074</v>
      </c>
      <c r="K315" s="8" t="n">
        <v>0.004131944444444444</v>
      </c>
      <c r="L315" s="8" t="n">
        <v>0.005231481481481481</v>
      </c>
      <c r="M315" s="8" t="n">
        <v>0.004247685185185185</v>
      </c>
      <c r="N315" s="8" t="n">
        <v>0.003564814814814815</v>
      </c>
      <c r="O315" s="8" t="n">
        <v>0.003923611111111111</v>
      </c>
      <c r="P315" s="8" t="n">
        <v>0.001435185185185185</v>
      </c>
      <c r="Q315" s="8" t="n">
        <v>0.003877314814814815</v>
      </c>
      <c r="R315" s="8" t="n">
        <v>0.004074074074074074</v>
      </c>
      <c r="S315" s="8" t="n">
        <v>0.004537037037037037</v>
      </c>
      <c r="T315" s="8" t="n">
        <v>0.007094907407407407</v>
      </c>
      <c r="U315" s="8" t="n">
        <v>0.006423611111111111</v>
      </c>
      <c r="V315" t="inlineStr">
        <is>
          <t>–</t>
        </is>
      </c>
      <c r="W315">
        <f>E315 + G315 + I315 + K315 + M315 + O315 + Q315 + S315</f>
        <v/>
      </c>
      <c r="X315" s="9">
        <f>W315 / 8</f>
        <v/>
      </c>
      <c r="Y315" s="9">
        <f>MAX(ABS(E315 - X315), ABS(G315 - X315), ABS(I315 - X315), ABS(K315 - X315), ABS(M315 - X315), ABS(O315 - X315), ABS(Q315 - X315), ABS(S315 - X315))</f>
        <v/>
      </c>
      <c r="Z315" s="8" t="n">
        <v>0.06976851851851852</v>
      </c>
    </row>
    <row r="316">
      <c r="A316" t="inlineStr">
        <is>
          <t>Murphy, Keith (USA)</t>
        </is>
      </c>
      <c r="B316" t="inlineStr">
        <is>
          <t>30-34</t>
        </is>
      </c>
      <c r="C316" t="inlineStr">
        <is>
          <t>2023 Valencia</t>
        </is>
      </c>
      <c r="D316" t="inlineStr">
        <is>
          <t>HYROX</t>
        </is>
      </c>
      <c r="E316" s="8" t="n">
        <v>0.003425925925925926</v>
      </c>
      <c r="F316" s="8" t="n">
        <v>0.003472222222222222</v>
      </c>
      <c r="G316" s="8" t="n">
        <v>0.00349537037037037</v>
      </c>
      <c r="H316" s="8" t="n">
        <v>0.002523148148148148</v>
      </c>
      <c r="I316" s="8" t="n">
        <v>0.0040625</v>
      </c>
      <c r="J316" s="8" t="n">
        <v>0.004594907407407408</v>
      </c>
      <c r="K316" s="8" t="n">
        <v>0.003703703703703704</v>
      </c>
      <c r="L316" s="8" t="n">
        <v>0.003622685185185185</v>
      </c>
      <c r="M316" s="8" t="n">
        <v>0.003958333333333334</v>
      </c>
      <c r="N316" s="8" t="n">
        <v>0.003622685185185185</v>
      </c>
      <c r="O316" s="8" t="n">
        <v>0.003773148148148148</v>
      </c>
      <c r="P316" s="8" t="n">
        <v>0.001527777777777778</v>
      </c>
      <c r="Q316" s="8" t="n">
        <v>0.003576388888888889</v>
      </c>
      <c r="R316" s="8" t="n">
        <v>0.005115740740740741</v>
      </c>
      <c r="S316" s="8" t="n">
        <v>0.005162037037037037</v>
      </c>
      <c r="T316" s="8" t="n">
        <v>0.00494212962962963</v>
      </c>
      <c r="U316" s="8" t="n">
        <v>0.009467592592592593</v>
      </c>
      <c r="V316" t="inlineStr">
        <is>
          <t>–</t>
        </is>
      </c>
      <c r="W316">
        <f>E316 + G316 + I316 + K316 + M316 + O316 + Q316 + S316</f>
        <v/>
      </c>
      <c r="X316" s="9">
        <f>W316 / 8</f>
        <v/>
      </c>
      <c r="Y316" s="9">
        <f>MAX(ABS(E316 - X316), ABS(G316 - X316), ABS(I316 - X316), ABS(K316 - X316), ABS(M316 - X316), ABS(O316 - X316), ABS(Q316 - X316), ABS(S316 - X316))</f>
        <v/>
      </c>
      <c r="Z316" s="8" t="n">
        <v>0.06996527777777778</v>
      </c>
    </row>
    <row r="317">
      <c r="A317" t="inlineStr">
        <is>
          <t>Iovine, Davide (ITA)</t>
        </is>
      </c>
      <c r="B317" t="inlineStr">
        <is>
          <t>50-54</t>
        </is>
      </c>
      <c r="C317" t="inlineStr">
        <is>
          <t>2023 Valencia</t>
        </is>
      </c>
      <c r="D317" t="inlineStr">
        <is>
          <t>HYROX</t>
        </is>
      </c>
      <c r="E317" s="8" t="n">
        <v>0.0034375</v>
      </c>
      <c r="F317" s="8" t="n">
        <v>0.003483796296296296</v>
      </c>
      <c r="G317" s="8" t="n">
        <v>0.00380787037037037</v>
      </c>
      <c r="H317" s="8" t="n">
        <v>0.002407407407407408</v>
      </c>
      <c r="I317" s="8" t="n">
        <v>0.004456018518518519</v>
      </c>
      <c r="J317" s="8" t="n">
        <v>0.004201388888888889</v>
      </c>
      <c r="K317" s="8" t="n">
        <v>0.00443287037037037</v>
      </c>
      <c r="L317" s="8" t="n">
        <v>0.004328703703703704</v>
      </c>
      <c r="M317" s="8" t="n">
        <v>0.00449074074074074</v>
      </c>
      <c r="N317" s="8" t="n">
        <v>0.003634259259259259</v>
      </c>
      <c r="O317" s="8" t="n">
        <v>0.004398148148148148</v>
      </c>
      <c r="P317" s="8" t="n">
        <v>0.001469907407407407</v>
      </c>
      <c r="Q317" s="8" t="n">
        <v>0.004363425925925926</v>
      </c>
      <c r="R317" s="8" t="n">
        <v>0.0046875</v>
      </c>
      <c r="S317" s="8" t="n">
        <v>0.005208333333333333</v>
      </c>
      <c r="T317" s="8" t="n">
        <v>0.005069444444444444</v>
      </c>
      <c r="U317" s="8" t="n">
        <v>0.006180555555555555</v>
      </c>
      <c r="V317" t="inlineStr">
        <is>
          <t>–</t>
        </is>
      </c>
      <c r="W317">
        <f>E317 + G317 + I317 + K317 + M317 + O317 + Q317 + S317</f>
        <v/>
      </c>
      <c r="X317" s="9">
        <f>W317 / 8</f>
        <v/>
      </c>
      <c r="Y317" s="9">
        <f>MAX(ABS(E317 - X317), ABS(G317 - X317), ABS(I317 - X317), ABS(K317 - X317), ABS(M317 - X317), ABS(O317 - X317), ABS(Q317 - X317), ABS(S317 - X317))</f>
        <v/>
      </c>
      <c r="Z317" s="8" t="n">
        <v>0.06996527777777778</v>
      </c>
    </row>
    <row r="318">
      <c r="A318" t="inlineStr">
        <is>
          <t>Quezada Gonzalez, Lenin (ESP)</t>
        </is>
      </c>
      <c r="B318" t="inlineStr">
        <is>
          <t>35-39</t>
        </is>
      </c>
      <c r="C318" t="inlineStr">
        <is>
          <t>2023 Valencia</t>
        </is>
      </c>
      <c r="D318" t="inlineStr">
        <is>
          <t>HYROX</t>
        </is>
      </c>
      <c r="E318" s="8" t="n">
        <v>0.003321759259259259</v>
      </c>
      <c r="F318" s="8" t="n">
        <v>0.003553240740740741</v>
      </c>
      <c r="G318" s="8" t="n">
        <v>0.003576388888888889</v>
      </c>
      <c r="H318" s="8" t="n">
        <v>0.002835648148148148</v>
      </c>
      <c r="I318" s="8" t="n">
        <v>0.003796296296296296</v>
      </c>
      <c r="J318" s="8" t="n">
        <v>0.003888888888888889</v>
      </c>
      <c r="K318" s="8" t="n">
        <v>0.003773148148148148</v>
      </c>
      <c r="L318" s="8" t="n">
        <v>0.003333333333333334</v>
      </c>
      <c r="M318" s="8" t="n">
        <v>0.004270833333333333</v>
      </c>
      <c r="N318" s="8" t="n">
        <v>0.003402777777777778</v>
      </c>
      <c r="O318" s="8" t="n">
        <v>0.005798611111111111</v>
      </c>
      <c r="P318" s="8" t="n">
        <v>0.002025462962962963</v>
      </c>
      <c r="Q318" s="8" t="n">
        <v>0.004629629629629629</v>
      </c>
      <c r="R318" s="8" t="n">
        <v>0.004108796296296296</v>
      </c>
      <c r="S318" s="8" t="n">
        <v>0.006631944444444445</v>
      </c>
      <c r="T318" s="8" t="n">
        <v>0.004120370370370371</v>
      </c>
      <c r="U318" s="8" t="n">
        <v>0.007118055555555555</v>
      </c>
      <c r="V318" t="inlineStr">
        <is>
          <t>–</t>
        </is>
      </c>
      <c r="W318">
        <f>E318 + G318 + I318 + K318 + M318 + O318 + Q318 + S318</f>
        <v/>
      </c>
      <c r="X318" s="9">
        <f>W318 / 8</f>
        <v/>
      </c>
      <c r="Y318" s="9">
        <f>MAX(ABS(E318 - X318), ABS(G318 - X318), ABS(I318 - X318), ABS(K318 - X318), ABS(M318 - X318), ABS(O318 - X318), ABS(Q318 - X318), ABS(S318 - X318))</f>
        <v/>
      </c>
      <c r="Z318" s="8" t="n">
        <v>0.0700925925925926</v>
      </c>
    </row>
    <row r="319">
      <c r="A319" t="inlineStr">
        <is>
          <t>Tompoi@Hotmail.It, Vincenzo (ITA)</t>
        </is>
      </c>
      <c r="B319" t="inlineStr">
        <is>
          <t>45-49</t>
        </is>
      </c>
      <c r="C319" t="inlineStr">
        <is>
          <t>2023 Valencia</t>
        </is>
      </c>
      <c r="D319" t="inlineStr">
        <is>
          <t>HYROX</t>
        </is>
      </c>
      <c r="E319" s="8" t="n">
        <v>0.003622685185185185</v>
      </c>
      <c r="F319" s="8" t="n">
        <v>0.0040625</v>
      </c>
      <c r="G319" s="8" t="n">
        <v>0.003773148148148148</v>
      </c>
      <c r="H319" s="8" t="n">
        <v>0.0028125</v>
      </c>
      <c r="I319" s="8" t="n">
        <v>0.004247685185185185</v>
      </c>
      <c r="J319" s="8" t="n">
        <v>0.005740740740740741</v>
      </c>
      <c r="K319" s="8" t="n">
        <v>0.004293981481481481</v>
      </c>
      <c r="L319" s="8" t="n">
        <v>0.003842592592592593</v>
      </c>
      <c r="M319" s="8" t="n">
        <v>0.004467592592592592</v>
      </c>
      <c r="N319" s="8" t="n">
        <v>0.00425925925925926</v>
      </c>
      <c r="O319" s="8" t="n">
        <v>0.004502314814814815</v>
      </c>
      <c r="P319" s="8" t="n">
        <v>0.001979166666666667</v>
      </c>
      <c r="Q319" s="8" t="n">
        <v>0.004293981481481481</v>
      </c>
      <c r="R319" s="8" t="n">
        <v>0.004594907407407408</v>
      </c>
      <c r="S319" s="8" t="n">
        <v>0.004398148148148148</v>
      </c>
      <c r="T319" s="8" t="n">
        <v>0.004247685185185185</v>
      </c>
      <c r="U319" s="8" t="n">
        <v>0.0053125</v>
      </c>
      <c r="V319" t="inlineStr">
        <is>
          <t>–</t>
        </is>
      </c>
      <c r="W319">
        <f>E319 + G319 + I319 + K319 + M319 + O319 + Q319 + S319</f>
        <v/>
      </c>
      <c r="X319" s="9">
        <f>W319 / 8</f>
        <v/>
      </c>
      <c r="Y319" s="9">
        <f>MAX(ABS(E319 - X319), ABS(G319 - X319), ABS(I319 - X319), ABS(K319 - X319), ABS(M319 - X319), ABS(O319 - X319), ABS(Q319 - X319), ABS(S319 - X319))</f>
        <v/>
      </c>
      <c r="Z319" s="8" t="n">
        <v>0.07034722222222223</v>
      </c>
    </row>
    <row r="320">
      <c r="A320" t="inlineStr">
        <is>
          <t>López López, José Manuel (ESP)</t>
        </is>
      </c>
      <c r="B320" t="inlineStr">
        <is>
          <t>40-44</t>
        </is>
      </c>
      <c r="C320" t="inlineStr">
        <is>
          <t>2023 Valencia</t>
        </is>
      </c>
      <c r="D320" t="inlineStr">
        <is>
          <t>HYROX</t>
        </is>
      </c>
      <c r="E320" s="8" t="n">
        <v>0.003773148148148148</v>
      </c>
      <c r="F320" s="8" t="n">
        <v>0.003622685185185185</v>
      </c>
      <c r="G320" s="8" t="n">
        <v>0.004097222222222223</v>
      </c>
      <c r="H320" s="8" t="n">
        <v>0.002407407407407408</v>
      </c>
      <c r="I320" s="8" t="n">
        <v>0.004444444444444444</v>
      </c>
      <c r="J320" s="8" t="n">
        <v>0.003634259259259259</v>
      </c>
      <c r="K320" s="8" t="n">
        <v>0.004282407407407408</v>
      </c>
      <c r="L320" s="8" t="n">
        <v>0.003391203703703704</v>
      </c>
      <c r="M320" s="8" t="n">
        <v>0.004560185185185185</v>
      </c>
      <c r="N320" s="8" t="n">
        <v>0.003506944444444444</v>
      </c>
      <c r="O320" s="8" t="n">
        <v>0.00443287037037037</v>
      </c>
      <c r="P320" s="8" t="n">
        <v>0.001585648148148148</v>
      </c>
      <c r="Q320" s="8" t="n">
        <v>0.004444444444444444</v>
      </c>
      <c r="R320" s="8" t="n">
        <v>0.004803240740740741</v>
      </c>
      <c r="S320" s="8" t="n">
        <v>0.004895833333333334</v>
      </c>
      <c r="T320" s="8" t="n">
        <v>0.00525462962962963</v>
      </c>
      <c r="U320" s="8" t="n">
        <v>0.007453703703703704</v>
      </c>
      <c r="V320" t="inlineStr">
        <is>
          <t>–</t>
        </is>
      </c>
      <c r="W320">
        <f>E320 + G320 + I320 + K320 + M320 + O320 + Q320 + S320</f>
        <v/>
      </c>
      <c r="X320" s="9">
        <f>W320 / 8</f>
        <v/>
      </c>
      <c r="Y320" s="9">
        <f>MAX(ABS(E320 - X320), ABS(G320 - X320), ABS(I320 - X320), ABS(K320 - X320), ABS(M320 - X320), ABS(O320 - X320), ABS(Q320 - X320), ABS(S320 - X320))</f>
        <v/>
      </c>
      <c r="Z320" s="8" t="n">
        <v>0.07048611111111111</v>
      </c>
    </row>
    <row r="321">
      <c r="A321" t="inlineStr">
        <is>
          <t>Sarabia Sarabia, Francisco (ESP)</t>
        </is>
      </c>
      <c r="B321" t="inlineStr">
        <is>
          <t>35-39</t>
        </is>
      </c>
      <c r="C321" t="inlineStr">
        <is>
          <t>2023 Valencia</t>
        </is>
      </c>
      <c r="D321" t="inlineStr">
        <is>
          <t>HYROX</t>
        </is>
      </c>
      <c r="E321" s="8" t="n">
        <v>0.003831018518518518</v>
      </c>
      <c r="F321" s="8" t="n">
        <v>0.003344907407407408</v>
      </c>
      <c r="G321" s="8" t="n">
        <v>0.003981481481481482</v>
      </c>
      <c r="H321" s="8" t="n">
        <v>0.002280092592592593</v>
      </c>
      <c r="I321" s="8" t="n">
        <v>0.00400462962962963</v>
      </c>
      <c r="J321" s="8" t="n">
        <v>0.004791666666666666</v>
      </c>
      <c r="K321" s="8" t="n">
        <v>0.004513888888888888</v>
      </c>
      <c r="L321" s="8" t="n">
        <v>0.005219907407407407</v>
      </c>
      <c r="M321" s="8" t="n">
        <v>0.00431712962962963</v>
      </c>
      <c r="N321" s="8" t="n">
        <v>0.003645833333333333</v>
      </c>
      <c r="O321" s="8" t="n">
        <v>0.004270833333333333</v>
      </c>
      <c r="P321" s="8" t="n">
        <v>0.001956018518518518</v>
      </c>
      <c r="Q321" s="8" t="n">
        <v>0.004351851851851852</v>
      </c>
      <c r="R321" s="8" t="n">
        <v>0.003993055555555555</v>
      </c>
      <c r="S321" s="8" t="n">
        <v>0.005023148148148148</v>
      </c>
      <c r="T321" s="8" t="n">
        <v>0.004513888888888888</v>
      </c>
      <c r="U321" s="8" t="n">
        <v>0.007002314814814815</v>
      </c>
      <c r="V321" t="inlineStr">
        <is>
          <t>–</t>
        </is>
      </c>
      <c r="W321">
        <f>E321 + G321 + I321 + K321 + M321 + O321 + Q321 + S321</f>
        <v/>
      </c>
      <c r="X321" s="9">
        <f>W321 / 8</f>
        <v/>
      </c>
      <c r="Y321" s="9">
        <f>MAX(ABS(E321 - X321), ABS(G321 - X321), ABS(I321 - X321), ABS(K321 - X321), ABS(M321 - X321), ABS(O321 - X321), ABS(Q321 - X321), ABS(S321 - X321))</f>
        <v/>
      </c>
      <c r="Z321" s="8" t="n">
        <v>0.07094907407407407</v>
      </c>
    </row>
    <row r="322">
      <c r="A322" t="inlineStr">
        <is>
          <t>Martnez Crdoba, Hugo (ESP)</t>
        </is>
      </c>
      <c r="B322" t="inlineStr">
        <is>
          <t>U24</t>
        </is>
      </c>
      <c r="C322" t="inlineStr">
        <is>
          <t>2023 Valencia</t>
        </is>
      </c>
      <c r="D322" t="inlineStr">
        <is>
          <t>HYROX</t>
        </is>
      </c>
      <c r="E322" s="8" t="n">
        <v>0.003043981481481481</v>
      </c>
      <c r="F322" s="8" t="n">
        <v>0.003726851851851852</v>
      </c>
      <c r="G322" s="8" t="n">
        <v>0.003321759259259259</v>
      </c>
      <c r="H322" s="8" t="n">
        <v>0.003969907407407407</v>
      </c>
      <c r="I322" s="8" t="n">
        <v>0.005104166666666667</v>
      </c>
      <c r="J322" s="8" t="n">
        <v>0.006527777777777778</v>
      </c>
      <c r="K322" s="8" t="n">
        <v>0.003923611111111111</v>
      </c>
      <c r="L322" s="8" t="n">
        <v>0.005138888888888889</v>
      </c>
      <c r="M322" s="8" t="n">
        <v>0.003784722222222222</v>
      </c>
      <c r="N322" s="8" t="n">
        <v>0.003576388888888889</v>
      </c>
      <c r="O322" s="8" t="n">
        <v>0.003460648148148148</v>
      </c>
      <c r="P322" s="8" t="n">
        <v>0.002060185185185185</v>
      </c>
      <c r="Q322" s="8" t="n">
        <v>0.003460648148148148</v>
      </c>
      <c r="R322" s="8" t="n">
        <v>0.003541666666666666</v>
      </c>
      <c r="S322" s="8" t="n">
        <v>0.003923611111111111</v>
      </c>
      <c r="T322" s="8" t="n">
        <v>0.004930555555555555</v>
      </c>
      <c r="U322" s="8" t="n">
        <v>0.007824074074074074</v>
      </c>
      <c r="V322" t="inlineStr">
        <is>
          <t>–</t>
        </is>
      </c>
      <c r="W322">
        <f>E322 + G322 + I322 + K322 + M322 + O322 + Q322 + S322</f>
        <v/>
      </c>
      <c r="X322" s="9">
        <f>W322 / 8</f>
        <v/>
      </c>
      <c r="Y322" s="9">
        <f>MAX(ABS(E322 - X322), ABS(G322 - X322), ABS(I322 - X322), ABS(K322 - X322), ABS(M322 - X322), ABS(O322 - X322), ABS(Q322 - X322), ABS(S322 - X322))</f>
        <v/>
      </c>
      <c r="Z322" s="8" t="n">
        <v>0.07121527777777778</v>
      </c>
    </row>
    <row r="323">
      <c r="A323" t="inlineStr">
        <is>
          <t>Cosmin, Mihai (ROU)</t>
        </is>
      </c>
      <c r="B323" t="inlineStr">
        <is>
          <t>45-49</t>
        </is>
      </c>
      <c r="C323" t="inlineStr">
        <is>
          <t>2023 Valencia</t>
        </is>
      </c>
      <c r="D323" t="inlineStr">
        <is>
          <t>HYROX</t>
        </is>
      </c>
      <c r="E323" s="8" t="n">
        <v>0.003402777777777778</v>
      </c>
      <c r="F323" s="8" t="n">
        <v>0.003483796296296296</v>
      </c>
      <c r="G323" s="8" t="n">
        <v>0.003634259259259259</v>
      </c>
      <c r="H323" s="8" t="n">
        <v>0.002974537037037037</v>
      </c>
      <c r="I323" s="8" t="n">
        <v>0.004166666666666667</v>
      </c>
      <c r="J323" s="8" t="n">
        <v>0.005798611111111111</v>
      </c>
      <c r="K323" s="8" t="n">
        <v>0.004097222222222223</v>
      </c>
      <c r="L323" s="8" t="n">
        <v>0.003958333333333334</v>
      </c>
      <c r="M323" s="8" t="n">
        <v>0.003969907407407407</v>
      </c>
      <c r="N323" s="8" t="n">
        <v>0.003553240740740741</v>
      </c>
      <c r="O323" s="8" t="n">
        <v>0.004085648148148148</v>
      </c>
      <c r="P323" s="8" t="n">
        <v>0.001898148148148148</v>
      </c>
      <c r="Q323" s="8" t="n">
        <v>0.004108796296296296</v>
      </c>
      <c r="R323" s="8" t="n">
        <v>0.004270833333333333</v>
      </c>
      <c r="S323" s="8" t="n">
        <v>0.004884259259259259</v>
      </c>
      <c r="T323" s="8" t="n">
        <v>0.005543981481481481</v>
      </c>
      <c r="U323" s="8" t="n">
        <v>0.007465277777777778</v>
      </c>
      <c r="V323" t="inlineStr">
        <is>
          <t>–</t>
        </is>
      </c>
      <c r="W323">
        <f>E323 + G323 + I323 + K323 + M323 + O323 + Q323 + S323</f>
        <v/>
      </c>
      <c r="X323" s="9">
        <f>W323 / 8</f>
        <v/>
      </c>
      <c r="Y323" s="9">
        <f>MAX(ABS(E323 - X323), ABS(G323 - X323), ABS(I323 - X323), ABS(K323 - X323), ABS(M323 - X323), ABS(O323 - X323), ABS(Q323 - X323), ABS(S323 - X323))</f>
        <v/>
      </c>
      <c r="Z323" s="8" t="n">
        <v>0.07122685185185185</v>
      </c>
    </row>
    <row r="324">
      <c r="A324" t="inlineStr">
        <is>
          <t>Perez Frases, Juan Jose (ESP)</t>
        </is>
      </c>
      <c r="B324" t="inlineStr">
        <is>
          <t>35-39</t>
        </is>
      </c>
      <c r="C324" t="inlineStr">
        <is>
          <t>2023 Valencia</t>
        </is>
      </c>
      <c r="D324" t="inlineStr">
        <is>
          <t>HYROX</t>
        </is>
      </c>
      <c r="E324" s="8" t="n">
        <v>0.003402777777777778</v>
      </c>
      <c r="F324" s="8" t="n">
        <v>0.003518518518518518</v>
      </c>
      <c r="G324" s="8" t="n">
        <v>0.003715277777777778</v>
      </c>
      <c r="H324" s="8" t="n">
        <v>0.003055555555555556</v>
      </c>
      <c r="I324" s="8" t="n">
        <v>0.004085648148148148</v>
      </c>
      <c r="J324" s="8" t="n">
        <v>0.004027777777777778</v>
      </c>
      <c r="K324" s="8" t="n">
        <v>0.00400462962962963</v>
      </c>
      <c r="L324" s="8" t="n">
        <v>0.004849537037037037</v>
      </c>
      <c r="M324" s="8" t="n">
        <v>0.004074074074074074</v>
      </c>
      <c r="N324" s="8" t="n">
        <v>0.003668981481481481</v>
      </c>
      <c r="O324" s="8" t="n">
        <v>0.004236111111111112</v>
      </c>
      <c r="P324" s="8" t="n">
        <v>0.001979166666666667</v>
      </c>
      <c r="Q324" s="8" t="n">
        <v>0.004016203703703704</v>
      </c>
      <c r="R324" s="8" t="n">
        <v>0.004340277777777778</v>
      </c>
      <c r="S324" s="8" t="n">
        <v>0.004629629629629629</v>
      </c>
      <c r="T324" s="8" t="n">
        <v>0.005520833333333333</v>
      </c>
      <c r="U324" s="8" t="n">
        <v>0.008356481481481482</v>
      </c>
      <c r="V324" t="inlineStr">
        <is>
          <t>–</t>
        </is>
      </c>
      <c r="W324">
        <f>E324 + G324 + I324 + K324 + M324 + O324 + Q324 + S324</f>
        <v/>
      </c>
      <c r="X324" s="9">
        <f>W324 / 8</f>
        <v/>
      </c>
      <c r="Y324" s="9">
        <f>MAX(ABS(E324 - X324), ABS(G324 - X324), ABS(I324 - X324), ABS(K324 - X324), ABS(M324 - X324), ABS(O324 - X324), ABS(Q324 - X324), ABS(S324 - X324))</f>
        <v/>
      </c>
      <c r="Z324" s="8" t="n">
        <v>0.07137731481481481</v>
      </c>
    </row>
    <row r="325">
      <c r="A325" t="inlineStr">
        <is>
          <t>Lorente, Javier (ESP)</t>
        </is>
      </c>
      <c r="B325" t="inlineStr">
        <is>
          <t>35-39</t>
        </is>
      </c>
      <c r="C325" t="inlineStr">
        <is>
          <t>2023 Valencia</t>
        </is>
      </c>
      <c r="D325" t="inlineStr">
        <is>
          <t>HYROX</t>
        </is>
      </c>
      <c r="E325" s="8" t="n">
        <v>0.003055555555555556</v>
      </c>
      <c r="F325" s="8" t="n">
        <v>0.00337962962962963</v>
      </c>
      <c r="G325" s="8" t="n">
        <v>0.003645833333333333</v>
      </c>
      <c r="H325" s="8" t="n">
        <v>0.003101851851851852</v>
      </c>
      <c r="I325" s="8" t="n">
        <v>0.004074074074074074</v>
      </c>
      <c r="J325" s="8" t="n">
        <v>0.0059375</v>
      </c>
      <c r="K325" s="8" t="n">
        <v>0.004178240740740741</v>
      </c>
      <c r="L325" s="8" t="n">
        <v>0.003773148148148148</v>
      </c>
      <c r="M325" s="8" t="n">
        <v>0.00431712962962963</v>
      </c>
      <c r="N325" s="8" t="n">
        <v>0.0034375</v>
      </c>
      <c r="O325" s="8" t="n">
        <v>0.004108796296296296</v>
      </c>
      <c r="P325" s="8" t="n">
        <v>0.002430555555555556</v>
      </c>
      <c r="Q325" s="8" t="n">
        <v>0.00400462962962963</v>
      </c>
      <c r="R325" s="8" t="n">
        <v>0.004386574074074074</v>
      </c>
      <c r="S325" s="8" t="n">
        <v>0.004814814814814815</v>
      </c>
      <c r="T325" s="8" t="n">
        <v>0.005613425925925926</v>
      </c>
      <c r="U325" s="8" t="n">
        <v>0.007407407407407408</v>
      </c>
      <c r="V325" t="inlineStr">
        <is>
          <t>–</t>
        </is>
      </c>
      <c r="W325">
        <f>E325 + G325 + I325 + K325 + M325 + O325 + Q325 + S325</f>
        <v/>
      </c>
      <c r="X325" s="9">
        <f>W325 / 8</f>
        <v/>
      </c>
      <c r="Y325" s="9">
        <f>MAX(ABS(E325 - X325), ABS(G325 - X325), ABS(I325 - X325), ABS(K325 - X325), ABS(M325 - X325), ABS(O325 - X325), ABS(Q325 - X325), ABS(S325 - X325))</f>
        <v/>
      </c>
      <c r="Z325" s="8" t="n">
        <v>0.0715625</v>
      </c>
    </row>
    <row r="326">
      <c r="A326" t="inlineStr">
        <is>
          <t>Doolan, Jason (IRL)</t>
        </is>
      </c>
      <c r="B326" t="inlineStr">
        <is>
          <t>30-34</t>
        </is>
      </c>
      <c r="C326" t="inlineStr">
        <is>
          <t>2023 Valencia</t>
        </is>
      </c>
      <c r="D326" t="inlineStr">
        <is>
          <t>HYROX</t>
        </is>
      </c>
      <c r="E326" s="8" t="n">
        <v>0.003263888888888889</v>
      </c>
      <c r="F326" s="8" t="n">
        <v>0.003425925925925926</v>
      </c>
      <c r="G326" s="8" t="n">
        <v>0.003449074074074074</v>
      </c>
      <c r="H326" s="8" t="n">
        <v>0.002696759259259259</v>
      </c>
      <c r="I326" s="8" t="n">
        <v>0.004178240740740741</v>
      </c>
      <c r="J326" s="8" t="n">
        <v>0.005462962962962963</v>
      </c>
      <c r="K326" s="8" t="n">
        <v>0.004328703703703704</v>
      </c>
      <c r="L326" s="8" t="n">
        <v>0.003668981481481481</v>
      </c>
      <c r="M326" s="8" t="n">
        <v>0.004444444444444444</v>
      </c>
      <c r="N326" s="8" t="n">
        <v>0.003726851851851852</v>
      </c>
      <c r="O326" s="8" t="n">
        <v>0.004398148148148148</v>
      </c>
      <c r="P326" s="8" t="n">
        <v>0.001747685185185185</v>
      </c>
      <c r="Q326" s="8" t="n">
        <v>0.004155092592592592</v>
      </c>
      <c r="R326" s="8" t="n">
        <v>0.005115740740740741</v>
      </c>
      <c r="S326" s="8" t="n">
        <v>0.004652777777777777</v>
      </c>
      <c r="T326" s="8" t="n">
        <v>0.007314814814814815</v>
      </c>
      <c r="U326" s="8" t="n">
        <v>0.005717592592592593</v>
      </c>
      <c r="V326" t="inlineStr">
        <is>
          <t>–</t>
        </is>
      </c>
      <c r="W326">
        <f>E326 + G326 + I326 + K326 + M326 + O326 + Q326 + S326</f>
        <v/>
      </c>
      <c r="X326" s="9">
        <f>W326 / 8</f>
        <v/>
      </c>
      <c r="Y326" s="9">
        <f>MAX(ABS(E326 - X326), ABS(G326 - X326), ABS(I326 - X326), ABS(K326 - X326), ABS(M326 - X326), ABS(O326 - X326), ABS(Q326 - X326), ABS(S326 - X326))</f>
        <v/>
      </c>
      <c r="Z326" s="8" t="n">
        <v>0.07165509259259259</v>
      </c>
    </row>
    <row r="327">
      <c r="A327" t="inlineStr">
        <is>
          <t>Noguera Celda, Jose Vte (ESP)</t>
        </is>
      </c>
      <c r="B327" t="inlineStr">
        <is>
          <t>40-44</t>
        </is>
      </c>
      <c r="C327" t="inlineStr">
        <is>
          <t>2023 Valencia</t>
        </is>
      </c>
      <c r="D327" t="inlineStr">
        <is>
          <t>HYROX</t>
        </is>
      </c>
      <c r="E327" s="8" t="n">
        <v>0.00306712962962963</v>
      </c>
      <c r="F327" s="8" t="n">
        <v>0.003321759259259259</v>
      </c>
      <c r="G327" s="8" t="n">
        <v>0.003553240740740741</v>
      </c>
      <c r="H327" s="8" t="n">
        <v>0.003321759259259259</v>
      </c>
      <c r="I327" s="8" t="n">
        <v>0.004166666666666667</v>
      </c>
      <c r="J327" s="8" t="n">
        <v>0.004409722222222222</v>
      </c>
      <c r="K327" s="8" t="n">
        <v>0.004155092592592592</v>
      </c>
      <c r="L327" s="8" t="n">
        <v>0.004085648148148148</v>
      </c>
      <c r="M327" s="8" t="n">
        <v>0.004340277777777778</v>
      </c>
      <c r="N327" s="8" t="n">
        <v>0.003564814814814815</v>
      </c>
      <c r="O327" s="8" t="n">
        <v>0.004479166666666667</v>
      </c>
      <c r="P327" s="8" t="n">
        <v>0.002627314814814815</v>
      </c>
      <c r="Q327" s="8" t="n">
        <v>0.004594907407407408</v>
      </c>
      <c r="R327" s="8" t="n">
        <v>0.006550925925925926</v>
      </c>
      <c r="S327" s="8" t="n">
        <v>0.004733796296296297</v>
      </c>
      <c r="T327" s="8" t="n">
        <v>0.005509259259259259</v>
      </c>
      <c r="U327" s="8" t="n">
        <v>0.005266203703703703</v>
      </c>
      <c r="V327" t="inlineStr">
        <is>
          <t>–</t>
        </is>
      </c>
      <c r="W327">
        <f>E327 + G327 + I327 + K327 + M327 + O327 + Q327 + S327</f>
        <v/>
      </c>
      <c r="X327" s="9">
        <f>W327 / 8</f>
        <v/>
      </c>
      <c r="Y327" s="9">
        <f>MAX(ABS(E327 - X327), ABS(G327 - X327), ABS(I327 - X327), ABS(K327 - X327), ABS(M327 - X327), ABS(O327 - X327), ABS(Q327 - X327), ABS(S327 - X327))</f>
        <v/>
      </c>
      <c r="Z327" s="8" t="n">
        <v>0.07165509259259259</v>
      </c>
    </row>
    <row r="328">
      <c r="A328" t="inlineStr">
        <is>
          <t>Beltrn Sancho, Pablo (ESP)</t>
        </is>
      </c>
      <c r="B328" t="inlineStr">
        <is>
          <t>45-49</t>
        </is>
      </c>
      <c r="C328" t="inlineStr">
        <is>
          <t>2023 Valencia</t>
        </is>
      </c>
      <c r="D328" t="inlineStr">
        <is>
          <t>HYROX</t>
        </is>
      </c>
      <c r="E328" s="8" t="n">
        <v>0.003090277777777778</v>
      </c>
      <c r="F328" s="8" t="n">
        <v>0.003333333333333334</v>
      </c>
      <c r="G328" s="8" t="n">
        <v>0.003425925925925926</v>
      </c>
      <c r="H328" s="8" t="n">
        <v>0.002928240740740741</v>
      </c>
      <c r="I328" s="8" t="n">
        <v>0.003576388888888889</v>
      </c>
      <c r="J328" s="8" t="n">
        <v>0.004537037037037037</v>
      </c>
      <c r="K328" s="8" t="n">
        <v>0.003587962962962963</v>
      </c>
      <c r="L328" s="8" t="n">
        <v>0.006307870370370371</v>
      </c>
      <c r="M328" s="8" t="n">
        <v>0.003553240740740741</v>
      </c>
      <c r="N328" s="8" t="n">
        <v>0.004074074074074074</v>
      </c>
      <c r="O328" s="8" t="n">
        <v>0.00375</v>
      </c>
      <c r="P328" s="8" t="n">
        <v>0.002569444444444445</v>
      </c>
      <c r="Q328" s="8" t="n">
        <v>0.003784722222222222</v>
      </c>
      <c r="R328" s="8" t="n">
        <v>0.005023148148148148</v>
      </c>
      <c r="S328" s="8" t="n">
        <v>0.004525462962962963</v>
      </c>
      <c r="T328" s="8" t="n">
        <v>0.007453703703703704</v>
      </c>
      <c r="U328" s="8" t="n">
        <v>0.006400462962962963</v>
      </c>
      <c r="V328" t="inlineStr">
        <is>
          <t>–</t>
        </is>
      </c>
      <c r="W328">
        <f>E328 + G328 + I328 + K328 + M328 + O328 + Q328 + S328</f>
        <v/>
      </c>
      <c r="X328" s="9">
        <f>W328 / 8</f>
        <v/>
      </c>
      <c r="Y328" s="9">
        <f>MAX(ABS(E328 - X328), ABS(G328 - X328), ABS(I328 - X328), ABS(K328 - X328), ABS(M328 - X328), ABS(O328 - X328), ABS(Q328 - X328), ABS(S328 - X328))</f>
        <v/>
      </c>
      <c r="Z328" s="8" t="n">
        <v>0.07181712962962963</v>
      </c>
    </row>
    <row r="329">
      <c r="A329" t="inlineStr">
        <is>
          <t>García Fernández, Óliver (ESP)</t>
        </is>
      </c>
      <c r="B329" t="inlineStr">
        <is>
          <t>40-44</t>
        </is>
      </c>
      <c r="C329" t="inlineStr">
        <is>
          <t>2023 Valencia</t>
        </is>
      </c>
      <c r="D329" t="inlineStr">
        <is>
          <t>HYROX</t>
        </is>
      </c>
      <c r="E329" s="8" t="n">
        <v>0.003703703703703704</v>
      </c>
      <c r="F329" s="8" t="n">
        <v>0.003391203703703704</v>
      </c>
      <c r="G329" s="8" t="n">
        <v>0.003796296296296296</v>
      </c>
      <c r="H329" s="8" t="n">
        <v>0.002719907407407407</v>
      </c>
      <c r="I329" s="8" t="n">
        <v>0.004479166666666667</v>
      </c>
      <c r="J329" s="8" t="n">
        <v>0.004652777777777777</v>
      </c>
      <c r="K329" s="8" t="n">
        <v>0.004189814814814815</v>
      </c>
      <c r="L329" s="8" t="n">
        <v>0.003078703703703704</v>
      </c>
      <c r="M329" s="8" t="n">
        <v>0.004421296296296296</v>
      </c>
      <c r="N329" s="8" t="n">
        <v>0.003576388888888889</v>
      </c>
      <c r="O329" s="8" t="n">
        <v>0.004016203703703704</v>
      </c>
      <c r="P329" s="8" t="n">
        <v>0.001736111111111111</v>
      </c>
      <c r="Q329" s="8" t="n">
        <v>0.004039351851851852</v>
      </c>
      <c r="R329" s="8" t="n">
        <v>0.005046296296296296</v>
      </c>
      <c r="S329" s="8" t="n">
        <v>0.00449074074074074</v>
      </c>
      <c r="T329" s="8" t="n">
        <v>0.004178240740740741</v>
      </c>
      <c r="U329" s="8" t="n">
        <v>0.01055555555555556</v>
      </c>
      <c r="V329" t="inlineStr">
        <is>
          <t>–</t>
        </is>
      </c>
      <c r="W329">
        <f>E329 + G329 + I329 + K329 + M329 + O329 + Q329 + S329</f>
        <v/>
      </c>
      <c r="X329" s="9">
        <f>W329 / 8</f>
        <v/>
      </c>
      <c r="Y329" s="9">
        <f>MAX(ABS(E329 - X329), ABS(G329 - X329), ABS(I329 - X329), ABS(K329 - X329), ABS(M329 - X329), ABS(O329 - X329), ABS(Q329 - X329), ABS(S329 - X329))</f>
        <v/>
      </c>
      <c r="Z329" s="8" t="n">
        <v>0.07197916666666666</v>
      </c>
    </row>
    <row r="330">
      <c r="A330" t="inlineStr">
        <is>
          <t>Fernández Terol, Victoriano (ESP)</t>
        </is>
      </c>
      <c r="B330" t="inlineStr">
        <is>
          <t>55-59</t>
        </is>
      </c>
      <c r="C330" t="inlineStr">
        <is>
          <t>2023 Valencia</t>
        </is>
      </c>
      <c r="D330" t="inlineStr">
        <is>
          <t>HYROX</t>
        </is>
      </c>
      <c r="E330" s="8" t="n">
        <v>0.002974537037037037</v>
      </c>
      <c r="F330" s="8" t="n">
        <v>0.003449074074074074</v>
      </c>
      <c r="G330" s="8" t="n">
        <v>0.003368055555555556</v>
      </c>
      <c r="H330" s="8" t="n">
        <v>0.003125</v>
      </c>
      <c r="I330" s="8" t="n">
        <v>0.003946759259259259</v>
      </c>
      <c r="J330" s="8" t="n">
        <v>0.004988425925925926</v>
      </c>
      <c r="K330" s="8" t="n">
        <v>0.003993055555555555</v>
      </c>
      <c r="L330" s="8" t="n">
        <v>0.005532407407407408</v>
      </c>
      <c r="M330" s="8" t="n">
        <v>0.004143518518518519</v>
      </c>
      <c r="N330" s="8" t="n">
        <v>0.004097222222222223</v>
      </c>
      <c r="O330" s="8" t="n">
        <v>0.004097222222222223</v>
      </c>
      <c r="P330" s="8" t="n">
        <v>0.002650462962962963</v>
      </c>
      <c r="Q330" s="8" t="n">
        <v>0.004074074074074074</v>
      </c>
      <c r="R330" s="8" t="n">
        <v>0.005659722222222222</v>
      </c>
      <c r="S330" s="8" t="n">
        <v>0.004641203703703704</v>
      </c>
      <c r="T330" s="8" t="n">
        <v>0.005856481481481482</v>
      </c>
      <c r="U330" s="8" t="n">
        <v>0.005648148148148148</v>
      </c>
      <c r="V330" t="inlineStr">
        <is>
          <t>–</t>
        </is>
      </c>
      <c r="W330">
        <f>E330 + G330 + I330 + K330 + M330 + O330 + Q330 + S330</f>
        <v/>
      </c>
      <c r="X330" s="9">
        <f>W330 / 8</f>
        <v/>
      </c>
      <c r="Y330" s="9">
        <f>MAX(ABS(E330 - X330), ABS(G330 - X330), ABS(I330 - X330), ABS(K330 - X330), ABS(M330 - X330), ABS(O330 - X330), ABS(Q330 - X330), ABS(S330 - X330))</f>
        <v/>
      </c>
      <c r="Z330" s="8" t="n">
        <v>0.07214120370370371</v>
      </c>
    </row>
    <row r="331">
      <c r="A331" t="inlineStr">
        <is>
          <t>Stefan, Buda (ROU)</t>
        </is>
      </c>
      <c r="B331" t="inlineStr">
        <is>
          <t>30-34</t>
        </is>
      </c>
      <c r="C331" t="inlineStr">
        <is>
          <t>2023 Valencia</t>
        </is>
      </c>
      <c r="D331" t="inlineStr">
        <is>
          <t>HYROX</t>
        </is>
      </c>
      <c r="E331" s="8" t="n">
        <v>0.003599537037037037</v>
      </c>
      <c r="F331" s="8" t="n">
        <v>0.003391203703703704</v>
      </c>
      <c r="G331" s="8" t="n">
        <v>0.004178240740740741</v>
      </c>
      <c r="H331" s="8" t="n">
        <v>0.002291666666666667</v>
      </c>
      <c r="I331" s="8" t="n">
        <v>0.004525462962962963</v>
      </c>
      <c r="J331" s="8" t="n">
        <v>0.004155092592592592</v>
      </c>
      <c r="K331" s="8" t="n">
        <v>0.004525462962962963</v>
      </c>
      <c r="L331" s="8" t="n">
        <v>0.004884259259259259</v>
      </c>
      <c r="M331" s="8" t="n">
        <v>0.004722222222222222</v>
      </c>
      <c r="N331" s="8" t="n">
        <v>0.003645833333333333</v>
      </c>
      <c r="O331" s="8" t="n">
        <v>0.004664351851851852</v>
      </c>
      <c r="P331" s="8" t="n">
        <v>0.001423611111111111</v>
      </c>
      <c r="Q331" s="8" t="n">
        <v>0.004537037037037037</v>
      </c>
      <c r="R331" s="8" t="n">
        <v>0.004675925925925926</v>
      </c>
      <c r="S331" s="8" t="n">
        <v>0.005289351851851852</v>
      </c>
      <c r="T331" s="8" t="n">
        <v>0.006412037037037037</v>
      </c>
      <c r="U331" s="8" t="n">
        <v>0.005625</v>
      </c>
      <c r="V331" t="inlineStr">
        <is>
          <t>–</t>
        </is>
      </c>
      <c r="W331">
        <f>E331 + G331 + I331 + K331 + M331 + O331 + Q331 + S331</f>
        <v/>
      </c>
      <c r="X331" s="9">
        <f>W331 / 8</f>
        <v/>
      </c>
      <c r="Y331" s="9">
        <f>MAX(ABS(E331 - X331), ABS(G331 - X331), ABS(I331 - X331), ABS(K331 - X331), ABS(M331 - X331), ABS(O331 - X331), ABS(Q331 - X331), ABS(S331 - X331))</f>
        <v/>
      </c>
      <c r="Z331" s="8" t="n">
        <v>0.0724537037037037</v>
      </c>
    </row>
    <row r="332">
      <c r="A332" t="inlineStr">
        <is>
          <t>Haley, Daniel (GBR)</t>
        </is>
      </c>
      <c r="B332" t="inlineStr">
        <is>
          <t>35-39</t>
        </is>
      </c>
      <c r="C332" t="inlineStr">
        <is>
          <t>2023 Valencia</t>
        </is>
      </c>
      <c r="D332" t="inlineStr">
        <is>
          <t>HYROX</t>
        </is>
      </c>
      <c r="E332" s="8" t="n">
        <v>0.003425925925925926</v>
      </c>
      <c r="F332" s="8" t="n">
        <v>0.002997685185185185</v>
      </c>
      <c r="G332" s="8" t="n">
        <v>0.003344907407407408</v>
      </c>
      <c r="H332" s="8" t="n">
        <v>0.002094907407407407</v>
      </c>
      <c r="I332" s="8" t="n">
        <v>0.0040625</v>
      </c>
      <c r="J332" s="8" t="n">
        <v>0.004085648148148148</v>
      </c>
      <c r="K332" s="8" t="n">
        <v>0.003784722222222222</v>
      </c>
      <c r="L332" s="8" t="n">
        <v>0.005069444444444444</v>
      </c>
      <c r="M332" s="8" t="n">
        <v>0.003865740740740741</v>
      </c>
      <c r="N332" s="8" t="n">
        <v>0.003518518518518518</v>
      </c>
      <c r="O332" s="8" t="n">
        <v>0.003877314814814815</v>
      </c>
      <c r="P332" s="8" t="n">
        <v>0.001805555555555555</v>
      </c>
      <c r="Q332" s="8" t="n">
        <v>0.006655092592592593</v>
      </c>
      <c r="R332" s="8" t="n">
        <v>0.006006944444444444</v>
      </c>
      <c r="S332" s="8" t="n">
        <v>0.005115740740740741</v>
      </c>
      <c r="T332" s="8" t="n">
        <v>0.007094907407407407</v>
      </c>
      <c r="U332" s="8" t="n">
        <v>0.005844907407407407</v>
      </c>
      <c r="V332" t="inlineStr">
        <is>
          <t>5 Minutes</t>
        </is>
      </c>
      <c r="W332">
        <f>E332 + G332 + I332 + K332 + M332 + O332 + Q332 + S332</f>
        <v/>
      </c>
      <c r="X332" s="9">
        <f>W332 / 8</f>
        <v/>
      </c>
      <c r="Y332" s="9">
        <f>MAX(ABS(E332 - X332), ABS(G332 - X332), ABS(I332 - X332), ABS(K332 - X332), ABS(M332 - X332), ABS(O332 - X332), ABS(Q332 - X332), ABS(S332 - X332))</f>
        <v/>
      </c>
      <c r="Z332" s="8" t="n">
        <v>0.07256944444444445</v>
      </c>
    </row>
    <row r="333">
      <c r="A333" t="inlineStr">
        <is>
          <t>Rodrguez Fernndez, Mario (ESP)</t>
        </is>
      </c>
      <c r="B333" t="inlineStr">
        <is>
          <t>25-29</t>
        </is>
      </c>
      <c r="C333" t="inlineStr">
        <is>
          <t>2023 Valencia</t>
        </is>
      </c>
      <c r="D333" t="inlineStr">
        <is>
          <t>HYROX</t>
        </is>
      </c>
      <c r="E333" s="8" t="n">
        <v>0.003414351851851852</v>
      </c>
      <c r="F333" s="8" t="n">
        <v>0.003148148148148148</v>
      </c>
      <c r="G333" s="8" t="n">
        <v>0.003773148148148148</v>
      </c>
      <c r="H333" s="8" t="n">
        <v>0.002418981481481482</v>
      </c>
      <c r="I333" s="8" t="n">
        <v>0.004664351851851852</v>
      </c>
      <c r="J333" s="8" t="n">
        <v>0.004108796296296296</v>
      </c>
      <c r="K333" s="8" t="n">
        <v>0.004456018518518519</v>
      </c>
      <c r="L333" s="8" t="n">
        <v>0.005636574074074074</v>
      </c>
      <c r="M333" s="8" t="n">
        <v>0.004733796296296297</v>
      </c>
      <c r="N333" s="8" t="n">
        <v>0.003414351851851852</v>
      </c>
      <c r="O333" s="8" t="n">
        <v>0.004537037037037037</v>
      </c>
      <c r="P333" s="8" t="n">
        <v>0.00162037037037037</v>
      </c>
      <c r="Q333" s="8" t="n">
        <v>0.004386574074074074</v>
      </c>
      <c r="R333" s="8" t="n">
        <v>0.005057870370370371</v>
      </c>
      <c r="S333" s="8" t="n">
        <v>0.004907407407407407</v>
      </c>
      <c r="T333" s="8" t="n">
        <v>0.005081018518518519</v>
      </c>
      <c r="U333" s="8" t="n">
        <v>0.007337962962962963</v>
      </c>
      <c r="V333" t="inlineStr">
        <is>
          <t>–</t>
        </is>
      </c>
      <c r="W333">
        <f>E333 + G333 + I333 + K333 + M333 + O333 + Q333 + S333</f>
        <v/>
      </c>
      <c r="X333" s="9">
        <f>W333 / 8</f>
        <v/>
      </c>
      <c r="Y333" s="9">
        <f>MAX(ABS(E333 - X333), ABS(G333 - X333), ABS(I333 - X333), ABS(K333 - X333), ABS(M333 - X333), ABS(O333 - X333), ABS(Q333 - X333), ABS(S333 - X333))</f>
        <v/>
      </c>
      <c r="Z333" s="8" t="n">
        <v>0.07262731481481481</v>
      </c>
    </row>
    <row r="334">
      <c r="A334" t="inlineStr">
        <is>
          <t>Timsit, Jeandavid (FRA)</t>
        </is>
      </c>
      <c r="B334" t="inlineStr">
        <is>
          <t>35-39</t>
        </is>
      </c>
      <c r="C334" t="inlineStr">
        <is>
          <t>2023 Valencia</t>
        </is>
      </c>
      <c r="D334" t="inlineStr">
        <is>
          <t>HYROX</t>
        </is>
      </c>
      <c r="E334" s="8" t="n">
        <v>0.003726851851851852</v>
      </c>
      <c r="F334" s="8" t="n">
        <v>0.003287037037037037</v>
      </c>
      <c r="G334" s="8" t="n">
        <v>0.003946759259259259</v>
      </c>
      <c r="H334" s="8" t="n">
        <v>0.003159722222222222</v>
      </c>
      <c r="I334" s="8" t="n">
        <v>0.004201388888888889</v>
      </c>
      <c r="J334" s="8" t="n">
        <v>0.004131944444444444</v>
      </c>
      <c r="K334" s="8" t="n">
        <v>0.004375</v>
      </c>
      <c r="L334" s="8" t="n">
        <v>0.005347222222222222</v>
      </c>
      <c r="M334" s="8" t="n">
        <v>0.004594907407407408</v>
      </c>
      <c r="N334" s="8" t="n">
        <v>0.003460648148148148</v>
      </c>
      <c r="O334" s="8" t="n">
        <v>0.004675925925925926</v>
      </c>
      <c r="P334" s="8" t="n">
        <v>0.002002314814814815</v>
      </c>
      <c r="Q334" s="8" t="n">
        <v>0.004733796296296297</v>
      </c>
      <c r="R334" s="8" t="n">
        <v>0.004178240740740741</v>
      </c>
      <c r="S334" s="8" t="n">
        <v>0.005231481481481481</v>
      </c>
      <c r="T334" s="8" t="n">
        <v>0.005231481481481481</v>
      </c>
      <c r="U334" s="8" t="n">
        <v>0.006493055555555556</v>
      </c>
      <c r="V334" t="inlineStr">
        <is>
          <t>–</t>
        </is>
      </c>
      <c r="W334">
        <f>E334 + G334 + I334 + K334 + M334 + O334 + Q334 + S334</f>
        <v/>
      </c>
      <c r="X334" s="9">
        <f>W334 / 8</f>
        <v/>
      </c>
      <c r="Y334" s="9">
        <f>MAX(ABS(E334 - X334), ABS(G334 - X334), ABS(I334 - X334), ABS(K334 - X334), ABS(M334 - X334), ABS(O334 - X334), ABS(Q334 - X334), ABS(S334 - X334))</f>
        <v/>
      </c>
      <c r="Z334" s="8" t="n">
        <v>0.07269675925925925</v>
      </c>
    </row>
    <row r="335">
      <c r="A335" t="inlineStr">
        <is>
          <t>Aponte Garcia, Mauricio (ESP)</t>
        </is>
      </c>
      <c r="B335" t="inlineStr">
        <is>
          <t>35-39</t>
        </is>
      </c>
      <c r="C335" t="inlineStr">
        <is>
          <t>2023 Valencia</t>
        </is>
      </c>
      <c r="D335" t="inlineStr">
        <is>
          <t>HYROX</t>
        </is>
      </c>
      <c r="E335" s="8" t="n">
        <v>0.003541666666666666</v>
      </c>
      <c r="F335" s="8" t="n">
        <v>0.003263888888888889</v>
      </c>
      <c r="G335" s="8" t="n">
        <v>0.003738425925925926</v>
      </c>
      <c r="H335" s="8" t="n">
        <v>0.00244212962962963</v>
      </c>
      <c r="I335" s="8" t="n">
        <v>0.004027777777777778</v>
      </c>
      <c r="J335" s="8" t="n">
        <v>0.00306712962962963</v>
      </c>
      <c r="K335" s="8" t="n">
        <v>0.004270833333333333</v>
      </c>
      <c r="L335" s="8" t="n">
        <v>0.005104166666666667</v>
      </c>
      <c r="M335" s="8" t="n">
        <v>0.004421296296296296</v>
      </c>
      <c r="N335" s="8" t="n">
        <v>0.003738425925925926</v>
      </c>
      <c r="O335" s="8" t="n">
        <v>0.004386574074074074</v>
      </c>
      <c r="P335" s="8" t="n">
        <v>0.002384259259259259</v>
      </c>
      <c r="Q335" s="8" t="n">
        <v>0.00443287037037037</v>
      </c>
      <c r="R335" s="8" t="n">
        <v>0.00443287037037037</v>
      </c>
      <c r="S335" s="8" t="n">
        <v>0.005300925925925926</v>
      </c>
      <c r="T335" s="8" t="n">
        <v>0.006006944444444444</v>
      </c>
      <c r="U335" s="8" t="n">
        <v>0.008298611111111111</v>
      </c>
      <c r="V335" t="inlineStr">
        <is>
          <t>–</t>
        </is>
      </c>
      <c r="W335">
        <f>E335 + G335 + I335 + K335 + M335 + O335 + Q335 + S335</f>
        <v/>
      </c>
      <c r="X335" s="9">
        <f>W335 / 8</f>
        <v/>
      </c>
      <c r="Y335" s="9">
        <f>MAX(ABS(E335 - X335), ABS(G335 - X335), ABS(I335 - X335), ABS(K335 - X335), ABS(M335 - X335), ABS(O335 - X335), ABS(Q335 - X335), ABS(S335 - X335))</f>
        <v/>
      </c>
      <c r="Z335" s="8" t="n">
        <v>0.07276620370370371</v>
      </c>
    </row>
    <row r="336">
      <c r="A336" t="inlineStr">
        <is>
          <t>Lozano, Dani (ESP)</t>
        </is>
      </c>
      <c r="B336" t="inlineStr">
        <is>
          <t>25-29</t>
        </is>
      </c>
      <c r="C336" t="inlineStr">
        <is>
          <t>2023 Valencia</t>
        </is>
      </c>
      <c r="D336" t="inlineStr">
        <is>
          <t>HYROX</t>
        </is>
      </c>
      <c r="E336" s="8" t="n">
        <v>0.003217592592592593</v>
      </c>
      <c r="F336" s="8" t="n">
        <v>0.003229166666666667</v>
      </c>
      <c r="G336" s="8" t="n">
        <v>0.00369212962962963</v>
      </c>
      <c r="H336" s="8" t="n">
        <v>0.003020833333333333</v>
      </c>
      <c r="I336" s="8" t="n">
        <v>0.004699074074074074</v>
      </c>
      <c r="J336" s="8" t="n">
        <v>0.004525462962962963</v>
      </c>
      <c r="K336" s="8" t="n">
        <v>0.00425925925925926</v>
      </c>
      <c r="L336" s="8" t="n">
        <v>0.002476851851851852</v>
      </c>
      <c r="M336" s="8" t="n">
        <v>0.00431712962962963</v>
      </c>
      <c r="N336" s="8" t="n">
        <v>0.003576388888888889</v>
      </c>
      <c r="O336" s="8" t="n">
        <v>0.005486111111111111</v>
      </c>
      <c r="P336" s="8" t="n">
        <v>0.002210648148148148</v>
      </c>
      <c r="Q336" s="8" t="n">
        <v>0.005740740740740741</v>
      </c>
      <c r="R336" s="8" t="n">
        <v>0.005775462962962963</v>
      </c>
      <c r="S336" s="8" t="n">
        <v>0.005405092592592592</v>
      </c>
      <c r="T336" s="8" t="n">
        <v>0.004837962962962963</v>
      </c>
      <c r="U336" s="8" t="n">
        <v>0.006400462962962963</v>
      </c>
      <c r="V336" t="inlineStr">
        <is>
          <t>–</t>
        </is>
      </c>
      <c r="W336">
        <f>E336 + G336 + I336 + K336 + M336 + O336 + Q336 + S336</f>
        <v/>
      </c>
      <c r="X336" s="9">
        <f>W336 / 8</f>
        <v/>
      </c>
      <c r="Y336" s="9">
        <f>MAX(ABS(E336 - X336), ABS(G336 - X336), ABS(I336 - X336), ABS(K336 - X336), ABS(M336 - X336), ABS(O336 - X336), ABS(Q336 - X336), ABS(S336 - X336))</f>
        <v/>
      </c>
      <c r="Z336" s="8" t="n">
        <v>0.07277777777777777</v>
      </c>
    </row>
    <row r="337">
      <c r="A337" t="inlineStr">
        <is>
          <t>Pinto, Alessio (ESP)</t>
        </is>
      </c>
      <c r="B337" t="inlineStr">
        <is>
          <t>U24</t>
        </is>
      </c>
      <c r="C337" t="inlineStr">
        <is>
          <t>2023 Valencia</t>
        </is>
      </c>
      <c r="D337" t="inlineStr">
        <is>
          <t>HYROX</t>
        </is>
      </c>
      <c r="E337" s="8" t="n">
        <v>0.003171296296296296</v>
      </c>
      <c r="F337" s="8" t="n">
        <v>0.003321759259259259</v>
      </c>
      <c r="G337" s="8" t="n">
        <v>0.003645833333333333</v>
      </c>
      <c r="H337" s="8" t="n">
        <v>0.003518518518518518</v>
      </c>
      <c r="I337" s="8" t="n">
        <v>0.004224537037037037</v>
      </c>
      <c r="J337" s="8" t="n">
        <v>0.005</v>
      </c>
      <c r="K337" s="8" t="n">
        <v>0.003958333333333334</v>
      </c>
      <c r="L337" s="8" t="n">
        <v>0.006006944444444444</v>
      </c>
      <c r="M337" s="8" t="n">
        <v>0.004189814814814815</v>
      </c>
      <c r="N337" s="8" t="n">
        <v>0.003784722222222222</v>
      </c>
      <c r="O337" s="8" t="n">
        <v>0.004988425925925926</v>
      </c>
      <c r="P337" s="8" t="n">
        <v>0.001550925925925926</v>
      </c>
      <c r="Q337" s="8" t="n">
        <v>0.004849537037037037</v>
      </c>
      <c r="R337" s="8" t="n">
        <v>0.004108796296296296</v>
      </c>
      <c r="S337" s="8" t="n">
        <v>0.005717592592592593</v>
      </c>
      <c r="T337" s="8" t="n">
        <v>0.003900462962962963</v>
      </c>
      <c r="U337" s="8" t="n">
        <v>0.007071759259259259</v>
      </c>
      <c r="V337" t="inlineStr">
        <is>
          <t>–</t>
        </is>
      </c>
      <c r="W337">
        <f>E337 + G337 + I337 + K337 + M337 + O337 + Q337 + S337</f>
        <v/>
      </c>
      <c r="X337" s="9">
        <f>W337 / 8</f>
        <v/>
      </c>
      <c r="Y337" s="9">
        <f>MAX(ABS(E337 - X337), ABS(G337 - X337), ABS(I337 - X337), ABS(K337 - X337), ABS(M337 - X337), ABS(O337 - X337), ABS(Q337 - X337), ABS(S337 - X337))</f>
        <v/>
      </c>
      <c r="Z337" s="8" t="n">
        <v>0.07291666666666667</v>
      </c>
    </row>
    <row r="338">
      <c r="A338" t="inlineStr">
        <is>
          <t>Domenech González, Mikel Gotzon (ESP)</t>
        </is>
      </c>
      <c r="B338" t="inlineStr">
        <is>
          <t>40-44</t>
        </is>
      </c>
      <c r="C338" t="inlineStr">
        <is>
          <t>2023 Valencia</t>
        </is>
      </c>
      <c r="D338" t="inlineStr">
        <is>
          <t>HYROX</t>
        </is>
      </c>
      <c r="E338" s="8" t="n">
        <v>0.003171296296296296</v>
      </c>
      <c r="F338" s="8" t="n">
        <v>0.003321759259259259</v>
      </c>
      <c r="G338" s="8" t="n">
        <v>0.003645833333333333</v>
      </c>
      <c r="H338" s="8" t="n">
        <v>0.003506944444444444</v>
      </c>
      <c r="I338" s="8" t="n">
        <v>0.004224537037037037</v>
      </c>
      <c r="J338" s="8" t="n">
        <v>0.005</v>
      </c>
      <c r="K338" s="8" t="n">
        <v>0.003958333333333334</v>
      </c>
      <c r="L338" s="8" t="n">
        <v>0.003854166666666667</v>
      </c>
      <c r="M338" s="8" t="n">
        <v>0.004201388888888889</v>
      </c>
      <c r="N338" s="8" t="n">
        <v>0.003773148148148148</v>
      </c>
      <c r="O338" s="8" t="n">
        <v>0.004976851851851852</v>
      </c>
      <c r="P338" s="8" t="n">
        <v>0.001412037037037037</v>
      </c>
      <c r="Q338" s="8" t="n">
        <v>0.004849537037037037</v>
      </c>
      <c r="R338" s="8" t="n">
        <v>0.002511574074074074</v>
      </c>
      <c r="S338" s="8" t="n">
        <v>0.005729166666666666</v>
      </c>
      <c r="T338" s="8" t="n">
        <v>0.003900462962962963</v>
      </c>
      <c r="U338" s="8" t="n">
        <v>0.01096064814814815</v>
      </c>
      <c r="V338" t="inlineStr">
        <is>
          <t>–</t>
        </is>
      </c>
      <c r="W338">
        <f>E338 + G338 + I338 + K338 + M338 + O338 + Q338 + S338</f>
        <v/>
      </c>
      <c r="X338" s="9">
        <f>W338 / 8</f>
        <v/>
      </c>
      <c r="Y338" s="9">
        <f>MAX(ABS(E338 - X338), ABS(G338 - X338), ABS(I338 - X338), ABS(K338 - X338), ABS(M338 - X338), ABS(O338 - X338), ABS(Q338 - X338), ABS(S338 - X338))</f>
        <v/>
      </c>
      <c r="Z338" s="8" t="n">
        <v>0.07292824074074074</v>
      </c>
    </row>
    <row r="339">
      <c r="A339" t="inlineStr">
        <is>
          <t>Conroy, Raymond (IRL)</t>
        </is>
      </c>
      <c r="B339" t="inlineStr">
        <is>
          <t>55-59</t>
        </is>
      </c>
      <c r="C339" t="inlineStr">
        <is>
          <t>2023 Valencia</t>
        </is>
      </c>
      <c r="D339" t="inlineStr">
        <is>
          <t>HYROX</t>
        </is>
      </c>
      <c r="E339" s="8" t="n">
        <v>0.005763888888888889</v>
      </c>
      <c r="F339" s="8" t="n">
        <v>0.003668981481481481</v>
      </c>
      <c r="G339" s="8" t="n">
        <v>0.003622685185185185</v>
      </c>
      <c r="H339" s="8" t="n">
        <v>0.002268518518518519</v>
      </c>
      <c r="I339" s="8" t="n">
        <v>0.003784722222222222</v>
      </c>
      <c r="J339" s="8" t="n">
        <v>0.005138888888888889</v>
      </c>
      <c r="K339" s="8" t="n">
        <v>0.00380787037037037</v>
      </c>
      <c r="L339" s="8" t="n">
        <v>0.005324074074074074</v>
      </c>
      <c r="M339" s="8" t="n">
        <v>0.005231481481481481</v>
      </c>
      <c r="N339" s="8" t="n">
        <v>0.003680555555555555</v>
      </c>
      <c r="O339" s="8" t="n">
        <v>0.003865740740740741</v>
      </c>
      <c r="P339" s="8" t="n">
        <v>0.001898148148148148</v>
      </c>
      <c r="Q339" s="8" t="n">
        <v>0.003865740740740741</v>
      </c>
      <c r="R339" s="8" t="n">
        <v>0.004791666666666666</v>
      </c>
      <c r="S339" s="8" t="n">
        <v>0.004097222222222223</v>
      </c>
      <c r="T339" s="8" t="n">
        <v>0.0075</v>
      </c>
      <c r="U339" s="8" t="n">
        <v>0.004861111111111111</v>
      </c>
      <c r="V339" t="inlineStr">
        <is>
          <t>5 Minutes</t>
        </is>
      </c>
      <c r="W339">
        <f>E339 + G339 + I339 + K339 + M339 + O339 + Q339 + S339</f>
        <v/>
      </c>
      <c r="X339" s="9">
        <f>W339 / 8</f>
        <v/>
      </c>
      <c r="Y339" s="9">
        <f>MAX(ABS(E339 - X339), ABS(G339 - X339), ABS(I339 - X339), ABS(K339 - X339), ABS(M339 - X339), ABS(O339 - X339), ABS(Q339 - X339), ABS(S339 - X339))</f>
        <v/>
      </c>
      <c r="Z339" s="8" t="n">
        <v>0.07309027777777778</v>
      </c>
    </row>
    <row r="340">
      <c r="A340" t="inlineStr">
        <is>
          <t>Estevez, Borja (ESP)</t>
        </is>
      </c>
      <c r="B340" t="inlineStr">
        <is>
          <t>40-44</t>
        </is>
      </c>
      <c r="C340" t="inlineStr">
        <is>
          <t>2023 Valencia</t>
        </is>
      </c>
      <c r="D340" t="inlineStr">
        <is>
          <t>HYROX</t>
        </is>
      </c>
      <c r="E340" s="8" t="n">
        <v>0.003425925925925926</v>
      </c>
      <c r="F340" s="8" t="n">
        <v>0.003252314814814815</v>
      </c>
      <c r="G340" s="8" t="n">
        <v>0.003564814814814815</v>
      </c>
      <c r="H340" s="8" t="n">
        <v>0.002662037037037037</v>
      </c>
      <c r="I340" s="8" t="n">
        <v>0.004293981481481481</v>
      </c>
      <c r="J340" s="8" t="n">
        <v>0.004120370370370371</v>
      </c>
      <c r="K340" s="8" t="n">
        <v>0.004502314814814815</v>
      </c>
      <c r="L340" s="8" t="n">
        <v>0.005659722222222222</v>
      </c>
      <c r="M340" s="8" t="n">
        <v>0.005034722222222223</v>
      </c>
      <c r="N340" s="8" t="n">
        <v>0.003599537037037037</v>
      </c>
      <c r="O340" s="8" t="n">
        <v>0.004733796296296297</v>
      </c>
      <c r="P340" s="8" t="n">
        <v>0.001793981481481481</v>
      </c>
      <c r="Q340" s="8" t="n">
        <v>0.004594907407407408</v>
      </c>
      <c r="R340" s="8" t="n">
        <v>0.004710648148148148</v>
      </c>
      <c r="S340" s="8" t="n">
        <v>0.005173611111111111</v>
      </c>
      <c r="T340" s="8" t="n">
        <v>0.005462962962962963</v>
      </c>
      <c r="U340" s="8" t="n">
        <v>0.006678240740740741</v>
      </c>
      <c r="V340" t="inlineStr">
        <is>
          <t>–</t>
        </is>
      </c>
      <c r="W340">
        <f>E340 + G340 + I340 + K340 + M340 + O340 + Q340 + S340</f>
        <v/>
      </c>
      <c r="X340" s="9">
        <f>W340 / 8</f>
        <v/>
      </c>
      <c r="Y340" s="9">
        <f>MAX(ABS(E340 - X340), ABS(G340 - X340), ABS(I340 - X340), ABS(K340 - X340), ABS(M340 - X340), ABS(O340 - X340), ABS(Q340 - X340), ABS(S340 - X340))</f>
        <v/>
      </c>
      <c r="Z340" s="8" t="n">
        <v>0.07319444444444445</v>
      </c>
    </row>
    <row r="341">
      <c r="A341" t="inlineStr">
        <is>
          <t>Perez Nadal, Francisco Jose (ESP)</t>
        </is>
      </c>
      <c r="B341" t="inlineStr">
        <is>
          <t>50-54</t>
        </is>
      </c>
      <c r="C341" t="inlineStr">
        <is>
          <t>2023 Valencia</t>
        </is>
      </c>
      <c r="D341" t="inlineStr">
        <is>
          <t>HYROX</t>
        </is>
      </c>
      <c r="E341" s="8" t="n">
        <v>0.003321759259259259</v>
      </c>
      <c r="F341" s="8" t="n">
        <v>0.0034375</v>
      </c>
      <c r="G341" s="8" t="n">
        <v>0.003888888888888889</v>
      </c>
      <c r="H341" s="8" t="n">
        <v>0.002789351851851852</v>
      </c>
      <c r="I341" s="8" t="n">
        <v>0.00431712962962963</v>
      </c>
      <c r="J341" s="8" t="n">
        <v>0.004467592592592592</v>
      </c>
      <c r="K341" s="8" t="n">
        <v>0.005752314814814815</v>
      </c>
      <c r="L341" s="8" t="n">
        <v>0.004618055555555556</v>
      </c>
      <c r="M341" s="8" t="n">
        <v>0.004305555555555556</v>
      </c>
      <c r="N341" s="8" t="n">
        <v>0.003263888888888889</v>
      </c>
      <c r="O341" s="8" t="n">
        <v>0.004386574074074074</v>
      </c>
      <c r="P341" s="8" t="n">
        <v>0.001655092592592593</v>
      </c>
      <c r="Q341" s="8" t="n">
        <v>0.004016203703703704</v>
      </c>
      <c r="R341" s="8" t="n">
        <v>0.0053125</v>
      </c>
      <c r="S341" s="8" t="n">
        <v>0.004351851851851852</v>
      </c>
      <c r="T341" s="8" t="n">
        <v>0.005439814814814815</v>
      </c>
      <c r="U341" s="8" t="n">
        <v>0.008113425925925927</v>
      </c>
      <c r="V341" t="inlineStr">
        <is>
          <t>–</t>
        </is>
      </c>
      <c r="W341">
        <f>E341 + G341 + I341 + K341 + M341 + O341 + Q341 + S341</f>
        <v/>
      </c>
      <c r="X341" s="9">
        <f>W341 / 8</f>
        <v/>
      </c>
      <c r="Y341" s="9">
        <f>MAX(ABS(E341 - X341), ABS(G341 - X341), ABS(I341 - X341), ABS(K341 - X341), ABS(M341 - X341), ABS(O341 - X341), ABS(Q341 - X341), ABS(S341 - X341))</f>
        <v/>
      </c>
      <c r="Z341" s="8" t="n">
        <v>0.07334490740740741</v>
      </c>
    </row>
    <row r="342">
      <c r="A342" t="inlineStr">
        <is>
          <t>Angeli, Andrea (ITA)</t>
        </is>
      </c>
      <c r="B342" t="inlineStr">
        <is>
          <t>30-34</t>
        </is>
      </c>
      <c r="C342" t="inlineStr">
        <is>
          <t>2023 Valencia</t>
        </is>
      </c>
      <c r="D342" t="inlineStr">
        <is>
          <t>HYROX</t>
        </is>
      </c>
      <c r="E342" s="8" t="n">
        <v>0.003287037037037037</v>
      </c>
      <c r="F342" s="8" t="n">
        <v>0.003402777777777778</v>
      </c>
      <c r="G342" s="8" t="n">
        <v>0.003622685185185185</v>
      </c>
      <c r="H342" s="8" t="n">
        <v>0.002395833333333333</v>
      </c>
      <c r="I342" s="8" t="n">
        <v>0.004444444444444444</v>
      </c>
      <c r="J342" s="8" t="n">
        <v>0.004560185185185185</v>
      </c>
      <c r="K342" s="8" t="n">
        <v>0.004166666666666667</v>
      </c>
      <c r="L342" s="8" t="n">
        <v>0.004664351851851852</v>
      </c>
      <c r="M342" s="8" t="n">
        <v>0.004398148148148148</v>
      </c>
      <c r="N342" s="8" t="n">
        <v>0.003483796296296296</v>
      </c>
      <c r="O342" s="8" t="n">
        <v>0.004236111111111112</v>
      </c>
      <c r="P342" s="8" t="n">
        <v>0.002673611111111111</v>
      </c>
      <c r="Q342" s="8" t="n">
        <v>0.004247685185185185</v>
      </c>
      <c r="R342" s="8" t="n">
        <v>0.004247685185185185</v>
      </c>
      <c r="S342" s="8" t="n">
        <v>0.006157407407407407</v>
      </c>
      <c r="T342" s="8" t="n">
        <v>0.004375</v>
      </c>
      <c r="U342" s="8" t="n">
        <v>0.00931712962962963</v>
      </c>
      <c r="V342" t="inlineStr">
        <is>
          <t>–</t>
        </is>
      </c>
      <c r="W342">
        <f>E342 + G342 + I342 + K342 + M342 + O342 + Q342 + S342</f>
        <v/>
      </c>
      <c r="X342" s="9">
        <f>W342 / 8</f>
        <v/>
      </c>
      <c r="Y342" s="9">
        <f>MAX(ABS(E342 - X342), ABS(G342 - X342), ABS(I342 - X342), ABS(K342 - X342), ABS(M342 - X342), ABS(O342 - X342), ABS(Q342 - X342), ABS(S342 - X342))</f>
        <v/>
      </c>
      <c r="Z342" s="8" t="n">
        <v>0.07356481481481482</v>
      </c>
    </row>
    <row r="343">
      <c r="A343" t="inlineStr">
        <is>
          <t>Plaza Merchan, Carlos (ESP)</t>
        </is>
      </c>
      <c r="B343" t="inlineStr">
        <is>
          <t>30-34</t>
        </is>
      </c>
      <c r="C343" t="inlineStr">
        <is>
          <t>2023 Valencia</t>
        </is>
      </c>
      <c r="D343" t="inlineStr">
        <is>
          <t>HYROX</t>
        </is>
      </c>
      <c r="E343" s="8" t="n">
        <v>0.003622685185185185</v>
      </c>
      <c r="F343" s="8" t="n">
        <v>0.003831018518518518</v>
      </c>
      <c r="G343" s="8" t="n">
        <v>0.003576388888888889</v>
      </c>
      <c r="H343" s="8" t="n">
        <v>0.002858796296296296</v>
      </c>
      <c r="I343" s="8" t="n">
        <v>0.004386574074074074</v>
      </c>
      <c r="J343" s="8" t="n">
        <v>0.005208333333333333</v>
      </c>
      <c r="K343" s="8" t="n">
        <v>0.006064814814814815</v>
      </c>
      <c r="L343" s="8" t="n">
        <v>0.003333333333333334</v>
      </c>
      <c r="M343" s="8" t="n">
        <v>0.00449074074074074</v>
      </c>
      <c r="N343" s="8" t="n">
        <v>0.003923611111111111</v>
      </c>
      <c r="O343" s="8" t="n">
        <v>0.003402777777777778</v>
      </c>
      <c r="P343" s="8" t="n">
        <v>0.00212962962962963</v>
      </c>
      <c r="Q343" s="8" t="n">
        <v>0.004074074074074074</v>
      </c>
      <c r="R343" s="8" t="n">
        <v>0.005625</v>
      </c>
      <c r="S343" s="8" t="n">
        <v>0.00474537037037037</v>
      </c>
      <c r="T343" s="8" t="n">
        <v>0.007337962962962963</v>
      </c>
      <c r="U343" s="8" t="n">
        <v>0.005057870370370371</v>
      </c>
      <c r="V343" t="inlineStr">
        <is>
          <t>5 Minutes</t>
        </is>
      </c>
      <c r="W343">
        <f>E343 + G343 + I343 + K343 + M343 + O343 + Q343 + S343</f>
        <v/>
      </c>
      <c r="X343" s="9">
        <f>W343 / 8</f>
        <v/>
      </c>
      <c r="Y343" s="9">
        <f>MAX(ABS(E343 - X343), ABS(G343 - X343), ABS(I343 - X343), ABS(K343 - X343), ABS(M343 - X343), ABS(O343 - X343), ABS(Q343 - X343), ABS(S343 - X343))</f>
        <v/>
      </c>
      <c r="Z343" s="8" t="n">
        <v>0.07357638888888889</v>
      </c>
    </row>
    <row r="344">
      <c r="A344" t="inlineStr">
        <is>
          <t>Ibáñez. Mera, Aitor (ESP)</t>
        </is>
      </c>
      <c r="B344" t="inlineStr">
        <is>
          <t>45-49</t>
        </is>
      </c>
      <c r="C344" t="inlineStr">
        <is>
          <t>2023 Valencia</t>
        </is>
      </c>
      <c r="D344" t="inlineStr">
        <is>
          <t>HYROX</t>
        </is>
      </c>
      <c r="E344" s="8" t="n">
        <v>0.003773148148148148</v>
      </c>
      <c r="F344" s="8" t="n">
        <v>0.002847222222222222</v>
      </c>
      <c r="G344" s="8" t="n">
        <v>0.004178240740740741</v>
      </c>
      <c r="H344" s="8" t="n">
        <v>0.002164351851851852</v>
      </c>
      <c r="I344" s="8" t="n">
        <v>0.004525462962962963</v>
      </c>
      <c r="J344" s="8" t="n">
        <v>0.002916666666666667</v>
      </c>
      <c r="K344" s="8" t="n">
        <v>0.004837962962962963</v>
      </c>
      <c r="L344" s="8" t="n">
        <v>0.003483796296296296</v>
      </c>
      <c r="M344" s="8" t="n">
        <v>0.00494212962962963</v>
      </c>
      <c r="N344" s="8" t="n">
        <v>0.003321759259259259</v>
      </c>
      <c r="O344" s="8" t="n">
        <v>0.005069444444444444</v>
      </c>
      <c r="P344" s="8" t="n">
        <v>0.001585648148148148</v>
      </c>
      <c r="Q344" s="8" t="n">
        <v>0.005300925925925926</v>
      </c>
      <c r="R344" s="8" t="n">
        <v>0.005567129629629629</v>
      </c>
      <c r="S344" s="8" t="n">
        <v>0.007731481481481482</v>
      </c>
      <c r="T344" s="8" t="n">
        <v>0.003634259259259259</v>
      </c>
      <c r="U344" s="8" t="n">
        <v>0.007858796296296296</v>
      </c>
      <c r="V344" t="inlineStr">
        <is>
          <t>–</t>
        </is>
      </c>
      <c r="W344">
        <f>E344 + G344 + I344 + K344 + M344 + O344 + Q344 + S344</f>
        <v/>
      </c>
      <c r="X344" s="9">
        <f>W344 / 8</f>
        <v/>
      </c>
      <c r="Y344" s="9">
        <f>MAX(ABS(E344 - X344), ABS(G344 - X344), ABS(I344 - X344), ABS(K344 - X344), ABS(M344 - X344), ABS(O344 - X344), ABS(Q344 - X344), ABS(S344 - X344))</f>
        <v/>
      </c>
      <c r="Z344" s="8" t="n">
        <v>0.07365740740740741</v>
      </c>
    </row>
    <row r="345">
      <c r="A345" t="inlineStr">
        <is>
          <t>Dabrowski, Piotr (GBR)</t>
        </is>
      </c>
      <c r="B345" t="inlineStr">
        <is>
          <t>35-39</t>
        </is>
      </c>
      <c r="C345" t="inlineStr">
        <is>
          <t>2023 Valencia</t>
        </is>
      </c>
      <c r="D345" t="inlineStr">
        <is>
          <t>HYROX</t>
        </is>
      </c>
      <c r="E345" s="8" t="n">
        <v>0.003483796296296296</v>
      </c>
      <c r="F345" s="8" t="n">
        <v>0.003310185185185185</v>
      </c>
      <c r="G345" s="8" t="n">
        <v>0.004016203703703704</v>
      </c>
      <c r="H345" s="8" t="n">
        <v>0.002152777777777778</v>
      </c>
      <c r="I345" s="8" t="n">
        <v>0.004780092592592593</v>
      </c>
      <c r="J345" s="8" t="n">
        <v>0.003819444444444444</v>
      </c>
      <c r="K345" s="8" t="n">
        <v>0.004629629629629629</v>
      </c>
      <c r="L345" s="8" t="n">
        <v>0.005972222222222223</v>
      </c>
      <c r="M345" s="8" t="n">
        <v>0.004606481481481481</v>
      </c>
      <c r="N345" s="8" t="n">
        <v>0.003599537037037037</v>
      </c>
      <c r="O345" s="8" t="n">
        <v>0.004664351851851852</v>
      </c>
      <c r="P345" s="8" t="n">
        <v>0.001712962962962963</v>
      </c>
      <c r="Q345" s="8" t="n">
        <v>0.004537037037037037</v>
      </c>
      <c r="R345" s="8" t="n">
        <v>0.003796296296296296</v>
      </c>
      <c r="S345" s="8" t="n">
        <v>0.005011574074074074</v>
      </c>
      <c r="T345" s="8" t="n">
        <v>0.007719907407407407</v>
      </c>
      <c r="U345" s="8" t="n">
        <v>0.006736111111111111</v>
      </c>
      <c r="V345" t="inlineStr">
        <is>
          <t>–</t>
        </is>
      </c>
      <c r="W345">
        <f>E345 + G345 + I345 + K345 + M345 + O345 + Q345 + S345</f>
        <v/>
      </c>
      <c r="X345" s="9">
        <f>W345 / 8</f>
        <v/>
      </c>
      <c r="Y345" s="9">
        <f>MAX(ABS(E345 - X345), ABS(G345 - X345), ABS(I345 - X345), ABS(K345 - X345), ABS(M345 - X345), ABS(O345 - X345), ABS(Q345 - X345), ABS(S345 - X345))</f>
        <v/>
      </c>
      <c r="Z345" s="8" t="n">
        <v>0.07444444444444444</v>
      </c>
    </row>
    <row r="346">
      <c r="A346" t="inlineStr">
        <is>
          <t>Soriano Lloret, Jerónimo (ESP)</t>
        </is>
      </c>
      <c r="B346" t="inlineStr">
        <is>
          <t>55-59</t>
        </is>
      </c>
      <c r="C346" t="inlineStr">
        <is>
          <t>2023 Valencia</t>
        </is>
      </c>
      <c r="D346" t="inlineStr">
        <is>
          <t>HYROX</t>
        </is>
      </c>
      <c r="E346" s="8" t="n">
        <v>0.003449074074074074</v>
      </c>
      <c r="F346" s="8" t="n">
        <v>0.003518518518518518</v>
      </c>
      <c r="G346" s="8" t="n">
        <v>0.003773148148148148</v>
      </c>
      <c r="H346" s="8" t="n">
        <v>0.002337962962962963</v>
      </c>
      <c r="I346" s="8" t="n">
        <v>0.004363425925925926</v>
      </c>
      <c r="J346" s="8" t="n">
        <v>0.005162037037037037</v>
      </c>
      <c r="K346" s="8" t="n">
        <v>0.004444444444444444</v>
      </c>
      <c r="L346" s="8" t="n">
        <v>0.005023148148148148</v>
      </c>
      <c r="M346" s="8" t="n">
        <v>0.004421296296296296</v>
      </c>
      <c r="N346" s="8" t="n">
        <v>0.004027777777777778</v>
      </c>
      <c r="O346" s="8" t="n">
        <v>0.004201388888888889</v>
      </c>
      <c r="P346" s="8" t="n">
        <v>0.001898148148148148</v>
      </c>
      <c r="Q346" s="8" t="n">
        <v>0.004108796296296296</v>
      </c>
      <c r="R346" s="8" t="n">
        <v>0.005763888888888889</v>
      </c>
      <c r="S346" s="8" t="n">
        <v>0.004872685185185185</v>
      </c>
      <c r="T346" s="8" t="n">
        <v>0.006574074074074074</v>
      </c>
      <c r="U346" s="8" t="n">
        <v>0.006643518518518518</v>
      </c>
      <c r="V346" t="inlineStr">
        <is>
          <t>–</t>
        </is>
      </c>
      <c r="W346">
        <f>E346 + G346 + I346 + K346 + M346 + O346 + Q346 + S346</f>
        <v/>
      </c>
      <c r="X346" s="9">
        <f>W346 / 8</f>
        <v/>
      </c>
      <c r="Y346" s="9">
        <f>MAX(ABS(E346 - X346), ABS(G346 - X346), ABS(I346 - X346), ABS(K346 - X346), ABS(M346 - X346), ABS(O346 - X346), ABS(Q346 - X346), ABS(S346 - X346))</f>
        <v/>
      </c>
      <c r="Z346" s="8" t="n">
        <v>0.07447916666666667</v>
      </c>
    </row>
    <row r="347">
      <c r="A347" t="inlineStr">
        <is>
          <t>Perbellini, Alessandro (ITA)</t>
        </is>
      </c>
      <c r="B347" t="inlineStr">
        <is>
          <t>50-54</t>
        </is>
      </c>
      <c r="C347" t="inlineStr">
        <is>
          <t>2023 Valencia</t>
        </is>
      </c>
      <c r="D347" t="inlineStr">
        <is>
          <t>HYROX</t>
        </is>
      </c>
      <c r="E347" s="8" t="n">
        <v>0.003518518518518518</v>
      </c>
      <c r="F347" s="8" t="n">
        <v>0.003368055555555556</v>
      </c>
      <c r="G347" s="8" t="n">
        <v>0.004050925925925926</v>
      </c>
      <c r="H347" s="8" t="n">
        <v>0.003587962962962963</v>
      </c>
      <c r="I347" s="8" t="n">
        <v>0.004791666666666666</v>
      </c>
      <c r="J347" s="8" t="n">
        <v>0.002777777777777778</v>
      </c>
      <c r="K347" s="8" t="n">
        <v>0.005127314814814815</v>
      </c>
      <c r="L347" s="8" t="n">
        <v>0.004340277777777778</v>
      </c>
      <c r="M347" s="8" t="n">
        <v>0.005347222222222222</v>
      </c>
      <c r="N347" s="8" t="n">
        <v>0.003483796296296296</v>
      </c>
      <c r="O347" s="8" t="n">
        <v>0.005081018518518519</v>
      </c>
      <c r="P347" s="8" t="n">
        <v>0.001631944444444445</v>
      </c>
      <c r="Q347" s="8" t="n">
        <v>0.004918981481481482</v>
      </c>
      <c r="R347" s="8" t="n">
        <v>0.004074074074074074</v>
      </c>
      <c r="S347" s="8" t="n">
        <v>0.005763888888888889</v>
      </c>
      <c r="T347" s="8" t="n">
        <v>0.005543981481481481</v>
      </c>
      <c r="U347" s="8" t="n">
        <v>0.007222222222222222</v>
      </c>
      <c r="V347" t="inlineStr">
        <is>
          <t>–</t>
        </is>
      </c>
      <c r="W347">
        <f>E347 + G347 + I347 + K347 + M347 + O347 + Q347 + S347</f>
        <v/>
      </c>
      <c r="X347" s="9">
        <f>W347 / 8</f>
        <v/>
      </c>
      <c r="Y347" s="9">
        <f>MAX(ABS(E347 - X347), ABS(G347 - X347), ABS(I347 - X347), ABS(K347 - X347), ABS(M347 - X347), ABS(O347 - X347), ABS(Q347 - X347), ABS(S347 - X347))</f>
        <v/>
      </c>
      <c r="Z347" s="8" t="n">
        <v>0.07452546296296296</v>
      </c>
    </row>
    <row r="348">
      <c r="A348" t="inlineStr">
        <is>
          <t>Lendinez Tirado, Manuel (ESP)</t>
        </is>
      </c>
      <c r="B348" t="inlineStr">
        <is>
          <t>30-34</t>
        </is>
      </c>
      <c r="C348" t="inlineStr">
        <is>
          <t>2023 Valencia</t>
        </is>
      </c>
      <c r="D348" t="inlineStr">
        <is>
          <t>HYROX</t>
        </is>
      </c>
      <c r="E348" s="8" t="n">
        <v>0.004178240740740741</v>
      </c>
      <c r="F348" s="8" t="n">
        <v>0.003391203703703704</v>
      </c>
      <c r="G348" s="8" t="n">
        <v>0.004421296296296296</v>
      </c>
      <c r="H348" s="8" t="n">
        <v>0.002002314814814815</v>
      </c>
      <c r="I348" s="8" t="n">
        <v>0.004606481481481481</v>
      </c>
      <c r="J348" s="8" t="n">
        <v>0.004085648148148148</v>
      </c>
      <c r="K348" s="8" t="n">
        <v>0.0046875</v>
      </c>
      <c r="L348" s="8" t="n">
        <v>0.004247685185185185</v>
      </c>
      <c r="M348" s="8" t="n">
        <v>0.004780092592592593</v>
      </c>
      <c r="N348" s="8" t="n">
        <v>0.003414351851851852</v>
      </c>
      <c r="O348" s="8" t="n">
        <v>0.004733796296296297</v>
      </c>
      <c r="P348" s="8" t="n">
        <v>0.001898148148148148</v>
      </c>
      <c r="Q348" s="8" t="n">
        <v>0.004849537037037037</v>
      </c>
      <c r="R348" s="8" t="n">
        <v>0.006446759259259259</v>
      </c>
      <c r="S348" s="8" t="n">
        <v>0.005601851851851852</v>
      </c>
      <c r="T348" s="8" t="n">
        <v>0.0053125</v>
      </c>
      <c r="U348" s="8" t="n">
        <v>0.006238425925925926</v>
      </c>
      <c r="V348" t="inlineStr">
        <is>
          <t>–</t>
        </is>
      </c>
      <c r="W348">
        <f>E348 + G348 + I348 + K348 + M348 + O348 + Q348 + S348</f>
        <v/>
      </c>
      <c r="X348" s="9">
        <f>W348 / 8</f>
        <v/>
      </c>
      <c r="Y348" s="9">
        <f>MAX(ABS(E348 - X348), ABS(G348 - X348), ABS(I348 - X348), ABS(K348 - X348), ABS(M348 - X348), ABS(O348 - X348), ABS(Q348 - X348), ABS(S348 - X348))</f>
        <v/>
      </c>
      <c r="Z348" s="8" t="n">
        <v>0.07481481481481482</v>
      </c>
    </row>
    <row r="349">
      <c r="A349" t="inlineStr">
        <is>
          <t>Catala Colomina, Salvador (ESP)</t>
        </is>
      </c>
      <c r="B349" t="inlineStr">
        <is>
          <t>45-49</t>
        </is>
      </c>
      <c r="C349" t="inlineStr">
        <is>
          <t>2023 Valencia</t>
        </is>
      </c>
      <c r="D349" t="inlineStr">
        <is>
          <t>HYROX</t>
        </is>
      </c>
      <c r="E349" s="8" t="n">
        <v>0.003020833333333333</v>
      </c>
      <c r="F349" s="8" t="n">
        <v>0.003530092592592592</v>
      </c>
      <c r="G349" s="8" t="n">
        <v>0.003611111111111111</v>
      </c>
      <c r="H349" s="8" t="n">
        <v>0.002395833333333333</v>
      </c>
      <c r="I349" s="8" t="n">
        <v>0.003518518518518518</v>
      </c>
      <c r="J349" s="8" t="n">
        <v>0.005810185185185186</v>
      </c>
      <c r="K349" s="8" t="n">
        <v>0.003657407407407407</v>
      </c>
      <c r="L349" s="8" t="n">
        <v>0.006921296296296296</v>
      </c>
      <c r="M349" s="8" t="n">
        <v>0.003738425925925926</v>
      </c>
      <c r="N349" s="8" t="n">
        <v>0.003715277777777778</v>
      </c>
      <c r="O349" s="8" t="n">
        <v>0.003611111111111111</v>
      </c>
      <c r="P349" s="8" t="n">
        <v>0.002638888888888889</v>
      </c>
      <c r="Q349" s="8" t="n">
        <v>0.003622685185185185</v>
      </c>
      <c r="R349" s="8" t="n">
        <v>0.006087962962962963</v>
      </c>
      <c r="S349" s="8" t="n">
        <v>0.00431712962962963</v>
      </c>
      <c r="T349" s="8" t="n">
        <v>0.007430555555555556</v>
      </c>
      <c r="U349" s="8" t="n">
        <v>0.007569444444444445</v>
      </c>
      <c r="V349" t="inlineStr">
        <is>
          <t>–</t>
        </is>
      </c>
      <c r="W349">
        <f>E349 + G349 + I349 + K349 + M349 + O349 + Q349 + S349</f>
        <v/>
      </c>
      <c r="X349" s="9">
        <f>W349 / 8</f>
        <v/>
      </c>
      <c r="Y349" s="9">
        <f>MAX(ABS(E349 - X349), ABS(G349 - X349), ABS(I349 - X349), ABS(K349 - X349), ABS(M349 - X349), ABS(O349 - X349), ABS(Q349 - X349), ABS(S349 - X349))</f>
        <v/>
      </c>
      <c r="Z349" s="8" t="n">
        <v>0.07510416666666667</v>
      </c>
    </row>
    <row r="350">
      <c r="A350" t="inlineStr">
        <is>
          <t>Martnez Poveda, Jos Luis (ESP)</t>
        </is>
      </c>
      <c r="B350" t="inlineStr">
        <is>
          <t>50-54</t>
        </is>
      </c>
      <c r="C350" t="inlineStr">
        <is>
          <t>2023 Valencia</t>
        </is>
      </c>
      <c r="D350" t="inlineStr">
        <is>
          <t>HYROX</t>
        </is>
      </c>
      <c r="E350" s="8" t="n">
        <v>0.003923611111111111</v>
      </c>
      <c r="F350" s="8" t="n">
        <v>0.003842592592592593</v>
      </c>
      <c r="G350" s="8" t="n">
        <v>0.004236111111111112</v>
      </c>
      <c r="H350" s="8" t="n">
        <v>0.002013888888888889</v>
      </c>
      <c r="I350" s="8" t="n">
        <v>0.004363425925925926</v>
      </c>
      <c r="J350" s="8" t="n">
        <v>0.00349537037037037</v>
      </c>
      <c r="K350" s="8" t="n">
        <v>0.004282407407407408</v>
      </c>
      <c r="L350" s="8" t="n">
        <v>0.004756944444444445</v>
      </c>
      <c r="M350" s="8" t="n">
        <v>0.004328703703703704</v>
      </c>
      <c r="N350" s="8" t="n">
        <v>0.003715277777777778</v>
      </c>
      <c r="O350" s="8" t="n">
        <v>0.004421296296296296</v>
      </c>
      <c r="P350" s="8" t="n">
        <v>0.001863425925925926</v>
      </c>
      <c r="Q350" s="8" t="n">
        <v>0.004201388888888889</v>
      </c>
      <c r="R350" s="8" t="n">
        <v>0.004675925925925926</v>
      </c>
      <c r="S350" s="8" t="n">
        <v>0.006701388888888889</v>
      </c>
      <c r="T350" s="8" t="n">
        <v>0.006145833333333333</v>
      </c>
      <c r="U350" s="8" t="n">
        <v>0.008263888888888888</v>
      </c>
      <c r="V350" t="inlineStr">
        <is>
          <t>–</t>
        </is>
      </c>
      <c r="W350">
        <f>E350 + G350 + I350 + K350 + M350 + O350 + Q350 + S350</f>
        <v/>
      </c>
      <c r="X350" s="9">
        <f>W350 / 8</f>
        <v/>
      </c>
      <c r="Y350" s="9">
        <f>MAX(ABS(E350 - X350), ABS(G350 - X350), ABS(I350 - X350), ABS(K350 - X350), ABS(M350 - X350), ABS(O350 - X350), ABS(Q350 - X350), ABS(S350 - X350))</f>
        <v/>
      </c>
      <c r="Z350" s="8" t="n">
        <v>0.07513888888888889</v>
      </c>
    </row>
    <row r="351">
      <c r="A351" t="inlineStr">
        <is>
          <t>Navarro, German (ESP)</t>
        </is>
      </c>
      <c r="B351" t="inlineStr">
        <is>
          <t>30-34</t>
        </is>
      </c>
      <c r="C351" t="inlineStr">
        <is>
          <t>2023 Valencia</t>
        </is>
      </c>
      <c r="D351" t="inlineStr">
        <is>
          <t>HYROX</t>
        </is>
      </c>
      <c r="E351" s="8" t="n">
        <v>0.003425925925925926</v>
      </c>
      <c r="F351" s="8" t="n">
        <v>0.003738425925925926</v>
      </c>
      <c r="G351" s="8" t="n">
        <v>0.003599537037037037</v>
      </c>
      <c r="H351" s="8" t="n">
        <v>0.002430555555555556</v>
      </c>
      <c r="I351" s="8" t="n">
        <v>0.004166666666666667</v>
      </c>
      <c r="J351" s="8" t="n">
        <v>0.006412037037037037</v>
      </c>
      <c r="K351" s="8" t="n">
        <v>0.004131944444444444</v>
      </c>
      <c r="L351" s="8" t="n">
        <v>0.003877314814814815</v>
      </c>
      <c r="M351" s="8" t="n">
        <v>0.004583333333333333</v>
      </c>
      <c r="N351" s="8" t="n">
        <v>0.004421296296296296</v>
      </c>
      <c r="O351" s="8" t="n">
        <v>0.004768518518518518</v>
      </c>
      <c r="P351" s="8" t="n">
        <v>0.002858796296296296</v>
      </c>
      <c r="Q351" s="8" t="n">
        <v>0.004768518518518518</v>
      </c>
      <c r="R351" s="8" t="n">
        <v>0.004201388888888889</v>
      </c>
      <c r="S351" s="8" t="n">
        <v>0.004826388888888889</v>
      </c>
      <c r="T351" s="8" t="n">
        <v>0.004548611111111111</v>
      </c>
      <c r="U351" s="8" t="n">
        <v>0.008726851851851852</v>
      </c>
      <c r="V351" t="inlineStr">
        <is>
          <t>–</t>
        </is>
      </c>
      <c r="W351">
        <f>E351 + G351 + I351 + K351 + M351 + O351 + Q351 + S351</f>
        <v/>
      </c>
      <c r="X351" s="9">
        <f>W351 / 8</f>
        <v/>
      </c>
      <c r="Y351" s="9">
        <f>MAX(ABS(E351 - X351), ABS(G351 - X351), ABS(I351 - X351), ABS(K351 - X351), ABS(M351 - X351), ABS(O351 - X351), ABS(Q351 - X351), ABS(S351 - X351))</f>
        <v/>
      </c>
      <c r="Z351" s="8" t="n">
        <v>0.07538194444444445</v>
      </c>
    </row>
    <row r="352">
      <c r="A352" t="inlineStr">
        <is>
          <t>Reina Bascon, Benjamin (ESP)</t>
        </is>
      </c>
      <c r="B352" t="inlineStr">
        <is>
          <t>40-44</t>
        </is>
      </c>
      <c r="C352" t="inlineStr">
        <is>
          <t>2023 Valencia</t>
        </is>
      </c>
      <c r="D352" t="inlineStr">
        <is>
          <t>HYROX</t>
        </is>
      </c>
      <c r="E352" s="8" t="n">
        <v>0.003761574074074074</v>
      </c>
      <c r="F352" s="8" t="n">
        <v>0.003356481481481482</v>
      </c>
      <c r="G352" s="8" t="n">
        <v>0.0040625</v>
      </c>
      <c r="H352" s="8" t="n">
        <v>0.002430555555555556</v>
      </c>
      <c r="I352" s="8" t="n">
        <v>0.00474537037037037</v>
      </c>
      <c r="J352" s="8" t="n">
        <v>0.004340277777777778</v>
      </c>
      <c r="K352" s="8" t="n">
        <v>0.004618055555555556</v>
      </c>
      <c r="L352" s="8" t="n">
        <v>0.005231481481481481</v>
      </c>
      <c r="M352" s="8" t="n">
        <v>0.00474537037037037</v>
      </c>
      <c r="N352" s="8" t="n">
        <v>0.003703703703703704</v>
      </c>
      <c r="O352" s="8" t="n">
        <v>0.004733796296296297</v>
      </c>
      <c r="P352" s="8" t="n">
        <v>0.002013888888888889</v>
      </c>
      <c r="Q352" s="8" t="n">
        <v>0.004699074074074074</v>
      </c>
      <c r="R352" s="8" t="n">
        <v>0.003923611111111111</v>
      </c>
      <c r="S352" s="8" t="n">
        <v>0.005277777777777778</v>
      </c>
      <c r="T352" s="8" t="n">
        <v>0.005069444444444444</v>
      </c>
      <c r="U352" s="8" t="n">
        <v>0.008784722222222222</v>
      </c>
      <c r="V352" t="inlineStr">
        <is>
          <t>–</t>
        </is>
      </c>
      <c r="W352">
        <f>E352 + G352 + I352 + K352 + M352 + O352 + Q352 + S352</f>
        <v/>
      </c>
      <c r="X352" s="9">
        <f>W352 / 8</f>
        <v/>
      </c>
      <c r="Y352" s="9">
        <f>MAX(ABS(E352 - X352), ABS(G352 - X352), ABS(I352 - X352), ABS(K352 - X352), ABS(M352 - X352), ABS(O352 - X352), ABS(Q352 - X352), ABS(S352 - X352))</f>
        <v/>
      </c>
      <c r="Z352" s="8" t="n">
        <v>0.07542824074074074</v>
      </c>
    </row>
    <row r="353">
      <c r="A353" t="inlineStr">
        <is>
          <t>Izquierdo Siverio, Adan (ESP)</t>
        </is>
      </c>
      <c r="B353" t="inlineStr">
        <is>
          <t>30-34</t>
        </is>
      </c>
      <c r="C353" t="inlineStr">
        <is>
          <t>2023 Valencia</t>
        </is>
      </c>
      <c r="D353" t="inlineStr">
        <is>
          <t>HYROX</t>
        </is>
      </c>
      <c r="E353" s="8" t="n">
        <v>0.002986111111111111</v>
      </c>
      <c r="F353" s="8" t="n">
        <v>0.003564814814814815</v>
      </c>
      <c r="G353" s="8" t="n">
        <v>0.003460648148148148</v>
      </c>
      <c r="H353" s="8" t="n">
        <v>0.003425925925925926</v>
      </c>
      <c r="I353" s="8" t="n">
        <v>0.004050925925925926</v>
      </c>
      <c r="J353" s="8" t="n">
        <v>0.005902777777777778</v>
      </c>
      <c r="K353" s="8" t="n">
        <v>0.004085648148148148</v>
      </c>
      <c r="L353" s="8" t="n">
        <v>0.003472222222222222</v>
      </c>
      <c r="M353" s="8" t="n">
        <v>0.004120370370370371</v>
      </c>
      <c r="N353" s="8" t="n">
        <v>0.003715277777777778</v>
      </c>
      <c r="O353" s="8" t="n">
        <v>0.004236111111111112</v>
      </c>
      <c r="P353" s="8" t="n">
        <v>0.003043981481481481</v>
      </c>
      <c r="Q353" s="8" t="n">
        <v>0.004224537037037037</v>
      </c>
      <c r="R353" s="8" t="n">
        <v>0.005578703703703704</v>
      </c>
      <c r="S353" s="8" t="n">
        <v>0.00542824074074074</v>
      </c>
      <c r="T353" s="8" t="n">
        <v>0.005335648148148148</v>
      </c>
      <c r="U353" s="8" t="n">
        <v>0.009525462962962963</v>
      </c>
      <c r="V353" t="inlineStr">
        <is>
          <t>–</t>
        </is>
      </c>
      <c r="W353">
        <f>E353 + G353 + I353 + K353 + M353 + O353 + Q353 + S353</f>
        <v/>
      </c>
      <c r="X353" s="9">
        <f>W353 / 8</f>
        <v/>
      </c>
      <c r="Y353" s="9">
        <f>MAX(ABS(E353 - X353), ABS(G353 - X353), ABS(I353 - X353), ABS(K353 - X353), ABS(M353 - X353), ABS(O353 - X353), ABS(Q353 - X353), ABS(S353 - X353))</f>
        <v/>
      </c>
      <c r="Z353" s="8" t="n">
        <v>0.07605324074074074</v>
      </c>
    </row>
    <row r="354">
      <c r="A354" t="inlineStr">
        <is>
          <t>Mc Cabe, Stephen (IRL)</t>
        </is>
      </c>
      <c r="B354" t="inlineStr">
        <is>
          <t>45-49</t>
        </is>
      </c>
      <c r="C354" t="inlineStr">
        <is>
          <t>2023 Valencia</t>
        </is>
      </c>
      <c r="D354" t="inlineStr">
        <is>
          <t>HYROX</t>
        </is>
      </c>
      <c r="E354" s="8" t="n">
        <v>0.003680555555555555</v>
      </c>
      <c r="F354" s="8" t="n">
        <v>0.00349537037037037</v>
      </c>
      <c r="G354" s="8" t="n">
        <v>0.004351851851851852</v>
      </c>
      <c r="H354" s="8" t="n">
        <v>0.002407407407407408</v>
      </c>
      <c r="I354" s="8" t="n">
        <v>0.004525462962962963</v>
      </c>
      <c r="J354" s="8" t="n">
        <v>0.005995370370370371</v>
      </c>
      <c r="K354" s="8" t="n">
        <v>0.00449074074074074</v>
      </c>
      <c r="L354" s="8" t="n">
        <v>0.004872685185185185</v>
      </c>
      <c r="M354" s="8" t="n">
        <v>0.004652777777777777</v>
      </c>
      <c r="N354" s="8" t="n">
        <v>0.004050925925925926</v>
      </c>
      <c r="O354" s="8" t="n">
        <v>0.004513888888888888</v>
      </c>
      <c r="P354" s="8" t="n">
        <v>0.001701388888888889</v>
      </c>
      <c r="Q354" s="8" t="n">
        <v>0.004375</v>
      </c>
      <c r="R354" s="8" t="n">
        <v>0.008263888888888888</v>
      </c>
      <c r="S354" s="8" t="n">
        <v>0.005196759259259259</v>
      </c>
      <c r="T354" s="8" t="n">
        <v>0.005046296296296296</v>
      </c>
      <c r="U354" s="8" t="n">
        <v>0.005625</v>
      </c>
      <c r="V354" t="inlineStr">
        <is>
          <t>–</t>
        </is>
      </c>
      <c r="W354">
        <f>E354 + G354 + I354 + K354 + M354 + O354 + Q354 + S354</f>
        <v/>
      </c>
      <c r="X354" s="9">
        <f>W354 / 8</f>
        <v/>
      </c>
      <c r="Y354" s="9">
        <f>MAX(ABS(E354 - X354), ABS(G354 - X354), ABS(I354 - X354), ABS(K354 - X354), ABS(M354 - X354), ABS(O354 - X354), ABS(Q354 - X354), ABS(S354 - X354))</f>
        <v/>
      </c>
      <c r="Z354" s="8" t="n">
        <v>0.07716435185185185</v>
      </c>
    </row>
    <row r="355">
      <c r="A355" t="inlineStr">
        <is>
          <t>Sánchez Verdeguer, Quique (ESP)</t>
        </is>
      </c>
      <c r="B355" t="inlineStr">
        <is>
          <t>45-49</t>
        </is>
      </c>
      <c r="C355" t="inlineStr">
        <is>
          <t>2023 Valencia</t>
        </is>
      </c>
      <c r="D355" t="inlineStr">
        <is>
          <t>HYROX</t>
        </is>
      </c>
      <c r="E355" s="8" t="n">
        <v>0.003657407407407407</v>
      </c>
      <c r="F355" s="8" t="n">
        <v>0.003634259259259259</v>
      </c>
      <c r="G355" s="8" t="n">
        <v>0.004212962962962963</v>
      </c>
      <c r="H355" s="8" t="n">
        <v>0.002789351851851852</v>
      </c>
      <c r="I355" s="8" t="n">
        <v>0.004097222222222223</v>
      </c>
      <c r="J355" s="8" t="n">
        <v>0.005555555555555556</v>
      </c>
      <c r="K355" s="8" t="n">
        <v>0.004108796296296296</v>
      </c>
      <c r="L355" s="8" t="n">
        <v>0.005023148148148148</v>
      </c>
      <c r="M355" s="8" t="n">
        <v>0.004224537037037037</v>
      </c>
      <c r="N355" s="8" t="n">
        <v>0.004039351851851852</v>
      </c>
      <c r="O355" s="8" t="n">
        <v>0.004386574074074074</v>
      </c>
      <c r="P355" s="8" t="n">
        <v>0.002696759259259259</v>
      </c>
      <c r="Q355" s="8" t="n">
        <v>0.004386574074074074</v>
      </c>
      <c r="R355" s="8" t="n">
        <v>0.005717592592592593</v>
      </c>
      <c r="S355" s="8" t="n">
        <v>0.004930555555555555</v>
      </c>
      <c r="T355" s="8" t="n">
        <v>0.007037037037037037</v>
      </c>
      <c r="U355" s="8" t="n">
        <v>0.006886574074074074</v>
      </c>
      <c r="V355" t="inlineStr">
        <is>
          <t>–</t>
        </is>
      </c>
      <c r="W355">
        <f>E355 + G355 + I355 + K355 + M355 + O355 + Q355 + S355</f>
        <v/>
      </c>
      <c r="X355" s="9">
        <f>W355 / 8</f>
        <v/>
      </c>
      <c r="Y355" s="9">
        <f>MAX(ABS(E355 - X355), ABS(G355 - X355), ABS(I355 - X355), ABS(K355 - X355), ABS(M355 - X355), ABS(O355 - X355), ABS(Q355 - X355), ABS(S355 - X355))</f>
        <v/>
      </c>
      <c r="Z355" s="8" t="n">
        <v>0.07725694444444445</v>
      </c>
    </row>
    <row r="356">
      <c r="A356" t="inlineStr">
        <is>
          <t>Jimenez Lozano, Alvaro (ESP)</t>
        </is>
      </c>
      <c r="B356" t="inlineStr">
        <is>
          <t>U24</t>
        </is>
      </c>
      <c r="C356" t="inlineStr">
        <is>
          <t>2023 Valencia</t>
        </is>
      </c>
      <c r="D356" t="inlineStr">
        <is>
          <t>HYROX</t>
        </is>
      </c>
      <c r="E356" s="8" t="n">
        <v>0.003321759259259259</v>
      </c>
      <c r="F356" s="8" t="n">
        <v>0.003842592592592593</v>
      </c>
      <c r="G356" s="8" t="n">
        <v>0.004421296296296296</v>
      </c>
      <c r="H356" s="8" t="n">
        <v>0.001805555555555555</v>
      </c>
      <c r="I356" s="8" t="n">
        <v>0.005798611111111111</v>
      </c>
      <c r="J356" s="8" t="n">
        <v>0.004652777777777777</v>
      </c>
      <c r="K356" s="8" t="n">
        <v>0.005208333333333333</v>
      </c>
      <c r="L356" s="8" t="n">
        <v>0.005</v>
      </c>
      <c r="M356" s="8" t="n">
        <v>0.005231481481481481</v>
      </c>
      <c r="N356" s="8" t="n">
        <v>0.003368055555555556</v>
      </c>
      <c r="O356" s="8" t="n">
        <v>0.005057870370370371</v>
      </c>
      <c r="P356" s="8" t="n">
        <v>0.001712962962962963</v>
      </c>
      <c r="Q356" s="8" t="n">
        <v>0.005173611111111111</v>
      </c>
      <c r="R356" s="8" t="n">
        <v>0.003240740740740741</v>
      </c>
      <c r="S356" s="8" t="n">
        <v>0.005451388888888889</v>
      </c>
      <c r="T356" s="8" t="n">
        <v>0.003634259259259259</v>
      </c>
      <c r="U356" s="8" t="n">
        <v>0.01048611111111111</v>
      </c>
      <c r="V356" t="inlineStr">
        <is>
          <t>–</t>
        </is>
      </c>
      <c r="W356">
        <f>E356 + G356 + I356 + K356 + M356 + O356 + Q356 + S356</f>
        <v/>
      </c>
      <c r="X356" s="9">
        <f>W356 / 8</f>
        <v/>
      </c>
      <c r="Y356" s="9">
        <f>MAX(ABS(E356 - X356), ABS(G356 - X356), ABS(I356 - X356), ABS(K356 - X356), ABS(M356 - X356), ABS(O356 - X356), ABS(Q356 - X356), ABS(S356 - X356))</f>
        <v/>
      </c>
      <c r="Z356" s="8" t="n">
        <v>0.07729166666666666</v>
      </c>
    </row>
    <row r="357">
      <c r="A357" t="inlineStr">
        <is>
          <t>De Franca, Eduardo (GBR)</t>
        </is>
      </c>
      <c r="B357" t="inlineStr">
        <is>
          <t>35-39</t>
        </is>
      </c>
      <c r="C357" t="inlineStr">
        <is>
          <t>2023 Valencia</t>
        </is>
      </c>
      <c r="D357" t="inlineStr">
        <is>
          <t>HYROX</t>
        </is>
      </c>
      <c r="E357" s="8" t="n">
        <v>0.003518518518518518</v>
      </c>
      <c r="F357" s="8" t="n">
        <v>0.003217592592592593</v>
      </c>
      <c r="G357" s="8" t="n">
        <v>0.004120370370370371</v>
      </c>
      <c r="H357" s="8" t="n">
        <v>0.002337962962962963</v>
      </c>
      <c r="I357" s="8" t="n">
        <v>0.004571759259259259</v>
      </c>
      <c r="J357" s="8" t="n">
        <v>0.004641203703703704</v>
      </c>
      <c r="K357" s="8" t="n">
        <v>0.004583333333333333</v>
      </c>
      <c r="L357" s="8" t="n">
        <v>0.006238425925925926</v>
      </c>
      <c r="M357" s="8" t="n">
        <v>0.004606481481481481</v>
      </c>
      <c r="N357" s="8" t="n">
        <v>0.003240740740740741</v>
      </c>
      <c r="O357" s="8" t="n">
        <v>0.004699074074074074</v>
      </c>
      <c r="P357" s="8" t="n">
        <v>0.001712962962962963</v>
      </c>
      <c r="Q357" s="8" t="n">
        <v>0.005081018518518519</v>
      </c>
      <c r="R357" s="8" t="n">
        <v>0.004791666666666666</v>
      </c>
      <c r="S357" s="8" t="n">
        <v>0.005416666666666667</v>
      </c>
      <c r="T357" s="8" t="n">
        <v>0.007511574074074074</v>
      </c>
      <c r="U357" s="8" t="n">
        <v>0.007118055555555555</v>
      </c>
      <c r="V357" t="inlineStr">
        <is>
          <t>–</t>
        </is>
      </c>
      <c r="W357">
        <f>E357 + G357 + I357 + K357 + M357 + O357 + Q357 + S357</f>
        <v/>
      </c>
      <c r="X357" s="9">
        <f>W357 / 8</f>
        <v/>
      </c>
      <c r="Y357" s="9">
        <f>MAX(ABS(E357 - X357), ABS(G357 - X357), ABS(I357 - X357), ABS(K357 - X357), ABS(M357 - X357), ABS(O357 - X357), ABS(Q357 - X357), ABS(S357 - X357))</f>
        <v/>
      </c>
      <c r="Z357" s="8" t="n">
        <v>0.07731481481481481</v>
      </c>
    </row>
    <row r="358">
      <c r="A358" t="inlineStr">
        <is>
          <t>Bazan Salaberry, Sebastian (ESP)</t>
        </is>
      </c>
      <c r="B358" t="inlineStr">
        <is>
          <t>30-34</t>
        </is>
      </c>
      <c r="C358" t="inlineStr">
        <is>
          <t>2023 Valencia</t>
        </is>
      </c>
      <c r="D358" t="inlineStr">
        <is>
          <t>HYROX</t>
        </is>
      </c>
      <c r="E358" s="8" t="n">
        <v>0.005555555555555556</v>
      </c>
      <c r="F358" s="8" t="n">
        <v>0.003703703703703704</v>
      </c>
      <c r="G358" s="8" t="n">
        <v>0.003796296296296296</v>
      </c>
      <c r="H358" s="8" t="n">
        <v>0.002766203703703704</v>
      </c>
      <c r="I358" s="8" t="n">
        <v>0.004803240740740741</v>
      </c>
      <c r="J358" s="8" t="n">
        <v>0.006377314814814815</v>
      </c>
      <c r="K358" s="8" t="n">
        <v>0.004444444444444444</v>
      </c>
      <c r="L358" s="8" t="n">
        <v>0.003333333333333334</v>
      </c>
      <c r="M358" s="8" t="n">
        <v>0.004722222222222222</v>
      </c>
      <c r="N358" s="8" t="n">
        <v>0.004247685185185185</v>
      </c>
      <c r="O358" s="8" t="n">
        <v>0.004375</v>
      </c>
      <c r="P358" s="8" t="n">
        <v>0.002314814814814815</v>
      </c>
      <c r="Q358" s="8" t="n">
        <v>0.004270833333333333</v>
      </c>
      <c r="R358" s="8" t="n">
        <v>0.004652777777777777</v>
      </c>
      <c r="S358" s="8" t="n">
        <v>0.005150462962962963</v>
      </c>
      <c r="T358" s="8" t="n">
        <v>0.005023148148148148</v>
      </c>
      <c r="U358" s="8" t="n">
        <v>0.008206018518518519</v>
      </c>
      <c r="V358" t="inlineStr">
        <is>
          <t>5 Minutes</t>
        </is>
      </c>
      <c r="W358">
        <f>E358 + G358 + I358 + K358 + M358 + O358 + Q358 + S358</f>
        <v/>
      </c>
      <c r="X358" s="9">
        <f>W358 / 8</f>
        <v/>
      </c>
      <c r="Y358" s="9">
        <f>MAX(ABS(E358 - X358), ABS(G358 - X358), ABS(I358 - X358), ABS(K358 - X358), ABS(M358 - X358), ABS(O358 - X358), ABS(Q358 - X358), ABS(S358 - X358))</f>
        <v/>
      </c>
      <c r="Z358" s="8" t="n">
        <v>0.07767361111111111</v>
      </c>
    </row>
    <row r="359">
      <c r="A359" t="inlineStr">
        <is>
          <t>Garcia Garcia, Roman (ESP)</t>
        </is>
      </c>
      <c r="B359" t="inlineStr">
        <is>
          <t>35-39</t>
        </is>
      </c>
      <c r="C359" t="inlineStr">
        <is>
          <t>2023 Valencia</t>
        </is>
      </c>
      <c r="D359" t="inlineStr">
        <is>
          <t>HYROX</t>
        </is>
      </c>
      <c r="E359" s="8" t="n">
        <v>0.003622685185185185</v>
      </c>
      <c r="F359" s="8" t="n">
        <v>0.003460648148148148</v>
      </c>
      <c r="G359" s="8" t="n">
        <v>0.004293981481481481</v>
      </c>
      <c r="H359" s="8" t="n">
        <v>0.004212962962962963</v>
      </c>
      <c r="I359" s="8" t="n">
        <v>0.004780092592592593</v>
      </c>
      <c r="J359" s="8" t="n">
        <v>0.005497685185185185</v>
      </c>
      <c r="K359" s="8" t="n">
        <v>0.004537037037037037</v>
      </c>
      <c r="L359" s="8" t="n">
        <v>0.003171296296296296</v>
      </c>
      <c r="M359" s="8" t="n">
        <v>0.004618055555555556</v>
      </c>
      <c r="N359" s="8" t="n">
        <v>0.004131944444444444</v>
      </c>
      <c r="O359" s="8" t="n">
        <v>0.004513888888888888</v>
      </c>
      <c r="P359" s="8" t="n">
        <v>0.002291666666666667</v>
      </c>
      <c r="Q359" s="8" t="n">
        <v>0.00449074074074074</v>
      </c>
      <c r="R359" s="8" t="n">
        <v>0.004456018518518519</v>
      </c>
      <c r="S359" s="8" t="n">
        <v>0.00474537037037037</v>
      </c>
      <c r="T359" s="8" t="n">
        <v>0.005659722222222222</v>
      </c>
      <c r="U359" s="8" t="n">
        <v>0.00931712962962963</v>
      </c>
      <c r="V359" t="inlineStr">
        <is>
          <t>–</t>
        </is>
      </c>
      <c r="W359">
        <f>E359 + G359 + I359 + K359 + M359 + O359 + Q359 + S359</f>
        <v/>
      </c>
      <c r="X359" s="9">
        <f>W359 / 8</f>
        <v/>
      </c>
      <c r="Y359" s="9">
        <f>MAX(ABS(E359 - X359), ABS(G359 - X359), ABS(I359 - X359), ABS(K359 - X359), ABS(M359 - X359), ABS(O359 - X359), ABS(Q359 - X359), ABS(S359 - X359))</f>
        <v/>
      </c>
      <c r="Z359" s="8" t="n">
        <v>0.07769675925925926</v>
      </c>
    </row>
    <row r="360">
      <c r="A360" t="inlineStr">
        <is>
          <t>Bateman, Carl (IRL)</t>
        </is>
      </c>
      <c r="B360" t="inlineStr">
        <is>
          <t>25-29</t>
        </is>
      </c>
      <c r="C360" t="inlineStr">
        <is>
          <t>2023 Valencia</t>
        </is>
      </c>
      <c r="D360" t="inlineStr">
        <is>
          <t>HYROX</t>
        </is>
      </c>
      <c r="E360" s="8" t="n">
        <v>0.005752314814814815</v>
      </c>
      <c r="F360" s="8" t="n">
        <v>0.003194444444444445</v>
      </c>
      <c r="G360" s="8" t="n">
        <v>0.005648148148148148</v>
      </c>
      <c r="H360" s="8" t="n">
        <v>0.001655092592592593</v>
      </c>
      <c r="I360" s="8" t="n">
        <v>0.005775462962962963</v>
      </c>
      <c r="J360" s="8" t="n">
        <v>0.003703703703703704</v>
      </c>
      <c r="K360" s="8" t="n">
        <v>0.005844907407407407</v>
      </c>
      <c r="L360" s="8" t="n">
        <v>0.004328703703703704</v>
      </c>
      <c r="M360" s="8" t="n">
        <v>0.005960648148148148</v>
      </c>
      <c r="N360" s="8" t="n">
        <v>0.003414351851851852</v>
      </c>
      <c r="O360" s="8" t="n">
        <v>0.005659722222222222</v>
      </c>
      <c r="P360" s="8" t="n">
        <v>0.001064814814814815</v>
      </c>
      <c r="Q360" s="8" t="n">
        <v>0.005775462962962963</v>
      </c>
      <c r="R360" s="8" t="n">
        <v>0.004803240740740741</v>
      </c>
      <c r="S360" s="8" t="n">
        <v>0.006273148148148148</v>
      </c>
      <c r="T360" s="8" t="n">
        <v>0.003784722222222222</v>
      </c>
      <c r="U360" s="8" t="n">
        <v>0.005694444444444445</v>
      </c>
      <c r="V360" t="inlineStr">
        <is>
          <t>–</t>
        </is>
      </c>
      <c r="W360">
        <f>E360 + G360 + I360 + K360 + M360 + O360 + Q360 + S360</f>
        <v/>
      </c>
      <c r="X360" s="9">
        <f>W360 / 8</f>
        <v/>
      </c>
      <c r="Y360" s="9">
        <f>MAX(ABS(E360 - X360), ABS(G360 - X360), ABS(I360 - X360), ABS(K360 - X360), ABS(M360 - X360), ABS(O360 - X360), ABS(Q360 - X360), ABS(S360 - X360))</f>
        <v/>
      </c>
      <c r="Z360" s="8" t="n">
        <v>0.07822916666666667</v>
      </c>
    </row>
    <row r="361">
      <c r="A361" t="inlineStr">
        <is>
          <t>Vitencu, Victor (ROU)</t>
        </is>
      </c>
      <c r="B361" t="inlineStr">
        <is>
          <t>40-44</t>
        </is>
      </c>
      <c r="C361" t="inlineStr">
        <is>
          <t>2023 Valencia</t>
        </is>
      </c>
      <c r="D361" t="inlineStr">
        <is>
          <t>HYROX</t>
        </is>
      </c>
      <c r="E361" s="8" t="n">
        <v>0.003738425925925926</v>
      </c>
      <c r="F361" s="8" t="n">
        <v>0.003541666666666666</v>
      </c>
      <c r="G361" s="8" t="n">
        <v>0.004074074074074074</v>
      </c>
      <c r="H361" s="8" t="n">
        <v>0.003773148148148148</v>
      </c>
      <c r="I361" s="8" t="n">
        <v>0.006412037037037037</v>
      </c>
      <c r="J361" s="8" t="n">
        <v>0.003923611111111111</v>
      </c>
      <c r="K361" s="8" t="n">
        <v>0.004780092592592593</v>
      </c>
      <c r="L361" s="8" t="n">
        <v>0.00542824074074074</v>
      </c>
      <c r="M361" s="8" t="n">
        <v>0.004814814814814815</v>
      </c>
      <c r="N361" s="8" t="n">
        <v>0.004305555555555556</v>
      </c>
      <c r="O361" s="8" t="n">
        <v>0.0046875</v>
      </c>
      <c r="P361" s="8" t="n">
        <v>0.002141203703703704</v>
      </c>
      <c r="Q361" s="8" t="n">
        <v>0.004641203703703704</v>
      </c>
      <c r="R361" s="8" t="n">
        <v>0.005</v>
      </c>
      <c r="S361" s="8" t="n">
        <v>0.005092592592592593</v>
      </c>
      <c r="T361" s="8" t="n">
        <v>0.005243055555555555</v>
      </c>
      <c r="U361" s="8" t="n">
        <v>0.006747685185185186</v>
      </c>
      <c r="V361" t="inlineStr">
        <is>
          <t>–</t>
        </is>
      </c>
      <c r="W361">
        <f>E361 + G361 + I361 + K361 + M361 + O361 + Q361 + S361</f>
        <v/>
      </c>
      <c r="X361" s="9">
        <f>W361 / 8</f>
        <v/>
      </c>
      <c r="Y361" s="9">
        <f>MAX(ABS(E361 - X361), ABS(G361 - X361), ABS(I361 - X361), ABS(K361 - X361), ABS(M361 - X361), ABS(O361 - X361), ABS(Q361 - X361), ABS(S361 - X361))</f>
        <v/>
      </c>
      <c r="Z361" s="8" t="n">
        <v>0.07826388888888888</v>
      </c>
    </row>
    <row r="362">
      <c r="A362" t="inlineStr">
        <is>
          <t>Menga, Francesco (ITA)</t>
        </is>
      </c>
      <c r="B362" t="inlineStr">
        <is>
          <t>U24</t>
        </is>
      </c>
      <c r="C362" t="inlineStr">
        <is>
          <t>2023 Valencia</t>
        </is>
      </c>
      <c r="D362" t="inlineStr">
        <is>
          <t>HYROX</t>
        </is>
      </c>
      <c r="E362" s="8" t="n">
        <v>0.003252314814814815</v>
      </c>
      <c r="F362" s="8" t="n">
        <v>0.003715277777777778</v>
      </c>
      <c r="G362" s="8" t="n">
        <v>0.003680555555555555</v>
      </c>
      <c r="H362" s="8" t="n">
        <v>0.004201388888888889</v>
      </c>
      <c r="I362" s="8" t="n">
        <v>0.004305555555555556</v>
      </c>
      <c r="J362" s="8" t="n">
        <v>0.005555555555555556</v>
      </c>
      <c r="K362" s="8" t="n">
        <v>0.003993055555555555</v>
      </c>
      <c r="L362" s="8" t="n">
        <v>0.004513888888888888</v>
      </c>
      <c r="M362" s="8" t="n">
        <v>0.004386574074074074</v>
      </c>
      <c r="N362" s="8" t="n">
        <v>0.004108796296296296</v>
      </c>
      <c r="O362" s="8" t="n">
        <v>0.004178240740740741</v>
      </c>
      <c r="P362" s="8" t="n">
        <v>0.002800925925925926</v>
      </c>
      <c r="Q362" s="8" t="n">
        <v>0.004212962962962963</v>
      </c>
      <c r="R362" s="8" t="n">
        <v>0.006296296296296296</v>
      </c>
      <c r="S362" s="8" t="n">
        <v>0.005694444444444445</v>
      </c>
      <c r="T362" s="8" t="n">
        <v>0.008090277777777778</v>
      </c>
      <c r="U362" s="8" t="n">
        <v>0.005520833333333333</v>
      </c>
      <c r="V362" t="inlineStr">
        <is>
          <t>–</t>
        </is>
      </c>
      <c r="W362">
        <f>E362 + G362 + I362 + K362 + M362 + O362 + Q362 + S362</f>
        <v/>
      </c>
      <c r="X362" s="9">
        <f>W362 / 8</f>
        <v/>
      </c>
      <c r="Y362" s="9">
        <f>MAX(ABS(E362 - X362), ABS(G362 - X362), ABS(I362 - X362), ABS(K362 - X362), ABS(M362 - X362), ABS(O362 - X362), ABS(Q362 - X362), ABS(S362 - X362))</f>
        <v/>
      </c>
      <c r="Z362" s="8" t="n">
        <v>0.07837962962962963</v>
      </c>
    </row>
    <row r="363">
      <c r="A363" t="inlineStr">
        <is>
          <t>García Márquez, Gustavo (ESP)</t>
        </is>
      </c>
      <c r="B363" t="inlineStr">
        <is>
          <t>25-29</t>
        </is>
      </c>
      <c r="C363" t="inlineStr">
        <is>
          <t>2023 Valencia</t>
        </is>
      </c>
      <c r="D363" t="inlineStr">
        <is>
          <t>HYROX</t>
        </is>
      </c>
      <c r="E363" s="8" t="n">
        <v>0.003564814814814815</v>
      </c>
      <c r="F363" s="8" t="n">
        <v>0.003449074074074074</v>
      </c>
      <c r="G363" s="8" t="n">
        <v>0.00400462962962963</v>
      </c>
      <c r="H363" s="8" t="n">
        <v>0.002905092592592593</v>
      </c>
      <c r="I363" s="8" t="n">
        <v>0.005196759259259259</v>
      </c>
      <c r="J363" s="8" t="n">
        <v>0.005439814814814815</v>
      </c>
      <c r="K363" s="8" t="n">
        <v>0.004629629629629629</v>
      </c>
      <c r="L363" s="8" t="n">
        <v>0.003703703703703704</v>
      </c>
      <c r="M363" s="8" t="n">
        <v>0.004479166666666667</v>
      </c>
      <c r="N363" s="8" t="n">
        <v>0.003449074074074074</v>
      </c>
      <c r="O363" s="8" t="n">
        <v>0.004918981481481482</v>
      </c>
      <c r="P363" s="8" t="n">
        <v>0.001412037037037037</v>
      </c>
      <c r="Q363" s="8" t="n">
        <v>0.005555555555555556</v>
      </c>
      <c r="R363" s="8" t="n">
        <v>0.007847222222222222</v>
      </c>
      <c r="S363" s="8" t="n">
        <v>0.007789351851851852</v>
      </c>
      <c r="T363" s="8" t="n">
        <v>0.003425925925925926</v>
      </c>
      <c r="U363" s="8" t="n">
        <v>0.007662037037037037</v>
      </c>
      <c r="V363" t="inlineStr">
        <is>
          <t>–</t>
        </is>
      </c>
      <c r="W363">
        <f>E363 + G363 + I363 + K363 + M363 + O363 + Q363 + S363</f>
        <v/>
      </c>
      <c r="X363" s="9">
        <f>W363 / 8</f>
        <v/>
      </c>
      <c r="Y363" s="9">
        <f>MAX(ABS(E363 - X363), ABS(G363 - X363), ABS(I363 - X363), ABS(K363 - X363), ABS(M363 - X363), ABS(O363 - X363), ABS(Q363 - X363), ABS(S363 - X363))</f>
        <v/>
      </c>
      <c r="Z363" s="8" t="n">
        <v>0.07934027777777777</v>
      </c>
    </row>
    <row r="364">
      <c r="A364" t="inlineStr">
        <is>
          <t>Perez, Enrique (POR)</t>
        </is>
      </c>
      <c r="B364" t="inlineStr">
        <is>
          <t>55-59</t>
        </is>
      </c>
      <c r="C364" t="inlineStr">
        <is>
          <t>2023 Valencia</t>
        </is>
      </c>
      <c r="D364" t="inlineStr">
        <is>
          <t>HYROX</t>
        </is>
      </c>
      <c r="E364" s="8" t="n">
        <v>0.003657407407407407</v>
      </c>
      <c r="F364" s="8" t="n">
        <v>0.00369212962962963</v>
      </c>
      <c r="G364" s="8" t="n">
        <v>0.003784722222222222</v>
      </c>
      <c r="H364" s="8" t="n">
        <v>0.002488425925925926</v>
      </c>
      <c r="I364" s="8" t="n">
        <v>0.004305555555555556</v>
      </c>
      <c r="J364" s="8" t="n">
        <v>0.004652777777777777</v>
      </c>
      <c r="K364" s="8" t="n">
        <v>0.004837962962962963</v>
      </c>
      <c r="L364" s="8" t="n">
        <v>0.005486111111111111</v>
      </c>
      <c r="M364" s="8" t="n">
        <v>0.005567129629629629</v>
      </c>
      <c r="N364" s="8" t="n">
        <v>0.003969907407407407</v>
      </c>
      <c r="O364" s="8" t="n">
        <v>0.006087962962962963</v>
      </c>
      <c r="P364" s="8" t="n">
        <v>0.002094907407407407</v>
      </c>
      <c r="Q364" s="8" t="n">
        <v>0.005763888888888889</v>
      </c>
      <c r="R364" s="8" t="n">
        <v>0.005347222222222222</v>
      </c>
      <c r="S364" s="8" t="n">
        <v>0.006655092592592593</v>
      </c>
      <c r="T364" s="8" t="n">
        <v>0.004629629629629629</v>
      </c>
      <c r="U364" s="8" t="n">
        <v>0.00712962962962963</v>
      </c>
      <c r="V364" t="inlineStr">
        <is>
          <t>–</t>
        </is>
      </c>
      <c r="W364">
        <f>E364 + G364 + I364 + K364 + M364 + O364 + Q364 + S364</f>
        <v/>
      </c>
      <c r="X364" s="9">
        <f>W364 / 8</f>
        <v/>
      </c>
      <c r="Y364" s="9">
        <f>MAX(ABS(E364 - X364), ABS(G364 - X364), ABS(I364 - X364), ABS(K364 - X364), ABS(M364 - X364), ABS(O364 - X364), ABS(Q364 - X364), ABS(S364 - X364))</f>
        <v/>
      </c>
      <c r="Z364" s="8" t="n">
        <v>0.08005787037037038</v>
      </c>
    </row>
    <row r="365">
      <c r="A365" t="inlineStr">
        <is>
          <t>Haughey, Roman (GBR)</t>
        </is>
      </c>
      <c r="B365" t="inlineStr">
        <is>
          <t>U24</t>
        </is>
      </c>
      <c r="C365" t="inlineStr">
        <is>
          <t>2023 Valencia</t>
        </is>
      </c>
      <c r="D365" t="inlineStr">
        <is>
          <t>HYROX</t>
        </is>
      </c>
      <c r="E365" s="8" t="n">
        <v>0.002997685185185185</v>
      </c>
      <c r="F365" s="8" t="n">
        <v>0.003101851851851852</v>
      </c>
      <c r="G365" s="8" t="n">
        <v>0.003622685185185185</v>
      </c>
      <c r="H365" s="8" t="n">
        <v>0.001851851851851852</v>
      </c>
      <c r="I365" s="8" t="n">
        <v>0.00443287037037037</v>
      </c>
      <c r="J365" s="8" t="n">
        <v>0.005636574074074074</v>
      </c>
      <c r="K365" s="8" t="n">
        <v>0.005104166666666667</v>
      </c>
      <c r="L365" s="8" t="n">
        <v>0.006643518518518518</v>
      </c>
      <c r="M365" s="8" t="n">
        <v>0.005358796296296296</v>
      </c>
      <c r="N365" s="8" t="n">
        <v>0.003668981481481481</v>
      </c>
      <c r="O365" s="8" t="n">
        <v>0.004583333333333333</v>
      </c>
      <c r="P365" s="8" t="n">
        <v>0.001793981481481481</v>
      </c>
      <c r="Q365" s="8" t="n">
        <v>0.00474537037037037</v>
      </c>
      <c r="R365" s="8" t="n">
        <v>0.006087962962962963</v>
      </c>
      <c r="S365" s="8" t="n">
        <v>0.005983796296296296</v>
      </c>
      <c r="T365" s="8" t="n">
        <v>0.006724537037037037</v>
      </c>
      <c r="U365" s="8" t="n">
        <v>0.007939814814814814</v>
      </c>
      <c r="V365" t="inlineStr">
        <is>
          <t>–</t>
        </is>
      </c>
      <c r="W365">
        <f>E365 + G365 + I365 + K365 + M365 + O365 + Q365 + S365</f>
        <v/>
      </c>
      <c r="X365" s="9">
        <f>W365 / 8</f>
        <v/>
      </c>
      <c r="Y365" s="9">
        <f>MAX(ABS(E365 - X365), ABS(G365 - X365), ABS(I365 - X365), ABS(K365 - X365), ABS(M365 - X365), ABS(O365 - X365), ABS(Q365 - X365), ABS(S365 - X365))</f>
        <v/>
      </c>
      <c r="Z365" s="8" t="n">
        <v>0.08018518518518518</v>
      </c>
    </row>
    <row r="366">
      <c r="A366" t="inlineStr">
        <is>
          <t>Perez Chinchilla, Sergi (ESP)</t>
        </is>
      </c>
      <c r="B366" t="inlineStr">
        <is>
          <t>35-39</t>
        </is>
      </c>
      <c r="C366" t="inlineStr">
        <is>
          <t>2023 Valencia</t>
        </is>
      </c>
      <c r="D366" t="inlineStr">
        <is>
          <t>HYROX</t>
        </is>
      </c>
      <c r="E366" s="8" t="n">
        <v>0.003634259259259259</v>
      </c>
      <c r="F366" s="8" t="n">
        <v>0.003923611111111111</v>
      </c>
      <c r="G366" s="8" t="n">
        <v>0.004131944444444444</v>
      </c>
      <c r="H366" s="8" t="n">
        <v>0.002951388888888889</v>
      </c>
      <c r="I366" s="8" t="n">
        <v>0.004652777777777777</v>
      </c>
      <c r="J366" s="8" t="n">
        <v>0.004571759259259259</v>
      </c>
      <c r="K366" s="8" t="n">
        <v>0.004560185185185185</v>
      </c>
      <c r="L366" s="8" t="n">
        <v>0.005034722222222223</v>
      </c>
      <c r="M366" s="8" t="n">
        <v>0.004618055555555556</v>
      </c>
      <c r="N366" s="8" t="n">
        <v>0.004027777777777778</v>
      </c>
      <c r="O366" s="8" t="n">
        <v>0.004583333333333333</v>
      </c>
      <c r="P366" s="8" t="n">
        <v>0.002673611111111111</v>
      </c>
      <c r="Q366" s="8" t="n">
        <v>0.004652777777777777</v>
      </c>
      <c r="R366" s="8" t="n">
        <v>0.006111111111111111</v>
      </c>
      <c r="S366" s="8" t="n">
        <v>0.005347222222222222</v>
      </c>
      <c r="T366" s="8" t="n">
        <v>0.007418981481481481</v>
      </c>
      <c r="U366" s="8" t="n">
        <v>0.007465277777777778</v>
      </c>
      <c r="V366" t="inlineStr">
        <is>
          <t>–</t>
        </is>
      </c>
      <c r="W366">
        <f>E366 + G366 + I366 + K366 + M366 + O366 + Q366 + S366</f>
        <v/>
      </c>
      <c r="X366" s="9">
        <f>W366 / 8</f>
        <v/>
      </c>
      <c r="Y366" s="9">
        <f>MAX(ABS(E366 - X366), ABS(G366 - X366), ABS(I366 - X366), ABS(K366 - X366), ABS(M366 - X366), ABS(O366 - X366), ABS(Q366 - X366), ABS(S366 - X366))</f>
        <v/>
      </c>
      <c r="Z366" s="8" t="n">
        <v>0.0802662037037037</v>
      </c>
    </row>
    <row r="367">
      <c r="A367" t="inlineStr">
        <is>
          <t>Izquierdo Jiménez, Roberto (ESP)</t>
        </is>
      </c>
      <c r="B367" t="inlineStr">
        <is>
          <t>25-29</t>
        </is>
      </c>
      <c r="C367" t="inlineStr">
        <is>
          <t>2023 Valencia</t>
        </is>
      </c>
      <c r="D367" t="inlineStr">
        <is>
          <t>HYROX</t>
        </is>
      </c>
      <c r="E367" s="8" t="n">
        <v>0.003923611111111111</v>
      </c>
      <c r="F367" s="8" t="n">
        <v>0.003865740740740741</v>
      </c>
      <c r="G367" s="8" t="n">
        <v>0.004328703703703704</v>
      </c>
      <c r="H367" s="8" t="n">
        <v>0.002534722222222222</v>
      </c>
      <c r="I367" s="8" t="n">
        <v>0.004895833333333334</v>
      </c>
      <c r="J367" s="8" t="n">
        <v>0.005034722222222223</v>
      </c>
      <c r="K367" s="8" t="n">
        <v>0.004652777777777777</v>
      </c>
      <c r="L367" s="8" t="n">
        <v>0.006134259259259259</v>
      </c>
      <c r="M367" s="8" t="n">
        <v>0.00449074074074074</v>
      </c>
      <c r="N367" s="8" t="n">
        <v>0.003900462962962963</v>
      </c>
      <c r="O367" s="8" t="n">
        <v>0.004409722222222222</v>
      </c>
      <c r="P367" s="8" t="n">
        <v>0.001712962962962963</v>
      </c>
      <c r="Q367" s="8" t="n">
        <v>0.00431712962962963</v>
      </c>
      <c r="R367" s="8" t="n">
        <v>0.005601851851851852</v>
      </c>
      <c r="S367" s="8" t="n">
        <v>0.004814814814814815</v>
      </c>
      <c r="T367" s="8" t="n">
        <v>0.007071759259259259</v>
      </c>
      <c r="U367" s="8" t="n">
        <v>0.009120370370370371</v>
      </c>
      <c r="V367" t="inlineStr">
        <is>
          <t>–</t>
        </is>
      </c>
      <c r="W367">
        <f>E367 + G367 + I367 + K367 + M367 + O367 + Q367 + S367</f>
        <v/>
      </c>
      <c r="X367" s="9">
        <f>W367 / 8</f>
        <v/>
      </c>
      <c r="Y367" s="9">
        <f>MAX(ABS(E367 - X367), ABS(G367 - X367), ABS(I367 - X367), ABS(K367 - X367), ABS(M367 - X367), ABS(O367 - X367), ABS(Q367 - X367), ABS(S367 - X367))</f>
        <v/>
      </c>
      <c r="Z367" s="8" t="n">
        <v>0.08074074074074074</v>
      </c>
    </row>
    <row r="368">
      <c r="A368" t="inlineStr">
        <is>
          <t>Lolatte, Andrea (ITA)</t>
        </is>
      </c>
      <c r="B368" t="inlineStr">
        <is>
          <t>30-34</t>
        </is>
      </c>
      <c r="C368" t="inlineStr">
        <is>
          <t>2023 Valencia</t>
        </is>
      </c>
      <c r="D368" t="inlineStr">
        <is>
          <t>HYROX</t>
        </is>
      </c>
      <c r="E368" s="8" t="n">
        <v>0.003854166666666667</v>
      </c>
      <c r="F368" s="8" t="n">
        <v>0.003599537037037037</v>
      </c>
      <c r="G368" s="8" t="n">
        <v>0.004444444444444444</v>
      </c>
      <c r="H368" s="8" t="n">
        <v>0.00400462962962963</v>
      </c>
      <c r="I368" s="8" t="n">
        <v>0.004872685185185185</v>
      </c>
      <c r="J368" s="8" t="n">
        <v>0.006331018518518519</v>
      </c>
      <c r="K368" s="8" t="n">
        <v>0.004710648148148148</v>
      </c>
      <c r="L368" s="8" t="n">
        <v>0.005416666666666667</v>
      </c>
      <c r="M368" s="8" t="n">
        <v>0.004699074074074074</v>
      </c>
      <c r="N368" s="8" t="n">
        <v>0.004050925925925926</v>
      </c>
      <c r="O368" s="8" t="n">
        <v>0.004814814814814815</v>
      </c>
      <c r="P368" s="8" t="n">
        <v>0.002326388888888889</v>
      </c>
      <c r="Q368" s="8" t="n">
        <v>0.004525462962962963</v>
      </c>
      <c r="R368" s="8" t="n">
        <v>0.004756944444444445</v>
      </c>
      <c r="S368" s="8" t="n">
        <v>0.0053125</v>
      </c>
      <c r="T368" s="8" t="n">
        <v>0.006388888888888889</v>
      </c>
      <c r="U368" s="8" t="n">
        <v>0.007418981481481481</v>
      </c>
      <c r="V368" t="inlineStr">
        <is>
          <t>–</t>
        </is>
      </c>
      <c r="W368">
        <f>E368 + G368 + I368 + K368 + M368 + O368 + Q368 + S368</f>
        <v/>
      </c>
      <c r="X368" s="9">
        <f>W368 / 8</f>
        <v/>
      </c>
      <c r="Y368" s="9">
        <f>MAX(ABS(E368 - X368), ABS(G368 - X368), ABS(I368 - X368), ABS(K368 - X368), ABS(M368 - X368), ABS(O368 - X368), ABS(Q368 - X368), ABS(S368 - X368))</f>
        <v/>
      </c>
      <c r="Z368" s="8" t="n">
        <v>0.08141203703703703</v>
      </c>
    </row>
    <row r="369">
      <c r="A369" t="inlineStr">
        <is>
          <t>Schwab, Henry (NED)</t>
        </is>
      </c>
      <c r="B369" t="inlineStr">
        <is>
          <t>U24</t>
        </is>
      </c>
      <c r="C369" t="inlineStr">
        <is>
          <t>2023 Valencia</t>
        </is>
      </c>
      <c r="D369" t="inlineStr">
        <is>
          <t>HYROX</t>
        </is>
      </c>
      <c r="E369" s="8" t="n">
        <v>0.005416666666666667</v>
      </c>
      <c r="F369" s="8" t="n">
        <v>0.003449074074074074</v>
      </c>
      <c r="G369" s="8" t="n">
        <v>0.003912037037037037</v>
      </c>
      <c r="H369" s="8" t="n">
        <v>0.002511574074074074</v>
      </c>
      <c r="I369" s="8" t="n">
        <v>0.004907407407407407</v>
      </c>
      <c r="J369" s="8" t="n">
        <v>0.004652777777777777</v>
      </c>
      <c r="K369" s="8" t="n">
        <v>0.004305555555555556</v>
      </c>
      <c r="L369" s="8" t="n">
        <v>0.003969907407407407</v>
      </c>
      <c r="M369" s="8" t="n">
        <v>0.004409722222222222</v>
      </c>
      <c r="N369" s="8" t="n">
        <v>0.005474537037037037</v>
      </c>
      <c r="O369" s="8" t="n">
        <v>0.004560185185185185</v>
      </c>
      <c r="P369" s="8" t="n">
        <v>0.002002314814814815</v>
      </c>
      <c r="Q369" s="8" t="n">
        <v>0.004212962962962963</v>
      </c>
      <c r="R369" s="8" t="n">
        <v>0.005451388888888889</v>
      </c>
      <c r="S369" s="8" t="n">
        <v>0.005162037037037037</v>
      </c>
      <c r="T369" s="8" t="n">
        <v>0.007233796296296296</v>
      </c>
      <c r="U369" s="8" t="n">
        <v>0.009895833333333333</v>
      </c>
      <c r="V369" t="inlineStr">
        <is>
          <t>5 Minutes</t>
        </is>
      </c>
      <c r="W369">
        <f>E369 + G369 + I369 + K369 + M369 + O369 + Q369 + S369</f>
        <v/>
      </c>
      <c r="X369" s="9">
        <f>W369 / 8</f>
        <v/>
      </c>
      <c r="Y369" s="9">
        <f>MAX(ABS(E369 - X369), ABS(G369 - X369), ABS(I369 - X369), ABS(K369 - X369), ABS(M369 - X369), ABS(O369 - X369), ABS(Q369 - X369), ABS(S369 - X369))</f>
        <v/>
      </c>
      <c r="Z369" s="8" t="n">
        <v>0.08145833333333333</v>
      </c>
    </row>
    <row r="370">
      <c r="A370" t="inlineStr">
        <is>
          <t>Flintoft, Peter (GBR)</t>
        </is>
      </c>
      <c r="B370" t="inlineStr">
        <is>
          <t>40-44</t>
        </is>
      </c>
      <c r="C370" t="inlineStr">
        <is>
          <t>2023 Valencia</t>
        </is>
      </c>
      <c r="D370" t="inlineStr">
        <is>
          <t>HYROX</t>
        </is>
      </c>
      <c r="E370" s="8" t="n">
        <v>0.003587962962962963</v>
      </c>
      <c r="F370" s="8" t="n">
        <v>0.003009259259259259</v>
      </c>
      <c r="G370" s="8" t="n">
        <v>0.003958333333333334</v>
      </c>
      <c r="H370" s="8" t="n">
        <v>0.002106481481481481</v>
      </c>
      <c r="I370" s="8" t="n">
        <v>0.004513888888888888</v>
      </c>
      <c r="J370" s="8" t="n">
        <v>0.004282407407407408</v>
      </c>
      <c r="K370" s="8" t="n">
        <v>0.004791666666666666</v>
      </c>
      <c r="L370" s="8" t="n">
        <v>0.008715277777777778</v>
      </c>
      <c r="M370" s="8" t="n">
        <v>0.005497685185185185</v>
      </c>
      <c r="N370" s="8" t="n">
        <v>0.003784722222222222</v>
      </c>
      <c r="O370" s="8" t="n">
        <v>0.005115740740740741</v>
      </c>
      <c r="P370" s="8" t="n">
        <v>0.001643518518518519</v>
      </c>
      <c r="Q370" s="8" t="n">
        <v>0.005219907407407407</v>
      </c>
      <c r="R370" s="8" t="n">
        <v>0.004699074074074074</v>
      </c>
      <c r="S370" s="8" t="n">
        <v>0.006145833333333333</v>
      </c>
      <c r="T370" s="8" t="n">
        <v>0.005868055555555555</v>
      </c>
      <c r="U370" s="8" t="n">
        <v>0.009097222222222222</v>
      </c>
      <c r="V370" t="inlineStr">
        <is>
          <t>–</t>
        </is>
      </c>
      <c r="W370">
        <f>E370 + G370 + I370 + K370 + M370 + O370 + Q370 + S370</f>
        <v/>
      </c>
      <c r="X370" s="9">
        <f>W370 / 8</f>
        <v/>
      </c>
      <c r="Y370" s="9">
        <f>MAX(ABS(E370 - X370), ABS(G370 - X370), ABS(I370 - X370), ABS(K370 - X370), ABS(M370 - X370), ABS(O370 - X370), ABS(Q370 - X370), ABS(S370 - X370))</f>
        <v/>
      </c>
      <c r="Z370" s="8" t="n">
        <v>0.08194444444444444</v>
      </c>
    </row>
    <row r="371">
      <c r="A371" t="inlineStr">
        <is>
          <t>Villamizar Montes, Dixon Alexander (VEN)</t>
        </is>
      </c>
      <c r="B371" t="inlineStr">
        <is>
          <t>25-29</t>
        </is>
      </c>
      <c r="C371" t="inlineStr">
        <is>
          <t>2023 Valencia</t>
        </is>
      </c>
      <c r="D371" t="inlineStr">
        <is>
          <t>HYROX</t>
        </is>
      </c>
      <c r="E371" s="8" t="n">
        <v>0.003263888888888889</v>
      </c>
      <c r="F371" s="8" t="n">
        <v>0.00349537037037037</v>
      </c>
      <c r="G371" s="8" t="n">
        <v>0.003414351851851852</v>
      </c>
      <c r="H371" s="8" t="n">
        <v>0.004479166666666667</v>
      </c>
      <c r="I371" s="8" t="n">
        <v>0.003969907407407407</v>
      </c>
      <c r="J371" s="8" t="n">
        <v>0.006759259259259259</v>
      </c>
      <c r="K371" s="8" t="n">
        <v>0.003923611111111111</v>
      </c>
      <c r="L371" s="8" t="n">
        <v>0.005821759259259259</v>
      </c>
      <c r="M371" s="8" t="n">
        <v>0.00380787037037037</v>
      </c>
      <c r="N371" s="8" t="n">
        <v>0.003946759259259259</v>
      </c>
      <c r="O371" s="8" t="n">
        <v>0.003773148148148148</v>
      </c>
      <c r="P371" s="8" t="n">
        <v>0.002094907407407407</v>
      </c>
      <c r="Q371" s="8" t="n">
        <v>0.003923611111111111</v>
      </c>
      <c r="R371" s="8" t="n">
        <v>0.004305555555555556</v>
      </c>
      <c r="S371" s="8" t="n">
        <v>0.004606481481481481</v>
      </c>
      <c r="T371" s="8" t="n">
        <v>0.008761574074074074</v>
      </c>
      <c r="U371" s="8" t="n">
        <v>0.0121875</v>
      </c>
      <c r="V371" t="inlineStr">
        <is>
          <t>–</t>
        </is>
      </c>
      <c r="W371">
        <f>E371 + G371 + I371 + K371 + M371 + O371 + Q371 + S371</f>
        <v/>
      </c>
      <c r="X371" s="9">
        <f>W371 / 8</f>
        <v/>
      </c>
      <c r="Y371" s="9">
        <f>MAX(ABS(E371 - X371), ABS(G371 - X371), ABS(I371 - X371), ABS(K371 - X371), ABS(M371 - X371), ABS(O371 - X371), ABS(Q371 - X371), ABS(S371 - X371))</f>
        <v/>
      </c>
      <c r="Z371" s="8" t="n">
        <v>0.08245370370370371</v>
      </c>
    </row>
    <row r="372">
      <c r="A372" t="inlineStr">
        <is>
          <t>Greses, Vicente (ESP)</t>
        </is>
      </c>
      <c r="B372" t="inlineStr">
        <is>
          <t>40-44</t>
        </is>
      </c>
      <c r="C372" t="inlineStr">
        <is>
          <t>2023 Valencia</t>
        </is>
      </c>
      <c r="D372" t="inlineStr">
        <is>
          <t>HYROX</t>
        </is>
      </c>
      <c r="E372" s="8" t="n">
        <v>0.003854166666666667</v>
      </c>
      <c r="F372" s="8" t="n">
        <v>0.004074074074074074</v>
      </c>
      <c r="G372" s="8" t="n">
        <v>0.004039351851851852</v>
      </c>
      <c r="H372" s="8" t="n">
        <v>0.003668981481481481</v>
      </c>
      <c r="I372" s="8" t="n">
        <v>0.004675925925925926</v>
      </c>
      <c r="J372" s="8" t="n">
        <v>0.006030092592592593</v>
      </c>
      <c r="K372" s="8" t="n">
        <v>0.004270833333333333</v>
      </c>
      <c r="L372" s="8" t="n">
        <v>0.004537037037037037</v>
      </c>
      <c r="M372" s="8" t="n">
        <v>0.004456018518518519</v>
      </c>
      <c r="N372" s="8" t="n">
        <v>0.004606481481481481</v>
      </c>
      <c r="O372" s="8" t="n">
        <v>0.004664351851851852</v>
      </c>
      <c r="P372" s="8" t="n">
        <v>0.002951388888888889</v>
      </c>
      <c r="Q372" s="8" t="n">
        <v>0.005150462962962963</v>
      </c>
      <c r="R372" s="8" t="n">
        <v>0.004814814814814815</v>
      </c>
      <c r="S372" s="8" t="n">
        <v>0.005694444444444445</v>
      </c>
      <c r="T372" s="8" t="n">
        <v>0.007083333333333333</v>
      </c>
      <c r="U372" s="8" t="n">
        <v>0.008344907407407407</v>
      </c>
      <c r="V372" t="inlineStr">
        <is>
          <t>–</t>
        </is>
      </c>
      <c r="W372">
        <f>E372 + G372 + I372 + K372 + M372 + O372 + Q372 + S372</f>
        <v/>
      </c>
      <c r="X372" s="9">
        <f>W372 / 8</f>
        <v/>
      </c>
      <c r="Y372" s="9">
        <f>MAX(ABS(E372 - X372), ABS(G372 - X372), ABS(I372 - X372), ABS(K372 - X372), ABS(M372 - X372), ABS(O372 - X372), ABS(Q372 - X372), ABS(S372 - X372))</f>
        <v/>
      </c>
      <c r="Z372" s="8" t="n">
        <v>0.08282407407407408</v>
      </c>
    </row>
    <row r="373">
      <c r="A373" t="inlineStr">
        <is>
          <t>Sáez Serrano, Rubén (ESP)</t>
        </is>
      </c>
      <c r="B373" t="inlineStr">
        <is>
          <t>25-29</t>
        </is>
      </c>
      <c r="C373" t="inlineStr">
        <is>
          <t>2023 Valencia</t>
        </is>
      </c>
      <c r="D373" t="inlineStr">
        <is>
          <t>HYROX</t>
        </is>
      </c>
      <c r="E373" s="8" t="n">
        <v>0.003287037037037037</v>
      </c>
      <c r="F373" s="8" t="n">
        <v>0.003761574074074074</v>
      </c>
      <c r="G373" s="8" t="n">
        <v>0.00375</v>
      </c>
      <c r="H373" s="8" t="n">
        <v>0.005219907407407407</v>
      </c>
      <c r="I373" s="8" t="n">
        <v>0.00474537037037037</v>
      </c>
      <c r="J373" s="8" t="n">
        <v>0.006215277777777778</v>
      </c>
      <c r="K373" s="8" t="n">
        <v>0.00425925925925926</v>
      </c>
      <c r="L373" s="8" t="n">
        <v>0.003483796296296296</v>
      </c>
      <c r="M373" s="8" t="n">
        <v>0.004340277777777778</v>
      </c>
      <c r="N373" s="8" t="n">
        <v>0.004224537037037037</v>
      </c>
      <c r="O373" s="8" t="n">
        <v>0.004189814814814815</v>
      </c>
      <c r="P373" s="8" t="n">
        <v>0.002615740740740741</v>
      </c>
      <c r="Q373" s="8" t="n">
        <v>0.004166666666666667</v>
      </c>
      <c r="R373" s="8" t="n">
        <v>0.006099537037037037</v>
      </c>
      <c r="S373" s="8" t="n">
        <v>0.005497685185185185</v>
      </c>
      <c r="T373" s="8" t="n">
        <v>0.006956018518518518</v>
      </c>
      <c r="U373" s="8" t="n">
        <v>0.01038194444444444</v>
      </c>
      <c r="V373" t="inlineStr">
        <is>
          <t>–</t>
        </is>
      </c>
      <c r="W373">
        <f>E373 + G373 + I373 + K373 + M373 + O373 + Q373 + S373</f>
        <v/>
      </c>
      <c r="X373" s="9">
        <f>W373 / 8</f>
        <v/>
      </c>
      <c r="Y373" s="9">
        <f>MAX(ABS(E373 - X373), ABS(G373 - X373), ABS(I373 - X373), ABS(K373 - X373), ABS(M373 - X373), ABS(O373 - X373), ABS(Q373 - X373), ABS(S373 - X373))</f>
        <v/>
      </c>
      <c r="Z373" s="8" t="n">
        <v>0.08307870370370371</v>
      </c>
    </row>
    <row r="374">
      <c r="A374" t="inlineStr">
        <is>
          <t>Montalvo Moratalla, Jose Manuel (ESP)</t>
        </is>
      </c>
      <c r="B374" t="inlineStr">
        <is>
          <t>30-34</t>
        </is>
      </c>
      <c r="C374" t="inlineStr">
        <is>
          <t>2023 Valencia</t>
        </is>
      </c>
      <c r="D374" t="inlineStr">
        <is>
          <t>HYROX</t>
        </is>
      </c>
      <c r="E374" s="8" t="n">
        <v>0.002928240740740741</v>
      </c>
      <c r="F374" s="8" t="n">
        <v>0.003356481481481482</v>
      </c>
      <c r="G374" s="8" t="n">
        <v>0.003923611111111111</v>
      </c>
      <c r="H374" s="8" t="n">
        <v>0.006041666666666667</v>
      </c>
      <c r="I374" s="8" t="n">
        <v>0.003993055555555555</v>
      </c>
      <c r="J374" s="8" t="n">
        <v>0.005775462962962963</v>
      </c>
      <c r="K374" s="8" t="n">
        <v>0.003900462962962963</v>
      </c>
      <c r="L374" s="8" t="n">
        <v>0.006238425925925926</v>
      </c>
      <c r="M374" s="8" t="n">
        <v>0.00400462962962963</v>
      </c>
      <c r="N374" s="8" t="n">
        <v>0.003564814814814815</v>
      </c>
      <c r="O374" s="8" t="n">
        <v>0.004074074074074074</v>
      </c>
      <c r="P374" s="8" t="n">
        <v>0.003553240740740741</v>
      </c>
      <c r="Q374" s="8" t="n">
        <v>0.004733796296296297</v>
      </c>
      <c r="R374" s="8" t="n">
        <v>0.00818287037037037</v>
      </c>
      <c r="S374" s="8" t="n">
        <v>0.005439814814814815</v>
      </c>
      <c r="T374" s="8" t="n">
        <v>0.006608796296296297</v>
      </c>
      <c r="U374" s="8" t="n">
        <v>0.006956018518518518</v>
      </c>
      <c r="V374" t="inlineStr">
        <is>
          <t>–</t>
        </is>
      </c>
      <c r="W374">
        <f>E374 + G374 + I374 + K374 + M374 + O374 + Q374 + S374</f>
        <v/>
      </c>
      <c r="X374" s="9">
        <f>W374 / 8</f>
        <v/>
      </c>
      <c r="Y374" s="9">
        <f>MAX(ABS(E374 - X374), ABS(G374 - X374), ABS(I374 - X374), ABS(K374 - X374), ABS(M374 - X374), ABS(O374 - X374), ABS(Q374 - X374), ABS(S374 - X374))</f>
        <v/>
      </c>
      <c r="Z374" s="8" t="n">
        <v>0.08318287037037037</v>
      </c>
    </row>
    <row r="375">
      <c r="A375" t="inlineStr">
        <is>
          <t>Sanchez, Virgil (NED)</t>
        </is>
      </c>
      <c r="B375" t="inlineStr">
        <is>
          <t>U24</t>
        </is>
      </c>
      <c r="C375" t="inlineStr">
        <is>
          <t>2023 Valencia</t>
        </is>
      </c>
      <c r="D375" t="inlineStr">
        <is>
          <t>HYROX</t>
        </is>
      </c>
      <c r="E375" s="8" t="n">
        <v>0.005613425925925926</v>
      </c>
      <c r="F375" s="8" t="n">
        <v>0.003460648148148148</v>
      </c>
      <c r="G375" s="8" t="n">
        <v>0.0040625</v>
      </c>
      <c r="H375" s="8" t="n">
        <v>0.004768518518518518</v>
      </c>
      <c r="I375" s="8" t="n">
        <v>0.005104166666666667</v>
      </c>
      <c r="J375" s="8" t="n">
        <v>0.004571759259259259</v>
      </c>
      <c r="K375" s="8" t="n">
        <v>0.004108796296296296</v>
      </c>
      <c r="L375" s="8" t="n">
        <v>0.00425925925925926</v>
      </c>
      <c r="M375" s="8" t="n">
        <v>0.004467592592592592</v>
      </c>
      <c r="N375" s="8" t="n">
        <v>0.003854166666666667</v>
      </c>
      <c r="O375" s="8" t="n">
        <v>0.004618055555555556</v>
      </c>
      <c r="P375" s="8" t="n">
        <v>0.002118055555555556</v>
      </c>
      <c r="Q375" s="8" t="n">
        <v>0.005393518518518519</v>
      </c>
      <c r="R375" s="8" t="n">
        <v>0.007141203703703703</v>
      </c>
      <c r="S375" s="8" t="n">
        <v>0.006631944444444445</v>
      </c>
      <c r="T375" s="8" t="n">
        <v>0.0053125</v>
      </c>
      <c r="U375" s="8" t="n">
        <v>0.007881944444444445</v>
      </c>
      <c r="V375" t="inlineStr">
        <is>
          <t>5 Minutes</t>
        </is>
      </c>
      <c r="W375">
        <f>E375 + G375 + I375 + K375 + M375 + O375 + Q375 + S375</f>
        <v/>
      </c>
      <c r="X375" s="9">
        <f>W375 / 8</f>
        <v/>
      </c>
      <c r="Y375" s="9">
        <f>MAX(ABS(E375 - X375), ABS(G375 - X375), ABS(I375 - X375), ABS(K375 - X375), ABS(M375 - X375), ABS(O375 - X375), ABS(Q375 - X375), ABS(S375 - X375))</f>
        <v/>
      </c>
      <c r="Z375" s="8" t="n">
        <v>0.08327546296296297</v>
      </c>
    </row>
    <row r="376">
      <c r="A376" t="inlineStr">
        <is>
          <t>Fuentes Aranda, Domingo (ESP)</t>
        </is>
      </c>
      <c r="B376" t="inlineStr">
        <is>
          <t>40-44</t>
        </is>
      </c>
      <c r="C376" t="inlineStr">
        <is>
          <t>2023 Valencia</t>
        </is>
      </c>
      <c r="D376" t="inlineStr">
        <is>
          <t>HYROX</t>
        </is>
      </c>
      <c r="E376" s="8" t="n">
        <v>0.00380787037037037</v>
      </c>
      <c r="F376" s="8" t="n">
        <v>0.003541666666666666</v>
      </c>
      <c r="G376" s="8" t="n">
        <v>0.004270833333333333</v>
      </c>
      <c r="H376" s="8" t="n">
        <v>0.002013888888888889</v>
      </c>
      <c r="I376" s="8" t="n">
        <v>0.004467592592592592</v>
      </c>
      <c r="J376" s="8" t="n">
        <v>0.005694444444444445</v>
      </c>
      <c r="K376" s="8" t="n">
        <v>0.004722222222222222</v>
      </c>
      <c r="L376" s="8" t="n">
        <v>0.006979166666666667</v>
      </c>
      <c r="M376" s="8" t="n">
        <v>0.004780092592592593</v>
      </c>
      <c r="N376" s="8" t="n">
        <v>0.004131944444444444</v>
      </c>
      <c r="O376" s="8" t="n">
        <v>0.004872685185185185</v>
      </c>
      <c r="P376" s="8" t="n">
        <v>0.002708333333333333</v>
      </c>
      <c r="Q376" s="8" t="n">
        <v>0.004710648148148148</v>
      </c>
      <c r="R376" s="8" t="n">
        <v>0.009085648148148148</v>
      </c>
      <c r="S376" s="8" t="n">
        <v>0.005081018518518519</v>
      </c>
      <c r="T376" s="8" t="n">
        <v>0.006875</v>
      </c>
      <c r="U376" s="8" t="n">
        <v>0.005902777777777778</v>
      </c>
      <c r="V376" t="inlineStr">
        <is>
          <t>–</t>
        </is>
      </c>
      <c r="W376">
        <f>E376 + G376 + I376 + K376 + M376 + O376 + Q376 + S376</f>
        <v/>
      </c>
      <c r="X376" s="9">
        <f>W376 / 8</f>
        <v/>
      </c>
      <c r="Y376" s="9">
        <f>MAX(ABS(E376 - X376), ABS(G376 - X376), ABS(I376 - X376), ABS(K376 - X376), ABS(M376 - X376), ABS(O376 - X376), ABS(Q376 - X376), ABS(S376 - X376))</f>
        <v/>
      </c>
      <c r="Z376" s="8" t="n">
        <v>0.08355324074074075</v>
      </c>
    </row>
    <row r="377">
      <c r="A377" t="inlineStr">
        <is>
          <t>Traver Radiu, Juanjo (ESP)</t>
        </is>
      </c>
      <c r="B377" t="inlineStr">
        <is>
          <t>40-44</t>
        </is>
      </c>
      <c r="C377" t="inlineStr">
        <is>
          <t>2023 Valencia</t>
        </is>
      </c>
      <c r="D377" t="inlineStr">
        <is>
          <t>HYROX</t>
        </is>
      </c>
      <c r="E377" s="8" t="n">
        <v>0.004328703703703704</v>
      </c>
      <c r="F377" s="8" t="n">
        <v>0.004224537037037037</v>
      </c>
      <c r="G377" s="8" t="n">
        <v>0.004907407407407407</v>
      </c>
      <c r="H377" s="8" t="n">
        <v>0.003287037037037037</v>
      </c>
      <c r="I377" s="8" t="n">
        <v>0.005347222222222222</v>
      </c>
      <c r="J377" s="8" t="n">
        <v>0.005439814814814815</v>
      </c>
      <c r="K377" s="8" t="n">
        <v>0.005497685185185185</v>
      </c>
      <c r="L377" s="8" t="n">
        <v>0.004340277777777778</v>
      </c>
      <c r="M377" s="8" t="n">
        <v>0.005300925925925926</v>
      </c>
      <c r="N377" s="8" t="n">
        <v>0.004108796296296296</v>
      </c>
      <c r="O377" s="8" t="n">
        <v>0.005358796296296296</v>
      </c>
      <c r="P377" s="8" t="n">
        <v>0.001469907407407407</v>
      </c>
      <c r="Q377" s="8" t="n">
        <v>0.005543981481481481</v>
      </c>
      <c r="R377" s="8" t="n">
        <v>0.004722222222222222</v>
      </c>
      <c r="S377" s="8" t="n">
        <v>0.005983796296296296</v>
      </c>
      <c r="T377" s="8" t="n">
        <v>0.007453703703703704</v>
      </c>
      <c r="U377" s="8" t="n">
        <v>0.00755787037037037</v>
      </c>
      <c r="V377" t="inlineStr">
        <is>
          <t>–</t>
        </is>
      </c>
      <c r="W377">
        <f>E377 + G377 + I377 + K377 + M377 + O377 + Q377 + S377</f>
        <v/>
      </c>
      <c r="X377" s="9">
        <f>W377 / 8</f>
        <v/>
      </c>
      <c r="Y377" s="9">
        <f>MAX(ABS(E377 - X377), ABS(G377 - X377), ABS(I377 - X377), ABS(K377 - X377), ABS(M377 - X377), ABS(O377 - X377), ABS(Q377 - X377), ABS(S377 - X377))</f>
        <v/>
      </c>
      <c r="Z377" s="8" t="n">
        <v>0.08478009259259259</v>
      </c>
    </row>
    <row r="378">
      <c r="A378" t="inlineStr">
        <is>
          <t>Mari, Eduardo (ESP)</t>
        </is>
      </c>
      <c r="B378" t="inlineStr">
        <is>
          <t>25-29</t>
        </is>
      </c>
      <c r="C378" t="inlineStr">
        <is>
          <t>2023 Valencia</t>
        </is>
      </c>
      <c r="D378" t="inlineStr">
        <is>
          <t>HYROX</t>
        </is>
      </c>
      <c r="E378" s="8" t="n">
        <v>0.003622685185185185</v>
      </c>
      <c r="F378" s="8" t="n">
        <v>0.00337962962962963</v>
      </c>
      <c r="G378" s="8" t="n">
        <v>0.003993055555555555</v>
      </c>
      <c r="H378" s="8" t="n">
        <v>0.002430555555555556</v>
      </c>
      <c r="I378" s="8" t="n">
        <v>0.004375</v>
      </c>
      <c r="J378" s="8" t="n">
        <v>0.00619212962962963</v>
      </c>
      <c r="K378" s="8" t="n">
        <v>0.004652777777777777</v>
      </c>
      <c r="L378" s="8" t="n">
        <v>0.004594907407407408</v>
      </c>
      <c r="M378" s="8" t="n">
        <v>0.004953703703703704</v>
      </c>
      <c r="N378" s="8" t="n">
        <v>0.004131944444444444</v>
      </c>
      <c r="O378" s="8" t="n">
        <v>0.004780092592592593</v>
      </c>
      <c r="P378" s="8" t="n">
        <v>0.001898148148148148</v>
      </c>
      <c r="Q378" s="8" t="n">
        <v>0.004699074074074074</v>
      </c>
      <c r="R378" s="8" t="n">
        <v>0.008229166666666666</v>
      </c>
      <c r="S378" s="8" t="n">
        <v>0.006377314814814815</v>
      </c>
      <c r="T378" s="8" t="n">
        <v>0.008958333333333334</v>
      </c>
      <c r="U378" s="8" t="n">
        <v>0.008530092592592593</v>
      </c>
      <c r="V378" t="inlineStr">
        <is>
          <t>–</t>
        </is>
      </c>
      <c r="W378">
        <f>E378 + G378 + I378 + K378 + M378 + O378 + Q378 + S378</f>
        <v/>
      </c>
      <c r="X378" s="9">
        <f>W378 / 8</f>
        <v/>
      </c>
      <c r="Y378" s="9">
        <f>MAX(ABS(E378 - X378), ABS(G378 - X378), ABS(I378 - X378), ABS(K378 - X378), ABS(M378 - X378), ABS(O378 - X378), ABS(Q378 - X378), ABS(S378 - X378))</f>
        <v/>
      </c>
      <c r="Z378" s="8" t="n">
        <v>0.08568287037037037</v>
      </c>
    </row>
    <row r="379">
      <c r="A379" t="inlineStr">
        <is>
          <t>Messaggiero, Antonio (ITA)</t>
        </is>
      </c>
      <c r="B379" t="inlineStr">
        <is>
          <t>45-49</t>
        </is>
      </c>
      <c r="C379" t="inlineStr">
        <is>
          <t>2023 Valencia</t>
        </is>
      </c>
      <c r="D379" t="inlineStr">
        <is>
          <t>HYROX</t>
        </is>
      </c>
      <c r="E379" s="8" t="n">
        <v>0.003541666666666666</v>
      </c>
      <c r="F379" s="8" t="n">
        <v>0.00380787037037037</v>
      </c>
      <c r="G379" s="8" t="n">
        <v>0.00400462962962963</v>
      </c>
      <c r="H379" s="8" t="n">
        <v>0.003541666666666666</v>
      </c>
      <c r="I379" s="8" t="n">
        <v>0.004560185185185185</v>
      </c>
      <c r="J379" s="8" t="n">
        <v>0.007199074074074074</v>
      </c>
      <c r="K379" s="8" t="n">
        <v>0.005046296296296296</v>
      </c>
      <c r="L379" s="8" t="n">
        <v>0.007210648148148148</v>
      </c>
      <c r="M379" s="8" t="n">
        <v>0.004918981481481482</v>
      </c>
      <c r="N379" s="8" t="n">
        <v>0.003946759259259259</v>
      </c>
      <c r="O379" s="8" t="n">
        <v>0.004282407407407408</v>
      </c>
      <c r="P379" s="8" t="n">
        <v>0.001400462962962963</v>
      </c>
      <c r="Q379" s="8" t="n">
        <v>0.004641203703703704</v>
      </c>
      <c r="R379" s="8" t="n">
        <v>0.008576388888888889</v>
      </c>
      <c r="S379" s="8" t="n">
        <v>0.005891203703703704</v>
      </c>
      <c r="T379" s="8" t="n">
        <v>0.008090277777777778</v>
      </c>
      <c r="U379" s="8" t="n">
        <v>0.008425925925925925</v>
      </c>
      <c r="V379" t="inlineStr">
        <is>
          <t>–</t>
        </is>
      </c>
      <c r="W379">
        <f>E379 + G379 + I379 + K379 + M379 + O379 + Q379 + S379</f>
        <v/>
      </c>
      <c r="X379" s="9">
        <f>W379 / 8</f>
        <v/>
      </c>
      <c r="Y379" s="9">
        <f>MAX(ABS(E379 - X379), ABS(G379 - X379), ABS(I379 - X379), ABS(K379 - X379), ABS(M379 - X379), ABS(O379 - X379), ABS(Q379 - X379), ABS(S379 - X379))</f>
        <v/>
      </c>
      <c r="Z379" s="8" t="n">
        <v>0.08898148148148148</v>
      </c>
    </row>
    <row r="380">
      <c r="A380" t="inlineStr">
        <is>
          <t>Justo, Nicolas (ESP)</t>
        </is>
      </c>
      <c r="B380" t="inlineStr">
        <is>
          <t>45-49</t>
        </is>
      </c>
      <c r="C380" t="inlineStr">
        <is>
          <t>2023 Valencia</t>
        </is>
      </c>
      <c r="D380" t="inlineStr">
        <is>
          <t>HYROX</t>
        </is>
      </c>
      <c r="E380" s="8" t="n">
        <v>0.003923611111111111</v>
      </c>
      <c r="F380" s="8" t="n">
        <v>0.003518518518518518</v>
      </c>
      <c r="G380" s="8" t="n">
        <v>0.004074074074074074</v>
      </c>
      <c r="H380" s="8" t="n">
        <v>0.002210648148148148</v>
      </c>
      <c r="I380" s="8" t="n">
        <v>0.004965277777777778</v>
      </c>
      <c r="J380" s="8" t="n">
        <v>0.005162037037037037</v>
      </c>
      <c r="K380" s="8" t="n">
        <v>0.004583333333333333</v>
      </c>
      <c r="L380" s="8" t="n">
        <v>0.01138888888888889</v>
      </c>
      <c r="M380" s="8" t="n">
        <v>0.004814814814814815</v>
      </c>
      <c r="N380" s="8" t="n">
        <v>0.004398148148148148</v>
      </c>
      <c r="O380" s="8" t="n">
        <v>0.004641203703703704</v>
      </c>
      <c r="P380" s="8" t="n">
        <v>0.001631944444444445</v>
      </c>
      <c r="Q380" s="8" t="n">
        <v>0.004606481481481481</v>
      </c>
      <c r="R380" s="8" t="n">
        <v>0.007581018518518518</v>
      </c>
      <c r="S380" s="8" t="n">
        <v>0.00568287037037037</v>
      </c>
      <c r="T380" s="8" t="n">
        <v>0.008738425925925926</v>
      </c>
      <c r="U380" s="8" t="n">
        <v>0.007442129629629629</v>
      </c>
      <c r="V380" t="inlineStr">
        <is>
          <t>–</t>
        </is>
      </c>
      <c r="W380">
        <f>E380 + G380 + I380 + K380 + M380 + O380 + Q380 + S380</f>
        <v/>
      </c>
      <c r="X380" s="9">
        <f>W380 / 8</f>
        <v/>
      </c>
      <c r="Y380" s="9">
        <f>MAX(ABS(E380 - X380), ABS(G380 - X380), ABS(I380 - X380), ABS(K380 - X380), ABS(M380 - X380), ABS(O380 - X380), ABS(Q380 - X380), ABS(S380 - X380))</f>
        <v/>
      </c>
      <c r="Z380" s="8" t="n">
        <v>0.08927083333333333</v>
      </c>
    </row>
    <row r="381">
      <c r="A381" t="inlineStr">
        <is>
          <t>Marchuet Martinez, Eduardo (ESP)</t>
        </is>
      </c>
      <c r="B381" t="inlineStr">
        <is>
          <t>40-44</t>
        </is>
      </c>
      <c r="C381" t="inlineStr">
        <is>
          <t>2023 Valencia</t>
        </is>
      </c>
      <c r="D381" t="inlineStr">
        <is>
          <t>HYROX</t>
        </is>
      </c>
      <c r="E381" s="8" t="n">
        <v>0.004155092592592592</v>
      </c>
      <c r="F381" s="8" t="n">
        <v>0.004027777777777778</v>
      </c>
      <c r="G381" s="8" t="n">
        <v>0.004409722222222222</v>
      </c>
      <c r="H381" s="8" t="n">
        <v>0.001712962962962963</v>
      </c>
      <c r="I381" s="8" t="n">
        <v>0.004965277777777778</v>
      </c>
      <c r="J381" s="8" t="n">
        <v>0.007222222222222222</v>
      </c>
      <c r="K381" s="8" t="n">
        <v>0.004965277777777778</v>
      </c>
      <c r="L381" s="8" t="n">
        <v>0.007372685185185185</v>
      </c>
      <c r="M381" s="8" t="n">
        <v>0.004826388888888889</v>
      </c>
      <c r="N381" s="8" t="n">
        <v>0.003958333333333334</v>
      </c>
      <c r="O381" s="8" t="n">
        <v>0.004618055555555556</v>
      </c>
      <c r="P381" s="8" t="n">
        <v>0.003206018518518519</v>
      </c>
      <c r="Q381" s="8" t="n">
        <v>0.004513888888888888</v>
      </c>
      <c r="R381" s="8" t="n">
        <v>0.008275462962962964</v>
      </c>
      <c r="S381" s="8" t="n">
        <v>0.005543981481481481</v>
      </c>
      <c r="T381" s="8" t="n">
        <v>0.0096875</v>
      </c>
      <c r="U381" s="8" t="n">
        <v>0.006168981481481482</v>
      </c>
      <c r="V381" t="inlineStr">
        <is>
          <t>–</t>
        </is>
      </c>
      <c r="W381">
        <f>E381 + G381 + I381 + K381 + M381 + O381 + Q381 + S381</f>
        <v/>
      </c>
      <c r="X381" s="9">
        <f>W381 / 8</f>
        <v/>
      </c>
      <c r="Y381" s="9">
        <f>MAX(ABS(E381 - X381), ABS(G381 - X381), ABS(I381 - X381), ABS(K381 - X381), ABS(M381 - X381), ABS(O381 - X381), ABS(Q381 - X381), ABS(S381 - X381))</f>
        <v/>
      </c>
      <c r="Z381" s="8" t="n">
        <v>0.08951388888888889</v>
      </c>
    </row>
    <row r="382">
      <c r="A382" t="inlineStr">
        <is>
          <t>Yuste Barrios, Daniel (ESP)</t>
        </is>
      </c>
      <c r="B382" t="inlineStr">
        <is>
          <t>40-44</t>
        </is>
      </c>
      <c r="C382" t="inlineStr">
        <is>
          <t>2023 Valencia</t>
        </is>
      </c>
      <c r="D382" t="inlineStr">
        <is>
          <t>HYROX</t>
        </is>
      </c>
      <c r="E382" s="8" t="n">
        <v>0.003842592592592593</v>
      </c>
      <c r="F382" s="8" t="n">
        <v>0.004363425925925926</v>
      </c>
      <c r="G382" s="8" t="n">
        <v>0.004085648148148148</v>
      </c>
      <c r="H382" s="8" t="n">
        <v>0.003645833333333333</v>
      </c>
      <c r="I382" s="8" t="n">
        <v>0.007025462962962963</v>
      </c>
      <c r="J382" s="8" t="n">
        <v>0.006203703703703703</v>
      </c>
      <c r="K382" s="8" t="n">
        <v>0.004814814814814815</v>
      </c>
      <c r="L382" s="8" t="n">
        <v>0.00587962962962963</v>
      </c>
      <c r="M382" s="8" t="n">
        <v>0.004918981481481482</v>
      </c>
      <c r="N382" s="8" t="n">
        <v>0.004236111111111112</v>
      </c>
      <c r="O382" s="8" t="n">
        <v>0.004988425925925926</v>
      </c>
      <c r="P382" s="8" t="n">
        <v>0.002696759259259259</v>
      </c>
      <c r="Q382" s="8" t="n">
        <v>0.005185185185185185</v>
      </c>
      <c r="R382" s="8" t="n">
        <v>0.006863425925925926</v>
      </c>
      <c r="S382" s="8" t="n">
        <v>0.006782407407407407</v>
      </c>
      <c r="T382" s="8" t="n">
        <v>0.007025462962962963</v>
      </c>
      <c r="U382" s="8" t="n">
        <v>0.008090277777777778</v>
      </c>
      <c r="V382" t="inlineStr">
        <is>
          <t>5 Minutes</t>
        </is>
      </c>
      <c r="W382">
        <f>E382 + G382 + I382 + K382 + M382 + O382 + Q382 + S382</f>
        <v/>
      </c>
      <c r="X382" s="9">
        <f>W382 / 8</f>
        <v/>
      </c>
      <c r="Y382" s="9">
        <f>MAX(ABS(E382 - X382), ABS(G382 - X382), ABS(I382 - X382), ABS(K382 - X382), ABS(M382 - X382), ABS(O382 - X382), ABS(Q382 - X382), ABS(S382 - X382))</f>
        <v/>
      </c>
      <c r="Z382" s="8" t="n">
        <v>0.09055555555555556</v>
      </c>
    </row>
    <row r="383">
      <c r="A383" t="inlineStr">
        <is>
          <t>Esquivel, Toni (ESP)</t>
        </is>
      </c>
      <c r="B383" t="inlineStr">
        <is>
          <t>50-54</t>
        </is>
      </c>
      <c r="C383" t="inlineStr">
        <is>
          <t>2023 Valencia</t>
        </is>
      </c>
      <c r="D383" t="inlineStr">
        <is>
          <t>HYROX</t>
        </is>
      </c>
      <c r="E383" s="8" t="n">
        <v>0.003310185185185185</v>
      </c>
      <c r="F383" s="8" t="n">
        <v>0.003425925925925926</v>
      </c>
      <c r="G383" s="8" t="n">
        <v>0.003715277777777778</v>
      </c>
      <c r="H383" s="8" t="n">
        <v>0.003009259259259259</v>
      </c>
      <c r="I383" s="8" t="n">
        <v>0.006030092592592593</v>
      </c>
      <c r="J383" s="8" t="n">
        <v>0.004363425925925926</v>
      </c>
      <c r="K383" s="8" t="n">
        <v>0.006099537037037037</v>
      </c>
      <c r="L383" s="8" t="n">
        <v>0.006921296296296296</v>
      </c>
      <c r="M383" s="8" t="n">
        <v>0.00619212962962963</v>
      </c>
      <c r="N383" s="8" t="n">
        <v>0.004571759259259259</v>
      </c>
      <c r="O383" s="8" t="n">
        <v>0.004351851851851852</v>
      </c>
      <c r="P383" s="8" t="n">
        <v>0.001793981481481481</v>
      </c>
      <c r="Q383" s="8" t="n">
        <v>0.006203703703703703</v>
      </c>
      <c r="R383" s="8" t="n">
        <v>0.00863425925925926</v>
      </c>
      <c r="S383" s="8" t="n">
        <v>0.007650462962962963</v>
      </c>
      <c r="T383" s="8" t="n">
        <v>0.007627314814814815</v>
      </c>
      <c r="U383" s="8" t="n">
        <v>0.008379629629629629</v>
      </c>
      <c r="V383" t="inlineStr">
        <is>
          <t>25 Minutes</t>
        </is>
      </c>
      <c r="W383">
        <f>E383 + G383 + I383 + K383 + M383 + O383 + Q383 + S383</f>
        <v/>
      </c>
      <c r="X383" s="9">
        <f>W383 / 8</f>
        <v/>
      </c>
      <c r="Y383" s="9">
        <f>MAX(ABS(E383 - X383), ABS(G383 - X383), ABS(I383 - X383), ABS(K383 - X383), ABS(M383 - X383), ABS(O383 - X383), ABS(Q383 - X383), ABS(S383 - X383))</f>
        <v/>
      </c>
      <c r="Z383" s="8" t="n">
        <v>0.09219907407407407</v>
      </c>
    </row>
    <row r="384">
      <c r="A384" t="inlineStr">
        <is>
          <t>Barcia, Chema (ESP)</t>
        </is>
      </c>
      <c r="B384" t="inlineStr">
        <is>
          <t>40-44</t>
        </is>
      </c>
      <c r="C384" t="inlineStr">
        <is>
          <t>2023 Valencia</t>
        </is>
      </c>
      <c r="D384" t="inlineStr">
        <is>
          <t>HYROX</t>
        </is>
      </c>
      <c r="E384" s="8" t="n">
        <v>0.003622685185185185</v>
      </c>
      <c r="F384" s="8" t="n">
        <v>0.003333333333333334</v>
      </c>
      <c r="G384" s="8" t="n">
        <v>0.004386574074074074</v>
      </c>
      <c r="H384" s="8" t="n">
        <v>0.002928240740740741</v>
      </c>
      <c r="I384" s="8" t="n">
        <v>0.004398148148148148</v>
      </c>
      <c r="J384" s="8" t="n">
        <v>0.00474537037037037</v>
      </c>
      <c r="K384" s="8" t="n">
        <v>0.004525462962962963</v>
      </c>
      <c r="L384" s="8" t="n">
        <v>0.01141203703703704</v>
      </c>
      <c r="M384" s="8" t="n">
        <v>0.005162037037037037</v>
      </c>
      <c r="N384" s="8" t="n">
        <v>0.003831018518518518</v>
      </c>
      <c r="O384" s="8" t="n">
        <v>0.004953703703703704</v>
      </c>
      <c r="P384" s="8" t="n">
        <v>0.003148148148148148</v>
      </c>
      <c r="Q384" s="8" t="n">
        <v>0.005185185185185185</v>
      </c>
      <c r="R384" s="8" t="n">
        <v>0.006944444444444444</v>
      </c>
      <c r="S384" s="8" t="n">
        <v>0.007523148148148148</v>
      </c>
      <c r="T384" s="8" t="n">
        <v>0.008541666666666666</v>
      </c>
      <c r="U384" s="8" t="n">
        <v>0.0105787037037037</v>
      </c>
      <c r="V384" t="inlineStr">
        <is>
          <t>–</t>
        </is>
      </c>
      <c r="W384">
        <f>E384 + G384 + I384 + K384 + M384 + O384 + Q384 + S384</f>
        <v/>
      </c>
      <c r="X384" s="9">
        <f>W384 / 8</f>
        <v/>
      </c>
      <c r="Y384" s="9">
        <f>MAX(ABS(E384 - X384), ABS(G384 - X384), ABS(I384 - X384), ABS(K384 - X384), ABS(M384 - X384), ABS(O384 - X384), ABS(Q384 - X384), ABS(S384 - X384))</f>
        <v/>
      </c>
      <c r="Z384" s="8" t="n">
        <v>0.09511574074074074</v>
      </c>
    </row>
    <row r="385">
      <c r="A385" t="inlineStr">
        <is>
          <t>Dogoter, Maxim (ROU)</t>
        </is>
      </c>
      <c r="B385" t="inlineStr">
        <is>
          <t>40-44</t>
        </is>
      </c>
      <c r="C385" t="inlineStr">
        <is>
          <t>2023 Valencia</t>
        </is>
      </c>
      <c r="D385" t="inlineStr">
        <is>
          <t>HYROX</t>
        </is>
      </c>
      <c r="E385" s="8" t="n">
        <v>0.0034375</v>
      </c>
      <c r="F385" s="8" t="n">
        <v>0.003738425925925926</v>
      </c>
      <c r="G385" s="8" t="n">
        <v>0.00474537037037037</v>
      </c>
      <c r="H385" s="8" t="n">
        <v>0.00349537037037037</v>
      </c>
      <c r="I385" s="8" t="n">
        <v>0.006122685185185185</v>
      </c>
      <c r="J385" s="8" t="n">
        <v>0.00568287037037037</v>
      </c>
      <c r="K385" s="8" t="n">
        <v>0.005833333333333334</v>
      </c>
      <c r="L385" s="8" t="n">
        <v>0.01</v>
      </c>
      <c r="M385" s="8" t="n">
        <v>0.0053125</v>
      </c>
      <c r="N385" s="8" t="n">
        <v>0.003993055555555555</v>
      </c>
      <c r="O385" s="8" t="n">
        <v>0.005208333333333333</v>
      </c>
      <c r="P385" s="8" t="n">
        <v>0.002453703703703704</v>
      </c>
      <c r="Q385" s="8" t="n">
        <v>0.004895833333333334</v>
      </c>
      <c r="R385" s="8" t="n">
        <v>0.007141203703703703</v>
      </c>
      <c r="S385" s="8" t="n">
        <v>0.008275462962962964</v>
      </c>
      <c r="T385" s="8" t="n">
        <v>0.007905092592592592</v>
      </c>
      <c r="U385" s="8" t="n">
        <v>0.009155092592592593</v>
      </c>
      <c r="V385" t="inlineStr">
        <is>
          <t>–</t>
        </is>
      </c>
      <c r="W385">
        <f>E385 + G385 + I385 + K385 + M385 + O385 + Q385 + S385</f>
        <v/>
      </c>
      <c r="X385" s="9">
        <f>W385 / 8</f>
        <v/>
      </c>
      <c r="Y385" s="9">
        <f>MAX(ABS(E385 - X385), ABS(G385 - X385), ABS(I385 - X385), ABS(K385 - X385), ABS(M385 - X385), ABS(O385 - X385), ABS(Q385 - X385), ABS(S385 - X385))</f>
        <v/>
      </c>
      <c r="Z385" s="8" t="n">
        <v>0.09731481481481481</v>
      </c>
    </row>
    <row r="386">
      <c r="A386" t="inlineStr">
        <is>
          <t>Salvador Sastre, Ximo (ESP)</t>
        </is>
      </c>
      <c r="B386" t="inlineStr">
        <is>
          <t>U24</t>
        </is>
      </c>
      <c r="C386" t="inlineStr">
        <is>
          <t>2023 Valencia</t>
        </is>
      </c>
      <c r="D386" t="inlineStr">
        <is>
          <t>HYROX</t>
        </is>
      </c>
      <c r="E386" s="8" t="n">
        <v>0.003333333333333334</v>
      </c>
      <c r="F386" s="8" t="n">
        <v>0.003518518518518518</v>
      </c>
      <c r="G386" s="8" t="n">
        <v>0.005844907407407407</v>
      </c>
      <c r="H386" s="8" t="n">
        <v>0.002800925925925926</v>
      </c>
      <c r="I386" s="8" t="n">
        <v>0.006782407407407407</v>
      </c>
      <c r="J386" s="8" t="n">
        <v>0.007280092592592592</v>
      </c>
      <c r="K386" s="8" t="n">
        <v>0.006574074074074074</v>
      </c>
      <c r="L386" s="8" t="n">
        <v>0.006539351851851852</v>
      </c>
      <c r="M386" s="8" t="n">
        <v>0.006469907407407408</v>
      </c>
      <c r="N386" s="8" t="n">
        <v>0.004293981481481481</v>
      </c>
      <c r="O386" s="8" t="n">
        <v>0.006284722222222222</v>
      </c>
      <c r="P386" s="8" t="n">
        <v>0.002881944444444444</v>
      </c>
      <c r="Q386" s="8" t="n">
        <v>0.006828703703703704</v>
      </c>
      <c r="R386" s="8" t="n">
        <v>0.007743055555555556</v>
      </c>
      <c r="S386" s="8" t="n">
        <v>0.006956018518518518</v>
      </c>
      <c r="T386" s="8" t="n">
        <v>0.006273148148148148</v>
      </c>
      <c r="U386" s="8" t="n">
        <v>0.009710648148148149</v>
      </c>
      <c r="V386" t="inlineStr">
        <is>
          <t>38 Minutes</t>
        </is>
      </c>
      <c r="W386">
        <f>E386 + G386 + I386 + K386 + M386 + O386 + Q386 + S386</f>
        <v/>
      </c>
      <c r="X386" s="9">
        <f>W386 / 8</f>
        <v/>
      </c>
      <c r="Y386" s="9">
        <f>MAX(ABS(E386 - X386), ABS(G386 - X386), ABS(I386 - X386), ABS(K386 - X386), ABS(M386 - X386), ABS(O386 - X386), ABS(Q386 - X386), ABS(S386 - X386))</f>
        <v/>
      </c>
      <c r="Z386" s="8" t="n">
        <v>0.1000231481481482</v>
      </c>
    </row>
    <row r="387">
      <c r="A387" t="inlineStr">
        <is>
          <t>Parra Camacho, Juan Sebastian (ESP)</t>
        </is>
      </c>
      <c r="B387" t="inlineStr">
        <is>
          <t>40-44</t>
        </is>
      </c>
      <c r="C387" t="inlineStr">
        <is>
          <t>2023 Valencia</t>
        </is>
      </c>
      <c r="D387" t="inlineStr">
        <is>
          <t>HYROX</t>
        </is>
      </c>
      <c r="E387" s="8" t="n">
        <v>0.004085648148148148</v>
      </c>
      <c r="F387" s="8" t="n">
        <v>0.003391203703703704</v>
      </c>
      <c r="G387" s="8" t="n">
        <v>0.004953703703703704</v>
      </c>
      <c r="H387" s="8" t="n">
        <v>0.004155092592592592</v>
      </c>
      <c r="I387" s="8" t="n">
        <v>0.00542824074074074</v>
      </c>
      <c r="J387" s="8" t="n">
        <v>0.005289351851851852</v>
      </c>
      <c r="K387" s="8" t="n">
        <v>0.007407407407407408</v>
      </c>
      <c r="L387" s="8" t="n">
        <v>0.009224537037037036</v>
      </c>
      <c r="M387" s="8" t="n">
        <v>0.009560185185185185</v>
      </c>
      <c r="N387" s="8" t="n">
        <v>0.004085648148148148</v>
      </c>
      <c r="O387" s="8" t="n">
        <v>0.006319444444444444</v>
      </c>
      <c r="P387" s="8" t="n">
        <v>0.001898148148148148</v>
      </c>
      <c r="Q387" s="8" t="n">
        <v>0.006018518518518519</v>
      </c>
      <c r="R387" s="8" t="n">
        <v>0.008738425925925926</v>
      </c>
      <c r="S387" s="8" t="n">
        <v>0.00931712962962963</v>
      </c>
      <c r="T387" s="8" t="n">
        <v>0.00681712962962963</v>
      </c>
      <c r="U387" s="8" t="n">
        <v>0.007685185185185186</v>
      </c>
      <c r="V387" t="inlineStr">
        <is>
          <t>5 Minutes</t>
        </is>
      </c>
      <c r="W387">
        <f>E387 + G387 + I387 + K387 + M387 + O387 + Q387 + S387</f>
        <v/>
      </c>
      <c r="X387" s="9">
        <f>W387 / 8</f>
        <v/>
      </c>
      <c r="Y387" s="9">
        <f>MAX(ABS(E387 - X387), ABS(G387 - X387), ABS(I387 - X387), ABS(K387 - X387), ABS(M387 - X387), ABS(O387 - X387), ABS(Q387 - X387), ABS(S387 - X387))</f>
        <v/>
      </c>
      <c r="Z387" s="8" t="n">
        <v>0.1042708333333333</v>
      </c>
    </row>
    <row r="388">
      <c r="A388" t="inlineStr">
        <is>
          <t>Llorens Aroca, Vicente (ESP)</t>
        </is>
      </c>
      <c r="B388" t="inlineStr">
        <is>
          <t>30-34</t>
        </is>
      </c>
      <c r="C388" t="inlineStr">
        <is>
          <t>2023 Valencia</t>
        </is>
      </c>
      <c r="D388" t="inlineStr">
        <is>
          <t>HYROX</t>
        </is>
      </c>
      <c r="E388" s="8" t="n">
        <v>0.004537037037037037</v>
      </c>
      <c r="F388" s="8" t="n">
        <v>0.004537037037037037</v>
      </c>
      <c r="G388" s="8" t="n">
        <v>0.006111111111111111</v>
      </c>
      <c r="H388" s="8" t="n">
        <v>0.003784722222222222</v>
      </c>
      <c r="I388" s="8" t="n">
        <v>0.00662037037037037</v>
      </c>
      <c r="J388" s="8" t="n">
        <v>0.006122685185185185</v>
      </c>
      <c r="K388" s="8" t="n">
        <v>0.006643518518518518</v>
      </c>
      <c r="L388" s="8" t="n">
        <v>0.007118055555555555</v>
      </c>
      <c r="M388" s="8" t="n">
        <v>0.007523148148148148</v>
      </c>
      <c r="N388" s="8" t="n">
        <v>0.004039351851851852</v>
      </c>
      <c r="O388" s="8" t="n">
        <v>0.006990740740740741</v>
      </c>
      <c r="P388" s="8" t="n">
        <v>0.003310185185185185</v>
      </c>
      <c r="Q388" s="8" t="n">
        <v>0.006793981481481482</v>
      </c>
      <c r="R388" s="8" t="n">
        <v>0.01071759259259259</v>
      </c>
      <c r="S388" s="8" t="n">
        <v>0.008055555555555555</v>
      </c>
      <c r="T388" s="8" t="n">
        <v>0.008923611111111111</v>
      </c>
      <c r="U388" s="8" t="n">
        <v>0.01006944444444445</v>
      </c>
      <c r="V388" t="inlineStr">
        <is>
          <t>–</t>
        </is>
      </c>
      <c r="W388">
        <f>E388 + G388 + I388 + K388 + M388 + O388 + Q388 + S388</f>
        <v/>
      </c>
      <c r="X388" s="9">
        <f>W388 / 8</f>
        <v/>
      </c>
      <c r="Y388" s="9">
        <f>MAX(ABS(E388 - X388), ABS(G388 - X388), ABS(I388 - X388), ABS(K388 - X388), ABS(M388 - X388), ABS(O388 - X388), ABS(Q388 - X388), ABS(S388 - X388))</f>
        <v/>
      </c>
      <c r="Z388" s="8" t="n">
        <v>0.1118171296296296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128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Orozco Torres, Anna (ESP)</t>
        </is>
      </c>
      <c r="B2" t="inlineStr">
        <is>
          <t>35-39</t>
        </is>
      </c>
      <c r="C2" t="inlineStr">
        <is>
          <t>2023 Valencia</t>
        </is>
      </c>
      <c r="D2" t="inlineStr">
        <is>
          <t>HYROX</t>
        </is>
      </c>
      <c r="E2" s="8" t="n">
        <v>0.002696759259259259</v>
      </c>
      <c r="F2" s="8" t="n">
        <v>0.003310185185185185</v>
      </c>
      <c r="G2" s="8" t="n">
        <v>0.002881944444444444</v>
      </c>
      <c r="H2" s="8" t="n">
        <v>0.001446759259259259</v>
      </c>
      <c r="I2" s="8" t="n">
        <v>0.003240740740740741</v>
      </c>
      <c r="J2" s="8" t="n">
        <v>0.002974537037037037</v>
      </c>
      <c r="K2" s="8" t="n">
        <v>0.002951388888888889</v>
      </c>
      <c r="L2" s="8" t="n">
        <v>0.002615740740740741</v>
      </c>
      <c r="M2" s="8" t="n">
        <v>0.002928240740740741</v>
      </c>
      <c r="N2" s="8" t="n">
        <v>0.003287037037037037</v>
      </c>
      <c r="O2" s="8" t="n">
        <v>0.002905092592592593</v>
      </c>
      <c r="P2" s="8" t="n">
        <v>0.001053240740740741</v>
      </c>
      <c r="Q2" s="8" t="n">
        <v>0.002893518518518518</v>
      </c>
      <c r="R2" s="8" t="n">
        <v>0.002488425925925926</v>
      </c>
      <c r="S2" s="8" t="n">
        <v>0.003113425925925926</v>
      </c>
      <c r="T2" s="8" t="n">
        <v>0.001979166666666667</v>
      </c>
      <c r="U2" s="8" t="n">
        <v>0.002881944444444444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0.04559027777777778</v>
      </c>
    </row>
    <row r="3">
      <c r="A3" t="inlineStr">
        <is>
          <t>Delorme, Mathilde (ESP)</t>
        </is>
      </c>
      <c r="B3" t="inlineStr">
        <is>
          <t>25-29</t>
        </is>
      </c>
      <c r="C3" t="inlineStr">
        <is>
          <t>2023 Valencia</t>
        </is>
      </c>
      <c r="D3" t="inlineStr">
        <is>
          <t>HYROX</t>
        </is>
      </c>
      <c r="E3" s="8" t="n">
        <v>0.002418981481481482</v>
      </c>
      <c r="F3" s="8" t="n">
        <v>0.003252314814814815</v>
      </c>
      <c r="G3" s="8" t="n">
        <v>0.002615740740740741</v>
      </c>
      <c r="H3" s="8" t="n">
        <v>0.001597222222222222</v>
      </c>
      <c r="I3" s="8" t="n">
        <v>0.002789351851851852</v>
      </c>
      <c r="J3" s="8" t="n">
        <v>0.003541666666666666</v>
      </c>
      <c r="K3" s="8" t="n">
        <v>0.002858796296296296</v>
      </c>
      <c r="L3" s="8" t="n">
        <v>0.002430555555555556</v>
      </c>
      <c r="M3" s="8" t="n">
        <v>0.003171296296296296</v>
      </c>
      <c r="N3" s="8" t="n">
        <v>0.00349537037037037</v>
      </c>
      <c r="O3" s="8" t="n">
        <v>0.002986111111111111</v>
      </c>
      <c r="P3" s="8" t="n">
        <v>0.001099537037037037</v>
      </c>
      <c r="Q3" s="8" t="n">
        <v>0.002847222222222222</v>
      </c>
      <c r="R3" s="8" t="n">
        <v>0.002175925925925926</v>
      </c>
      <c r="S3" s="8" t="n">
        <v>0.00287037037037037</v>
      </c>
      <c r="T3" s="8" t="n">
        <v>0.00212962962962963</v>
      </c>
      <c r="U3" s="8" t="n">
        <v>0.003576388888888889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0.04576388888888889</v>
      </c>
    </row>
    <row r="4">
      <c r="A4" t="inlineStr">
        <is>
          <t>Letzgus, Julia (GER)</t>
        </is>
      </c>
      <c r="B4" t="inlineStr">
        <is>
          <t>30-34</t>
        </is>
      </c>
      <c r="C4" t="inlineStr">
        <is>
          <t>2023 Valencia</t>
        </is>
      </c>
      <c r="D4" t="inlineStr">
        <is>
          <t>HYROX</t>
        </is>
      </c>
      <c r="E4" s="8" t="n">
        <v>0.002916666666666667</v>
      </c>
      <c r="F4" s="8" t="n">
        <v>0.00318287037037037</v>
      </c>
      <c r="G4" s="8" t="n">
        <v>0.003043981481481481</v>
      </c>
      <c r="H4" s="8" t="n">
        <v>0.001388888888888889</v>
      </c>
      <c r="I4" s="8" t="n">
        <v>0.003125</v>
      </c>
      <c r="J4" s="8" t="n">
        <v>0.002511574074074074</v>
      </c>
      <c r="K4" s="8" t="n">
        <v>0.003194444444444445</v>
      </c>
      <c r="L4" s="8" t="n">
        <v>0.002233796296296296</v>
      </c>
      <c r="M4" s="8" t="n">
        <v>0.003217592592592593</v>
      </c>
      <c r="N4" s="8" t="n">
        <v>0.003229166666666667</v>
      </c>
      <c r="O4" s="8" t="n">
        <v>0.003263888888888889</v>
      </c>
      <c r="P4" s="8" t="n">
        <v>0.001168981481481482</v>
      </c>
      <c r="Q4" s="8" t="n">
        <v>0.003194444444444445</v>
      </c>
      <c r="R4" s="8" t="n">
        <v>0.002673611111111111</v>
      </c>
      <c r="S4" s="8" t="n">
        <v>0.003298611111111111</v>
      </c>
      <c r="T4" s="8" t="n">
        <v>0.001689814814814815</v>
      </c>
      <c r="U4" s="8" t="n">
        <v>0.003240740740740741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0.0464699074074074</v>
      </c>
    </row>
    <row r="5">
      <c r="A5" t="inlineStr">
        <is>
          <t>Cabau Torres, Marina Carolina (ESP)</t>
        </is>
      </c>
      <c r="B5" t="inlineStr">
        <is>
          <t>30-34</t>
        </is>
      </c>
      <c r="C5" t="inlineStr">
        <is>
          <t>2023 Valencia</t>
        </is>
      </c>
      <c r="D5" t="inlineStr">
        <is>
          <t>HYROX</t>
        </is>
      </c>
      <c r="E5" s="8" t="n">
        <v>0.002673611111111111</v>
      </c>
      <c r="F5" s="8" t="n">
        <v>0.00318287037037037</v>
      </c>
      <c r="G5" s="8" t="n">
        <v>0.003101851851851852</v>
      </c>
      <c r="H5" s="8" t="n">
        <v>0.001458333333333333</v>
      </c>
      <c r="I5" s="8" t="n">
        <v>0.00318287037037037</v>
      </c>
      <c r="J5" s="8" t="n">
        <v>0.002986111111111111</v>
      </c>
      <c r="K5" s="8" t="n">
        <v>0.003252314814814815</v>
      </c>
      <c r="L5" s="8" t="n">
        <v>0.002557870370370371</v>
      </c>
      <c r="M5" s="8" t="n">
        <v>0.003229166666666667</v>
      </c>
      <c r="N5" s="8" t="n">
        <v>0.003298611111111111</v>
      </c>
      <c r="O5" s="8" t="n">
        <v>0.003159722222222222</v>
      </c>
      <c r="P5" s="8" t="n">
        <v>0.001041666666666667</v>
      </c>
      <c r="Q5" s="8" t="n">
        <v>0.003194444444444445</v>
      </c>
      <c r="R5" s="8" t="n">
        <v>0.002488425925925926</v>
      </c>
      <c r="S5" s="8" t="n">
        <v>0.0034375</v>
      </c>
      <c r="T5" s="8" t="n">
        <v>0.001840277777777778</v>
      </c>
      <c r="U5" s="8" t="n">
        <v>0.003240740740740741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0.04721064814814815</v>
      </c>
    </row>
    <row r="6">
      <c r="A6" t="inlineStr">
        <is>
          <t>Gonzalez Serna, Andrea (ESP)</t>
        </is>
      </c>
      <c r="B6" t="inlineStr">
        <is>
          <t>30-34</t>
        </is>
      </c>
      <c r="C6" t="inlineStr">
        <is>
          <t>2023 Valencia</t>
        </is>
      </c>
      <c r="D6" t="inlineStr">
        <is>
          <t>HYROX</t>
        </is>
      </c>
      <c r="E6" s="8" t="n">
        <v>0.002685185185185185</v>
      </c>
      <c r="F6" s="8" t="n">
        <v>0.003402777777777778</v>
      </c>
      <c r="G6" s="8" t="n">
        <v>0.002939814814814815</v>
      </c>
      <c r="H6" s="8" t="n">
        <v>0.001782407407407407</v>
      </c>
      <c r="I6" s="8" t="n">
        <v>0.003125</v>
      </c>
      <c r="J6" s="8" t="n">
        <v>0.003090277777777778</v>
      </c>
      <c r="K6" s="8" t="n">
        <v>0.003194444444444445</v>
      </c>
      <c r="L6" s="8" t="n">
        <v>0.002118055555555556</v>
      </c>
      <c r="M6" s="8" t="n">
        <v>0.003263888888888889</v>
      </c>
      <c r="N6" s="8" t="n">
        <v>0.003333333333333334</v>
      </c>
      <c r="O6" s="8" t="n">
        <v>0.003194444444444445</v>
      </c>
      <c r="P6" s="8" t="n">
        <v>0.001423611111111111</v>
      </c>
      <c r="Q6" s="8" t="n">
        <v>0.003229166666666667</v>
      </c>
      <c r="R6" s="8" t="n">
        <v>0.002372685185185185</v>
      </c>
      <c r="S6" s="8" t="n">
        <v>0.003518518518518518</v>
      </c>
      <c r="T6" s="8" t="n">
        <v>0.001886574074074074</v>
      </c>
      <c r="U6" s="8" t="n">
        <v>0.00318287037037037</v>
      </c>
      <c r="V6" t="inlineStr">
        <is>
          <t>–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0.04762731481481482</v>
      </c>
    </row>
    <row r="7">
      <c r="A7" t="inlineStr">
        <is>
          <t>Gregory, Lily (GBR)</t>
        </is>
      </c>
      <c r="B7" t="inlineStr">
        <is>
          <t>25-29</t>
        </is>
      </c>
      <c r="C7" t="inlineStr">
        <is>
          <t>2023 Valencia</t>
        </is>
      </c>
      <c r="D7" t="inlineStr">
        <is>
          <t>HYROX</t>
        </is>
      </c>
      <c r="E7" s="8" t="n">
        <v>0.002592592592592593</v>
      </c>
      <c r="F7" s="8" t="n">
        <v>0.003020833333333333</v>
      </c>
      <c r="G7" s="8" t="n">
        <v>0.002858796296296296</v>
      </c>
      <c r="H7" s="8" t="n">
        <v>0.001539351851851852</v>
      </c>
      <c r="I7" s="8" t="n">
        <v>0.002997685185185185</v>
      </c>
      <c r="J7" s="8" t="n">
        <v>0.003645833333333333</v>
      </c>
      <c r="K7" s="8" t="n">
        <v>0.003055555555555556</v>
      </c>
      <c r="L7" s="8" t="n">
        <v>0.002696759259259259</v>
      </c>
      <c r="M7" s="8" t="n">
        <v>0.003171296296296296</v>
      </c>
      <c r="N7" s="8" t="n">
        <v>0.003287037037037037</v>
      </c>
      <c r="O7" s="8" t="n">
        <v>0.003125</v>
      </c>
      <c r="P7" s="8" t="n">
        <v>0.001354166666666667</v>
      </c>
      <c r="Q7" s="8" t="n">
        <v>0.002986111111111111</v>
      </c>
      <c r="R7" s="8" t="n">
        <v>0.0021875</v>
      </c>
      <c r="S7" s="8" t="n">
        <v>0.003125</v>
      </c>
      <c r="T7" s="8" t="n">
        <v>0.002002314814814815</v>
      </c>
      <c r="U7" s="8" t="n">
        <v>0.004201388888888889</v>
      </c>
      <c r="V7" t="inlineStr">
        <is>
          <t>–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0.04775462962962963</v>
      </c>
    </row>
    <row r="8">
      <c r="A8" t="inlineStr">
        <is>
          <t>Cañete Sanchez, Esther (ESP)</t>
        </is>
      </c>
      <c r="B8" t="inlineStr">
        <is>
          <t>25-29</t>
        </is>
      </c>
      <c r="C8" t="inlineStr">
        <is>
          <t>2023 Valencia</t>
        </is>
      </c>
      <c r="D8" t="inlineStr">
        <is>
          <t>HYROX</t>
        </is>
      </c>
      <c r="E8" s="8" t="n">
        <v>0.002638888888888889</v>
      </c>
      <c r="F8" s="8" t="n">
        <v>0.003344907407407408</v>
      </c>
      <c r="G8" s="8" t="n">
        <v>0.002986111111111111</v>
      </c>
      <c r="H8" s="8" t="n">
        <v>0.00162037037037037</v>
      </c>
      <c r="I8" s="8" t="n">
        <v>0.003252314814814815</v>
      </c>
      <c r="J8" s="8" t="n">
        <v>0.002893518518518518</v>
      </c>
      <c r="K8" s="8" t="n">
        <v>0.003206018518518519</v>
      </c>
      <c r="L8" s="8" t="n">
        <v>0.002673611111111111</v>
      </c>
      <c r="M8" s="8" t="n">
        <v>0.003310185185185185</v>
      </c>
      <c r="N8" s="8" t="n">
        <v>0.003391203703703704</v>
      </c>
      <c r="O8" s="8" t="n">
        <v>0.003194444444444445</v>
      </c>
      <c r="P8" s="8" t="n">
        <v>0.001516203703703704</v>
      </c>
      <c r="Q8" s="8" t="n">
        <v>0.003101851851851852</v>
      </c>
      <c r="R8" s="8" t="n">
        <v>0.002569444444444445</v>
      </c>
      <c r="S8" s="8" t="n">
        <v>0.003321759259259259</v>
      </c>
      <c r="T8" s="8" t="n">
        <v>0.001944444444444444</v>
      </c>
      <c r="U8" s="8" t="n">
        <v>0.003043981481481481</v>
      </c>
      <c r="V8" t="inlineStr">
        <is>
          <t>–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0.04790509259259259</v>
      </c>
    </row>
    <row r="9">
      <c r="A9" t="inlineStr">
        <is>
          <t>Real Amengual, Marta Maria (ESP)</t>
        </is>
      </c>
      <c r="B9" t="inlineStr">
        <is>
          <t>30-34</t>
        </is>
      </c>
      <c r="C9" t="inlineStr">
        <is>
          <t>2023 Valencia</t>
        </is>
      </c>
      <c r="D9" t="inlineStr">
        <is>
          <t>HYROX</t>
        </is>
      </c>
      <c r="E9" s="8" t="n">
        <v>0.002685185185185185</v>
      </c>
      <c r="F9" s="8" t="n">
        <v>0.003356481481481482</v>
      </c>
      <c r="G9" s="8" t="n">
        <v>0.002951388888888889</v>
      </c>
      <c r="H9" s="8" t="n">
        <v>0.001701388888888889</v>
      </c>
      <c r="I9" s="8" t="n">
        <v>0.003043981481481481</v>
      </c>
      <c r="J9" s="8" t="n">
        <v>0.003101851851851852</v>
      </c>
      <c r="K9" s="8" t="n">
        <v>0.003136574074074074</v>
      </c>
      <c r="L9" s="8" t="n">
        <v>0.002916666666666667</v>
      </c>
      <c r="M9" s="8" t="n">
        <v>0.003090277777777778</v>
      </c>
      <c r="N9" s="8" t="n">
        <v>0.003483796296296296</v>
      </c>
      <c r="O9" s="8" t="n">
        <v>0.003113425925925926</v>
      </c>
      <c r="P9" s="8" t="n">
        <v>0.001134259259259259</v>
      </c>
      <c r="Q9" s="8" t="n">
        <v>0.003078703703703704</v>
      </c>
      <c r="R9" s="8" t="n">
        <v>0.002141203703703704</v>
      </c>
      <c r="S9" s="8" t="n">
        <v>0.003240740740740741</v>
      </c>
      <c r="T9" s="8" t="n">
        <v>0.002395833333333333</v>
      </c>
      <c r="U9" s="8" t="n">
        <v>0.004120370370370371</v>
      </c>
      <c r="V9" t="inlineStr">
        <is>
          <t>–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0.04861111111111111</v>
      </c>
    </row>
    <row r="10">
      <c r="A10" t="inlineStr">
        <is>
          <t>Merino Muñoz, Susana (ESP)</t>
        </is>
      </c>
      <c r="B10" t="inlineStr">
        <is>
          <t>45-49</t>
        </is>
      </c>
      <c r="C10" t="inlineStr">
        <is>
          <t>2023 Valencia</t>
        </is>
      </c>
      <c r="D10" t="inlineStr">
        <is>
          <t>HYROX</t>
        </is>
      </c>
      <c r="E10" s="8" t="n">
        <v>0.002731481481481481</v>
      </c>
      <c r="F10" s="8" t="n">
        <v>0.003263888888888889</v>
      </c>
      <c r="G10" s="8" t="n">
        <v>0.003009259259259259</v>
      </c>
      <c r="H10" s="8" t="n">
        <v>0.001805555555555555</v>
      </c>
      <c r="I10" s="8" t="n">
        <v>0.003229166666666667</v>
      </c>
      <c r="J10" s="8" t="n">
        <v>0.002986111111111111</v>
      </c>
      <c r="K10" s="8" t="n">
        <v>0.003171296296296296</v>
      </c>
      <c r="L10" s="8" t="n">
        <v>0.002650462962962963</v>
      </c>
      <c r="M10" s="8" t="n">
        <v>0.003206018518518519</v>
      </c>
      <c r="N10" s="8" t="n">
        <v>0.003518518518518518</v>
      </c>
      <c r="O10" s="8" t="n">
        <v>0.003171296296296296</v>
      </c>
      <c r="P10" s="8" t="n">
        <v>0.001261574074074074</v>
      </c>
      <c r="Q10" s="8" t="n">
        <v>0.003194444444444445</v>
      </c>
      <c r="R10" s="8" t="n">
        <v>0.0021875</v>
      </c>
      <c r="S10" s="8" t="n">
        <v>0.00337962962962963</v>
      </c>
      <c r="T10" s="8" t="n">
        <v>0.002337962962962963</v>
      </c>
      <c r="U10" s="8" t="n">
        <v>0.003888888888888889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0.04891203703703704</v>
      </c>
    </row>
    <row r="11">
      <c r="A11" t="inlineStr">
        <is>
          <t>Camilleri, Raissa (MLT)</t>
        </is>
      </c>
      <c r="B11" t="inlineStr">
        <is>
          <t>30-34</t>
        </is>
      </c>
      <c r="C11" t="inlineStr">
        <is>
          <t>2023 Valencia</t>
        </is>
      </c>
      <c r="D11" t="inlineStr">
        <is>
          <t>HYROX</t>
        </is>
      </c>
      <c r="E11" s="8" t="n">
        <v>0.002824074074074074</v>
      </c>
      <c r="F11" s="8" t="n">
        <v>0.003611111111111111</v>
      </c>
      <c r="G11" s="8" t="n">
        <v>0.003055555555555556</v>
      </c>
      <c r="H11" s="8" t="n">
        <v>0.001863425925925926</v>
      </c>
      <c r="I11" s="8" t="n">
        <v>0.003090277777777778</v>
      </c>
      <c r="J11" s="8" t="n">
        <v>0.00318287037037037</v>
      </c>
      <c r="K11" s="8" t="n">
        <v>0.003171296296296296</v>
      </c>
      <c r="L11" s="8" t="n">
        <v>0.002696759259259259</v>
      </c>
      <c r="M11" s="8" t="n">
        <v>0.003148148148148148</v>
      </c>
      <c r="N11" s="8" t="n">
        <v>0.00349537037037037</v>
      </c>
      <c r="O11" s="8" t="n">
        <v>0.003125</v>
      </c>
      <c r="P11" s="8" t="n">
        <v>0.001354166666666667</v>
      </c>
      <c r="Q11" s="8" t="n">
        <v>0.003275462962962963</v>
      </c>
      <c r="R11" s="8" t="n">
        <v>0.00244212962962963</v>
      </c>
      <c r="S11" s="8" t="n">
        <v>0.003356481481481482</v>
      </c>
      <c r="T11" s="8" t="n">
        <v>0.002094907407407407</v>
      </c>
      <c r="U11" s="8" t="n">
        <v>0.003587962962962963</v>
      </c>
      <c r="V11" t="inlineStr">
        <is>
          <t>–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0.04925925925925926</v>
      </c>
    </row>
    <row r="12">
      <c r="A12" t="inlineStr">
        <is>
          <t>Bota, Iris (POR)</t>
        </is>
      </c>
      <c r="B12" t="inlineStr">
        <is>
          <t>30-34</t>
        </is>
      </c>
      <c r="C12" t="inlineStr">
        <is>
          <t>2023 Valencia</t>
        </is>
      </c>
      <c r="D12" t="inlineStr">
        <is>
          <t>HYROX</t>
        </is>
      </c>
      <c r="E12" s="8" t="n">
        <v>0.002905092592592593</v>
      </c>
      <c r="F12" s="8" t="n">
        <v>0.003414351851851852</v>
      </c>
      <c r="G12" s="8" t="n">
        <v>0.003171296296296296</v>
      </c>
      <c r="H12" s="8" t="n">
        <v>0.001643518518518519</v>
      </c>
      <c r="I12" s="8" t="n">
        <v>0.003402777777777778</v>
      </c>
      <c r="J12" s="8" t="n">
        <v>0.002916666666666667</v>
      </c>
      <c r="K12" s="8" t="n">
        <v>0.003287037037037037</v>
      </c>
      <c r="L12" s="8" t="n">
        <v>0.002361111111111111</v>
      </c>
      <c r="M12" s="8" t="n">
        <v>0.00337962962962963</v>
      </c>
      <c r="N12" s="8" t="n">
        <v>0.003344907407407408</v>
      </c>
      <c r="O12" s="8" t="n">
        <v>0.003391203703703704</v>
      </c>
      <c r="P12" s="8" t="n">
        <v>0.001238425925925926</v>
      </c>
      <c r="Q12" s="8" t="n">
        <v>0.003206018518518519</v>
      </c>
      <c r="R12" s="8" t="n">
        <v>0.002534722222222222</v>
      </c>
      <c r="S12" s="8" t="n">
        <v>0.003414351851851852</v>
      </c>
      <c r="T12" s="8" t="n">
        <v>0.002291666666666667</v>
      </c>
      <c r="U12" s="8" t="n">
        <v>0.003726851851851852</v>
      </c>
      <c r="V12" t="inlineStr">
        <is>
          <t>–</t>
        </is>
      </c>
      <c r="W12">
        <f>E12 + G12 + I12 + K12 + M12 + O12 + Q12 + S12</f>
        <v/>
      </c>
      <c r="X12" s="9">
        <f>W12 / 8</f>
        <v/>
      </c>
      <c r="Y12" s="9">
        <f>MAX(ABS(E12 - X12), ABS(G12 - X12), ABS(I12 - X12), ABS(K12 - X12), ABS(M12 - X12), ABS(O12 - X12), ABS(Q12 - X12), ABS(S12 - X12))</f>
        <v/>
      </c>
      <c r="Z12" s="8" t="n">
        <v>0.04953703703703704</v>
      </c>
    </row>
    <row r="13">
      <c r="A13" t="inlineStr">
        <is>
          <t>Amengual Frau, Barbara (ESP)</t>
        </is>
      </c>
      <c r="B13" t="inlineStr">
        <is>
          <t>25-29</t>
        </is>
      </c>
      <c r="C13" t="inlineStr">
        <is>
          <t>2023 Valencia</t>
        </is>
      </c>
      <c r="D13" t="inlineStr">
        <is>
          <t>HYROX</t>
        </is>
      </c>
      <c r="E13" s="8" t="n">
        <v>0.002997685185185185</v>
      </c>
      <c r="F13" s="8" t="n">
        <v>0.003310185185185185</v>
      </c>
      <c r="G13" s="8" t="n">
        <v>0.003136574074074074</v>
      </c>
      <c r="H13" s="8" t="n">
        <v>0.0015625</v>
      </c>
      <c r="I13" s="8" t="n">
        <v>0.003217592592592593</v>
      </c>
      <c r="J13" s="8" t="n">
        <v>0.003090277777777778</v>
      </c>
      <c r="K13" s="8" t="n">
        <v>0.003252314814814815</v>
      </c>
      <c r="L13" s="8" t="n">
        <v>0.002546296296296297</v>
      </c>
      <c r="M13" s="8" t="n">
        <v>0.003344907407407408</v>
      </c>
      <c r="N13" s="8" t="n">
        <v>0.003391203703703704</v>
      </c>
      <c r="O13" s="8" t="n">
        <v>0.003333333333333334</v>
      </c>
      <c r="P13" s="8" t="n">
        <v>0.001597222222222222</v>
      </c>
      <c r="Q13" s="8" t="n">
        <v>0.003240740740740741</v>
      </c>
      <c r="R13" s="8" t="n">
        <v>0.002534722222222222</v>
      </c>
      <c r="S13" s="8" t="n">
        <v>0.003391203703703704</v>
      </c>
      <c r="T13" s="8" t="n">
        <v>0.002291666666666667</v>
      </c>
      <c r="U13" s="8" t="n">
        <v>0.003391203703703704</v>
      </c>
      <c r="V13" t="inlineStr">
        <is>
          <t>–</t>
        </is>
      </c>
      <c r="W13">
        <f>E13 + G13 + I13 + K13 + M13 + O13 + Q13 + S13</f>
        <v/>
      </c>
      <c r="X13" s="9">
        <f>W13 / 8</f>
        <v/>
      </c>
      <c r="Y13" s="9">
        <f>MAX(ABS(E13 - X13), ABS(G13 - X13), ABS(I13 - X13), ABS(K13 - X13), ABS(M13 - X13), ABS(O13 - X13), ABS(Q13 - X13), ABS(S13 - X13))</f>
        <v/>
      </c>
      <c r="Z13" s="8" t="n">
        <v>0.04954861111111111</v>
      </c>
    </row>
    <row r="14">
      <c r="A14" t="inlineStr">
        <is>
          <t>Bieling, Jennifer (GER)</t>
        </is>
      </c>
      <c r="B14" t="inlineStr">
        <is>
          <t>25-29</t>
        </is>
      </c>
      <c r="C14" t="inlineStr">
        <is>
          <t>2023 Valencia</t>
        </is>
      </c>
      <c r="D14" t="inlineStr">
        <is>
          <t>HYROX</t>
        </is>
      </c>
      <c r="E14" s="8" t="n">
        <v>0.002835648148148148</v>
      </c>
      <c r="F14" s="8" t="n">
        <v>0.003518518518518518</v>
      </c>
      <c r="G14" s="8" t="n">
        <v>0.003020833333333333</v>
      </c>
      <c r="H14" s="8" t="n">
        <v>0.001793981481481481</v>
      </c>
      <c r="I14" s="8" t="n">
        <v>0.00306712962962963</v>
      </c>
      <c r="J14" s="8" t="n">
        <v>0.002881944444444444</v>
      </c>
      <c r="K14" s="8" t="n">
        <v>0.003090277777777778</v>
      </c>
      <c r="L14" s="8" t="n">
        <v>0.002847222222222222</v>
      </c>
      <c r="M14" s="8" t="n">
        <v>0.003171296296296296</v>
      </c>
      <c r="N14" s="8" t="n">
        <v>0.003587962962962963</v>
      </c>
      <c r="O14" s="8" t="n">
        <v>0.003125</v>
      </c>
      <c r="P14" s="8" t="n">
        <v>0.001435185185185185</v>
      </c>
      <c r="Q14" s="8" t="n">
        <v>0.003206018518518519</v>
      </c>
      <c r="R14" s="8" t="n">
        <v>0.002835648148148148</v>
      </c>
      <c r="S14" s="8" t="n">
        <v>0.003310185185185185</v>
      </c>
      <c r="T14" s="8" t="n">
        <v>0.002372685185185185</v>
      </c>
      <c r="U14" s="8" t="n">
        <v>0.003576388888888889</v>
      </c>
      <c r="V14" t="inlineStr">
        <is>
          <t>–</t>
        </is>
      </c>
      <c r="W14">
        <f>E14 + G14 + I14 + K14 + M14 + O14 + Q14 + S14</f>
        <v/>
      </c>
      <c r="X14" s="9">
        <f>W14 / 8</f>
        <v/>
      </c>
      <c r="Y14" s="9">
        <f>MAX(ABS(E14 - X14), ABS(G14 - X14), ABS(I14 - X14), ABS(K14 - X14), ABS(M14 - X14), ABS(O14 - X14), ABS(Q14 - X14), ABS(S14 - X14))</f>
        <v/>
      </c>
      <c r="Z14" s="8" t="n">
        <v>0.04960648148148148</v>
      </c>
    </row>
    <row r="15">
      <c r="A15" t="inlineStr">
        <is>
          <t>Martínez Rodríguez, Laura (ESP)</t>
        </is>
      </c>
      <c r="B15" t="inlineStr">
        <is>
          <t>35-39</t>
        </is>
      </c>
      <c r="C15" t="inlineStr">
        <is>
          <t>2023 Valencia</t>
        </is>
      </c>
      <c r="D15" t="inlineStr">
        <is>
          <t>HYROX</t>
        </is>
      </c>
      <c r="E15" s="8" t="n">
        <v>0.003055555555555556</v>
      </c>
      <c r="F15" s="8" t="n">
        <v>0.003668981481481481</v>
      </c>
      <c r="G15" s="8" t="n">
        <v>0.003090277777777778</v>
      </c>
      <c r="H15" s="8" t="n">
        <v>0.001574074074074074</v>
      </c>
      <c r="I15" s="8" t="n">
        <v>0.003252314814814815</v>
      </c>
      <c r="J15" s="8" t="n">
        <v>0.003356481481481482</v>
      </c>
      <c r="K15" s="8" t="n">
        <v>0.003217592592592593</v>
      </c>
      <c r="L15" s="8" t="n">
        <v>0.002824074074074074</v>
      </c>
      <c r="M15" s="8" t="n">
        <v>0.003263888888888889</v>
      </c>
      <c r="N15" s="8" t="n">
        <v>0.003541666666666666</v>
      </c>
      <c r="O15" s="8" t="n">
        <v>0.00318287037037037</v>
      </c>
      <c r="P15" s="8" t="n">
        <v>0.00125</v>
      </c>
      <c r="Q15" s="8" t="n">
        <v>0.003229166666666667</v>
      </c>
      <c r="R15" s="8" t="n">
        <v>0.002372685185185185</v>
      </c>
      <c r="S15" s="8" t="n">
        <v>0.003263888888888889</v>
      </c>
      <c r="T15" s="8" t="n">
        <v>0.002488425925925926</v>
      </c>
      <c r="U15" s="8" t="n">
        <v>0.004131944444444444</v>
      </c>
      <c r="V15" t="inlineStr">
        <is>
          <t>–</t>
        </is>
      </c>
      <c r="W15">
        <f>E15 + G15 + I15 + K15 + M15 + O15 + Q15 + S15</f>
        <v/>
      </c>
      <c r="X15" s="9">
        <f>W15 / 8</f>
        <v/>
      </c>
      <c r="Y15" s="9">
        <f>MAX(ABS(E15 - X15), ABS(G15 - X15), ABS(I15 - X15), ABS(K15 - X15), ABS(M15 - X15), ABS(O15 - X15), ABS(Q15 - X15), ABS(S15 - X15))</f>
        <v/>
      </c>
      <c r="Z15" s="8" t="n">
        <v>0.05064814814814815</v>
      </c>
    </row>
    <row r="16">
      <c r="A16" t="inlineStr">
        <is>
          <t>Forestieri Juarez, Gisella (ESP)</t>
        </is>
      </c>
      <c r="B16" t="inlineStr">
        <is>
          <t>25-29</t>
        </is>
      </c>
      <c r="C16" t="inlineStr">
        <is>
          <t>2023 Valencia</t>
        </is>
      </c>
      <c r="D16" t="inlineStr">
        <is>
          <t>HYROX</t>
        </is>
      </c>
      <c r="E16" s="8" t="n">
        <v>0.002858796296296296</v>
      </c>
      <c r="F16" s="8" t="n">
        <v>0.003576388888888889</v>
      </c>
      <c r="G16" s="8" t="n">
        <v>0.003043981481481481</v>
      </c>
      <c r="H16" s="8" t="n">
        <v>0.001666666666666667</v>
      </c>
      <c r="I16" s="8" t="n">
        <v>0.003136574074074074</v>
      </c>
      <c r="J16" s="8" t="n">
        <v>0.003680555555555555</v>
      </c>
      <c r="K16" s="8" t="n">
        <v>0.003148148148148148</v>
      </c>
      <c r="L16" s="8" t="n">
        <v>0.002893518518518518</v>
      </c>
      <c r="M16" s="8" t="n">
        <v>0.00318287037037037</v>
      </c>
      <c r="N16" s="8" t="n">
        <v>0.003414351851851852</v>
      </c>
      <c r="O16" s="8" t="n">
        <v>0.003240740740740741</v>
      </c>
      <c r="P16" s="8" t="n">
        <v>0.001377314814814815</v>
      </c>
      <c r="Q16" s="8" t="n">
        <v>0.003263888888888889</v>
      </c>
      <c r="R16" s="8" t="n">
        <v>0.00318287037037037</v>
      </c>
      <c r="S16" s="8" t="n">
        <v>0.003402777777777778</v>
      </c>
      <c r="T16" s="8" t="n">
        <v>0.002476851851851852</v>
      </c>
      <c r="U16" s="8" t="n">
        <v>0.003796296296296296</v>
      </c>
      <c r="V16" t="inlineStr">
        <is>
          <t>–</t>
        </is>
      </c>
      <c r="W16">
        <f>E16 + G16 + I16 + K16 + M16 + O16 + Q16 + S16</f>
        <v/>
      </c>
      <c r="X16" s="9">
        <f>W16 / 8</f>
        <v/>
      </c>
      <c r="Y16" s="9">
        <f>MAX(ABS(E16 - X16), ABS(G16 - X16), ABS(I16 - X16), ABS(K16 - X16), ABS(M16 - X16), ABS(O16 - X16), ABS(Q16 - X16), ABS(S16 - X16))</f>
        <v/>
      </c>
      <c r="Z16" s="8" t="n">
        <v>0.05123842592592592</v>
      </c>
    </row>
    <row r="17">
      <c r="A17" t="inlineStr">
        <is>
          <t>Welzenbach, Lisa (GER)</t>
        </is>
      </c>
      <c r="B17" t="inlineStr">
        <is>
          <t>30-34</t>
        </is>
      </c>
      <c r="C17" t="inlineStr">
        <is>
          <t>2023 Valencia</t>
        </is>
      </c>
      <c r="D17" t="inlineStr">
        <is>
          <t>HYROX</t>
        </is>
      </c>
      <c r="E17" s="8" t="n">
        <v>0.003032407407407407</v>
      </c>
      <c r="F17" s="8" t="n">
        <v>0.003564814814814815</v>
      </c>
      <c r="G17" s="8" t="n">
        <v>0.003171296296296296</v>
      </c>
      <c r="H17" s="8" t="n">
        <v>0.001863425925925926</v>
      </c>
      <c r="I17" s="8" t="n">
        <v>0.003252314814814815</v>
      </c>
      <c r="J17" s="8" t="n">
        <v>0.002592592592592593</v>
      </c>
      <c r="K17" s="8" t="n">
        <v>0.003275462962962963</v>
      </c>
      <c r="L17" s="8" t="n">
        <v>0.003518518518518518</v>
      </c>
      <c r="M17" s="8" t="n">
        <v>0.003368055555555556</v>
      </c>
      <c r="N17" s="8" t="n">
        <v>0.003645833333333333</v>
      </c>
      <c r="O17" s="8" t="n">
        <v>0.003368055555555556</v>
      </c>
      <c r="P17" s="8" t="n">
        <v>0.001284722222222222</v>
      </c>
      <c r="Q17" s="8" t="n">
        <v>0.003356481481481482</v>
      </c>
      <c r="R17" s="8" t="n">
        <v>0.002615740740740741</v>
      </c>
      <c r="S17" s="8" t="n">
        <v>0.003657407407407407</v>
      </c>
      <c r="T17" s="8" t="n">
        <v>0.001851851851851852</v>
      </c>
      <c r="U17" s="8" t="n">
        <v>0.003993055555555555</v>
      </c>
      <c r="V17" t="inlineStr">
        <is>
          <t>–</t>
        </is>
      </c>
      <c r="W17">
        <f>E17 + G17 + I17 + K17 + M17 + O17 + Q17 + S17</f>
        <v/>
      </c>
      <c r="X17" s="9">
        <f>W17 / 8</f>
        <v/>
      </c>
      <c r="Y17" s="9">
        <f>MAX(ABS(E17 - X17), ABS(G17 - X17), ABS(I17 - X17), ABS(K17 - X17), ABS(M17 - X17), ABS(O17 - X17), ABS(Q17 - X17), ABS(S17 - X17))</f>
        <v/>
      </c>
      <c r="Z17" s="8" t="n">
        <v>0.0512962962962963</v>
      </c>
    </row>
    <row r="18">
      <c r="A18" t="inlineStr">
        <is>
          <t>Schmitt, Steffi (GER)</t>
        </is>
      </c>
      <c r="B18" t="inlineStr">
        <is>
          <t>40-44</t>
        </is>
      </c>
      <c r="C18" t="inlineStr">
        <is>
          <t>2023 Valencia</t>
        </is>
      </c>
      <c r="D18" t="inlineStr">
        <is>
          <t>HYROX</t>
        </is>
      </c>
      <c r="E18" s="8" t="n">
        <v>0.002916666666666667</v>
      </c>
      <c r="F18" s="8" t="n">
        <v>0.003344907407407408</v>
      </c>
      <c r="G18" s="8" t="n">
        <v>0.003206018518518519</v>
      </c>
      <c r="H18" s="8" t="n">
        <v>0.001516203703703704</v>
      </c>
      <c r="I18" s="8" t="n">
        <v>0.003333333333333334</v>
      </c>
      <c r="J18" s="8" t="n">
        <v>0.003113425925925926</v>
      </c>
      <c r="K18" s="8" t="n">
        <v>0.003368055555555556</v>
      </c>
      <c r="L18" s="8" t="n">
        <v>0.002546296296296297</v>
      </c>
      <c r="M18" s="8" t="n">
        <v>0.003356481481481482</v>
      </c>
      <c r="N18" s="8" t="n">
        <v>0.003564814814814815</v>
      </c>
      <c r="O18" s="8" t="n">
        <v>0.003333333333333334</v>
      </c>
      <c r="P18" s="8" t="n">
        <v>0.001331018518518518</v>
      </c>
      <c r="Q18" s="8" t="n">
        <v>0.003321759259259259</v>
      </c>
      <c r="R18" s="8" t="n">
        <v>0.003090277777777778</v>
      </c>
      <c r="S18" s="8" t="n">
        <v>0.003518518518518518</v>
      </c>
      <c r="T18" s="8" t="n">
        <v>0.002974537037037037</v>
      </c>
      <c r="U18" s="8" t="n">
        <v>0.003599537037037037</v>
      </c>
      <c r="V18" t="inlineStr">
        <is>
          <t>–</t>
        </is>
      </c>
      <c r="W18">
        <f>E18 + G18 + I18 + K18 + M18 + O18 + Q18 + S18</f>
        <v/>
      </c>
      <c r="X18" s="9">
        <f>W18 / 8</f>
        <v/>
      </c>
      <c r="Y18" s="9">
        <f>MAX(ABS(E18 - X18), ABS(G18 - X18), ABS(I18 - X18), ABS(K18 - X18), ABS(M18 - X18), ABS(O18 - X18), ABS(Q18 - X18), ABS(S18 - X18))</f>
        <v/>
      </c>
      <c r="Z18" s="8" t="n">
        <v>0.05133101851851852</v>
      </c>
    </row>
    <row r="19">
      <c r="A19" t="inlineStr">
        <is>
          <t>Murphy, Nicole (GBR)</t>
        </is>
      </c>
      <c r="B19" t="inlineStr">
        <is>
          <t>30-34</t>
        </is>
      </c>
      <c r="C19" t="inlineStr">
        <is>
          <t>2023 Valencia</t>
        </is>
      </c>
      <c r="D19" t="inlineStr">
        <is>
          <t>HYROX</t>
        </is>
      </c>
      <c r="E19" s="8" t="n">
        <v>0.003136574074074074</v>
      </c>
      <c r="F19" s="8" t="n">
        <v>0.003298611111111111</v>
      </c>
      <c r="G19" s="8" t="n">
        <v>0.003356481481481482</v>
      </c>
      <c r="H19" s="8" t="n">
        <v>0.001365740740740741</v>
      </c>
      <c r="I19" s="8" t="n">
        <v>0.003506944444444444</v>
      </c>
      <c r="J19" s="8" t="n">
        <v>0.002835648148148148</v>
      </c>
      <c r="K19" s="8" t="n">
        <v>0.003587962962962963</v>
      </c>
      <c r="L19" s="8" t="n">
        <v>0.002754629629629629</v>
      </c>
      <c r="M19" s="8" t="n">
        <v>0.003587962962962963</v>
      </c>
      <c r="N19" s="8" t="n">
        <v>0.003541666666666666</v>
      </c>
      <c r="O19" s="8" t="n">
        <v>0.003530092592592592</v>
      </c>
      <c r="P19" s="8" t="n">
        <v>0.001238425925925926</v>
      </c>
      <c r="Q19" s="8" t="n">
        <v>0.003472222222222222</v>
      </c>
      <c r="R19" s="8" t="n">
        <v>0.0025</v>
      </c>
      <c r="S19" s="8" t="n">
        <v>0.003645833333333333</v>
      </c>
      <c r="T19" s="8" t="n">
        <v>0.00212962962962963</v>
      </c>
      <c r="U19" s="8" t="n">
        <v>0.003981481481481482</v>
      </c>
      <c r="V19" t="inlineStr">
        <is>
          <t>–</t>
        </is>
      </c>
      <c r="W19">
        <f>E19 + G19 + I19 + K19 + M19 + O19 + Q19 + S19</f>
        <v/>
      </c>
      <c r="X19" s="9">
        <f>W19 / 8</f>
        <v/>
      </c>
      <c r="Y19" s="9">
        <f>MAX(ABS(E19 - X19), ABS(G19 - X19), ABS(I19 - X19), ABS(K19 - X19), ABS(M19 - X19), ABS(O19 - X19), ABS(Q19 - X19), ABS(S19 - X19))</f>
        <v/>
      </c>
      <c r="Z19" s="8" t="n">
        <v>0.05138888888888889</v>
      </c>
    </row>
    <row r="20">
      <c r="A20" t="inlineStr">
        <is>
          <t>Sabatier, Albane Leonie (ESP)</t>
        </is>
      </c>
      <c r="B20" t="inlineStr">
        <is>
          <t>30-34</t>
        </is>
      </c>
      <c r="C20" t="inlineStr">
        <is>
          <t>2023 Valencia</t>
        </is>
      </c>
      <c r="D20" t="inlineStr">
        <is>
          <t>HYROX</t>
        </is>
      </c>
      <c r="E20" s="8" t="n">
        <v>0.002974537037037037</v>
      </c>
      <c r="F20" s="8" t="n">
        <v>0.003321759259259259</v>
      </c>
      <c r="G20" s="8" t="n">
        <v>0.003101851851851852</v>
      </c>
      <c r="H20" s="8" t="n">
        <v>0.001261574074074074</v>
      </c>
      <c r="I20" s="8" t="n">
        <v>0.003263888888888889</v>
      </c>
      <c r="J20" s="8" t="n">
        <v>0.003530092592592592</v>
      </c>
      <c r="K20" s="8" t="n">
        <v>0.003171296296296296</v>
      </c>
      <c r="L20" s="8" t="n">
        <v>0.002766203703703704</v>
      </c>
      <c r="M20" s="8" t="n">
        <v>0.003391203703703704</v>
      </c>
      <c r="N20" s="8" t="n">
        <v>0.003518518518518518</v>
      </c>
      <c r="O20" s="8" t="n">
        <v>0.003333333333333334</v>
      </c>
      <c r="P20" s="8" t="n">
        <v>0.001469907407407407</v>
      </c>
      <c r="Q20" s="8" t="n">
        <v>0.003298611111111111</v>
      </c>
      <c r="R20" s="8" t="n">
        <v>0.00287037037037037</v>
      </c>
      <c r="S20" s="8" t="n">
        <v>0.003460648148148148</v>
      </c>
      <c r="T20" s="8" t="n">
        <v>0.002511574074074074</v>
      </c>
      <c r="U20" s="8" t="n">
        <v>0.004328703703703704</v>
      </c>
      <c r="V20" t="inlineStr">
        <is>
          <t>–</t>
        </is>
      </c>
      <c r="W20">
        <f>E20 + G20 + I20 + K20 + M20 + O20 + Q20 + S20</f>
        <v/>
      </c>
      <c r="X20" s="9">
        <f>W20 / 8</f>
        <v/>
      </c>
      <c r="Y20" s="9">
        <f>MAX(ABS(E20 - X20), ABS(G20 - X20), ABS(I20 - X20), ABS(K20 - X20), ABS(M20 - X20), ABS(O20 - X20), ABS(Q20 - X20), ABS(S20 - X20))</f>
        <v/>
      </c>
      <c r="Z20" s="8" t="n">
        <v>0.05148148148148148</v>
      </c>
    </row>
    <row r="21">
      <c r="A21" t="inlineStr">
        <is>
          <t>Donoso Martín, Maria De Los Ángeles (ESP)</t>
        </is>
      </c>
      <c r="B21" t="inlineStr">
        <is>
          <t>40-44</t>
        </is>
      </c>
      <c r="C21" t="inlineStr">
        <is>
          <t>2023 Valencia</t>
        </is>
      </c>
      <c r="D21" t="inlineStr">
        <is>
          <t>HYROX</t>
        </is>
      </c>
      <c r="E21" s="8" t="n">
        <v>0.002974537037037037</v>
      </c>
      <c r="F21" s="8" t="n">
        <v>0.003657407407407407</v>
      </c>
      <c r="G21" s="8" t="n">
        <v>0.00318287037037037</v>
      </c>
      <c r="H21" s="8" t="n">
        <v>0.001805555555555555</v>
      </c>
      <c r="I21" s="8" t="n">
        <v>0.003252314814814815</v>
      </c>
      <c r="J21" s="8" t="n">
        <v>0.003113425925925926</v>
      </c>
      <c r="K21" s="8" t="n">
        <v>0.003356481481481482</v>
      </c>
      <c r="L21" s="8" t="n">
        <v>0.002361111111111111</v>
      </c>
      <c r="M21" s="8" t="n">
        <v>0.003449074074074074</v>
      </c>
      <c r="N21" s="8" t="n">
        <v>0.003344907407407408</v>
      </c>
      <c r="O21" s="8" t="n">
        <v>0.003356481481481482</v>
      </c>
      <c r="P21" s="8" t="n">
        <v>0.001574074074074074</v>
      </c>
      <c r="Q21" s="8" t="n">
        <v>0.0034375</v>
      </c>
      <c r="R21" s="8" t="n">
        <v>0.003368055555555556</v>
      </c>
      <c r="S21" s="8" t="n">
        <v>0.003530092592592592</v>
      </c>
      <c r="T21" s="8" t="n">
        <v>0.002349537037037037</v>
      </c>
      <c r="U21" s="8" t="n">
        <v>0.003506944444444444</v>
      </c>
      <c r="V21" t="inlineStr">
        <is>
          <t>–</t>
        </is>
      </c>
      <c r="W21">
        <f>E21 + G21 + I21 + K21 + M21 + O21 + Q21 + S21</f>
        <v/>
      </c>
      <c r="X21" s="9">
        <f>W21 / 8</f>
        <v/>
      </c>
      <c r="Y21" s="9">
        <f>MAX(ABS(E21 - X21), ABS(G21 - X21), ABS(I21 - X21), ABS(K21 - X21), ABS(M21 - X21), ABS(O21 - X21), ABS(Q21 - X21), ABS(S21 - X21))</f>
        <v/>
      </c>
      <c r="Z21" s="8" t="n">
        <v>0.05150462962962963</v>
      </c>
    </row>
    <row r="22">
      <c r="A22" t="inlineStr">
        <is>
          <t>Ferreira, Marta (POR)</t>
        </is>
      </c>
      <c r="B22" t="inlineStr">
        <is>
          <t>35-39</t>
        </is>
      </c>
      <c r="C22" t="inlineStr">
        <is>
          <t>2023 Valencia</t>
        </is>
      </c>
      <c r="D22" t="inlineStr">
        <is>
          <t>HYROX</t>
        </is>
      </c>
      <c r="E22" s="8" t="n">
        <v>0.002881944444444444</v>
      </c>
      <c r="F22" s="8" t="n">
        <v>0.003715277777777778</v>
      </c>
      <c r="G22" s="8" t="n">
        <v>0.002986111111111111</v>
      </c>
      <c r="H22" s="8" t="n">
        <v>0.001597222222222222</v>
      </c>
      <c r="I22" s="8" t="n">
        <v>0.00349537037037037</v>
      </c>
      <c r="J22" s="8" t="n">
        <v>0.003148148148148148</v>
      </c>
      <c r="K22" s="8" t="n">
        <v>0.003229166666666667</v>
      </c>
      <c r="L22" s="8" t="n">
        <v>0.003125</v>
      </c>
      <c r="M22" s="8" t="n">
        <v>0.003310185185185185</v>
      </c>
      <c r="N22" s="8" t="n">
        <v>0.003935185185185185</v>
      </c>
      <c r="O22" s="8" t="n">
        <v>0.003368055555555556</v>
      </c>
      <c r="P22" s="8" t="n">
        <v>0.001319444444444444</v>
      </c>
      <c r="Q22" s="8" t="n">
        <v>0.003425925925925926</v>
      </c>
      <c r="R22" s="8" t="n">
        <v>0.002905092592592593</v>
      </c>
      <c r="S22" s="8" t="n">
        <v>0.003587962962962963</v>
      </c>
      <c r="T22" s="8" t="n">
        <v>0.002453703703703704</v>
      </c>
      <c r="U22" s="8" t="n">
        <v>0.003483796296296296</v>
      </c>
      <c r="V22" t="inlineStr">
        <is>
          <t>–</t>
        </is>
      </c>
      <c r="W22">
        <f>E22 + G22 + I22 + K22 + M22 + O22 + Q22 + S22</f>
        <v/>
      </c>
      <c r="X22" s="9">
        <f>W22 / 8</f>
        <v/>
      </c>
      <c r="Y22" s="9">
        <f>MAX(ABS(E22 - X22), ABS(G22 - X22), ABS(I22 - X22), ABS(K22 - X22), ABS(M22 - X22), ABS(O22 - X22), ABS(Q22 - X22), ABS(S22 - X22))</f>
        <v/>
      </c>
      <c r="Z22" s="8" t="n">
        <v>0.051875</v>
      </c>
    </row>
    <row r="23">
      <c r="A23" t="inlineStr">
        <is>
          <t>Palenzuela Avils, Cristina (ESP)</t>
        </is>
      </c>
      <c r="B23" t="inlineStr">
        <is>
          <t>30-34</t>
        </is>
      </c>
      <c r="C23" t="inlineStr">
        <is>
          <t>2023 Valencia</t>
        </is>
      </c>
      <c r="D23" t="inlineStr">
        <is>
          <t>HYROX</t>
        </is>
      </c>
      <c r="E23" s="8" t="n">
        <v>0.002881944444444444</v>
      </c>
      <c r="F23" s="8" t="n">
        <v>0.003738425925925926</v>
      </c>
      <c r="G23" s="8" t="n">
        <v>0.003136574074074074</v>
      </c>
      <c r="H23" s="8" t="n">
        <v>0.001689814814814815</v>
      </c>
      <c r="I23" s="8" t="n">
        <v>0.003634259259259259</v>
      </c>
      <c r="J23" s="8" t="n">
        <v>0.003287037037037037</v>
      </c>
      <c r="K23" s="8" t="n">
        <v>0.0034375</v>
      </c>
      <c r="L23" s="8" t="n">
        <v>0.002430555555555556</v>
      </c>
      <c r="M23" s="8" t="n">
        <v>0.003402777777777778</v>
      </c>
      <c r="N23" s="8" t="n">
        <v>0.003622685185185185</v>
      </c>
      <c r="O23" s="8" t="n">
        <v>0.003333333333333334</v>
      </c>
      <c r="P23" s="8" t="n">
        <v>0.001238425925925926</v>
      </c>
      <c r="Q23" s="8" t="n">
        <v>0.003449074074074074</v>
      </c>
      <c r="R23" s="8" t="n">
        <v>0.0028125</v>
      </c>
      <c r="S23" s="8" t="n">
        <v>0.003599537037037037</v>
      </c>
      <c r="T23" s="8" t="n">
        <v>0.002037037037037037</v>
      </c>
      <c r="U23" s="8" t="n">
        <v>0.005057870370370371</v>
      </c>
      <c r="V23" t="inlineStr">
        <is>
          <t>–</t>
        </is>
      </c>
      <c r="W23">
        <f>E23 + G23 + I23 + K23 + M23 + O23 + Q23 + S23</f>
        <v/>
      </c>
      <c r="X23" s="9">
        <f>W23 / 8</f>
        <v/>
      </c>
      <c r="Y23" s="9">
        <f>MAX(ABS(E23 - X23), ABS(G23 - X23), ABS(I23 - X23), ABS(K23 - X23), ABS(M23 - X23), ABS(O23 - X23), ABS(Q23 - X23), ABS(S23 - X23))</f>
        <v/>
      </c>
      <c r="Z23" s="8" t="n">
        <v>0.05270833333333334</v>
      </c>
    </row>
    <row r="24">
      <c r="A24" t="inlineStr">
        <is>
          <t>Ferreira, Lucia (ESP)</t>
        </is>
      </c>
      <c r="B24" t="inlineStr">
        <is>
          <t>25-29</t>
        </is>
      </c>
      <c r="C24" t="inlineStr">
        <is>
          <t>2023 Valencia</t>
        </is>
      </c>
      <c r="D24" t="inlineStr">
        <is>
          <t>HYROX</t>
        </is>
      </c>
      <c r="E24" s="8" t="n">
        <v>0.002916666666666667</v>
      </c>
      <c r="F24" s="8" t="n">
        <v>0.003425925925925926</v>
      </c>
      <c r="G24" s="8" t="n">
        <v>0.003344907407407408</v>
      </c>
      <c r="H24" s="8" t="n">
        <v>0.001793981481481481</v>
      </c>
      <c r="I24" s="8" t="n">
        <v>0.00349537037037037</v>
      </c>
      <c r="J24" s="8" t="n">
        <v>0.003368055555555556</v>
      </c>
      <c r="K24" s="8" t="n">
        <v>0.003530092592592592</v>
      </c>
      <c r="L24" s="8" t="n">
        <v>0.002696759259259259</v>
      </c>
      <c r="M24" s="8" t="n">
        <v>0.003541666666666666</v>
      </c>
      <c r="N24" s="8" t="n">
        <v>0.003321759259259259</v>
      </c>
      <c r="O24" s="8" t="n">
        <v>0.003611111111111111</v>
      </c>
      <c r="P24" s="8" t="n">
        <v>0.001273148148148148</v>
      </c>
      <c r="Q24" s="8" t="n">
        <v>0.003564814814814815</v>
      </c>
      <c r="R24" s="8" t="n">
        <v>0.002847222222222222</v>
      </c>
      <c r="S24" s="8" t="n">
        <v>0.003877314814814815</v>
      </c>
      <c r="T24" s="8" t="n">
        <v>0.002395833333333333</v>
      </c>
      <c r="U24" s="8" t="n">
        <v>0.00380787037037037</v>
      </c>
      <c r="V24" t="inlineStr">
        <is>
          <t>–</t>
        </is>
      </c>
      <c r="W24">
        <f>E24 + G24 + I24 + K24 + M24 + O24 + Q24 + S24</f>
        <v/>
      </c>
      <c r="X24" s="9">
        <f>W24 / 8</f>
        <v/>
      </c>
      <c r="Y24" s="9">
        <f>MAX(ABS(E24 - X24), ABS(G24 - X24), ABS(I24 - X24), ABS(K24 - X24), ABS(M24 - X24), ABS(O24 - X24), ABS(Q24 - X24), ABS(S24 - X24))</f>
        <v/>
      </c>
      <c r="Z24" s="8" t="n">
        <v>0.05273148148148148</v>
      </c>
    </row>
    <row r="25">
      <c r="A25" t="inlineStr">
        <is>
          <t>Maalej, Sarah (FRA)</t>
        </is>
      </c>
      <c r="B25" t="inlineStr">
        <is>
          <t>30-34</t>
        </is>
      </c>
      <c r="C25" t="inlineStr">
        <is>
          <t>2023 Valencia</t>
        </is>
      </c>
      <c r="D25" t="inlineStr">
        <is>
          <t>HYROX</t>
        </is>
      </c>
      <c r="E25" s="8" t="n">
        <v>0.002731481481481481</v>
      </c>
      <c r="F25" s="8" t="n">
        <v>0.003391203703703704</v>
      </c>
      <c r="G25" s="8" t="n">
        <v>0.002928240740740741</v>
      </c>
      <c r="H25" s="8" t="n">
        <v>0.001493055555555556</v>
      </c>
      <c r="I25" s="8" t="n">
        <v>0.003136574074074074</v>
      </c>
      <c r="J25" s="8" t="n">
        <v>0.003796296296296296</v>
      </c>
      <c r="K25" s="8" t="n">
        <v>0.003125</v>
      </c>
      <c r="L25" s="8" t="n">
        <v>0.004074074074074074</v>
      </c>
      <c r="M25" s="8" t="n">
        <v>0.003217592592592593</v>
      </c>
      <c r="N25" s="8" t="n">
        <v>0.003449074074074074</v>
      </c>
      <c r="O25" s="8" t="n">
        <v>0.003148148148148148</v>
      </c>
      <c r="P25" s="8" t="n">
        <v>0.001354166666666667</v>
      </c>
      <c r="Q25" s="8" t="n">
        <v>0.00318287037037037</v>
      </c>
      <c r="R25" s="8" t="n">
        <v>0.003275462962962963</v>
      </c>
      <c r="S25" s="8" t="n">
        <v>0.003414351851851852</v>
      </c>
      <c r="T25" s="8" t="n">
        <v>0.003344907407407408</v>
      </c>
      <c r="U25" s="8" t="n">
        <v>0.003877314814814815</v>
      </c>
      <c r="V25" t="inlineStr">
        <is>
          <t>–</t>
        </is>
      </c>
      <c r="W25">
        <f>E25 + G25 + I25 + K25 + M25 + O25 + Q25 + S25</f>
        <v/>
      </c>
      <c r="X25" s="9">
        <f>W25 / 8</f>
        <v/>
      </c>
      <c r="Y25" s="9">
        <f>MAX(ABS(E25 - X25), ABS(G25 - X25), ABS(I25 - X25), ABS(K25 - X25), ABS(M25 - X25), ABS(O25 - X25), ABS(Q25 - X25), ABS(S25 - X25))</f>
        <v/>
      </c>
      <c r="Z25" s="8" t="n">
        <v>0.05283564814814815</v>
      </c>
    </row>
    <row r="26">
      <c r="A26" t="inlineStr">
        <is>
          <t>Jimenez Palomera, Esther (ESP)</t>
        </is>
      </c>
      <c r="B26" t="inlineStr">
        <is>
          <t>35-39</t>
        </is>
      </c>
      <c r="C26" t="inlineStr">
        <is>
          <t>2023 Valencia</t>
        </is>
      </c>
      <c r="D26" t="inlineStr">
        <is>
          <t>HYROX</t>
        </is>
      </c>
      <c r="E26" s="8" t="n">
        <v>0.002893518518518518</v>
      </c>
      <c r="F26" s="8" t="n">
        <v>0.003263888888888889</v>
      </c>
      <c r="G26" s="8" t="n">
        <v>0.003333333333333334</v>
      </c>
      <c r="H26" s="8" t="n">
        <v>0.001666666666666667</v>
      </c>
      <c r="I26" s="8" t="n">
        <v>0.0034375</v>
      </c>
      <c r="J26" s="8" t="n">
        <v>0.003333333333333334</v>
      </c>
      <c r="K26" s="8" t="n">
        <v>0.003402777777777778</v>
      </c>
      <c r="L26" s="8" t="n">
        <v>0.003310185185185185</v>
      </c>
      <c r="M26" s="8" t="n">
        <v>0.003472222222222222</v>
      </c>
      <c r="N26" s="8" t="n">
        <v>0.003414351851851852</v>
      </c>
      <c r="O26" s="8" t="n">
        <v>0.003530092592592592</v>
      </c>
      <c r="P26" s="8" t="n">
        <v>0.001550925925925926</v>
      </c>
      <c r="Q26" s="8" t="n">
        <v>0.003449074074074074</v>
      </c>
      <c r="R26" s="8" t="n">
        <v>0.002777777777777778</v>
      </c>
      <c r="S26" s="8" t="n">
        <v>0.003726851851851852</v>
      </c>
      <c r="T26" s="8" t="n">
        <v>0.002314814814814815</v>
      </c>
      <c r="U26" s="8" t="n">
        <v>0.0040625</v>
      </c>
      <c r="V26" t="inlineStr">
        <is>
          <t>–</t>
        </is>
      </c>
      <c r="W26">
        <f>E26 + G26 + I26 + K26 + M26 + O26 + Q26 + S26</f>
        <v/>
      </c>
      <c r="X26" s="9">
        <f>W26 / 8</f>
        <v/>
      </c>
      <c r="Y26" s="9">
        <f>MAX(ABS(E26 - X26), ABS(G26 - X26), ABS(I26 - X26), ABS(K26 - X26), ABS(M26 - X26), ABS(O26 - X26), ABS(Q26 - X26), ABS(S26 - X26))</f>
        <v/>
      </c>
      <c r="Z26" s="8" t="n">
        <v>0.05284722222222222</v>
      </c>
    </row>
    <row r="27">
      <c r="A27" t="inlineStr">
        <is>
          <t>Thion, Laura (FRA)</t>
        </is>
      </c>
      <c r="B27" t="inlineStr">
        <is>
          <t>25-29</t>
        </is>
      </c>
      <c r="C27" t="inlineStr">
        <is>
          <t>2023 Valencia</t>
        </is>
      </c>
      <c r="D27" t="inlineStr">
        <is>
          <t>HYROX</t>
        </is>
      </c>
      <c r="E27" s="8" t="n">
        <v>0.002847222222222222</v>
      </c>
      <c r="F27" s="8" t="n">
        <v>0.003356481481481482</v>
      </c>
      <c r="G27" s="8" t="n">
        <v>0.003194444444444445</v>
      </c>
      <c r="H27" s="8" t="n">
        <v>0.002175925925925926</v>
      </c>
      <c r="I27" s="8" t="n">
        <v>0.003425925925925926</v>
      </c>
      <c r="J27" s="8" t="n">
        <v>0.003020833333333333</v>
      </c>
      <c r="K27" s="8" t="n">
        <v>0.003483796296296296</v>
      </c>
      <c r="L27" s="8" t="n">
        <v>0.003854166666666667</v>
      </c>
      <c r="M27" s="8" t="n">
        <v>0.003368055555555556</v>
      </c>
      <c r="N27" s="8" t="n">
        <v>0.003564814814814815</v>
      </c>
      <c r="O27" s="8" t="n">
        <v>0.003275462962962963</v>
      </c>
      <c r="P27" s="8" t="n">
        <v>0.001469907407407407</v>
      </c>
      <c r="Q27" s="8" t="n">
        <v>0.003194444444444445</v>
      </c>
      <c r="R27" s="8" t="n">
        <v>0.003125</v>
      </c>
      <c r="S27" s="8" t="n">
        <v>0.003449074074074074</v>
      </c>
      <c r="T27" s="8" t="n">
        <v>0.002511574074074074</v>
      </c>
      <c r="U27" s="8" t="n">
        <v>0.004016203703703704</v>
      </c>
      <c r="V27" t="inlineStr">
        <is>
          <t>–</t>
        </is>
      </c>
      <c r="W27">
        <f>E27 + G27 + I27 + K27 + M27 + O27 + Q27 + S27</f>
        <v/>
      </c>
      <c r="X27" s="9">
        <f>W27 / 8</f>
        <v/>
      </c>
      <c r="Y27" s="9">
        <f>MAX(ABS(E27 - X27), ABS(G27 - X27), ABS(I27 - X27), ABS(K27 - X27), ABS(M27 - X27), ABS(O27 - X27), ABS(Q27 - X27), ABS(S27 - X27))</f>
        <v/>
      </c>
      <c r="Z27" s="8" t="n">
        <v>0.05326388888888889</v>
      </c>
    </row>
    <row r="28">
      <c r="A28" t="inlineStr">
        <is>
          <t>Parrilla Garca, Mónica (ESP)</t>
        </is>
      </c>
      <c r="B28" t="inlineStr">
        <is>
          <t>25-29</t>
        </is>
      </c>
      <c r="C28" t="inlineStr">
        <is>
          <t>2023 Valencia</t>
        </is>
      </c>
      <c r="D28" t="inlineStr">
        <is>
          <t>HYROX</t>
        </is>
      </c>
      <c r="E28" s="8" t="n">
        <v>0.00306712962962963</v>
      </c>
      <c r="F28" s="8" t="n">
        <v>0.003425925925925926</v>
      </c>
      <c r="G28" s="8" t="n">
        <v>0.003298611111111111</v>
      </c>
      <c r="H28" s="8" t="n">
        <v>0.001608796296296296</v>
      </c>
      <c r="I28" s="8" t="n">
        <v>0.003518518518518518</v>
      </c>
      <c r="J28" s="8" t="n">
        <v>0.003159722222222222</v>
      </c>
      <c r="K28" s="8" t="n">
        <v>0.003506944444444444</v>
      </c>
      <c r="L28" s="8" t="n">
        <v>0.00306712962962963</v>
      </c>
      <c r="M28" s="8" t="n">
        <v>0.003506944444444444</v>
      </c>
      <c r="N28" s="8" t="n">
        <v>0.003518518518518518</v>
      </c>
      <c r="O28" s="8" t="n">
        <v>0.003599537037037037</v>
      </c>
      <c r="P28" s="8" t="n">
        <v>0.001435185185185185</v>
      </c>
      <c r="Q28" s="8" t="n">
        <v>0.003587962962962963</v>
      </c>
      <c r="R28" s="8" t="n">
        <v>0.002777777777777778</v>
      </c>
      <c r="S28" s="8" t="n">
        <v>0.003888888888888889</v>
      </c>
      <c r="T28" s="8" t="n">
        <v>0.002754629629629629</v>
      </c>
      <c r="U28" s="8" t="n">
        <v>0.004131944444444444</v>
      </c>
      <c r="V28" t="inlineStr">
        <is>
          <t>–</t>
        </is>
      </c>
      <c r="W28">
        <f>E28 + G28 + I28 + K28 + M28 + O28 + Q28 + S28</f>
        <v/>
      </c>
      <c r="X28" s="9">
        <f>W28 / 8</f>
        <v/>
      </c>
      <c r="Y28" s="9">
        <f>MAX(ABS(E28 - X28), ABS(G28 - X28), ABS(I28 - X28), ABS(K28 - X28), ABS(M28 - X28), ABS(O28 - X28), ABS(Q28 - X28), ABS(S28 - X28))</f>
        <v/>
      </c>
      <c r="Z28" s="8" t="n">
        <v>0.05375</v>
      </c>
    </row>
    <row r="29">
      <c r="A29" t="inlineStr">
        <is>
          <t>Del Prado Serrano, Amanda (ESP)</t>
        </is>
      </c>
      <c r="B29" t="inlineStr">
        <is>
          <t>30-34</t>
        </is>
      </c>
      <c r="C29" t="inlineStr">
        <is>
          <t>2023 Valencia</t>
        </is>
      </c>
      <c r="D29" t="inlineStr">
        <is>
          <t>HYROX</t>
        </is>
      </c>
      <c r="E29" s="8" t="n">
        <v>0.002997685185185185</v>
      </c>
      <c r="F29" s="8" t="n">
        <v>0.00369212962962963</v>
      </c>
      <c r="G29" s="8" t="n">
        <v>0.003206018518518519</v>
      </c>
      <c r="H29" s="8" t="n">
        <v>0.001666666666666667</v>
      </c>
      <c r="I29" s="8" t="n">
        <v>0.003506944444444444</v>
      </c>
      <c r="J29" s="8" t="n">
        <v>0.004282407407407408</v>
      </c>
      <c r="K29" s="8" t="n">
        <v>0.0034375</v>
      </c>
      <c r="L29" s="8" t="n">
        <v>0.002314814814814815</v>
      </c>
      <c r="M29" s="8" t="n">
        <v>0.003252314814814815</v>
      </c>
      <c r="N29" s="8" t="n">
        <v>0.003923611111111111</v>
      </c>
      <c r="O29" s="8" t="n">
        <v>0.003159722222222222</v>
      </c>
      <c r="P29" s="8" t="n">
        <v>0.001956018518518518</v>
      </c>
      <c r="Q29" s="8" t="n">
        <v>0.003263888888888889</v>
      </c>
      <c r="R29" s="8" t="n">
        <v>0.003240740740740741</v>
      </c>
      <c r="S29" s="8" t="n">
        <v>0.003414351851851852</v>
      </c>
      <c r="T29" s="8" t="n">
        <v>0.002592592592592593</v>
      </c>
      <c r="U29" s="8" t="n">
        <v>0.003958333333333334</v>
      </c>
      <c r="V29" t="inlineStr">
        <is>
          <t>–</t>
        </is>
      </c>
      <c r="W29">
        <f>E29 + G29 + I29 + K29 + M29 + O29 + Q29 + S29</f>
        <v/>
      </c>
      <c r="X29" s="9">
        <f>W29 / 8</f>
        <v/>
      </c>
      <c r="Y29" s="9">
        <f>MAX(ABS(E29 - X29), ABS(G29 - X29), ABS(I29 - X29), ABS(K29 - X29), ABS(M29 - X29), ABS(O29 - X29), ABS(Q29 - X29), ABS(S29 - X29))</f>
        <v/>
      </c>
      <c r="Z29" s="8" t="n">
        <v>0.05377314814814815</v>
      </c>
    </row>
    <row r="30">
      <c r="A30" t="inlineStr">
        <is>
          <t>Cebrian Bou, Sara (ESP)</t>
        </is>
      </c>
      <c r="B30" t="inlineStr">
        <is>
          <t>25-29</t>
        </is>
      </c>
      <c r="C30" t="inlineStr">
        <is>
          <t>2023 Valencia</t>
        </is>
      </c>
      <c r="D30" t="inlineStr">
        <is>
          <t>HYROX</t>
        </is>
      </c>
      <c r="E30" s="8" t="n">
        <v>0.002754629629629629</v>
      </c>
      <c r="F30" s="8" t="n">
        <v>0.003553240740740741</v>
      </c>
      <c r="G30" s="8" t="n">
        <v>0.003043981481481481</v>
      </c>
      <c r="H30" s="8" t="n">
        <v>0.001550925925925926</v>
      </c>
      <c r="I30" s="8" t="n">
        <v>0.003252314814814815</v>
      </c>
      <c r="J30" s="8" t="n">
        <v>0.003645833333333333</v>
      </c>
      <c r="K30" s="8" t="n">
        <v>0.003321759259259259</v>
      </c>
      <c r="L30" s="8" t="n">
        <v>0.003900462962962963</v>
      </c>
      <c r="M30" s="8" t="n">
        <v>0.003449074074074074</v>
      </c>
      <c r="N30" s="8" t="n">
        <v>0.003715277777777778</v>
      </c>
      <c r="O30" s="8" t="n">
        <v>0.003298611111111111</v>
      </c>
      <c r="P30" s="8" t="n">
        <v>0.001782407407407407</v>
      </c>
      <c r="Q30" s="8" t="n">
        <v>0.003194444444444445</v>
      </c>
      <c r="R30" s="8" t="n">
        <v>0.00306712962962963</v>
      </c>
      <c r="S30" s="8" t="n">
        <v>0.003310185185185185</v>
      </c>
      <c r="T30" s="8" t="n">
        <v>0.002800925925925926</v>
      </c>
      <c r="U30" s="8" t="n">
        <v>0.00431712962962963</v>
      </c>
      <c r="V30" t="inlineStr">
        <is>
          <t>–</t>
        </is>
      </c>
      <c r="W30">
        <f>E30 + G30 + I30 + K30 + M30 + O30 + Q30 + S30</f>
        <v/>
      </c>
      <c r="X30" s="9">
        <f>W30 / 8</f>
        <v/>
      </c>
      <c r="Y30" s="9">
        <f>MAX(ABS(E30 - X30), ABS(G30 - X30), ABS(I30 - X30), ABS(K30 - X30), ABS(M30 - X30), ABS(O30 - X30), ABS(Q30 - X30), ABS(S30 - X30))</f>
        <v/>
      </c>
      <c r="Z30" s="8" t="n">
        <v>0.05384259259259259</v>
      </c>
    </row>
    <row r="31">
      <c r="A31" t="inlineStr">
        <is>
          <t>Mace Mata, Sandra (ESP)</t>
        </is>
      </c>
      <c r="B31" t="inlineStr">
        <is>
          <t>45-49</t>
        </is>
      </c>
      <c r="C31" t="inlineStr">
        <is>
          <t>2023 Valencia</t>
        </is>
      </c>
      <c r="D31" t="inlineStr">
        <is>
          <t>HYROX</t>
        </is>
      </c>
      <c r="E31" s="8" t="n">
        <v>0.003043981481481481</v>
      </c>
      <c r="F31" s="8" t="n">
        <v>0.003703703703703704</v>
      </c>
      <c r="G31" s="8" t="n">
        <v>0.003310185185185185</v>
      </c>
      <c r="H31" s="8" t="n">
        <v>0.002025462962962963</v>
      </c>
      <c r="I31" s="8" t="n">
        <v>0.003472222222222222</v>
      </c>
      <c r="J31" s="8" t="n">
        <v>0.003298611111111111</v>
      </c>
      <c r="K31" s="8" t="n">
        <v>0.003391203703703704</v>
      </c>
      <c r="L31" s="8" t="n">
        <v>0.003877314814814815</v>
      </c>
      <c r="M31" s="8" t="n">
        <v>0.003333333333333334</v>
      </c>
      <c r="N31" s="8" t="n">
        <v>0.003958333333333334</v>
      </c>
      <c r="O31" s="8" t="n">
        <v>0.003414351851851852</v>
      </c>
      <c r="P31" s="8" t="n">
        <v>0.001331018518518518</v>
      </c>
      <c r="Q31" s="8" t="n">
        <v>0.003460648148148148</v>
      </c>
      <c r="R31" s="8" t="n">
        <v>0.003263888888888889</v>
      </c>
      <c r="S31" s="8" t="n">
        <v>0.003518518518518518</v>
      </c>
      <c r="T31" s="8" t="n">
        <v>0.001990740740740741</v>
      </c>
      <c r="U31" s="8" t="n">
        <v>0.004027777777777778</v>
      </c>
      <c r="V31" t="inlineStr">
        <is>
          <t>–</t>
        </is>
      </c>
      <c r="W31">
        <f>E31 + G31 + I31 + K31 + M31 + O31 + Q31 + S31</f>
        <v/>
      </c>
      <c r="X31" s="9">
        <f>W31 / 8</f>
        <v/>
      </c>
      <c r="Y31" s="9">
        <f>MAX(ABS(E31 - X31), ABS(G31 - X31), ABS(I31 - X31), ABS(K31 - X31), ABS(M31 - X31), ABS(O31 - X31), ABS(Q31 - X31), ABS(S31 - X31))</f>
        <v/>
      </c>
      <c r="Z31" s="8" t="n">
        <v>0.05430555555555556</v>
      </c>
    </row>
    <row r="32">
      <c r="A32" t="inlineStr">
        <is>
          <t>Lorenzo Salvador, Laura (ESP)</t>
        </is>
      </c>
      <c r="B32" t="inlineStr">
        <is>
          <t>30-34</t>
        </is>
      </c>
      <c r="C32" t="inlineStr">
        <is>
          <t>2023 Valencia</t>
        </is>
      </c>
      <c r="D32" t="inlineStr">
        <is>
          <t>HYROX</t>
        </is>
      </c>
      <c r="E32" s="8" t="n">
        <v>0.002824074074074074</v>
      </c>
      <c r="F32" s="8" t="n">
        <v>0.003506944444444444</v>
      </c>
      <c r="G32" s="8" t="n">
        <v>0.003090277777777778</v>
      </c>
      <c r="H32" s="8" t="n">
        <v>0.001678240740740741</v>
      </c>
      <c r="I32" s="8" t="n">
        <v>0.00337962962962963</v>
      </c>
      <c r="J32" s="8" t="n">
        <v>0.003449074074074074</v>
      </c>
      <c r="K32" s="8" t="n">
        <v>0.005555555555555556</v>
      </c>
      <c r="L32" s="8" t="n">
        <v>0.002835648148148148</v>
      </c>
      <c r="M32" s="8" t="n">
        <v>0.003460648148148148</v>
      </c>
      <c r="N32" s="8" t="n">
        <v>0.003680555555555555</v>
      </c>
      <c r="O32" s="8" t="n">
        <v>0.003298611111111111</v>
      </c>
      <c r="P32" s="8" t="n">
        <v>0.001493055555555556</v>
      </c>
      <c r="Q32" s="8" t="n">
        <v>0.003321759259259259</v>
      </c>
      <c r="R32" s="8" t="n">
        <v>0.003553240740740741</v>
      </c>
      <c r="S32" s="8" t="n">
        <v>0.003518518518518518</v>
      </c>
      <c r="T32" s="8" t="n">
        <v>0.002604166666666667</v>
      </c>
      <c r="U32" s="8" t="n">
        <v>0.003229166666666667</v>
      </c>
      <c r="V32" t="inlineStr">
        <is>
          <t>5 Minutes</t>
        </is>
      </c>
      <c r="W32">
        <f>E32 + G32 + I32 + K32 + M32 + O32 + Q32 + S32</f>
        <v/>
      </c>
      <c r="X32" s="9">
        <f>W32 / 8</f>
        <v/>
      </c>
      <c r="Y32" s="9">
        <f>MAX(ABS(E32 - X32), ABS(G32 - X32), ABS(I32 - X32), ABS(K32 - X32), ABS(M32 - X32), ABS(O32 - X32), ABS(Q32 - X32), ABS(S32 - X32))</f>
        <v/>
      </c>
      <c r="Z32" s="8" t="n">
        <v>0.05439814814814815</v>
      </c>
    </row>
    <row r="33">
      <c r="A33" t="inlineStr">
        <is>
          <t>Ferreira, Sofia (POR)</t>
        </is>
      </c>
      <c r="B33" t="inlineStr">
        <is>
          <t>45-49</t>
        </is>
      </c>
      <c r="C33" t="inlineStr">
        <is>
          <t>2023 Valencia</t>
        </is>
      </c>
      <c r="D33" t="inlineStr">
        <is>
          <t>HYROX</t>
        </is>
      </c>
      <c r="E33" s="8" t="n">
        <v>0.003090277777777778</v>
      </c>
      <c r="F33" s="8" t="n">
        <v>0.003599537037037037</v>
      </c>
      <c r="G33" s="8" t="n">
        <v>0.003252314814814815</v>
      </c>
      <c r="H33" s="8" t="n">
        <v>0.00162037037037037</v>
      </c>
      <c r="I33" s="8" t="n">
        <v>0.003402777777777778</v>
      </c>
      <c r="J33" s="8" t="n">
        <v>0.003634259259259259</v>
      </c>
      <c r="K33" s="8" t="n">
        <v>0.003333333333333334</v>
      </c>
      <c r="L33" s="8" t="n">
        <v>0.003761574074074074</v>
      </c>
      <c r="M33" s="8" t="n">
        <v>0.003460648148148148</v>
      </c>
      <c r="N33" s="8" t="n">
        <v>0.003645833333333333</v>
      </c>
      <c r="O33" s="8" t="n">
        <v>0.003425925925925926</v>
      </c>
      <c r="P33" s="8" t="n">
        <v>0.001481481481481481</v>
      </c>
      <c r="Q33" s="8" t="n">
        <v>0.003518518518518518</v>
      </c>
      <c r="R33" s="8" t="n">
        <v>0.002696759259259259</v>
      </c>
      <c r="S33" s="8" t="n">
        <v>0.00369212962962963</v>
      </c>
      <c r="T33" s="8" t="n">
        <v>0.003090277777777778</v>
      </c>
      <c r="U33" s="8" t="n">
        <v>0.004027777777777778</v>
      </c>
      <c r="V33" t="inlineStr">
        <is>
          <t>–</t>
        </is>
      </c>
      <c r="W33">
        <f>E33 + G33 + I33 + K33 + M33 + O33 + Q33 + S33</f>
        <v/>
      </c>
      <c r="X33" s="9">
        <f>W33 / 8</f>
        <v/>
      </c>
      <c r="Y33" s="9">
        <f>MAX(ABS(E33 - X33), ABS(G33 - X33), ABS(I33 - X33), ABS(K33 - X33), ABS(M33 - X33), ABS(O33 - X33), ABS(Q33 - X33), ABS(S33 - X33))</f>
        <v/>
      </c>
      <c r="Z33" s="8" t="n">
        <v>0.05461805555555556</v>
      </c>
    </row>
    <row r="34">
      <c r="A34" t="inlineStr">
        <is>
          <t>Merino, Tamara (ESP)</t>
        </is>
      </c>
      <c r="B34" t="inlineStr">
        <is>
          <t>35-39</t>
        </is>
      </c>
      <c r="C34" t="inlineStr">
        <is>
          <t>2023 Valencia</t>
        </is>
      </c>
      <c r="D34" t="inlineStr">
        <is>
          <t>HYROX</t>
        </is>
      </c>
      <c r="E34" s="8" t="n">
        <v>0.003344907407407408</v>
      </c>
      <c r="F34" s="8" t="n">
        <v>0.003483796296296296</v>
      </c>
      <c r="G34" s="8" t="n">
        <v>0.003449074074074074</v>
      </c>
      <c r="H34" s="8" t="n">
        <v>0.001736111111111111</v>
      </c>
      <c r="I34" s="8" t="n">
        <v>0.003587962962962963</v>
      </c>
      <c r="J34" s="8" t="n">
        <v>0.003483796296296296</v>
      </c>
      <c r="K34" s="8" t="n">
        <v>0.003564814814814815</v>
      </c>
      <c r="L34" s="8" t="n">
        <v>0.002523148148148148</v>
      </c>
      <c r="M34" s="8" t="n">
        <v>0.003599537037037037</v>
      </c>
      <c r="N34" s="8" t="n">
        <v>0.003530092592592592</v>
      </c>
      <c r="O34" s="8" t="n">
        <v>0.003530092592592592</v>
      </c>
      <c r="P34" s="8" t="n">
        <v>0.001597222222222222</v>
      </c>
      <c r="Q34" s="8" t="n">
        <v>0.003935185185185185</v>
      </c>
      <c r="R34" s="8" t="n">
        <v>0.0028125</v>
      </c>
      <c r="S34" s="8" t="n">
        <v>0.003923611111111111</v>
      </c>
      <c r="T34" s="8" t="n">
        <v>0.002395833333333333</v>
      </c>
      <c r="U34" s="8" t="n">
        <v>0.005127314814814815</v>
      </c>
      <c r="V34" t="inlineStr">
        <is>
          <t>–</t>
        </is>
      </c>
      <c r="W34">
        <f>E34 + G34 + I34 + K34 + M34 + O34 + Q34 + S34</f>
        <v/>
      </c>
      <c r="X34" s="9">
        <f>W34 / 8</f>
        <v/>
      </c>
      <c r="Y34" s="9">
        <f>MAX(ABS(E34 - X34), ABS(G34 - X34), ABS(I34 - X34), ABS(K34 - X34), ABS(M34 - X34), ABS(O34 - X34), ABS(Q34 - X34), ABS(S34 - X34))</f>
        <v/>
      </c>
      <c r="Z34" s="8" t="n">
        <v>0.05553240740740741</v>
      </c>
    </row>
    <row r="35">
      <c r="A35" t="inlineStr">
        <is>
          <t>Ferran Fraga, Mariam (ESP)</t>
        </is>
      </c>
      <c r="B35" t="inlineStr">
        <is>
          <t>U24</t>
        </is>
      </c>
      <c r="C35" t="inlineStr">
        <is>
          <t>2023 Valencia</t>
        </is>
      </c>
      <c r="D35" t="inlineStr">
        <is>
          <t>HYROX</t>
        </is>
      </c>
      <c r="E35" s="8" t="n">
        <v>0.003298611111111111</v>
      </c>
      <c r="F35" s="8" t="n">
        <v>0.003391203703703704</v>
      </c>
      <c r="G35" s="8" t="n">
        <v>0.003368055555555556</v>
      </c>
      <c r="H35" s="8" t="n">
        <v>0.001863425925925926</v>
      </c>
      <c r="I35" s="8" t="n">
        <v>0.003483796296296296</v>
      </c>
      <c r="J35" s="8" t="n">
        <v>0.004120370370370371</v>
      </c>
      <c r="K35" s="8" t="n">
        <v>0.00349537037037037</v>
      </c>
      <c r="L35" s="8" t="n">
        <v>0.00318287037037037</v>
      </c>
      <c r="M35" s="8" t="n">
        <v>0.003599537037037037</v>
      </c>
      <c r="N35" s="8" t="n">
        <v>0.003541666666666666</v>
      </c>
      <c r="O35" s="8" t="n">
        <v>0.003587962962962963</v>
      </c>
      <c r="P35" s="8" t="n">
        <v>0.001446759259259259</v>
      </c>
      <c r="Q35" s="8" t="n">
        <v>0.00369212962962963</v>
      </c>
      <c r="R35" s="8" t="n">
        <v>0.00306712962962963</v>
      </c>
      <c r="S35" s="8" t="n">
        <v>0.004652777777777777</v>
      </c>
      <c r="T35" s="8" t="n">
        <v>0.002118055555555556</v>
      </c>
      <c r="U35" s="8" t="n">
        <v>0.004131944444444444</v>
      </c>
      <c r="V35" t="inlineStr">
        <is>
          <t>–</t>
        </is>
      </c>
      <c r="W35">
        <f>E35 + G35 + I35 + K35 + M35 + O35 + Q35 + S35</f>
        <v/>
      </c>
      <c r="X35" s="9">
        <f>W35 / 8</f>
        <v/>
      </c>
      <c r="Y35" s="9">
        <f>MAX(ABS(E35 - X35), ABS(G35 - X35), ABS(I35 - X35), ABS(K35 - X35), ABS(M35 - X35), ABS(O35 - X35), ABS(Q35 - X35), ABS(S35 - X35))</f>
        <v/>
      </c>
      <c r="Z35" s="8" t="n">
        <v>0.05594907407407407</v>
      </c>
    </row>
    <row r="36">
      <c r="A36" t="inlineStr">
        <is>
          <t>Hortalaza Mateos, Raquel (ESP)</t>
        </is>
      </c>
      <c r="B36" t="inlineStr">
        <is>
          <t>40-44</t>
        </is>
      </c>
      <c r="C36" t="inlineStr">
        <is>
          <t>2023 Valencia</t>
        </is>
      </c>
      <c r="D36" t="inlineStr">
        <is>
          <t>HYROX</t>
        </is>
      </c>
      <c r="E36" s="8" t="n">
        <v>0.002708333333333333</v>
      </c>
      <c r="F36" s="8" t="n">
        <v>0.003888888888888889</v>
      </c>
      <c r="G36" s="8" t="n">
        <v>0.003125</v>
      </c>
      <c r="H36" s="8" t="n">
        <v>0.002164351851851852</v>
      </c>
      <c r="I36" s="8" t="n">
        <v>0.003391203703703704</v>
      </c>
      <c r="J36" s="8" t="n">
        <v>0.004409722222222222</v>
      </c>
      <c r="K36" s="8" t="n">
        <v>0.003402777777777778</v>
      </c>
      <c r="L36" s="8" t="n">
        <v>0.002905092592592593</v>
      </c>
      <c r="M36" s="8" t="n">
        <v>0.003321759259259259</v>
      </c>
      <c r="N36" s="8" t="n">
        <v>0.004085648148148148</v>
      </c>
      <c r="O36" s="8" t="n">
        <v>0.003391203703703704</v>
      </c>
      <c r="P36" s="8" t="n">
        <v>0.001759259259259259</v>
      </c>
      <c r="Q36" s="8" t="n">
        <v>0.003460648148148148</v>
      </c>
      <c r="R36" s="8" t="n">
        <v>0.003425925925925926</v>
      </c>
      <c r="S36" s="8" t="n">
        <v>0.003645833333333333</v>
      </c>
      <c r="T36" s="8" t="n">
        <v>0.003078703703703704</v>
      </c>
      <c r="U36" s="8" t="n">
        <v>0.003981481481481482</v>
      </c>
      <c r="V36" t="inlineStr">
        <is>
          <t>–</t>
        </is>
      </c>
      <c r="W36">
        <f>E36 + G36 + I36 + K36 + M36 + O36 + Q36 + S36</f>
        <v/>
      </c>
      <c r="X36" s="9">
        <f>W36 / 8</f>
        <v/>
      </c>
      <c r="Y36" s="9">
        <f>MAX(ABS(E36 - X36), ABS(G36 - X36), ABS(I36 - X36), ABS(K36 - X36), ABS(M36 - X36), ABS(O36 - X36), ABS(Q36 - X36), ABS(S36 - X36))</f>
        <v/>
      </c>
      <c r="Z36" s="8" t="n">
        <v>0.05605324074074074</v>
      </c>
    </row>
    <row r="37">
      <c r="A37" t="inlineStr">
        <is>
          <t>Rios Campillo, Lola (ESP)</t>
        </is>
      </c>
      <c r="B37" t="inlineStr">
        <is>
          <t>55-59</t>
        </is>
      </c>
      <c r="C37" t="inlineStr">
        <is>
          <t>2023 Valencia</t>
        </is>
      </c>
      <c r="D37" t="inlineStr">
        <is>
          <t>HYROX</t>
        </is>
      </c>
      <c r="E37" s="8" t="n">
        <v>0.003425925925925926</v>
      </c>
      <c r="F37" s="8" t="n">
        <v>0.003946759259259259</v>
      </c>
      <c r="G37" s="8" t="n">
        <v>0.003356481481481482</v>
      </c>
      <c r="H37" s="8" t="n">
        <v>0.001967592592592592</v>
      </c>
      <c r="I37" s="8" t="n">
        <v>0.003425925925925926</v>
      </c>
      <c r="J37" s="8" t="n">
        <v>0.00431712962962963</v>
      </c>
      <c r="K37" s="8" t="n">
        <v>0.003506944444444444</v>
      </c>
      <c r="L37" s="8" t="n">
        <v>0.002962962962962963</v>
      </c>
      <c r="M37" s="8" t="n">
        <v>0.003611111111111111</v>
      </c>
      <c r="N37" s="8" t="n">
        <v>0.004027777777777778</v>
      </c>
      <c r="O37" s="8" t="n">
        <v>0.003506944444444444</v>
      </c>
      <c r="P37" s="8" t="n">
        <v>0.001354166666666667</v>
      </c>
      <c r="Q37" s="8" t="n">
        <v>0.003564814814814815</v>
      </c>
      <c r="R37" s="8" t="n">
        <v>0.003113425925925926</v>
      </c>
      <c r="S37" s="8" t="n">
        <v>0.003784722222222222</v>
      </c>
      <c r="T37" s="8" t="n">
        <v>0.002789351851851852</v>
      </c>
      <c r="U37" s="8" t="n">
        <v>0.003784722222222222</v>
      </c>
      <c r="V37" t="inlineStr">
        <is>
          <t>–</t>
        </is>
      </c>
      <c r="W37">
        <f>E37 + G37 + I37 + K37 + M37 + O37 + Q37 + S37</f>
        <v/>
      </c>
      <c r="X37" s="9">
        <f>W37 / 8</f>
        <v/>
      </c>
      <c r="Y37" s="9">
        <f>MAX(ABS(E37 - X37), ABS(G37 - X37), ABS(I37 - X37), ABS(K37 - X37), ABS(M37 - X37), ABS(O37 - X37), ABS(Q37 - X37), ABS(S37 - X37))</f>
        <v/>
      </c>
      <c r="Z37" s="8" t="n">
        <v>0.05635416666666666</v>
      </c>
    </row>
    <row r="38">
      <c r="A38" t="inlineStr">
        <is>
          <t>De Frutos Sancho, Patricia (ESP)</t>
        </is>
      </c>
      <c r="B38" t="inlineStr">
        <is>
          <t>25-29</t>
        </is>
      </c>
      <c r="C38" t="inlineStr">
        <is>
          <t>2023 Valencia</t>
        </is>
      </c>
      <c r="D38" t="inlineStr">
        <is>
          <t>HYROX</t>
        </is>
      </c>
      <c r="E38" s="8" t="n">
        <v>0.003148148148148148</v>
      </c>
      <c r="F38" s="8" t="n">
        <v>0.003321759259259259</v>
      </c>
      <c r="G38" s="8" t="n">
        <v>0.003287037037037037</v>
      </c>
      <c r="H38" s="8" t="n">
        <v>0.001550925925925926</v>
      </c>
      <c r="I38" s="8" t="n">
        <v>0.003622685185185185</v>
      </c>
      <c r="J38" s="8" t="n">
        <v>0.003263888888888889</v>
      </c>
      <c r="K38" s="8" t="n">
        <v>0.003668981481481481</v>
      </c>
      <c r="L38" s="8" t="n">
        <v>0.003391203703703704</v>
      </c>
      <c r="M38" s="8" t="n">
        <v>0.003761574074074074</v>
      </c>
      <c r="N38" s="8" t="n">
        <v>0.003715277777777778</v>
      </c>
      <c r="O38" s="8" t="n">
        <v>0.003599537037037037</v>
      </c>
      <c r="P38" s="8" t="n">
        <v>0.001655092592592593</v>
      </c>
      <c r="Q38" s="8" t="n">
        <v>0.003622685185185185</v>
      </c>
      <c r="R38" s="8" t="n">
        <v>0.003217592592592593</v>
      </c>
      <c r="S38" s="8" t="n">
        <v>0.003900462962962963</v>
      </c>
      <c r="T38" s="8" t="n">
        <v>0.002824074074074074</v>
      </c>
      <c r="U38" s="8" t="n">
        <v>0.004930555555555555</v>
      </c>
      <c r="V38" t="inlineStr">
        <is>
          <t>–</t>
        </is>
      </c>
      <c r="W38">
        <f>E38 + G38 + I38 + K38 + M38 + O38 + Q38 + S38</f>
        <v/>
      </c>
      <c r="X38" s="9">
        <f>W38 / 8</f>
        <v/>
      </c>
      <c r="Y38" s="9">
        <f>MAX(ABS(E38 - X38), ABS(G38 - X38), ABS(I38 - X38), ABS(K38 - X38), ABS(M38 - X38), ABS(O38 - X38), ABS(Q38 - X38), ABS(S38 - X38))</f>
        <v/>
      </c>
      <c r="Z38" s="8" t="n">
        <v>0.05641203703703704</v>
      </c>
    </row>
    <row r="39">
      <c r="A39" t="inlineStr">
        <is>
          <t>Lopez Ibaez, Miren (ESP)</t>
        </is>
      </c>
      <c r="B39" t="inlineStr">
        <is>
          <t>30-34</t>
        </is>
      </c>
      <c r="C39" t="inlineStr">
        <is>
          <t>2023 Valencia</t>
        </is>
      </c>
      <c r="D39" t="inlineStr">
        <is>
          <t>HYROX</t>
        </is>
      </c>
      <c r="E39" s="8" t="n">
        <v>0.00306712962962963</v>
      </c>
      <c r="F39" s="8" t="n">
        <v>0.003564814814814815</v>
      </c>
      <c r="G39" s="8" t="n">
        <v>0.003252314814814815</v>
      </c>
      <c r="H39" s="8" t="n">
        <v>0.001574074074074074</v>
      </c>
      <c r="I39" s="8" t="n">
        <v>0.003611111111111111</v>
      </c>
      <c r="J39" s="8" t="n">
        <v>0.003263888888888889</v>
      </c>
      <c r="K39" s="8" t="n">
        <v>0.00369212962962963</v>
      </c>
      <c r="L39" s="8" t="n">
        <v>0.004351851851851852</v>
      </c>
      <c r="M39" s="8" t="n">
        <v>0.003796296296296296</v>
      </c>
      <c r="N39" s="8" t="n">
        <v>0.003877314814814815</v>
      </c>
      <c r="O39" s="8" t="n">
        <v>0.003773148148148148</v>
      </c>
      <c r="P39" s="8" t="n">
        <v>0.001446759259259259</v>
      </c>
      <c r="Q39" s="8" t="n">
        <v>0.003657407407407407</v>
      </c>
      <c r="R39" s="8" t="n">
        <v>0.003171296296296296</v>
      </c>
      <c r="S39" s="8" t="n">
        <v>0.00369212962962963</v>
      </c>
      <c r="T39" s="8" t="n">
        <v>0.002476851851851852</v>
      </c>
      <c r="U39" s="8" t="n">
        <v>0.004270833333333333</v>
      </c>
      <c r="V39" t="inlineStr">
        <is>
          <t>–</t>
        </is>
      </c>
      <c r="W39">
        <f>E39 + G39 + I39 + K39 + M39 + O39 + Q39 + S39</f>
        <v/>
      </c>
      <c r="X39" s="9">
        <f>W39 / 8</f>
        <v/>
      </c>
      <c r="Y39" s="9">
        <f>MAX(ABS(E39 - X39), ABS(G39 - X39), ABS(I39 - X39), ABS(K39 - X39), ABS(M39 - X39), ABS(O39 - X39), ABS(Q39 - X39), ABS(S39 - X39))</f>
        <v/>
      </c>
      <c r="Z39" s="8" t="n">
        <v>0.05644675925925926</v>
      </c>
    </row>
    <row r="40">
      <c r="A40" t="inlineStr">
        <is>
          <t>Serna Urnicia, María Pilar (ESP)</t>
        </is>
      </c>
      <c r="B40" t="inlineStr">
        <is>
          <t>60-64</t>
        </is>
      </c>
      <c r="C40" t="inlineStr">
        <is>
          <t>2023 Valencia</t>
        </is>
      </c>
      <c r="D40" t="inlineStr">
        <is>
          <t>HYROX</t>
        </is>
      </c>
      <c r="E40" s="8" t="n">
        <v>0.003321759259259259</v>
      </c>
      <c r="F40" s="8" t="n">
        <v>0.003518518518518518</v>
      </c>
      <c r="G40" s="8" t="n">
        <v>0.003483796296296296</v>
      </c>
      <c r="H40" s="8" t="n">
        <v>0.001793981481481481</v>
      </c>
      <c r="I40" s="8" t="n">
        <v>0.003761574074074074</v>
      </c>
      <c r="J40" s="8" t="n">
        <v>0.003310185185185185</v>
      </c>
      <c r="K40" s="8" t="n">
        <v>0.003784722222222222</v>
      </c>
      <c r="L40" s="8" t="n">
        <v>0.003101851851851852</v>
      </c>
      <c r="M40" s="8" t="n">
        <v>0.003796296296296296</v>
      </c>
      <c r="N40" s="8" t="n">
        <v>0.003576388888888889</v>
      </c>
      <c r="O40" s="8" t="n">
        <v>0.003877314814814815</v>
      </c>
      <c r="P40" s="8" t="n">
        <v>0.001377314814814815</v>
      </c>
      <c r="Q40" s="8" t="n">
        <v>0.003796296296296296</v>
      </c>
      <c r="R40" s="8" t="n">
        <v>0.003159722222222222</v>
      </c>
      <c r="S40" s="8" t="n">
        <v>0.004097222222222223</v>
      </c>
      <c r="T40" s="8" t="n">
        <v>0.002453703703703704</v>
      </c>
      <c r="U40" s="8" t="n">
        <v>0.004444444444444444</v>
      </c>
      <c r="V40" t="inlineStr">
        <is>
          <t>–</t>
        </is>
      </c>
      <c r="W40">
        <f>E40 + G40 + I40 + K40 + M40 + O40 + Q40 + S40</f>
        <v/>
      </c>
      <c r="X40" s="9">
        <f>W40 / 8</f>
        <v/>
      </c>
      <c r="Y40" s="9">
        <f>MAX(ABS(E40 - X40), ABS(G40 - X40), ABS(I40 - X40), ABS(K40 - X40), ABS(M40 - X40), ABS(O40 - X40), ABS(Q40 - X40), ABS(S40 - X40))</f>
        <v/>
      </c>
      <c r="Z40" s="8" t="n">
        <v>0.05655092592592593</v>
      </c>
    </row>
    <row r="41">
      <c r="A41" t="inlineStr">
        <is>
          <t>González Martín, María Rosario (ESP)</t>
        </is>
      </c>
      <c r="B41" t="inlineStr">
        <is>
          <t>30-34</t>
        </is>
      </c>
      <c r="C41" t="inlineStr">
        <is>
          <t>2023 Valencia</t>
        </is>
      </c>
      <c r="D41" t="inlineStr">
        <is>
          <t>HYROX</t>
        </is>
      </c>
      <c r="E41" s="8" t="n">
        <v>0.002928240740740741</v>
      </c>
      <c r="F41" s="8" t="n">
        <v>0.003541666666666666</v>
      </c>
      <c r="G41" s="8" t="n">
        <v>0.003159722222222222</v>
      </c>
      <c r="H41" s="8" t="n">
        <v>0.002280092592592593</v>
      </c>
      <c r="I41" s="8" t="n">
        <v>0.005567129629629629</v>
      </c>
      <c r="J41" s="8" t="n">
        <v>0.003506944444444444</v>
      </c>
      <c r="K41" s="8" t="n">
        <v>0.003321759259259259</v>
      </c>
      <c r="L41" s="8" t="n">
        <v>0.003310185185185185</v>
      </c>
      <c r="M41" s="8" t="n">
        <v>0.003425925925925926</v>
      </c>
      <c r="N41" s="8" t="n">
        <v>0.003715277777777778</v>
      </c>
      <c r="O41" s="8" t="n">
        <v>0.003414351851851852</v>
      </c>
      <c r="P41" s="8" t="n">
        <v>0.00150462962962963</v>
      </c>
      <c r="Q41" s="8" t="n">
        <v>0.003506944444444444</v>
      </c>
      <c r="R41" s="8" t="n">
        <v>0.003252314814814815</v>
      </c>
      <c r="S41" s="8" t="n">
        <v>0.003854166666666667</v>
      </c>
      <c r="T41" s="8" t="n">
        <v>0.002754629629629629</v>
      </c>
      <c r="U41" s="8" t="n">
        <v>0.003865740740740741</v>
      </c>
      <c r="V41" t="inlineStr">
        <is>
          <t>5 Minutes</t>
        </is>
      </c>
      <c r="W41">
        <f>E41 + G41 + I41 + K41 + M41 + O41 + Q41 + S41</f>
        <v/>
      </c>
      <c r="X41" s="9">
        <f>W41 / 8</f>
        <v/>
      </c>
      <c r="Y41" s="9">
        <f>MAX(ABS(E41 - X41), ABS(G41 - X41), ABS(I41 - X41), ABS(K41 - X41), ABS(M41 - X41), ABS(O41 - X41), ABS(Q41 - X41), ABS(S41 - X41))</f>
        <v/>
      </c>
      <c r="Z41" s="8" t="n">
        <v>0.05681712962962963</v>
      </c>
    </row>
    <row r="42">
      <c r="A42" t="inlineStr">
        <is>
          <t>Martinez Hermida, Alba (ESP)</t>
        </is>
      </c>
      <c r="B42" t="inlineStr">
        <is>
          <t>35-39</t>
        </is>
      </c>
      <c r="C42" t="inlineStr">
        <is>
          <t>2023 Valencia</t>
        </is>
      </c>
      <c r="D42" t="inlineStr">
        <is>
          <t>HYROX</t>
        </is>
      </c>
      <c r="E42" s="8" t="n">
        <v>0.003252314814814815</v>
      </c>
      <c r="F42" s="8" t="n">
        <v>0.003738425925925926</v>
      </c>
      <c r="G42" s="8" t="n">
        <v>0.003344907407407408</v>
      </c>
      <c r="H42" s="8" t="n">
        <v>0.001608796296296296</v>
      </c>
      <c r="I42" s="8" t="n">
        <v>0.005798611111111111</v>
      </c>
      <c r="J42" s="8" t="n">
        <v>0.003090277777777778</v>
      </c>
      <c r="K42" s="8" t="n">
        <v>0.003657407407407407</v>
      </c>
      <c r="L42" s="8" t="n">
        <v>0.002546296296296297</v>
      </c>
      <c r="M42" s="8" t="n">
        <v>0.00400462962962963</v>
      </c>
      <c r="N42" s="8" t="n">
        <v>0.003402777777777778</v>
      </c>
      <c r="O42" s="8" t="n">
        <v>0.004189814814814815</v>
      </c>
      <c r="P42" s="8" t="n">
        <v>0.001273148148148148</v>
      </c>
      <c r="Q42" s="8" t="n">
        <v>0.003865740740740741</v>
      </c>
      <c r="R42" s="8" t="n">
        <v>0.003148148148148148</v>
      </c>
      <c r="S42" s="8" t="n">
        <v>0.004097222222222223</v>
      </c>
      <c r="T42" s="8" t="n">
        <v>0.002303240740740741</v>
      </c>
      <c r="U42" s="8" t="n">
        <v>0.003969907407407407</v>
      </c>
      <c r="V42" t="inlineStr">
        <is>
          <t>5 Minutes</t>
        </is>
      </c>
      <c r="W42">
        <f>E42 + G42 + I42 + K42 + M42 + O42 + Q42 + S42</f>
        <v/>
      </c>
      <c r="X42" s="9">
        <f>W42 / 8</f>
        <v/>
      </c>
      <c r="Y42" s="9">
        <f>MAX(ABS(E42 - X42), ABS(G42 - X42), ABS(I42 - X42), ABS(K42 - X42), ABS(M42 - X42), ABS(O42 - X42), ABS(Q42 - X42), ABS(S42 - X42))</f>
        <v/>
      </c>
      <c r="Z42" s="8" t="n">
        <v>0.0571875</v>
      </c>
    </row>
    <row r="43">
      <c r="A43" t="inlineStr">
        <is>
          <t>Cruz, Stefanie (IRL)</t>
        </is>
      </c>
      <c r="B43" t="inlineStr">
        <is>
          <t>30-34</t>
        </is>
      </c>
      <c r="C43" t="inlineStr">
        <is>
          <t>2023 Valencia</t>
        </is>
      </c>
      <c r="D43" t="inlineStr">
        <is>
          <t>HYROX</t>
        </is>
      </c>
      <c r="E43" s="8" t="n">
        <v>0.004039351851851852</v>
      </c>
      <c r="F43" s="8" t="n">
        <v>0.003877314814814815</v>
      </c>
      <c r="G43" s="8" t="n">
        <v>0.004143518518518519</v>
      </c>
      <c r="H43" s="8" t="n">
        <v>0.00193287037037037</v>
      </c>
      <c r="I43" s="8" t="n">
        <v>0.003958333333333334</v>
      </c>
      <c r="J43" s="8" t="n">
        <v>0.003055555555555556</v>
      </c>
      <c r="K43" s="8" t="n">
        <v>0.003877314814814815</v>
      </c>
      <c r="L43" s="8" t="n">
        <v>0.002650462962962963</v>
      </c>
      <c r="M43" s="8" t="n">
        <v>0.003819444444444444</v>
      </c>
      <c r="N43" s="8" t="n">
        <v>0.003483796296296296</v>
      </c>
      <c r="O43" s="8" t="n">
        <v>0.003888888888888889</v>
      </c>
      <c r="P43" s="8" t="n">
        <v>0.001215277777777778</v>
      </c>
      <c r="Q43" s="8" t="n">
        <v>0.003715277777777778</v>
      </c>
      <c r="R43" s="8" t="n">
        <v>0.00287037037037037</v>
      </c>
      <c r="S43" s="8" t="n">
        <v>0.00380787037037037</v>
      </c>
      <c r="T43" s="8" t="n">
        <v>0.002696759259259259</v>
      </c>
      <c r="U43" s="8" t="n">
        <v>0.004583333333333333</v>
      </c>
      <c r="V43" t="inlineStr">
        <is>
          <t>–</t>
        </is>
      </c>
      <c r="W43">
        <f>E43 + G43 + I43 + K43 + M43 + O43 + Q43 + S43</f>
        <v/>
      </c>
      <c r="X43" s="9">
        <f>W43 / 8</f>
        <v/>
      </c>
      <c r="Y43" s="9">
        <f>MAX(ABS(E43 - X43), ABS(G43 - X43), ABS(I43 - X43), ABS(K43 - X43), ABS(M43 - X43), ABS(O43 - X43), ABS(Q43 - X43), ABS(S43 - X43))</f>
        <v/>
      </c>
      <c r="Z43" s="8" t="n">
        <v>0.05752314814814815</v>
      </c>
    </row>
    <row r="44">
      <c r="A44" t="inlineStr">
        <is>
          <t>Ruffiot, Meryl (FRA)</t>
        </is>
      </c>
      <c r="B44" t="inlineStr">
        <is>
          <t>35-39</t>
        </is>
      </c>
      <c r="C44" t="inlineStr">
        <is>
          <t>2023 Valencia</t>
        </is>
      </c>
      <c r="D44" t="inlineStr">
        <is>
          <t>HYROX</t>
        </is>
      </c>
      <c r="E44" s="8" t="n">
        <v>0.003344907407407408</v>
      </c>
      <c r="F44" s="8" t="n">
        <v>0.003344907407407408</v>
      </c>
      <c r="G44" s="8" t="n">
        <v>0.003425925925925926</v>
      </c>
      <c r="H44" s="8" t="n">
        <v>0.001851851851851852</v>
      </c>
      <c r="I44" s="8" t="n">
        <v>0.003587962962962963</v>
      </c>
      <c r="J44" s="8" t="n">
        <v>0.003819444444444444</v>
      </c>
      <c r="K44" s="8" t="n">
        <v>0.003611111111111111</v>
      </c>
      <c r="L44" s="8" t="n">
        <v>0.004120370370370371</v>
      </c>
      <c r="M44" s="8" t="n">
        <v>0.003657407407407407</v>
      </c>
      <c r="N44" s="8" t="n">
        <v>0.003530092592592592</v>
      </c>
      <c r="O44" s="8" t="n">
        <v>0.003645833333333333</v>
      </c>
      <c r="P44" s="8" t="n">
        <v>0.001643518518518519</v>
      </c>
      <c r="Q44" s="8" t="n">
        <v>0.003611111111111111</v>
      </c>
      <c r="R44" s="8" t="n">
        <v>0.003946759259259259</v>
      </c>
      <c r="S44" s="8" t="n">
        <v>0.003842592592592593</v>
      </c>
      <c r="T44" s="8" t="n">
        <v>0.002372685185185185</v>
      </c>
      <c r="U44" s="8" t="n">
        <v>0.004479166666666667</v>
      </c>
      <c r="V44" t="inlineStr">
        <is>
          <t>–</t>
        </is>
      </c>
      <c r="W44">
        <f>E44 + G44 + I44 + K44 + M44 + O44 + Q44 + S44</f>
        <v/>
      </c>
      <c r="X44" s="9">
        <f>W44 / 8</f>
        <v/>
      </c>
      <c r="Y44" s="9">
        <f>MAX(ABS(E44 - X44), ABS(G44 - X44), ABS(I44 - X44), ABS(K44 - X44), ABS(M44 - X44), ABS(O44 - X44), ABS(Q44 - X44), ABS(S44 - X44))</f>
        <v/>
      </c>
      <c r="Z44" s="8" t="n">
        <v>0.05774305555555555</v>
      </c>
    </row>
    <row r="45">
      <c r="A45" t="inlineStr">
        <is>
          <t>Crippa, Alessandra (ITA)</t>
        </is>
      </c>
      <c r="B45" t="inlineStr">
        <is>
          <t>30-34</t>
        </is>
      </c>
      <c r="C45" t="inlineStr">
        <is>
          <t>2023 Valencia</t>
        </is>
      </c>
      <c r="D45" t="inlineStr">
        <is>
          <t>HYROX</t>
        </is>
      </c>
      <c r="E45" s="8" t="n">
        <v>0.002928240740740741</v>
      </c>
      <c r="F45" s="8" t="n">
        <v>0.003831018518518518</v>
      </c>
      <c r="G45" s="8" t="n">
        <v>0.003090277777777778</v>
      </c>
      <c r="H45" s="8" t="n">
        <v>0.001747685185185185</v>
      </c>
      <c r="I45" s="8" t="n">
        <v>0.003333333333333334</v>
      </c>
      <c r="J45" s="8" t="n">
        <v>0.003773148148148148</v>
      </c>
      <c r="K45" s="8" t="n">
        <v>0.003518518518518518</v>
      </c>
      <c r="L45" s="8" t="n">
        <v>0.002962962962962963</v>
      </c>
      <c r="M45" s="8" t="n">
        <v>0.003483796296296296</v>
      </c>
      <c r="N45" s="8" t="n">
        <v>0.003912037037037037</v>
      </c>
      <c r="O45" s="8" t="n">
        <v>0.003449074074074074</v>
      </c>
      <c r="P45" s="8" t="n">
        <v>0.001655092592592593</v>
      </c>
      <c r="Q45" s="8" t="n">
        <v>0.00369212962962963</v>
      </c>
      <c r="R45" s="8" t="n">
        <v>0.004872685185185185</v>
      </c>
      <c r="S45" s="8" t="n">
        <v>0.003946759259259259</v>
      </c>
      <c r="T45" s="8" t="n">
        <v>0.002719907407407407</v>
      </c>
      <c r="U45" s="8" t="n">
        <v>0.005462962962962963</v>
      </c>
      <c r="V45" t="inlineStr">
        <is>
          <t>3 Minutes</t>
        </is>
      </c>
      <c r="W45">
        <f>E45 + G45 + I45 + K45 + M45 + O45 + Q45 + S45</f>
        <v/>
      </c>
      <c r="X45" s="9">
        <f>W45 / 8</f>
        <v/>
      </c>
      <c r="Y45" s="9">
        <f>MAX(ABS(E45 - X45), ABS(G45 - X45), ABS(I45 - X45), ABS(K45 - X45), ABS(M45 - X45), ABS(O45 - X45), ABS(Q45 - X45), ABS(S45 - X45))</f>
        <v/>
      </c>
      <c r="Z45" s="8" t="n">
        <v>0.05828703703703704</v>
      </c>
    </row>
    <row r="46">
      <c r="A46" t="inlineStr">
        <is>
          <t>Marion, Bourdais (ESP)</t>
        </is>
      </c>
      <c r="B46" t="inlineStr">
        <is>
          <t>U24</t>
        </is>
      </c>
      <c r="C46" t="inlineStr">
        <is>
          <t>2023 Valencia</t>
        </is>
      </c>
      <c r="D46" t="inlineStr">
        <is>
          <t>HYROX</t>
        </is>
      </c>
      <c r="E46" s="8" t="n">
        <v>0.003564814814814815</v>
      </c>
      <c r="F46" s="8" t="n">
        <v>0.00375</v>
      </c>
      <c r="G46" s="8" t="n">
        <v>0.003703703703703704</v>
      </c>
      <c r="H46" s="8" t="n">
        <v>0.002013888888888889</v>
      </c>
      <c r="I46" s="8" t="n">
        <v>0.003784722222222222</v>
      </c>
      <c r="J46" s="8" t="n">
        <v>0.003923611111111111</v>
      </c>
      <c r="K46" s="8" t="n">
        <v>0.003865740740740741</v>
      </c>
      <c r="L46" s="8" t="n">
        <v>0.00337962962962963</v>
      </c>
      <c r="M46" s="8" t="n">
        <v>0.003819444444444444</v>
      </c>
      <c r="N46" s="8" t="n">
        <v>0.003506944444444444</v>
      </c>
      <c r="O46" s="8" t="n">
        <v>0.003796296296296296</v>
      </c>
      <c r="P46" s="8" t="n">
        <v>0.001493055555555556</v>
      </c>
      <c r="Q46" s="8" t="n">
        <v>0.003622685185185185</v>
      </c>
      <c r="R46" s="8" t="n">
        <v>0.003055555555555556</v>
      </c>
      <c r="S46" s="8" t="n">
        <v>0.003761574074074074</v>
      </c>
      <c r="T46" s="8" t="n">
        <v>0.002615740740740741</v>
      </c>
      <c r="U46" s="8" t="n">
        <v>0.004837962962962963</v>
      </c>
      <c r="V46" t="inlineStr">
        <is>
          <t>–</t>
        </is>
      </c>
      <c r="W46">
        <f>E46 + G46 + I46 + K46 + M46 + O46 + Q46 + S46</f>
        <v/>
      </c>
      <c r="X46" s="9">
        <f>W46 / 8</f>
        <v/>
      </c>
      <c r="Y46" s="9">
        <f>MAX(ABS(E46 - X46), ABS(G46 - X46), ABS(I46 - X46), ABS(K46 - X46), ABS(M46 - X46), ABS(O46 - X46), ABS(Q46 - X46), ABS(S46 - X46))</f>
        <v/>
      </c>
      <c r="Z46" s="8" t="n">
        <v>0.05840277777777778</v>
      </c>
    </row>
    <row r="47">
      <c r="A47" t="inlineStr">
        <is>
          <t>Marcos Borrego, Laura (ESP)</t>
        </is>
      </c>
      <c r="B47" t="inlineStr">
        <is>
          <t>30-34</t>
        </is>
      </c>
      <c r="C47" t="inlineStr">
        <is>
          <t>2023 Valencia</t>
        </is>
      </c>
      <c r="D47" t="inlineStr">
        <is>
          <t>HYROX</t>
        </is>
      </c>
      <c r="E47" s="8" t="n">
        <v>0.003298611111111111</v>
      </c>
      <c r="F47" s="8" t="n">
        <v>0.003402777777777778</v>
      </c>
      <c r="G47" s="8" t="n">
        <v>0.003819444444444444</v>
      </c>
      <c r="H47" s="8" t="n">
        <v>0.002106481481481481</v>
      </c>
      <c r="I47" s="8" t="n">
        <v>0.003958333333333334</v>
      </c>
      <c r="J47" s="8" t="n">
        <v>0.004178240740740741</v>
      </c>
      <c r="K47" s="8" t="n">
        <v>0.003865740740740741</v>
      </c>
      <c r="L47" s="8" t="n">
        <v>0.002546296296296297</v>
      </c>
      <c r="M47" s="8" t="n">
        <v>0.003865740740740741</v>
      </c>
      <c r="N47" s="8" t="n">
        <v>0.003483796296296296</v>
      </c>
      <c r="O47" s="8" t="n">
        <v>0.003923611111111111</v>
      </c>
      <c r="P47" s="8" t="n">
        <v>0.001944444444444444</v>
      </c>
      <c r="Q47" s="8" t="n">
        <v>0.003981481481481482</v>
      </c>
      <c r="R47" s="8" t="n">
        <v>0.003136574074074074</v>
      </c>
      <c r="S47" s="8" t="n">
        <v>0.004039351851851852</v>
      </c>
      <c r="T47" s="8" t="n">
        <v>0.002199074074074074</v>
      </c>
      <c r="U47" s="8" t="n">
        <v>0.004791666666666666</v>
      </c>
      <c r="V47" t="inlineStr">
        <is>
          <t>–</t>
        </is>
      </c>
      <c r="W47">
        <f>E47 + G47 + I47 + K47 + M47 + O47 + Q47 + S47</f>
        <v/>
      </c>
      <c r="X47" s="9">
        <f>W47 / 8</f>
        <v/>
      </c>
      <c r="Y47" s="9">
        <f>MAX(ABS(E47 - X47), ABS(G47 - X47), ABS(I47 - X47), ABS(K47 - X47), ABS(M47 - X47), ABS(O47 - X47), ABS(Q47 - X47), ABS(S47 - X47))</f>
        <v/>
      </c>
      <c r="Z47" s="8" t="n">
        <v>0.0584375</v>
      </c>
    </row>
    <row r="48">
      <c r="A48" t="inlineStr">
        <is>
          <t>Monroy Espejo, Guadalupe (ESP)</t>
        </is>
      </c>
      <c r="B48" t="inlineStr">
        <is>
          <t>40-44</t>
        </is>
      </c>
      <c r="C48" t="inlineStr">
        <is>
          <t>2023 Valencia</t>
        </is>
      </c>
      <c r="D48" t="inlineStr">
        <is>
          <t>HYROX</t>
        </is>
      </c>
      <c r="E48" s="8" t="n">
        <v>0.003414351851851852</v>
      </c>
      <c r="F48" s="8" t="n">
        <v>0.003541666666666666</v>
      </c>
      <c r="G48" s="8" t="n">
        <v>0.003599537037037037</v>
      </c>
      <c r="H48" s="8" t="n">
        <v>0.001678240740740741</v>
      </c>
      <c r="I48" s="8" t="n">
        <v>0.003680555555555555</v>
      </c>
      <c r="J48" s="8" t="n">
        <v>0.004456018518518519</v>
      </c>
      <c r="K48" s="8" t="n">
        <v>0.00369212962962963</v>
      </c>
      <c r="L48" s="8" t="n">
        <v>0.003865740740740741</v>
      </c>
      <c r="M48" s="8" t="n">
        <v>0.003738425925925926</v>
      </c>
      <c r="N48" s="8" t="n">
        <v>0.003518518518518518</v>
      </c>
      <c r="O48" s="8" t="n">
        <v>0.00375</v>
      </c>
      <c r="P48" s="8" t="n">
        <v>0.00150462962962963</v>
      </c>
      <c r="Q48" s="8" t="n">
        <v>0.003773148148148148</v>
      </c>
      <c r="R48" s="8" t="n">
        <v>0.003472222222222222</v>
      </c>
      <c r="S48" s="8" t="n">
        <v>0.003969907407407407</v>
      </c>
      <c r="T48" s="8" t="n">
        <v>0.002280092592592593</v>
      </c>
      <c r="U48" s="8" t="n">
        <v>0.004652777777777777</v>
      </c>
      <c r="V48" t="inlineStr">
        <is>
          <t>–</t>
        </is>
      </c>
      <c r="W48">
        <f>E48 + G48 + I48 + K48 + M48 + O48 + Q48 + S48</f>
        <v/>
      </c>
      <c r="X48" s="9">
        <f>W48 / 8</f>
        <v/>
      </c>
      <c r="Y48" s="9">
        <f>MAX(ABS(E48 - X48), ABS(G48 - X48), ABS(I48 - X48), ABS(K48 - X48), ABS(M48 - X48), ABS(O48 - X48), ABS(Q48 - X48), ABS(S48 - X48))</f>
        <v/>
      </c>
      <c r="Z48" s="8" t="n">
        <v>0.0584837962962963</v>
      </c>
    </row>
    <row r="49">
      <c r="A49" t="inlineStr">
        <is>
          <t>Sero Mora, Alicia (ESP)</t>
        </is>
      </c>
      <c r="B49" t="inlineStr">
        <is>
          <t>40-44</t>
        </is>
      </c>
      <c r="C49" t="inlineStr">
        <is>
          <t>2023 Valencia</t>
        </is>
      </c>
      <c r="D49" t="inlineStr">
        <is>
          <t>HYROX</t>
        </is>
      </c>
      <c r="E49" s="8" t="n">
        <v>0.002974537037037037</v>
      </c>
      <c r="F49" s="8" t="n">
        <v>0.003726851851851852</v>
      </c>
      <c r="G49" s="8" t="n">
        <v>0.003090277777777778</v>
      </c>
      <c r="H49" s="8" t="n">
        <v>0.001770833333333333</v>
      </c>
      <c r="I49" s="8" t="n">
        <v>0.00318287037037037</v>
      </c>
      <c r="J49" s="8" t="n">
        <v>0.005358796296296296</v>
      </c>
      <c r="K49" s="8" t="n">
        <v>0.003275462962962963</v>
      </c>
      <c r="L49" s="8" t="n">
        <v>0.004583333333333333</v>
      </c>
      <c r="M49" s="8" t="n">
        <v>0.003287037037037037</v>
      </c>
      <c r="N49" s="8" t="n">
        <v>0.003888888888888889</v>
      </c>
      <c r="O49" s="8" t="n">
        <v>0.003263888888888889</v>
      </c>
      <c r="P49" s="8" t="n">
        <v>0.001689814814814815</v>
      </c>
      <c r="Q49" s="8" t="n">
        <v>0.003518518518518518</v>
      </c>
      <c r="R49" s="8" t="n">
        <v>0.004375</v>
      </c>
      <c r="S49" s="8" t="n">
        <v>0.003738425925925926</v>
      </c>
      <c r="T49" s="8" t="n">
        <v>0.002037037037037037</v>
      </c>
      <c r="U49" s="8" t="n">
        <v>0.005023148148148148</v>
      </c>
      <c r="V49" t="inlineStr">
        <is>
          <t>–</t>
        </is>
      </c>
      <c r="W49">
        <f>E49 + G49 + I49 + K49 + M49 + O49 + Q49 + S49</f>
        <v/>
      </c>
      <c r="X49" s="9">
        <f>W49 / 8</f>
        <v/>
      </c>
      <c r="Y49" s="9">
        <f>MAX(ABS(E49 - X49), ABS(G49 - X49), ABS(I49 - X49), ABS(K49 - X49), ABS(M49 - X49), ABS(O49 - X49), ABS(Q49 - X49), ABS(S49 - X49))</f>
        <v/>
      </c>
      <c r="Z49" s="8" t="n">
        <v>0.05869212962962963</v>
      </c>
    </row>
    <row r="50">
      <c r="A50" t="inlineStr">
        <is>
          <t>Morte Ramrez, Adriana (ESP)</t>
        </is>
      </c>
      <c r="B50" t="inlineStr">
        <is>
          <t>25-29</t>
        </is>
      </c>
      <c r="C50" t="inlineStr">
        <is>
          <t>2023 Valencia</t>
        </is>
      </c>
      <c r="D50" t="inlineStr">
        <is>
          <t>HYROX</t>
        </is>
      </c>
      <c r="E50" s="8" t="n">
        <v>0.003310185185185185</v>
      </c>
      <c r="F50" s="8" t="n">
        <v>0.003703703703703704</v>
      </c>
      <c r="G50" s="8" t="n">
        <v>0.003530092592592592</v>
      </c>
      <c r="H50" s="8" t="n">
        <v>0.001608796296296296</v>
      </c>
      <c r="I50" s="8" t="n">
        <v>0.003726851851851852</v>
      </c>
      <c r="J50" s="8" t="n">
        <v>0.003715277777777778</v>
      </c>
      <c r="K50" s="8" t="n">
        <v>0.003587962962962963</v>
      </c>
      <c r="L50" s="8" t="n">
        <v>0.004212962962962963</v>
      </c>
      <c r="M50" s="8" t="n">
        <v>0.003738425925925926</v>
      </c>
      <c r="N50" s="8" t="n">
        <v>0.003993055555555555</v>
      </c>
      <c r="O50" s="8" t="n">
        <v>0.003622685185185185</v>
      </c>
      <c r="P50" s="8" t="n">
        <v>0.001423611111111111</v>
      </c>
      <c r="Q50" s="8" t="n">
        <v>0.003680555555555555</v>
      </c>
      <c r="R50" s="8" t="n">
        <v>0.003796296296296296</v>
      </c>
      <c r="S50" s="8" t="n">
        <v>0.004166666666666667</v>
      </c>
      <c r="T50" s="8" t="n">
        <v>0.002881944444444444</v>
      </c>
      <c r="U50" s="8" t="n">
        <v>0.004155092592592592</v>
      </c>
      <c r="V50" t="inlineStr">
        <is>
          <t>–</t>
        </is>
      </c>
      <c r="W50">
        <f>E50 + G50 + I50 + K50 + M50 + O50 + Q50 + S50</f>
        <v/>
      </c>
      <c r="X50" s="9">
        <f>W50 / 8</f>
        <v/>
      </c>
      <c r="Y50" s="9">
        <f>MAX(ABS(E50 - X50), ABS(G50 - X50), ABS(I50 - X50), ABS(K50 - X50), ABS(M50 - X50), ABS(O50 - X50), ABS(Q50 - X50), ABS(S50 - X50))</f>
        <v/>
      </c>
      <c r="Z50" s="8" t="n">
        <v>0.05877314814814815</v>
      </c>
    </row>
    <row r="51">
      <c r="A51" t="inlineStr">
        <is>
          <t>Snchez Martnez, Reyes (ESP)</t>
        </is>
      </c>
      <c r="B51" t="inlineStr">
        <is>
          <t>40-44</t>
        </is>
      </c>
      <c r="C51" t="inlineStr">
        <is>
          <t>2023 Valencia</t>
        </is>
      </c>
      <c r="D51" t="inlineStr">
        <is>
          <t>HYROX</t>
        </is>
      </c>
      <c r="E51" s="8" t="n">
        <v>0.003472222222222222</v>
      </c>
      <c r="F51" s="8" t="n">
        <v>0.003668981481481481</v>
      </c>
      <c r="G51" s="8" t="n">
        <v>0.003460648148148148</v>
      </c>
      <c r="H51" s="8" t="n">
        <v>0.001793981481481481</v>
      </c>
      <c r="I51" s="8" t="n">
        <v>0.003506944444444444</v>
      </c>
      <c r="J51" s="8" t="n">
        <v>0.00449074074074074</v>
      </c>
      <c r="K51" s="8" t="n">
        <v>0.003634259259259259</v>
      </c>
      <c r="L51" s="8" t="n">
        <v>0.002939814814814815</v>
      </c>
      <c r="M51" s="8" t="n">
        <v>0.003611111111111111</v>
      </c>
      <c r="N51" s="8" t="n">
        <v>0.003703703703703704</v>
      </c>
      <c r="O51" s="8" t="n">
        <v>0.003622685185185185</v>
      </c>
      <c r="P51" s="8" t="n">
        <v>0.00193287037037037</v>
      </c>
      <c r="Q51" s="8" t="n">
        <v>0.003541666666666666</v>
      </c>
      <c r="R51" s="8" t="n">
        <v>0.003055555555555556</v>
      </c>
      <c r="S51" s="8" t="n">
        <v>0.003738425925925926</v>
      </c>
      <c r="T51" s="8" t="n">
        <v>0.003217592592592593</v>
      </c>
      <c r="U51" s="8" t="n">
        <v>0.005497685185185185</v>
      </c>
      <c r="V51" t="inlineStr">
        <is>
          <t>–</t>
        </is>
      </c>
      <c r="W51">
        <f>E51 + G51 + I51 + K51 + M51 + O51 + Q51 + S51</f>
        <v/>
      </c>
      <c r="X51" s="9">
        <f>W51 / 8</f>
        <v/>
      </c>
      <c r="Y51" s="9">
        <f>MAX(ABS(E51 - X51), ABS(G51 - X51), ABS(I51 - X51), ABS(K51 - X51), ABS(M51 - X51), ABS(O51 - X51), ABS(Q51 - X51), ABS(S51 - X51))</f>
        <v/>
      </c>
      <c r="Z51" s="8" t="n">
        <v>0.05878472222222222</v>
      </c>
    </row>
    <row r="52">
      <c r="A52" t="inlineStr">
        <is>
          <t>Altun, Bahar (ESP)</t>
        </is>
      </c>
      <c r="B52" t="inlineStr">
        <is>
          <t>40-44</t>
        </is>
      </c>
      <c r="C52" t="inlineStr">
        <is>
          <t>2023 Valencia</t>
        </is>
      </c>
      <c r="D52" t="inlineStr">
        <is>
          <t>HYROX</t>
        </is>
      </c>
      <c r="E52" s="8" t="n">
        <v>0.00306712962962963</v>
      </c>
      <c r="F52" s="8" t="n">
        <v>0.00380787037037037</v>
      </c>
      <c r="G52" s="8" t="n">
        <v>0.003136574074074074</v>
      </c>
      <c r="H52" s="8" t="n">
        <v>0.00287037037037037</v>
      </c>
      <c r="I52" s="8" t="n">
        <v>0.003333333333333334</v>
      </c>
      <c r="J52" s="8" t="n">
        <v>0.004849537037037037</v>
      </c>
      <c r="K52" s="8" t="n">
        <v>0.003425925925925926</v>
      </c>
      <c r="L52" s="8" t="n">
        <v>0.002604166666666667</v>
      </c>
      <c r="M52" s="8" t="n">
        <v>0.003356481481481482</v>
      </c>
      <c r="N52" s="8" t="n">
        <v>0.003888888888888889</v>
      </c>
      <c r="O52" s="8" t="n">
        <v>0.003414351851851852</v>
      </c>
      <c r="P52" s="8" t="n">
        <v>0.001666666666666667</v>
      </c>
      <c r="Q52" s="8" t="n">
        <v>0.0034375</v>
      </c>
      <c r="R52" s="8" t="n">
        <v>0.004039351851851852</v>
      </c>
      <c r="S52" s="8" t="n">
        <v>0.003726851851851852</v>
      </c>
      <c r="T52" s="8" t="n">
        <v>0.003159722222222222</v>
      </c>
      <c r="U52" s="8" t="n">
        <v>0.005231481481481481</v>
      </c>
      <c r="V52" t="inlineStr">
        <is>
          <t>–</t>
        </is>
      </c>
      <c r="W52">
        <f>E52 + G52 + I52 + K52 + M52 + O52 + Q52 + S52</f>
        <v/>
      </c>
      <c r="X52" s="9">
        <f>W52 / 8</f>
        <v/>
      </c>
      <c r="Y52" s="9">
        <f>MAX(ABS(E52 - X52), ABS(G52 - X52), ABS(I52 - X52), ABS(K52 - X52), ABS(M52 - X52), ABS(O52 - X52), ABS(Q52 - X52), ABS(S52 - X52))</f>
        <v/>
      </c>
      <c r="Z52" s="8" t="n">
        <v>0.05893518518518519</v>
      </c>
    </row>
    <row r="53">
      <c r="A53" t="inlineStr">
        <is>
          <t>Arandia Fernandez, Itxaso (ESP)</t>
        </is>
      </c>
      <c r="B53" t="inlineStr">
        <is>
          <t>25-29</t>
        </is>
      </c>
      <c r="C53" t="inlineStr">
        <is>
          <t>2023 Valencia</t>
        </is>
      </c>
      <c r="D53" t="inlineStr">
        <is>
          <t>HYROX</t>
        </is>
      </c>
      <c r="E53" s="8" t="n">
        <v>0.003564814814814815</v>
      </c>
      <c r="F53" s="8" t="n">
        <v>0.003553240740740741</v>
      </c>
      <c r="G53" s="8" t="n">
        <v>0.00380787037037037</v>
      </c>
      <c r="H53" s="8" t="n">
        <v>0.001655092592592593</v>
      </c>
      <c r="I53" s="8" t="n">
        <v>0.004039351851851852</v>
      </c>
      <c r="J53" s="8" t="n">
        <v>0.002916666666666667</v>
      </c>
      <c r="K53" s="8" t="n">
        <v>0.004351851851851852</v>
      </c>
      <c r="L53" s="8" t="n">
        <v>0.003206018518518519</v>
      </c>
      <c r="M53" s="8" t="n">
        <v>0.004155092592592592</v>
      </c>
      <c r="N53" s="8" t="n">
        <v>0.003599537037037037</v>
      </c>
      <c r="O53" s="8" t="n">
        <v>0.004085648148148148</v>
      </c>
      <c r="P53" s="8" t="n">
        <v>0.001585648148148148</v>
      </c>
      <c r="Q53" s="8" t="n">
        <v>0.003969907407407407</v>
      </c>
      <c r="R53" s="8" t="n">
        <v>0.003055555555555556</v>
      </c>
      <c r="S53" s="8" t="n">
        <v>0.004479166666666667</v>
      </c>
      <c r="T53" s="8" t="n">
        <v>0.001944444444444444</v>
      </c>
      <c r="U53" s="8" t="n">
        <v>0.005486111111111111</v>
      </c>
      <c r="V53" t="inlineStr">
        <is>
          <t>–</t>
        </is>
      </c>
      <c r="W53">
        <f>E53 + G53 + I53 + K53 + M53 + O53 + Q53 + S53</f>
        <v/>
      </c>
      <c r="X53" s="9">
        <f>W53 / 8</f>
        <v/>
      </c>
      <c r="Y53" s="9">
        <f>MAX(ABS(E53 - X53), ABS(G53 - X53), ABS(I53 - X53), ABS(K53 - X53), ABS(M53 - X53), ABS(O53 - X53), ABS(Q53 - X53), ABS(S53 - X53))</f>
        <v/>
      </c>
      <c r="Z53" s="8" t="n">
        <v>0.05936342592592592</v>
      </c>
    </row>
    <row r="54">
      <c r="A54" t="inlineStr">
        <is>
          <t>García, Andrea (ESP)</t>
        </is>
      </c>
      <c r="B54" t="inlineStr">
        <is>
          <t>30-34</t>
        </is>
      </c>
      <c r="C54" t="inlineStr">
        <is>
          <t>2023 Valencia</t>
        </is>
      </c>
      <c r="D54" t="inlineStr">
        <is>
          <t>HYROX</t>
        </is>
      </c>
      <c r="E54" s="8" t="n">
        <v>0.003391203703703704</v>
      </c>
      <c r="F54" s="8" t="n">
        <v>0.003703703703703704</v>
      </c>
      <c r="G54" s="8" t="n">
        <v>0.003530092592592592</v>
      </c>
      <c r="H54" s="8" t="n">
        <v>0.002326388888888889</v>
      </c>
      <c r="I54" s="8" t="n">
        <v>0.003668981481481481</v>
      </c>
      <c r="J54" s="8" t="n">
        <v>0.003773148148148148</v>
      </c>
      <c r="K54" s="8" t="n">
        <v>0.003645833333333333</v>
      </c>
      <c r="L54" s="8" t="n">
        <v>0.00318287037037037</v>
      </c>
      <c r="M54" s="8" t="n">
        <v>0.003506944444444444</v>
      </c>
      <c r="N54" s="8" t="n">
        <v>0.003969907407407407</v>
      </c>
      <c r="O54" s="8" t="n">
        <v>0.003564814814814815</v>
      </c>
      <c r="P54" s="8" t="n">
        <v>0.001793981481481481</v>
      </c>
      <c r="Q54" s="8" t="n">
        <v>0.003726851851851852</v>
      </c>
      <c r="R54" s="8" t="n">
        <v>0.003564814814814815</v>
      </c>
      <c r="S54" s="8" t="n">
        <v>0.003935185185185185</v>
      </c>
      <c r="T54" s="8" t="n">
        <v>0.003263888888888889</v>
      </c>
      <c r="U54" s="8" t="n">
        <v>0.005636574074074074</v>
      </c>
      <c r="V54" t="inlineStr">
        <is>
          <t>–</t>
        </is>
      </c>
      <c r="W54">
        <f>E54 + G54 + I54 + K54 + M54 + O54 + Q54 + S54</f>
        <v/>
      </c>
      <c r="X54" s="9">
        <f>W54 / 8</f>
        <v/>
      </c>
      <c r="Y54" s="9">
        <f>MAX(ABS(E54 - X54), ABS(G54 - X54), ABS(I54 - X54), ABS(K54 - X54), ABS(M54 - X54), ABS(O54 - X54), ABS(Q54 - X54), ABS(S54 - X54))</f>
        <v/>
      </c>
      <c r="Z54" s="8" t="n">
        <v>0.06009259259259259</v>
      </c>
    </row>
    <row r="55">
      <c r="A55" t="inlineStr">
        <is>
          <t>Pacheco Roca, Laura (ESP)</t>
        </is>
      </c>
      <c r="B55" t="inlineStr">
        <is>
          <t>30-34</t>
        </is>
      </c>
      <c r="C55" t="inlineStr">
        <is>
          <t>2023 Valencia</t>
        </is>
      </c>
      <c r="D55" t="inlineStr">
        <is>
          <t>HYROX</t>
        </is>
      </c>
      <c r="E55" s="8" t="n">
        <v>0.003506944444444444</v>
      </c>
      <c r="F55" s="8" t="n">
        <v>0.003518518518518518</v>
      </c>
      <c r="G55" s="8" t="n">
        <v>0.003634259259259259</v>
      </c>
      <c r="H55" s="8" t="n">
        <v>0.001956018518518518</v>
      </c>
      <c r="I55" s="8" t="n">
        <v>0.003796296296296296</v>
      </c>
      <c r="J55" s="8" t="n">
        <v>0.003530092592592592</v>
      </c>
      <c r="K55" s="8" t="n">
        <v>0.003715277777777778</v>
      </c>
      <c r="L55" s="8" t="n">
        <v>0.003402777777777778</v>
      </c>
      <c r="M55" s="8" t="n">
        <v>0.003796296296296296</v>
      </c>
      <c r="N55" s="8" t="n">
        <v>0.003703703703703704</v>
      </c>
      <c r="O55" s="8" t="n">
        <v>0.003865740740740741</v>
      </c>
      <c r="P55" s="8" t="n">
        <v>0.001493055555555556</v>
      </c>
      <c r="Q55" s="8" t="n">
        <v>0.003784722222222222</v>
      </c>
      <c r="R55" s="8" t="n">
        <v>0.003402777777777778</v>
      </c>
      <c r="S55" s="8" t="n">
        <v>0.004027777777777778</v>
      </c>
      <c r="T55" s="8" t="n">
        <v>0.003287037037037037</v>
      </c>
      <c r="U55" s="8" t="n">
        <v>0.005763888888888889</v>
      </c>
      <c r="V55" t="inlineStr">
        <is>
          <t>–</t>
        </is>
      </c>
      <c r="W55">
        <f>E55 + G55 + I55 + K55 + M55 + O55 + Q55 + S55</f>
        <v/>
      </c>
      <c r="X55" s="9">
        <f>W55 / 8</f>
        <v/>
      </c>
      <c r="Y55" s="9">
        <f>MAX(ABS(E55 - X55), ABS(G55 - X55), ABS(I55 - X55), ABS(K55 - X55), ABS(M55 - X55), ABS(O55 - X55), ABS(Q55 - X55), ABS(S55 - X55))</f>
        <v/>
      </c>
      <c r="Z55" s="8" t="n">
        <v>0.06009259259259259</v>
      </c>
    </row>
    <row r="56">
      <c r="A56" t="inlineStr">
        <is>
          <t>Tilikete, Ryma (FRA)</t>
        </is>
      </c>
      <c r="B56" t="inlineStr">
        <is>
          <t>35-39</t>
        </is>
      </c>
      <c r="C56" t="inlineStr">
        <is>
          <t>2023 Valencia</t>
        </is>
      </c>
      <c r="D56" t="inlineStr">
        <is>
          <t>HYROX</t>
        </is>
      </c>
      <c r="E56" s="8" t="n">
        <v>0.002939814814814815</v>
      </c>
      <c r="F56" s="8" t="n">
        <v>0.003530092592592592</v>
      </c>
      <c r="G56" s="8" t="n">
        <v>0.003194444444444445</v>
      </c>
      <c r="H56" s="8" t="n">
        <v>0.005416666666666667</v>
      </c>
      <c r="I56" s="8" t="n">
        <v>0.003356481481481482</v>
      </c>
      <c r="J56" s="8" t="n">
        <v>0.004641203703703704</v>
      </c>
      <c r="K56" s="8" t="n">
        <v>0.003483796296296296</v>
      </c>
      <c r="L56" s="8" t="n">
        <v>0.003402777777777778</v>
      </c>
      <c r="M56" s="8" t="n">
        <v>0.003587962962962963</v>
      </c>
      <c r="N56" s="8" t="n">
        <v>0.003611111111111111</v>
      </c>
      <c r="O56" s="8" t="n">
        <v>0.003541666666666666</v>
      </c>
      <c r="P56" s="8" t="n">
        <v>0.001342592592592592</v>
      </c>
      <c r="Q56" s="8" t="n">
        <v>0.004826388888888889</v>
      </c>
      <c r="R56" s="8" t="n">
        <v>0.003321759259259259</v>
      </c>
      <c r="S56" s="8" t="n">
        <v>0.003738425925925926</v>
      </c>
      <c r="T56" s="8" t="n">
        <v>0.002627314814814815</v>
      </c>
      <c r="U56" s="8" t="n">
        <v>0.003668981481481481</v>
      </c>
      <c r="V56" t="inlineStr">
        <is>
          <t>7 Minutes</t>
        </is>
      </c>
      <c r="W56">
        <f>E56 + G56 + I56 + K56 + M56 + O56 + Q56 + S56</f>
        <v/>
      </c>
      <c r="X56" s="9">
        <f>W56 / 8</f>
        <v/>
      </c>
      <c r="Y56" s="9">
        <f>MAX(ABS(E56 - X56), ABS(G56 - X56), ABS(I56 - X56), ABS(K56 - X56), ABS(M56 - X56), ABS(O56 - X56), ABS(Q56 - X56), ABS(S56 - X56))</f>
        <v/>
      </c>
      <c r="Z56" s="8" t="n">
        <v>0.06012731481481481</v>
      </c>
    </row>
    <row r="57">
      <c r="A57" t="inlineStr">
        <is>
          <t>Young, Sarah (GBR)</t>
        </is>
      </c>
      <c r="B57" t="inlineStr">
        <is>
          <t>30-34</t>
        </is>
      </c>
      <c r="C57" t="inlineStr">
        <is>
          <t>2023 Valencia</t>
        </is>
      </c>
      <c r="D57" t="inlineStr">
        <is>
          <t>HYROX</t>
        </is>
      </c>
      <c r="E57" s="8" t="n">
        <v>0.003275462962962963</v>
      </c>
      <c r="F57" s="8" t="n">
        <v>0.003425925925925926</v>
      </c>
      <c r="G57" s="8" t="n">
        <v>0.003414351851851852</v>
      </c>
      <c r="H57" s="8" t="n">
        <v>0.001493055555555556</v>
      </c>
      <c r="I57" s="8" t="n">
        <v>0.003842592592592593</v>
      </c>
      <c r="J57" s="8" t="n">
        <v>0.00306712962962963</v>
      </c>
      <c r="K57" s="8" t="n">
        <v>0.003819444444444444</v>
      </c>
      <c r="L57" s="8" t="n">
        <v>0.004895833333333334</v>
      </c>
      <c r="M57" s="8" t="n">
        <v>0.003865740740740741</v>
      </c>
      <c r="N57" s="8" t="n">
        <v>0.003645833333333333</v>
      </c>
      <c r="O57" s="8" t="n">
        <v>0.005462962962962963</v>
      </c>
      <c r="P57" s="8" t="n">
        <v>0.001539351851851852</v>
      </c>
      <c r="Q57" s="8" t="n">
        <v>0.003865740740740741</v>
      </c>
      <c r="R57" s="8" t="n">
        <v>0.003206018518518519</v>
      </c>
      <c r="S57" s="8" t="n">
        <v>0.004189814814814815</v>
      </c>
      <c r="T57" s="8" t="n">
        <v>0.002824074074074074</v>
      </c>
      <c r="U57" s="8" t="n">
        <v>0.00474537037037037</v>
      </c>
      <c r="V57" t="inlineStr">
        <is>
          <t>–</t>
        </is>
      </c>
      <c r="W57">
        <f>E57 + G57 + I57 + K57 + M57 + O57 + Q57 + S57</f>
        <v/>
      </c>
      <c r="X57" s="9">
        <f>W57 / 8</f>
        <v/>
      </c>
      <c r="Y57" s="9">
        <f>MAX(ABS(E57 - X57), ABS(G57 - X57), ABS(I57 - X57), ABS(K57 - X57), ABS(M57 - X57), ABS(O57 - X57), ABS(Q57 - X57), ABS(S57 - X57))</f>
        <v/>
      </c>
      <c r="Z57" s="8" t="n">
        <v>0.06049768518518518</v>
      </c>
    </row>
    <row r="58">
      <c r="A58" t="inlineStr">
        <is>
          <t>Salas Suarez, Yaneth (ESP)</t>
        </is>
      </c>
      <c r="B58" t="inlineStr">
        <is>
          <t>40-44</t>
        </is>
      </c>
      <c r="C58" t="inlineStr">
        <is>
          <t>2023 Valencia</t>
        </is>
      </c>
      <c r="D58" t="inlineStr">
        <is>
          <t>HYROX</t>
        </is>
      </c>
      <c r="E58" s="8" t="n">
        <v>0.003541666666666666</v>
      </c>
      <c r="F58" s="8" t="n">
        <v>0.003472222222222222</v>
      </c>
      <c r="G58" s="8" t="n">
        <v>0.003842592592592593</v>
      </c>
      <c r="H58" s="8" t="n">
        <v>0.001944444444444444</v>
      </c>
      <c r="I58" s="8" t="n">
        <v>0.003888888888888889</v>
      </c>
      <c r="J58" s="8" t="n">
        <v>0.004131944444444444</v>
      </c>
      <c r="K58" s="8" t="n">
        <v>0.003900462962962963</v>
      </c>
      <c r="L58" s="8" t="n">
        <v>0.00306712962962963</v>
      </c>
      <c r="M58" s="8" t="n">
        <v>0.004155092592592592</v>
      </c>
      <c r="N58" s="8" t="n">
        <v>0.003842592592592593</v>
      </c>
      <c r="O58" s="8" t="n">
        <v>0.004351851851851852</v>
      </c>
      <c r="P58" s="8" t="n">
        <v>0.001481481481481481</v>
      </c>
      <c r="Q58" s="8" t="n">
        <v>0.004131944444444444</v>
      </c>
      <c r="R58" s="8" t="n">
        <v>0.003402777777777778</v>
      </c>
      <c r="S58" s="8" t="n">
        <v>0.004560185185185185</v>
      </c>
      <c r="T58" s="8" t="n">
        <v>0.002766203703703704</v>
      </c>
      <c r="U58" s="8" t="n">
        <v>0.004421296296296296</v>
      </c>
      <c r="V58" t="inlineStr">
        <is>
          <t>–</t>
        </is>
      </c>
      <c r="W58">
        <f>E58 + G58 + I58 + K58 + M58 + O58 + Q58 + S58</f>
        <v/>
      </c>
      <c r="X58" s="9">
        <f>W58 / 8</f>
        <v/>
      </c>
      <c r="Y58" s="9">
        <f>MAX(ABS(E58 - X58), ABS(G58 - X58), ABS(I58 - X58), ABS(K58 - X58), ABS(M58 - X58), ABS(O58 - X58), ABS(Q58 - X58), ABS(S58 - X58))</f>
        <v/>
      </c>
      <c r="Z58" s="8" t="n">
        <v>0.06082175925925926</v>
      </c>
    </row>
    <row r="59">
      <c r="A59" t="inlineStr">
        <is>
          <t>Camille, Durand (FRA)</t>
        </is>
      </c>
      <c r="B59" t="inlineStr">
        <is>
          <t>U24</t>
        </is>
      </c>
      <c r="C59" t="inlineStr">
        <is>
          <t>2023 Valencia</t>
        </is>
      </c>
      <c r="D59" t="inlineStr">
        <is>
          <t>HYROX</t>
        </is>
      </c>
      <c r="E59" s="8" t="n">
        <v>0.002974537037037037</v>
      </c>
      <c r="F59" s="8" t="n">
        <v>0.00400462962962963</v>
      </c>
      <c r="G59" s="8" t="n">
        <v>0.003229166666666667</v>
      </c>
      <c r="H59" s="8" t="n">
        <v>0.002395833333333333</v>
      </c>
      <c r="I59" s="8" t="n">
        <v>0.003425925925925926</v>
      </c>
      <c r="J59" s="8" t="n">
        <v>0.004236111111111112</v>
      </c>
      <c r="K59" s="8" t="n">
        <v>0.00337962962962963</v>
      </c>
      <c r="L59" s="8" t="n">
        <v>0.006689814814814815</v>
      </c>
      <c r="M59" s="8" t="n">
        <v>0.003425925925925926</v>
      </c>
      <c r="N59" s="8" t="n">
        <v>0.003888888888888889</v>
      </c>
      <c r="O59" s="8" t="n">
        <v>0.003344907407407408</v>
      </c>
      <c r="P59" s="8" t="n">
        <v>0.00181712962962963</v>
      </c>
      <c r="Q59" s="8" t="n">
        <v>0.003298611111111111</v>
      </c>
      <c r="R59" s="8" t="n">
        <v>0.003912037037037037</v>
      </c>
      <c r="S59" s="8" t="n">
        <v>0.003530092592592592</v>
      </c>
      <c r="T59" s="8" t="n">
        <v>0.002974537037037037</v>
      </c>
      <c r="U59" s="8" t="n">
        <v>0.004479166666666667</v>
      </c>
      <c r="V59" t="inlineStr">
        <is>
          <t>–</t>
        </is>
      </c>
      <c r="W59">
        <f>E59 + G59 + I59 + K59 + M59 + O59 + Q59 + S59</f>
        <v/>
      </c>
      <c r="X59" s="9">
        <f>W59 / 8</f>
        <v/>
      </c>
      <c r="Y59" s="9">
        <f>MAX(ABS(E59 - X59), ABS(G59 - X59), ABS(I59 - X59), ABS(K59 - X59), ABS(M59 - X59), ABS(O59 - X59), ABS(Q59 - X59), ABS(S59 - X59))</f>
        <v/>
      </c>
      <c r="Z59" s="8" t="n">
        <v>0.0608912037037037</v>
      </c>
    </row>
    <row r="60">
      <c r="A60" t="inlineStr">
        <is>
          <t>P Constante, Laura B (POR)</t>
        </is>
      </c>
      <c r="B60" t="inlineStr">
        <is>
          <t>U24</t>
        </is>
      </c>
      <c r="C60" t="inlineStr">
        <is>
          <t>2023 Valencia</t>
        </is>
      </c>
      <c r="D60" t="inlineStr">
        <is>
          <t>HYROX</t>
        </is>
      </c>
      <c r="E60" s="8" t="n">
        <v>0.003125</v>
      </c>
      <c r="F60" s="8" t="n">
        <v>0.003622685185185185</v>
      </c>
      <c r="G60" s="8" t="n">
        <v>0.003888888888888889</v>
      </c>
      <c r="H60" s="8" t="n">
        <v>0.00193287037037037</v>
      </c>
      <c r="I60" s="8" t="n">
        <v>0.004282407407407408</v>
      </c>
      <c r="J60" s="8" t="n">
        <v>0.003599537037037037</v>
      </c>
      <c r="K60" s="8" t="n">
        <v>0.004293981481481481</v>
      </c>
      <c r="L60" s="8" t="n">
        <v>0.003368055555555556</v>
      </c>
      <c r="M60" s="8" t="n">
        <v>0.00443287037037037</v>
      </c>
      <c r="N60" s="8" t="n">
        <v>0.003842592592592593</v>
      </c>
      <c r="O60" s="8" t="n">
        <v>0.004236111111111112</v>
      </c>
      <c r="P60" s="8" t="n">
        <v>0.001412037037037037</v>
      </c>
      <c r="Q60" s="8" t="n">
        <v>0.004131944444444444</v>
      </c>
      <c r="R60" s="8" t="n">
        <v>0.003148148148148148</v>
      </c>
      <c r="S60" s="8" t="n">
        <v>0.004120370370370371</v>
      </c>
      <c r="T60" s="8" t="n">
        <v>0.002893518518518518</v>
      </c>
      <c r="U60" s="8" t="n">
        <v>0.004756944444444445</v>
      </c>
      <c r="V60" t="inlineStr">
        <is>
          <t>–</t>
        </is>
      </c>
      <c r="W60">
        <f>E60 + G60 + I60 + K60 + M60 + O60 + Q60 + S60</f>
        <v/>
      </c>
      <c r="X60" s="9">
        <f>W60 / 8</f>
        <v/>
      </c>
      <c r="Y60" s="9">
        <f>MAX(ABS(E60 - X60), ABS(G60 - X60), ABS(I60 - X60), ABS(K60 - X60), ABS(M60 - X60), ABS(O60 - X60), ABS(Q60 - X60), ABS(S60 - X60))</f>
        <v/>
      </c>
      <c r="Z60" s="8" t="n">
        <v>0.06099537037037037</v>
      </c>
    </row>
    <row r="61">
      <c r="A61" t="inlineStr">
        <is>
          <t>Tavares, Maria João (POR)</t>
        </is>
      </c>
      <c r="B61" t="inlineStr">
        <is>
          <t>50-54</t>
        </is>
      </c>
      <c r="C61" t="inlineStr">
        <is>
          <t>2023 Valencia</t>
        </is>
      </c>
      <c r="D61" t="inlineStr">
        <is>
          <t>HYROX</t>
        </is>
      </c>
      <c r="E61" s="8" t="n">
        <v>0.00337962962962963</v>
      </c>
      <c r="F61" s="8" t="n">
        <v>0.003761574074074074</v>
      </c>
      <c r="G61" s="8" t="n">
        <v>0.003611111111111111</v>
      </c>
      <c r="H61" s="8" t="n">
        <v>0.002164351851851852</v>
      </c>
      <c r="I61" s="8" t="n">
        <v>0.003958333333333334</v>
      </c>
      <c r="J61" s="8" t="n">
        <v>0.004027777777777778</v>
      </c>
      <c r="K61" s="8" t="n">
        <v>0.003842592592592593</v>
      </c>
      <c r="L61" s="8" t="n">
        <v>0.003912037037037037</v>
      </c>
      <c r="M61" s="8" t="n">
        <v>0.003831018518518518</v>
      </c>
      <c r="N61" s="8" t="n">
        <v>0.003645833333333333</v>
      </c>
      <c r="O61" s="8" t="n">
        <v>0.003888888888888889</v>
      </c>
      <c r="P61" s="8" t="n">
        <v>0.001574074074074074</v>
      </c>
      <c r="Q61" s="8" t="n">
        <v>0.003854166666666667</v>
      </c>
      <c r="R61" s="8" t="n">
        <v>0.003865740740740741</v>
      </c>
      <c r="S61" s="8" t="n">
        <v>0.004131944444444444</v>
      </c>
      <c r="T61" s="8" t="n">
        <v>0.003252314814814815</v>
      </c>
      <c r="U61" s="8" t="n">
        <v>0.004398148148148148</v>
      </c>
      <c r="V61" t="inlineStr">
        <is>
          <t>–</t>
        </is>
      </c>
      <c r="W61">
        <f>E61 + G61 + I61 + K61 + M61 + O61 + Q61 + S61</f>
        <v/>
      </c>
      <c r="X61" s="9">
        <f>W61 / 8</f>
        <v/>
      </c>
      <c r="Y61" s="9">
        <f>MAX(ABS(E61 - X61), ABS(G61 - X61), ABS(I61 - X61), ABS(K61 - X61), ABS(M61 - X61), ABS(O61 - X61), ABS(Q61 - X61), ABS(S61 - X61))</f>
        <v/>
      </c>
      <c r="Z61" s="8" t="n">
        <v>0.06101851851851852</v>
      </c>
    </row>
    <row r="62">
      <c r="A62" t="inlineStr">
        <is>
          <t>Lyons, Cheryl (IRL)</t>
        </is>
      </c>
      <c r="B62" t="inlineStr">
        <is>
          <t>25-29</t>
        </is>
      </c>
      <c r="C62" t="inlineStr">
        <is>
          <t>2023 Valencia</t>
        </is>
      </c>
      <c r="D62" t="inlineStr">
        <is>
          <t>HYROX</t>
        </is>
      </c>
      <c r="E62" s="8" t="n">
        <v>0.003645833333333333</v>
      </c>
      <c r="F62" s="8" t="n">
        <v>0.003761574074074074</v>
      </c>
      <c r="G62" s="8" t="n">
        <v>0.003738425925925926</v>
      </c>
      <c r="H62" s="8" t="n">
        <v>0.001759259259259259</v>
      </c>
      <c r="I62" s="8" t="n">
        <v>0.003946759259259259</v>
      </c>
      <c r="J62" s="8" t="n">
        <v>0.004525462962962963</v>
      </c>
      <c r="K62" s="8" t="n">
        <v>0.003946759259259259</v>
      </c>
      <c r="L62" s="8" t="n">
        <v>0.003229166666666667</v>
      </c>
      <c r="M62" s="8" t="n">
        <v>0.003923611111111111</v>
      </c>
      <c r="N62" s="8" t="n">
        <v>0.003773148148148148</v>
      </c>
      <c r="O62" s="8" t="n">
        <v>0.003958333333333334</v>
      </c>
      <c r="P62" s="8" t="n">
        <v>0.001608796296296296</v>
      </c>
      <c r="Q62" s="8" t="n">
        <v>0.003877314814814815</v>
      </c>
      <c r="R62" s="8" t="n">
        <v>0.003645833333333333</v>
      </c>
      <c r="S62" s="8" t="n">
        <v>0.004166666666666667</v>
      </c>
      <c r="T62" s="8" t="n">
        <v>0.002766203703703704</v>
      </c>
      <c r="U62" s="8" t="n">
        <v>0.005104166666666667</v>
      </c>
      <c r="V62" t="inlineStr">
        <is>
          <t>–</t>
        </is>
      </c>
      <c r="W62">
        <f>E62 + G62 + I62 + K62 + M62 + O62 + Q62 + S62</f>
        <v/>
      </c>
      <c r="X62" s="9">
        <f>W62 / 8</f>
        <v/>
      </c>
      <c r="Y62" s="9">
        <f>MAX(ABS(E62 - X62), ABS(G62 - X62), ABS(I62 - X62), ABS(K62 - X62), ABS(M62 - X62), ABS(O62 - X62), ABS(Q62 - X62), ABS(S62 - X62))</f>
        <v/>
      </c>
      <c r="Z62" s="8" t="n">
        <v>0.06127314814814815</v>
      </c>
    </row>
    <row r="63">
      <c r="A63" t="inlineStr">
        <is>
          <t>Rica Rodríguez, Miriam (ESP)</t>
        </is>
      </c>
      <c r="B63" t="inlineStr">
        <is>
          <t>25-29</t>
        </is>
      </c>
      <c r="C63" t="inlineStr">
        <is>
          <t>2023 Valencia</t>
        </is>
      </c>
      <c r="D63" t="inlineStr">
        <is>
          <t>HYROX</t>
        </is>
      </c>
      <c r="E63" s="8" t="n">
        <v>0.003136574074074074</v>
      </c>
      <c r="F63" s="8" t="n">
        <v>0.003854166666666667</v>
      </c>
      <c r="G63" s="8" t="n">
        <v>0.003391203703703704</v>
      </c>
      <c r="H63" s="8" t="n">
        <v>0.0025</v>
      </c>
      <c r="I63" s="8" t="n">
        <v>0.003796296296296296</v>
      </c>
      <c r="J63" s="8" t="n">
        <v>0.004224537037037037</v>
      </c>
      <c r="K63" s="8" t="n">
        <v>0.003877314814814815</v>
      </c>
      <c r="L63" s="8" t="n">
        <v>0.002800925925925926</v>
      </c>
      <c r="M63" s="8" t="n">
        <v>0.003668981481481481</v>
      </c>
      <c r="N63" s="8" t="n">
        <v>0.00425925925925926</v>
      </c>
      <c r="O63" s="8" t="n">
        <v>0.003761574074074074</v>
      </c>
      <c r="P63" s="8" t="n">
        <v>0.002418981481481482</v>
      </c>
      <c r="Q63" s="8" t="n">
        <v>0.003784722222222222</v>
      </c>
      <c r="R63" s="8" t="n">
        <v>0.003321759259259259</v>
      </c>
      <c r="S63" s="8" t="n">
        <v>0.004305555555555556</v>
      </c>
      <c r="T63" s="8" t="n">
        <v>0.003865740740740741</v>
      </c>
      <c r="U63" s="8" t="n">
        <v>0.004652777777777777</v>
      </c>
      <c r="V63" t="inlineStr">
        <is>
          <t>–</t>
        </is>
      </c>
      <c r="W63">
        <f>E63 + G63 + I63 + K63 + M63 + O63 + Q63 + S63</f>
        <v/>
      </c>
      <c r="X63" s="9">
        <f>W63 / 8</f>
        <v/>
      </c>
      <c r="Y63" s="9">
        <f>MAX(ABS(E63 - X63), ABS(G63 - X63), ABS(I63 - X63), ABS(K63 - X63), ABS(M63 - X63), ABS(O63 - X63), ABS(Q63 - X63), ABS(S63 - X63))</f>
        <v/>
      </c>
      <c r="Z63" s="8" t="n">
        <v>0.0615162037037037</v>
      </c>
    </row>
    <row r="64">
      <c r="A64" t="inlineStr">
        <is>
          <t>Marion, Peyregne (FRA)</t>
        </is>
      </c>
      <c r="B64" t="inlineStr">
        <is>
          <t>30-34</t>
        </is>
      </c>
      <c r="C64" t="inlineStr">
        <is>
          <t>2023 Valencia</t>
        </is>
      </c>
      <c r="D64" t="inlineStr">
        <is>
          <t>HYROX</t>
        </is>
      </c>
      <c r="E64" s="8" t="n">
        <v>0.003553240740740741</v>
      </c>
      <c r="F64" s="8" t="n">
        <v>0.003796296296296296</v>
      </c>
      <c r="G64" s="8" t="n">
        <v>0.003449074074074074</v>
      </c>
      <c r="H64" s="8" t="n">
        <v>0.00224537037037037</v>
      </c>
      <c r="I64" s="8" t="n">
        <v>0.003344907407407408</v>
      </c>
      <c r="J64" s="8" t="n">
        <v>0.004328703703703704</v>
      </c>
      <c r="K64" s="8" t="n">
        <v>0.00349537037037037</v>
      </c>
      <c r="L64" s="8" t="n">
        <v>0.005439814814814815</v>
      </c>
      <c r="M64" s="8" t="n">
        <v>0.003483796296296296</v>
      </c>
      <c r="N64" s="8" t="n">
        <v>0.003599537037037037</v>
      </c>
      <c r="O64" s="8" t="n">
        <v>0.003634259259259259</v>
      </c>
      <c r="P64" s="8" t="n">
        <v>0.001527777777777778</v>
      </c>
      <c r="Q64" s="8" t="n">
        <v>0.003518518518518518</v>
      </c>
      <c r="R64" s="8" t="n">
        <v>0.004305555555555556</v>
      </c>
      <c r="S64" s="8" t="n">
        <v>0.003530092592592592</v>
      </c>
      <c r="T64" s="8" t="n">
        <v>0.0034375</v>
      </c>
      <c r="U64" s="8" t="n">
        <v>0.005023148148148148</v>
      </c>
      <c r="V64" t="inlineStr">
        <is>
          <t>–</t>
        </is>
      </c>
      <c r="W64">
        <f>E64 + G64 + I64 + K64 + M64 + O64 + Q64 + S64</f>
        <v/>
      </c>
      <c r="X64" s="9">
        <f>W64 / 8</f>
        <v/>
      </c>
      <c r="Y64" s="9">
        <f>MAX(ABS(E64 - X64), ABS(G64 - X64), ABS(I64 - X64), ABS(K64 - X64), ABS(M64 - X64), ABS(O64 - X64), ABS(Q64 - X64), ABS(S64 - X64))</f>
        <v/>
      </c>
      <c r="Z64" s="8" t="n">
        <v>0.06160879629629629</v>
      </c>
    </row>
    <row r="65">
      <c r="A65" t="inlineStr">
        <is>
          <t>Mayor Trujillo, Andrea (ESP)</t>
        </is>
      </c>
      <c r="B65" t="inlineStr">
        <is>
          <t>U24</t>
        </is>
      </c>
      <c r="C65" t="inlineStr">
        <is>
          <t>2023 Valencia</t>
        </is>
      </c>
      <c r="D65" t="inlineStr">
        <is>
          <t>HYROX</t>
        </is>
      </c>
      <c r="E65" s="8" t="n">
        <v>0.003321759259259259</v>
      </c>
      <c r="F65" s="8" t="n">
        <v>0.003541666666666666</v>
      </c>
      <c r="G65" s="8" t="n">
        <v>0.003726851851851852</v>
      </c>
      <c r="H65" s="8" t="n">
        <v>0.002175925925925926</v>
      </c>
      <c r="I65" s="8" t="n">
        <v>0.003854166666666667</v>
      </c>
      <c r="J65" s="8" t="n">
        <v>0.004837962962962963</v>
      </c>
      <c r="K65" s="8" t="n">
        <v>0.00375</v>
      </c>
      <c r="L65" s="8" t="n">
        <v>0.003611111111111111</v>
      </c>
      <c r="M65" s="8" t="n">
        <v>0.003761574074074074</v>
      </c>
      <c r="N65" s="8" t="n">
        <v>0.004097222222222223</v>
      </c>
      <c r="O65" s="8" t="n">
        <v>0.003784722222222222</v>
      </c>
      <c r="P65" s="8" t="n">
        <v>0.002002314814814815</v>
      </c>
      <c r="Q65" s="8" t="n">
        <v>0.003634259259259259</v>
      </c>
      <c r="R65" s="8" t="n">
        <v>0.003645833333333333</v>
      </c>
      <c r="S65" s="8" t="n">
        <v>0.004027777777777778</v>
      </c>
      <c r="T65" s="8" t="n">
        <v>0.004039351851851852</v>
      </c>
      <c r="U65" s="8" t="n">
        <v>0.004641203703703704</v>
      </c>
      <c r="V65" t="inlineStr">
        <is>
          <t>–</t>
        </is>
      </c>
      <c r="W65">
        <f>E65 + G65 + I65 + K65 + M65 + O65 + Q65 + S65</f>
        <v/>
      </c>
      <c r="X65" s="9">
        <f>W65 / 8</f>
        <v/>
      </c>
      <c r="Y65" s="9">
        <f>MAX(ABS(E65 - X65), ABS(G65 - X65), ABS(I65 - X65), ABS(K65 - X65), ABS(M65 - X65), ABS(O65 - X65), ABS(Q65 - X65), ABS(S65 - X65))</f>
        <v/>
      </c>
      <c r="Z65" s="8" t="n">
        <v>0.06237268518518518</v>
      </c>
    </row>
    <row r="66">
      <c r="A66" t="inlineStr">
        <is>
          <t>Moita, Elsa (POR)</t>
        </is>
      </c>
      <c r="B66" t="inlineStr">
        <is>
          <t>40-44</t>
        </is>
      </c>
      <c r="C66" t="inlineStr">
        <is>
          <t>2023 Valencia</t>
        </is>
      </c>
      <c r="D66" t="inlineStr">
        <is>
          <t>HYROX</t>
        </is>
      </c>
      <c r="E66" s="8" t="n">
        <v>0.003368055555555556</v>
      </c>
      <c r="F66" s="8" t="n">
        <v>0.003611111111111111</v>
      </c>
      <c r="G66" s="8" t="n">
        <v>0.003738425925925926</v>
      </c>
      <c r="H66" s="8" t="n">
        <v>0.002083333333333333</v>
      </c>
      <c r="I66" s="8" t="n">
        <v>0.003738425925925926</v>
      </c>
      <c r="J66" s="8" t="n">
        <v>0.004201388888888889</v>
      </c>
      <c r="K66" s="8" t="n">
        <v>0.003865740740740741</v>
      </c>
      <c r="L66" s="8" t="n">
        <v>0.004606481481481481</v>
      </c>
      <c r="M66" s="8" t="n">
        <v>0.004131944444444444</v>
      </c>
      <c r="N66" s="8" t="n">
        <v>0.003923611111111111</v>
      </c>
      <c r="O66" s="8" t="n">
        <v>0.004131944444444444</v>
      </c>
      <c r="P66" s="8" t="n">
        <v>0.001909722222222222</v>
      </c>
      <c r="Q66" s="8" t="n">
        <v>0.004097222222222223</v>
      </c>
      <c r="R66" s="8" t="n">
        <v>0.002986111111111111</v>
      </c>
      <c r="S66" s="8" t="n">
        <v>0.004328703703703704</v>
      </c>
      <c r="T66" s="8" t="n">
        <v>0.002256944444444444</v>
      </c>
      <c r="U66" s="8" t="n">
        <v>0.005578703703703704</v>
      </c>
      <c r="V66" t="inlineStr">
        <is>
          <t>–</t>
        </is>
      </c>
      <c r="W66">
        <f>E66 + G66 + I66 + K66 + M66 + O66 + Q66 + S66</f>
        <v/>
      </c>
      <c r="X66" s="9">
        <f>W66 / 8</f>
        <v/>
      </c>
      <c r="Y66" s="9">
        <f>MAX(ABS(E66 - X66), ABS(G66 - X66), ABS(I66 - X66), ABS(K66 - X66), ABS(M66 - X66), ABS(O66 - X66), ABS(Q66 - X66), ABS(S66 - X66))</f>
        <v/>
      </c>
      <c r="Z66" s="8" t="n">
        <v>0.06248842592592593</v>
      </c>
    </row>
    <row r="67">
      <c r="A67" t="inlineStr">
        <is>
          <t>Codenotti, Desiree (ITA)</t>
        </is>
      </c>
      <c r="B67" t="inlineStr">
        <is>
          <t>40-44</t>
        </is>
      </c>
      <c r="C67" t="inlineStr">
        <is>
          <t>2023 Valencia</t>
        </is>
      </c>
      <c r="D67" t="inlineStr">
        <is>
          <t>HYROX</t>
        </is>
      </c>
      <c r="E67" s="8" t="n">
        <v>0.003518518518518518</v>
      </c>
      <c r="F67" s="8" t="n">
        <v>0.003518518518518518</v>
      </c>
      <c r="G67" s="8" t="n">
        <v>0.004016203703703704</v>
      </c>
      <c r="H67" s="8" t="n">
        <v>0.002152777777777778</v>
      </c>
      <c r="I67" s="8" t="n">
        <v>0.004236111111111112</v>
      </c>
      <c r="J67" s="8" t="n">
        <v>0.003287037037037037</v>
      </c>
      <c r="K67" s="8" t="n">
        <v>0.004097222222222223</v>
      </c>
      <c r="L67" s="8" t="n">
        <v>0.003958333333333334</v>
      </c>
      <c r="M67" s="8" t="n">
        <v>0.004247685185185185</v>
      </c>
      <c r="N67" s="8" t="n">
        <v>0.003680555555555555</v>
      </c>
      <c r="O67" s="8" t="n">
        <v>0.00425925925925926</v>
      </c>
      <c r="P67" s="8" t="n">
        <v>0.00162037037037037</v>
      </c>
      <c r="Q67" s="8" t="n">
        <v>0.004166666666666667</v>
      </c>
      <c r="R67" s="8" t="n">
        <v>0.003449074074074074</v>
      </c>
      <c r="S67" s="8" t="n">
        <v>0.004537037037037037</v>
      </c>
      <c r="T67" s="8" t="n">
        <v>0.002997685185185185</v>
      </c>
      <c r="U67" s="8" t="n">
        <v>0.00525462962962963</v>
      </c>
      <c r="V67" t="inlineStr">
        <is>
          <t>–</t>
        </is>
      </c>
      <c r="W67">
        <f>E67 + G67 + I67 + K67 + M67 + O67 + Q67 + S67</f>
        <v/>
      </c>
      <c r="X67" s="9">
        <f>W67 / 8</f>
        <v/>
      </c>
      <c r="Y67" s="9">
        <f>MAX(ABS(E67 - X67), ABS(G67 - X67), ABS(I67 - X67), ABS(K67 - X67), ABS(M67 - X67), ABS(O67 - X67), ABS(Q67 - X67), ABS(S67 - X67))</f>
        <v/>
      </c>
      <c r="Z67" s="8" t="n">
        <v>0.0629050925925926</v>
      </c>
    </row>
    <row r="68">
      <c r="A68" t="inlineStr">
        <is>
          <t>O ' Brien, Emma (IRL)</t>
        </is>
      </c>
      <c r="B68" t="inlineStr">
        <is>
          <t>30-34</t>
        </is>
      </c>
      <c r="C68" t="inlineStr">
        <is>
          <t>2023 Valencia</t>
        </is>
      </c>
      <c r="D68" t="inlineStr">
        <is>
          <t>HYROX</t>
        </is>
      </c>
      <c r="E68" s="8" t="n">
        <v>0.004155092592592592</v>
      </c>
      <c r="F68" s="8" t="n">
        <v>0.003668981481481481</v>
      </c>
      <c r="G68" s="8" t="n">
        <v>0.004097222222222223</v>
      </c>
      <c r="H68" s="8" t="n">
        <v>0.001736111111111111</v>
      </c>
      <c r="I68" s="8" t="n">
        <v>0.004212962962962963</v>
      </c>
      <c r="J68" s="8" t="n">
        <v>0.003553240740740741</v>
      </c>
      <c r="K68" s="8" t="n">
        <v>0.00425925925925926</v>
      </c>
      <c r="L68" s="8" t="n">
        <v>0.003113425925925926</v>
      </c>
      <c r="M68" s="8" t="n">
        <v>0.004270833333333333</v>
      </c>
      <c r="N68" s="8" t="n">
        <v>0.004224537037037037</v>
      </c>
      <c r="O68" s="8" t="n">
        <v>0.004328703703703704</v>
      </c>
      <c r="P68" s="8" t="n">
        <v>0.001550925925925926</v>
      </c>
      <c r="Q68" s="8" t="n">
        <v>0.004270833333333333</v>
      </c>
      <c r="R68" s="8" t="n">
        <v>0.003287037037037037</v>
      </c>
      <c r="S68" s="8" t="n">
        <v>0.004641203703703704</v>
      </c>
      <c r="T68" s="8" t="n">
        <v>0.002581018518518519</v>
      </c>
      <c r="U68" s="8" t="n">
        <v>0.005219907407407407</v>
      </c>
      <c r="V68" t="inlineStr">
        <is>
          <t>–</t>
        </is>
      </c>
      <c r="W68">
        <f>E68 + G68 + I68 + K68 + M68 + O68 + Q68 + S68</f>
        <v/>
      </c>
      <c r="X68" s="9">
        <f>W68 / 8</f>
        <v/>
      </c>
      <c r="Y68" s="9">
        <f>MAX(ABS(E68 - X68), ABS(G68 - X68), ABS(I68 - X68), ABS(K68 - X68), ABS(M68 - X68), ABS(O68 - X68), ABS(Q68 - X68), ABS(S68 - X68))</f>
        <v/>
      </c>
      <c r="Z68" s="8" t="n">
        <v>0.06307870370370371</v>
      </c>
    </row>
    <row r="69">
      <c r="A69" t="inlineStr">
        <is>
          <t>Bethencourt Linares, Almudena (ESP)</t>
        </is>
      </c>
      <c r="B69" t="inlineStr">
        <is>
          <t>45-49</t>
        </is>
      </c>
      <c r="C69" t="inlineStr">
        <is>
          <t>2023 Valencia</t>
        </is>
      </c>
      <c r="D69" t="inlineStr">
        <is>
          <t>HYROX</t>
        </is>
      </c>
      <c r="E69" s="8" t="n">
        <v>0.003576388888888889</v>
      </c>
      <c r="F69" s="8" t="n">
        <v>0.003865740740740741</v>
      </c>
      <c r="G69" s="8" t="n">
        <v>0.003726851851851852</v>
      </c>
      <c r="H69" s="8" t="n">
        <v>0.001724537037037037</v>
      </c>
      <c r="I69" s="8" t="n">
        <v>0.003761574074074074</v>
      </c>
      <c r="J69" s="8" t="n">
        <v>0.004340277777777778</v>
      </c>
      <c r="K69" s="8" t="n">
        <v>0.003865740740740741</v>
      </c>
      <c r="L69" s="8" t="n">
        <v>0.00443287037037037</v>
      </c>
      <c r="M69" s="8" t="n">
        <v>0.004085648148148148</v>
      </c>
      <c r="N69" s="8" t="n">
        <v>0.003969907407407407</v>
      </c>
      <c r="O69" s="8" t="n">
        <v>0.003935185185185185</v>
      </c>
      <c r="P69" s="8" t="n">
        <v>0.001828703703703704</v>
      </c>
      <c r="Q69" s="8" t="n">
        <v>0.003969907407407407</v>
      </c>
      <c r="R69" s="8" t="n">
        <v>0.003946759259259259</v>
      </c>
      <c r="S69" s="8" t="n">
        <v>0.00431712962962963</v>
      </c>
      <c r="T69" s="8" t="n">
        <v>0.002372685185185185</v>
      </c>
      <c r="U69" s="8" t="n">
        <v>0.005486111111111111</v>
      </c>
      <c r="V69" t="inlineStr">
        <is>
          <t>–</t>
        </is>
      </c>
      <c r="W69">
        <f>E69 + G69 + I69 + K69 + M69 + O69 + Q69 + S69</f>
        <v/>
      </c>
      <c r="X69" s="9">
        <f>W69 / 8</f>
        <v/>
      </c>
      <c r="Y69" s="9">
        <f>MAX(ABS(E69 - X69), ABS(G69 - X69), ABS(I69 - X69), ABS(K69 - X69), ABS(M69 - X69), ABS(O69 - X69), ABS(Q69 - X69), ABS(S69 - X69))</f>
        <v/>
      </c>
      <c r="Z69" s="8" t="n">
        <v>0.06310185185185185</v>
      </c>
    </row>
    <row r="70">
      <c r="A70" t="inlineStr">
        <is>
          <t>Bosi, Elisa (ITA)</t>
        </is>
      </c>
      <c r="B70" t="inlineStr">
        <is>
          <t>45-49</t>
        </is>
      </c>
      <c r="C70" t="inlineStr">
        <is>
          <t>2023 Valencia</t>
        </is>
      </c>
      <c r="D70" t="inlineStr">
        <is>
          <t>HYROX</t>
        </is>
      </c>
      <c r="E70" s="8" t="n">
        <v>0.003564814814814815</v>
      </c>
      <c r="F70" s="8" t="n">
        <v>0.003310185185185185</v>
      </c>
      <c r="G70" s="8" t="n">
        <v>0.005277777777777778</v>
      </c>
      <c r="H70" s="8" t="n">
        <v>0.002118055555555556</v>
      </c>
      <c r="I70" s="8" t="n">
        <v>0.003877314814814815</v>
      </c>
      <c r="J70" s="8" t="n">
        <v>0.003483796296296296</v>
      </c>
      <c r="K70" s="8" t="n">
        <v>0.004039351851851852</v>
      </c>
      <c r="L70" s="8" t="n">
        <v>0.003171296296296296</v>
      </c>
      <c r="M70" s="8" t="n">
        <v>0.004155092592592592</v>
      </c>
      <c r="N70" s="8" t="n">
        <v>0.003611111111111111</v>
      </c>
      <c r="O70" s="8" t="n">
        <v>0.004120370370370371</v>
      </c>
      <c r="P70" s="8" t="n">
        <v>0.001585648148148148</v>
      </c>
      <c r="Q70" s="8" t="n">
        <v>0.004155092592592592</v>
      </c>
      <c r="R70" s="8" t="n">
        <v>0.003055555555555556</v>
      </c>
      <c r="S70" s="8" t="n">
        <v>0.004305555555555556</v>
      </c>
      <c r="T70" s="8" t="n">
        <v>0.002164351851851852</v>
      </c>
      <c r="U70" s="8" t="n">
        <v>0.007256944444444444</v>
      </c>
      <c r="V70" t="inlineStr">
        <is>
          <t>–</t>
        </is>
      </c>
      <c r="W70">
        <f>E70 + G70 + I70 + K70 + M70 + O70 + Q70 + S70</f>
        <v/>
      </c>
      <c r="X70" s="9">
        <f>W70 / 8</f>
        <v/>
      </c>
      <c r="Y70" s="9">
        <f>MAX(ABS(E70 - X70), ABS(G70 - X70), ABS(I70 - X70), ABS(K70 - X70), ABS(M70 - X70), ABS(O70 - X70), ABS(Q70 - X70), ABS(S70 - X70))</f>
        <v/>
      </c>
      <c r="Z70" s="8" t="n">
        <v>0.06315972222222223</v>
      </c>
    </row>
    <row r="71">
      <c r="A71" t="inlineStr">
        <is>
          <t>Thorby, Naomi (GBR)</t>
        </is>
      </c>
      <c r="B71" t="inlineStr">
        <is>
          <t>50-54</t>
        </is>
      </c>
      <c r="C71" t="inlineStr">
        <is>
          <t>2023 Valencia</t>
        </is>
      </c>
      <c r="D71" t="inlineStr">
        <is>
          <t>HYROX</t>
        </is>
      </c>
      <c r="E71" s="8" t="n">
        <v>0.00349537037037037</v>
      </c>
      <c r="F71" s="8" t="n">
        <v>0.003402777777777778</v>
      </c>
      <c r="G71" s="8" t="n">
        <v>0.003726851851851852</v>
      </c>
      <c r="H71" s="8" t="n">
        <v>0.001747685185185185</v>
      </c>
      <c r="I71" s="8" t="n">
        <v>0.003819444444444444</v>
      </c>
      <c r="J71" s="8" t="n">
        <v>0.004826388888888889</v>
      </c>
      <c r="K71" s="8" t="n">
        <v>0.003831018518518518</v>
      </c>
      <c r="L71" s="8" t="n">
        <v>0.00494212962962963</v>
      </c>
      <c r="M71" s="8" t="n">
        <v>0.004016203703703704</v>
      </c>
      <c r="N71" s="8" t="n">
        <v>0.003935185185185185</v>
      </c>
      <c r="O71" s="8" t="n">
        <v>0.004166666666666667</v>
      </c>
      <c r="P71" s="8" t="n">
        <v>0.001400462962962963</v>
      </c>
      <c r="Q71" s="8" t="n">
        <v>0.003969907407407407</v>
      </c>
      <c r="R71" s="8" t="n">
        <v>0.003553240740740741</v>
      </c>
      <c r="S71" s="8" t="n">
        <v>0.00443287037037037</v>
      </c>
      <c r="T71" s="8" t="n">
        <v>0.003125</v>
      </c>
      <c r="U71" s="8" t="n">
        <v>0.00568287037037037</v>
      </c>
      <c r="V71" t="inlineStr">
        <is>
          <t>–</t>
        </is>
      </c>
      <c r="W71">
        <f>E71 + G71 + I71 + K71 + M71 + O71 + Q71 + S71</f>
        <v/>
      </c>
      <c r="X71" s="9">
        <f>W71 / 8</f>
        <v/>
      </c>
      <c r="Y71" s="9">
        <f>MAX(ABS(E71 - X71), ABS(G71 - X71), ABS(I71 - X71), ABS(K71 - X71), ABS(M71 - X71), ABS(O71 - X71), ABS(Q71 - X71), ABS(S71 - X71))</f>
        <v/>
      </c>
      <c r="Z71" s="8" t="n">
        <v>0.06398148148148149</v>
      </c>
    </row>
    <row r="72">
      <c r="A72" t="inlineStr">
        <is>
          <t>Keoghan, Carla (IRL)</t>
        </is>
      </c>
      <c r="B72" t="inlineStr">
        <is>
          <t>35-39</t>
        </is>
      </c>
      <c r="C72" t="inlineStr">
        <is>
          <t>2023 Valencia</t>
        </is>
      </c>
      <c r="D72" t="inlineStr">
        <is>
          <t>HYROX</t>
        </is>
      </c>
      <c r="E72" s="8" t="n">
        <v>0.003425925925925926</v>
      </c>
      <c r="F72" s="8" t="n">
        <v>0.003784722222222222</v>
      </c>
      <c r="G72" s="8" t="n">
        <v>0.003773148148148148</v>
      </c>
      <c r="H72" s="8" t="n">
        <v>0.001793981481481481</v>
      </c>
      <c r="I72" s="8" t="n">
        <v>0.003912037037037037</v>
      </c>
      <c r="J72" s="8" t="n">
        <v>0.004756944444444445</v>
      </c>
      <c r="K72" s="8" t="n">
        <v>0.004097222222222223</v>
      </c>
      <c r="L72" s="8" t="n">
        <v>0.003854166666666667</v>
      </c>
      <c r="M72" s="8" t="n">
        <v>0.004282407407407408</v>
      </c>
      <c r="N72" s="8" t="n">
        <v>0.003946759259259259</v>
      </c>
      <c r="O72" s="8" t="n">
        <v>0.004074074074074074</v>
      </c>
      <c r="P72" s="8" t="n">
        <v>0.001712962962962963</v>
      </c>
      <c r="Q72" s="8" t="n">
        <v>0.003946759259259259</v>
      </c>
      <c r="R72" s="8" t="n">
        <v>0.003148148148148148</v>
      </c>
      <c r="S72" s="8" t="n">
        <v>0.004606481481481481</v>
      </c>
      <c r="T72" s="8" t="n">
        <v>0.003148148148148148</v>
      </c>
      <c r="U72" s="8" t="n">
        <v>0.006238425925925926</v>
      </c>
      <c r="V72" t="inlineStr">
        <is>
          <t>–</t>
        </is>
      </c>
      <c r="W72">
        <f>E72 + G72 + I72 + K72 + M72 + O72 + Q72 + S72</f>
        <v/>
      </c>
      <c r="X72" s="9">
        <f>W72 / 8</f>
        <v/>
      </c>
      <c r="Y72" s="9">
        <f>MAX(ABS(E72 - X72), ABS(G72 - X72), ABS(I72 - X72), ABS(K72 - X72), ABS(M72 - X72), ABS(O72 - X72), ABS(Q72 - X72), ABS(S72 - X72))</f>
        <v/>
      </c>
      <c r="Z72" s="8" t="n">
        <v>0.06439814814814815</v>
      </c>
    </row>
    <row r="73">
      <c r="A73" t="inlineStr">
        <is>
          <t>Monchicourt, Julie (FRA)</t>
        </is>
      </c>
      <c r="B73" t="inlineStr">
        <is>
          <t>25-29</t>
        </is>
      </c>
      <c r="C73" t="inlineStr">
        <is>
          <t>2023 Valencia</t>
        </is>
      </c>
      <c r="D73" t="inlineStr">
        <is>
          <t>HYROX</t>
        </is>
      </c>
      <c r="E73" s="8" t="n">
        <v>0.003645833333333333</v>
      </c>
      <c r="F73" s="8" t="n">
        <v>0.003564814814814815</v>
      </c>
      <c r="G73" s="8" t="n">
        <v>0.003854166666666667</v>
      </c>
      <c r="H73" s="8" t="n">
        <v>0.002372685185185185</v>
      </c>
      <c r="I73" s="8" t="n">
        <v>0.004224537037037037</v>
      </c>
      <c r="J73" s="8" t="n">
        <v>0.005196759259259259</v>
      </c>
      <c r="K73" s="8" t="n">
        <v>0.004398148148148148</v>
      </c>
      <c r="L73" s="8" t="n">
        <v>0.003634259259259259</v>
      </c>
      <c r="M73" s="8" t="n">
        <v>0.004444444444444444</v>
      </c>
      <c r="N73" s="8" t="n">
        <v>0.003773148148148148</v>
      </c>
      <c r="O73" s="8" t="n">
        <v>0.004189814814814815</v>
      </c>
      <c r="P73" s="8" t="n">
        <v>0.001331018518518518</v>
      </c>
      <c r="Q73" s="8" t="n">
        <v>0.004328703703703704</v>
      </c>
      <c r="R73" s="8" t="n">
        <v>0.003645833333333333</v>
      </c>
      <c r="S73" s="8" t="n">
        <v>0.004618055555555556</v>
      </c>
      <c r="T73" s="8" t="n">
        <v>0.002511574074074074</v>
      </c>
      <c r="U73" s="8" t="n">
        <v>0.004826388888888889</v>
      </c>
      <c r="V73" t="inlineStr">
        <is>
          <t>–</t>
        </is>
      </c>
      <c r="W73">
        <f>E73 + G73 + I73 + K73 + M73 + O73 + Q73 + S73</f>
        <v/>
      </c>
      <c r="X73" s="9">
        <f>W73 / 8</f>
        <v/>
      </c>
      <c r="Y73" s="9">
        <f>MAX(ABS(E73 - X73), ABS(G73 - X73), ABS(I73 - X73), ABS(K73 - X73), ABS(M73 - X73), ABS(O73 - X73), ABS(Q73 - X73), ABS(S73 - X73))</f>
        <v/>
      </c>
      <c r="Z73" s="8" t="n">
        <v>0.06445601851851852</v>
      </c>
    </row>
    <row r="74">
      <c r="A74" t="inlineStr">
        <is>
          <t>Rodriguez-Manzaneque Gonzalez, Patricia (ESP)</t>
        </is>
      </c>
      <c r="B74" t="inlineStr">
        <is>
          <t>U24</t>
        </is>
      </c>
      <c r="C74" t="inlineStr">
        <is>
          <t>2023 Valencia</t>
        </is>
      </c>
      <c r="D74" t="inlineStr">
        <is>
          <t>HYROX</t>
        </is>
      </c>
      <c r="E74" s="8" t="n">
        <v>0.003819444444444444</v>
      </c>
      <c r="F74" s="8" t="n">
        <v>0.004050925925925926</v>
      </c>
      <c r="G74" s="8" t="n">
        <v>0.003796296296296296</v>
      </c>
      <c r="H74" s="8" t="n">
        <v>0.00212962962962963</v>
      </c>
      <c r="I74" s="8" t="n">
        <v>0.003668981481481481</v>
      </c>
      <c r="J74" s="8" t="n">
        <v>0.005</v>
      </c>
      <c r="K74" s="8" t="n">
        <v>0.003888888888888889</v>
      </c>
      <c r="L74" s="8" t="n">
        <v>0.003460648148148148</v>
      </c>
      <c r="M74" s="8" t="n">
        <v>0.003831018518518518</v>
      </c>
      <c r="N74" s="8" t="n">
        <v>0.004236111111111112</v>
      </c>
      <c r="O74" s="8" t="n">
        <v>0.003738425925925926</v>
      </c>
      <c r="P74" s="8" t="n">
        <v>0.002372685185185185</v>
      </c>
      <c r="Q74" s="8" t="n">
        <v>0.003587962962962963</v>
      </c>
      <c r="R74" s="8" t="n">
        <v>0.003449074074074074</v>
      </c>
      <c r="S74" s="8" t="n">
        <v>0.003935185185185185</v>
      </c>
      <c r="T74" s="8" t="n">
        <v>0.002731481481481481</v>
      </c>
      <c r="U74" s="8" t="n">
        <v>0.007314814814814815</v>
      </c>
      <c r="V74" t="inlineStr">
        <is>
          <t>–</t>
        </is>
      </c>
      <c r="W74">
        <f>E74 + G74 + I74 + K74 + M74 + O74 + Q74 + S74</f>
        <v/>
      </c>
      <c r="X74" s="9">
        <f>W74 / 8</f>
        <v/>
      </c>
      <c r="Y74" s="9">
        <f>MAX(ABS(E74 - X74), ABS(G74 - X74), ABS(I74 - X74), ABS(K74 - X74), ABS(M74 - X74), ABS(O74 - X74), ABS(Q74 - X74), ABS(S74 - X74))</f>
        <v/>
      </c>
      <c r="Z74" s="8" t="n">
        <v>0.06491898148148148</v>
      </c>
    </row>
    <row r="75">
      <c r="A75" t="inlineStr">
        <is>
          <t>Iranzo Gmez, Marcela (ESP)</t>
        </is>
      </c>
      <c r="B75" t="inlineStr">
        <is>
          <t>U24</t>
        </is>
      </c>
      <c r="C75" t="inlineStr">
        <is>
          <t>2023 Valencia</t>
        </is>
      </c>
      <c r="D75" t="inlineStr">
        <is>
          <t>HYROX</t>
        </is>
      </c>
      <c r="E75" s="8" t="n">
        <v>0.003148148148148148</v>
      </c>
      <c r="F75" s="8" t="n">
        <v>0.003900462962962963</v>
      </c>
      <c r="G75" s="8" t="n">
        <v>0.003472222222222222</v>
      </c>
      <c r="H75" s="8" t="n">
        <v>0.002511574074074074</v>
      </c>
      <c r="I75" s="8" t="n">
        <v>0.003877314814814815</v>
      </c>
      <c r="J75" s="8" t="n">
        <v>0.00681712962962963</v>
      </c>
      <c r="K75" s="8" t="n">
        <v>0.003831018518518518</v>
      </c>
      <c r="L75" s="8" t="n">
        <v>0.003298611111111111</v>
      </c>
      <c r="M75" s="8" t="n">
        <v>0.004074074074074074</v>
      </c>
      <c r="N75" s="8" t="n">
        <v>0.004328703703703704</v>
      </c>
      <c r="O75" s="8" t="n">
        <v>0.003842592592592593</v>
      </c>
      <c r="P75" s="8" t="n">
        <v>0.002314814814814815</v>
      </c>
      <c r="Q75" s="8" t="n">
        <v>0.003877314814814815</v>
      </c>
      <c r="R75" s="8" t="n">
        <v>0.003414351851851852</v>
      </c>
      <c r="S75" s="8" t="n">
        <v>0.004212962962962963</v>
      </c>
      <c r="T75" s="8" t="n">
        <v>0.003078703703703704</v>
      </c>
      <c r="U75" s="8" t="n">
        <v>0.005185185185185185</v>
      </c>
      <c r="V75" t="inlineStr">
        <is>
          <t>–</t>
        </is>
      </c>
      <c r="W75">
        <f>E75 + G75 + I75 + K75 + M75 + O75 + Q75 + S75</f>
        <v/>
      </c>
      <c r="X75" s="9">
        <f>W75 / 8</f>
        <v/>
      </c>
      <c r="Y75" s="9">
        <f>MAX(ABS(E75 - X75), ABS(G75 - X75), ABS(I75 - X75), ABS(K75 - X75), ABS(M75 - X75), ABS(O75 - X75), ABS(Q75 - X75), ABS(S75 - X75))</f>
        <v/>
      </c>
      <c r="Z75" s="8" t="n">
        <v>0.06509259259259259</v>
      </c>
    </row>
    <row r="76">
      <c r="A76" t="inlineStr">
        <is>
          <t>Csords, Katalin (HUN)</t>
        </is>
      </c>
      <c r="B76" t="inlineStr">
        <is>
          <t>35-39</t>
        </is>
      </c>
      <c r="C76" t="inlineStr">
        <is>
          <t>2023 Valencia</t>
        </is>
      </c>
      <c r="D76" t="inlineStr">
        <is>
          <t>HYROX</t>
        </is>
      </c>
      <c r="E76" s="8" t="n">
        <v>0.003356481481481482</v>
      </c>
      <c r="F76" s="8" t="n">
        <v>0.003576388888888889</v>
      </c>
      <c r="G76" s="8" t="n">
        <v>0.003946759259259259</v>
      </c>
      <c r="H76" s="8" t="n">
        <v>0.001944444444444444</v>
      </c>
      <c r="I76" s="8" t="n">
        <v>0.004039351851851852</v>
      </c>
      <c r="J76" s="8" t="n">
        <v>0.004409722222222222</v>
      </c>
      <c r="K76" s="8" t="n">
        <v>0.00443287037037037</v>
      </c>
      <c r="L76" s="8" t="n">
        <v>0.003587962962962963</v>
      </c>
      <c r="M76" s="8" t="n">
        <v>0.004108796296296296</v>
      </c>
      <c r="N76" s="8" t="n">
        <v>0.003483796296296296</v>
      </c>
      <c r="O76" s="8" t="n">
        <v>0.004189814814814815</v>
      </c>
      <c r="P76" s="8" t="n">
        <v>0.001458333333333333</v>
      </c>
      <c r="Q76" s="8" t="n">
        <v>0.004189814814814815</v>
      </c>
      <c r="R76" s="8" t="n">
        <v>0.00400462962962963</v>
      </c>
      <c r="S76" s="8" t="n">
        <v>0.004826388888888889</v>
      </c>
      <c r="T76" s="8" t="n">
        <v>0.003657407407407407</v>
      </c>
      <c r="U76" s="8" t="n">
        <v>0.00619212962962963</v>
      </c>
      <c r="V76" t="inlineStr">
        <is>
          <t>–</t>
        </is>
      </c>
      <c r="W76">
        <f>E76 + G76 + I76 + K76 + M76 + O76 + Q76 + S76</f>
        <v/>
      </c>
      <c r="X76" s="9">
        <f>W76 / 8</f>
        <v/>
      </c>
      <c r="Y76" s="9">
        <f>MAX(ABS(E76 - X76), ABS(G76 - X76), ABS(I76 - X76), ABS(K76 - X76), ABS(M76 - X76), ABS(O76 - X76), ABS(Q76 - X76), ABS(S76 - X76))</f>
        <v/>
      </c>
      <c r="Z76" s="8" t="n">
        <v>0.0653125</v>
      </c>
    </row>
    <row r="77">
      <c r="A77" t="inlineStr">
        <is>
          <t>Fernndez, Jenny (ESP)</t>
        </is>
      </c>
      <c r="B77" t="inlineStr">
        <is>
          <t>40-44</t>
        </is>
      </c>
      <c r="C77" t="inlineStr">
        <is>
          <t>2023 Valencia</t>
        </is>
      </c>
      <c r="D77" t="inlineStr">
        <is>
          <t>HYROX</t>
        </is>
      </c>
      <c r="E77" s="8" t="n">
        <v>0.004027777777777778</v>
      </c>
      <c r="F77" s="8" t="n">
        <v>0.003761574074074074</v>
      </c>
      <c r="G77" s="8" t="n">
        <v>0.00400462962962963</v>
      </c>
      <c r="H77" s="8" t="n">
        <v>0.002708333333333333</v>
      </c>
      <c r="I77" s="8" t="n">
        <v>0.004039351851851852</v>
      </c>
      <c r="J77" s="8" t="n">
        <v>0.005497685185185185</v>
      </c>
      <c r="K77" s="8" t="n">
        <v>0.004143518518518519</v>
      </c>
      <c r="L77" s="8" t="n">
        <v>0.003229166666666667</v>
      </c>
      <c r="M77" s="8" t="n">
        <v>0.004131944444444444</v>
      </c>
      <c r="N77" s="8" t="n">
        <v>0.004016203703703704</v>
      </c>
      <c r="O77" s="8" t="n">
        <v>0.004120370370370371</v>
      </c>
      <c r="P77" s="8" t="n">
        <v>0.002164351851851852</v>
      </c>
      <c r="Q77" s="8" t="n">
        <v>0.004201388888888889</v>
      </c>
      <c r="R77" s="8" t="n">
        <v>0.003680555555555555</v>
      </c>
      <c r="S77" s="8" t="n">
        <v>0.004155092592592592</v>
      </c>
      <c r="T77" s="8" t="n">
        <v>0.003055555555555556</v>
      </c>
      <c r="U77" s="8" t="n">
        <v>0.004837962962962963</v>
      </c>
      <c r="V77" t="inlineStr">
        <is>
          <t>–</t>
        </is>
      </c>
      <c r="W77">
        <f>E77 + G77 + I77 + K77 + M77 + O77 + Q77 + S77</f>
        <v/>
      </c>
      <c r="X77" s="9">
        <f>W77 / 8</f>
        <v/>
      </c>
      <c r="Y77" s="9">
        <f>MAX(ABS(E77 - X77), ABS(G77 - X77), ABS(I77 - X77), ABS(K77 - X77), ABS(M77 - X77), ABS(O77 - X77), ABS(Q77 - X77), ABS(S77 - X77))</f>
        <v/>
      </c>
      <c r="Z77" s="8" t="n">
        <v>0.06568287037037036</v>
      </c>
    </row>
    <row r="78">
      <c r="A78" t="inlineStr">
        <is>
          <t>Caritj I Costa, Patrícia (ESP)</t>
        </is>
      </c>
      <c r="B78" t="inlineStr">
        <is>
          <t>25-29</t>
        </is>
      </c>
      <c r="C78" t="inlineStr">
        <is>
          <t>2023 Valencia</t>
        </is>
      </c>
      <c r="D78" t="inlineStr">
        <is>
          <t>HYROX</t>
        </is>
      </c>
      <c r="E78" s="8" t="n">
        <v>0.003148148148148148</v>
      </c>
      <c r="F78" s="8" t="n">
        <v>0.003923611111111111</v>
      </c>
      <c r="G78" s="8" t="n">
        <v>0.003506944444444444</v>
      </c>
      <c r="H78" s="8" t="n">
        <v>0.00244212962962963</v>
      </c>
      <c r="I78" s="8" t="n">
        <v>0.003530092592592592</v>
      </c>
      <c r="J78" s="8" t="n">
        <v>0.005439814814814815</v>
      </c>
      <c r="K78" s="8" t="n">
        <v>0.003657407407407407</v>
      </c>
      <c r="L78" s="8" t="n">
        <v>0.005034722222222223</v>
      </c>
      <c r="M78" s="8" t="n">
        <v>0.003738425925925926</v>
      </c>
      <c r="N78" s="8" t="n">
        <v>0.004027777777777778</v>
      </c>
      <c r="O78" s="8" t="n">
        <v>0.003668981481481481</v>
      </c>
      <c r="P78" s="8" t="n">
        <v>0.002372685185185185</v>
      </c>
      <c r="Q78" s="8" t="n">
        <v>0.00369212962962963</v>
      </c>
      <c r="R78" s="8" t="n">
        <v>0.0034375</v>
      </c>
      <c r="S78" s="8" t="n">
        <v>0.004224537037037037</v>
      </c>
      <c r="T78" s="8" t="n">
        <v>0.00349537037037037</v>
      </c>
      <c r="U78" s="8" t="n">
        <v>0.006458333333333333</v>
      </c>
      <c r="V78" t="inlineStr">
        <is>
          <t>–</t>
        </is>
      </c>
      <c r="W78">
        <f>E78 + G78 + I78 + K78 + M78 + O78 + Q78 + S78</f>
        <v/>
      </c>
      <c r="X78" s="9">
        <f>W78 / 8</f>
        <v/>
      </c>
      <c r="Y78" s="9">
        <f>MAX(ABS(E78 - X78), ABS(G78 - X78), ABS(I78 - X78), ABS(K78 - X78), ABS(M78 - X78), ABS(O78 - X78), ABS(Q78 - X78), ABS(S78 - X78))</f>
        <v/>
      </c>
      <c r="Z78" s="8" t="n">
        <v>0.06571759259259259</v>
      </c>
    </row>
    <row r="79">
      <c r="A79" t="inlineStr">
        <is>
          <t>Brinkhaus-De Vries, Mirja (GER)</t>
        </is>
      </c>
      <c r="B79" t="inlineStr">
        <is>
          <t>35-39</t>
        </is>
      </c>
      <c r="C79" t="inlineStr">
        <is>
          <t>2023 Valencia</t>
        </is>
      </c>
      <c r="D79" t="inlineStr">
        <is>
          <t>HYROX</t>
        </is>
      </c>
      <c r="E79" s="8" t="n">
        <v>0.003344907407407408</v>
      </c>
      <c r="F79" s="8" t="n">
        <v>0.003449074074074074</v>
      </c>
      <c r="G79" s="8" t="n">
        <v>0.00380787037037037</v>
      </c>
      <c r="H79" s="8" t="n">
        <v>0.001967592592592592</v>
      </c>
      <c r="I79" s="8" t="n">
        <v>0.003946759259259259</v>
      </c>
      <c r="J79" s="8" t="n">
        <v>0.004236111111111112</v>
      </c>
      <c r="K79" s="8" t="n">
        <v>0.003946759259259259</v>
      </c>
      <c r="L79" s="8" t="n">
        <v>0.005057870370370371</v>
      </c>
      <c r="M79" s="8" t="n">
        <v>0.003923611111111111</v>
      </c>
      <c r="N79" s="8" t="n">
        <v>0.003425925925925926</v>
      </c>
      <c r="O79" s="8" t="n">
        <v>0.004108796296296296</v>
      </c>
      <c r="P79" s="8" t="n">
        <v>0.001631944444444445</v>
      </c>
      <c r="Q79" s="8" t="n">
        <v>0.0040625</v>
      </c>
      <c r="R79" s="8" t="n">
        <v>0.004814814814814815</v>
      </c>
      <c r="S79" s="8" t="n">
        <v>0.00449074074074074</v>
      </c>
      <c r="T79" s="8" t="n">
        <v>0.004791666666666666</v>
      </c>
      <c r="U79" s="8" t="n">
        <v>0.004953703703703704</v>
      </c>
      <c r="V79" t="inlineStr">
        <is>
          <t>–</t>
        </is>
      </c>
      <c r="W79">
        <f>E79 + G79 + I79 + K79 + M79 + O79 + Q79 + S79</f>
        <v/>
      </c>
      <c r="X79" s="9">
        <f>W79 / 8</f>
        <v/>
      </c>
      <c r="Y79" s="9">
        <f>MAX(ABS(E79 - X79), ABS(G79 - X79), ABS(I79 - X79), ABS(K79 - X79), ABS(M79 - X79), ABS(O79 - X79), ABS(Q79 - X79), ABS(S79 - X79))</f>
        <v/>
      </c>
      <c r="Z79" s="8" t="n">
        <v>0.0658912037037037</v>
      </c>
    </row>
    <row r="80">
      <c r="A80" t="inlineStr">
        <is>
          <t>O Leary, Janine (IRL)</t>
        </is>
      </c>
      <c r="B80" t="inlineStr">
        <is>
          <t>30-34</t>
        </is>
      </c>
      <c r="C80" t="inlineStr">
        <is>
          <t>2023 Valencia</t>
        </is>
      </c>
      <c r="D80" t="inlineStr">
        <is>
          <t>HYROX</t>
        </is>
      </c>
      <c r="E80" s="8" t="n">
        <v>0.003344907407407408</v>
      </c>
      <c r="F80" s="8" t="n">
        <v>0.003472222222222222</v>
      </c>
      <c r="G80" s="8" t="n">
        <v>0.009224537037037036</v>
      </c>
      <c r="H80" s="8" t="n">
        <v>0.001493055555555556</v>
      </c>
      <c r="I80" s="8" t="n">
        <v>0.006018518518518519</v>
      </c>
      <c r="J80" s="8" t="n">
        <v>0.003877314814814815</v>
      </c>
      <c r="K80" s="8" t="n">
        <v>0.003923611111111111</v>
      </c>
      <c r="L80" s="8" t="n">
        <v>0.003402777777777778</v>
      </c>
      <c r="M80" s="8" t="n">
        <v>0.004189814814814815</v>
      </c>
      <c r="N80" s="8" t="n">
        <v>0.003877314814814815</v>
      </c>
      <c r="O80" s="8" t="n">
        <v>0.004039351851851852</v>
      </c>
      <c r="P80" s="8" t="n">
        <v>0.00193287037037037</v>
      </c>
      <c r="Q80" s="8" t="n">
        <v>0.004097222222222223</v>
      </c>
      <c r="R80" s="8" t="n">
        <v>0.003113425925925926</v>
      </c>
      <c r="S80" s="8" t="n">
        <v>0.004409722222222222</v>
      </c>
      <c r="T80" s="8" t="n">
        <v>0.00318287037037037</v>
      </c>
      <c r="U80" s="8" t="n">
        <v>0.00244212962962963</v>
      </c>
      <c r="V80" t="inlineStr">
        <is>
          <t>10 Minutes</t>
        </is>
      </c>
      <c r="W80">
        <f>E80 + G80 + I80 + K80 + M80 + O80 + Q80 + S80</f>
        <v/>
      </c>
      <c r="X80" s="9">
        <f>W80 / 8</f>
        <v/>
      </c>
      <c r="Y80" s="9">
        <f>MAX(ABS(E80 - X80), ABS(G80 - X80), ABS(I80 - X80), ABS(K80 - X80), ABS(M80 - X80), ABS(O80 - X80), ABS(Q80 - X80), ABS(S80 - X80))</f>
        <v/>
      </c>
      <c r="Z80" s="8" t="n">
        <v>0.06597222222222222</v>
      </c>
    </row>
    <row r="81">
      <c r="A81" t="inlineStr">
        <is>
          <t>Halushka, Yuliya (POR)</t>
        </is>
      </c>
      <c r="B81" t="inlineStr">
        <is>
          <t>U24</t>
        </is>
      </c>
      <c r="C81" t="inlineStr">
        <is>
          <t>2023 Valencia</t>
        </is>
      </c>
      <c r="D81" t="inlineStr">
        <is>
          <t>HYROX</t>
        </is>
      </c>
      <c r="E81" s="8" t="n">
        <v>0.003414351851851852</v>
      </c>
      <c r="F81" s="8" t="n">
        <v>0.003865740740740741</v>
      </c>
      <c r="G81" s="8" t="n">
        <v>0.00375</v>
      </c>
      <c r="H81" s="8" t="n">
        <v>0.002199074074074074</v>
      </c>
      <c r="I81" s="8" t="n">
        <v>0.003680555555555555</v>
      </c>
      <c r="J81" s="8" t="n">
        <v>0.004629629629629629</v>
      </c>
      <c r="K81" s="8" t="n">
        <v>0.003657407407407407</v>
      </c>
      <c r="L81" s="8" t="n">
        <v>0.005046296296296296</v>
      </c>
      <c r="M81" s="8" t="n">
        <v>0.004641203703703704</v>
      </c>
      <c r="N81" s="8" t="n">
        <v>0.003796296296296296</v>
      </c>
      <c r="O81" s="8" t="n">
        <v>0.003888888888888889</v>
      </c>
      <c r="P81" s="8" t="n">
        <v>0.00162037037037037</v>
      </c>
      <c r="Q81" s="8" t="n">
        <v>0.003877314814814815</v>
      </c>
      <c r="R81" s="8" t="n">
        <v>0.004502314814814815</v>
      </c>
      <c r="S81" s="8" t="n">
        <v>0.004189814814814815</v>
      </c>
      <c r="T81" s="8" t="n">
        <v>0.002777777777777778</v>
      </c>
      <c r="U81" s="8" t="n">
        <v>0.0065625</v>
      </c>
      <c r="V81" t="inlineStr">
        <is>
          <t>–</t>
        </is>
      </c>
      <c r="W81">
        <f>E81 + G81 + I81 + K81 + M81 + O81 + Q81 + S81</f>
        <v/>
      </c>
      <c r="X81" s="9">
        <f>W81 / 8</f>
        <v/>
      </c>
      <c r="Y81" s="9">
        <f>MAX(ABS(E81 - X81), ABS(G81 - X81), ABS(I81 - X81), ABS(K81 - X81), ABS(M81 - X81), ABS(O81 - X81), ABS(Q81 - X81), ABS(S81 - X81))</f>
        <v/>
      </c>
      <c r="Z81" s="8" t="n">
        <v>0.06599537037037037</v>
      </c>
    </row>
    <row r="82">
      <c r="A82" t="inlineStr">
        <is>
          <t>Perez Nadales, Imma (ESP)</t>
        </is>
      </c>
      <c r="B82" t="inlineStr">
        <is>
          <t>35-39</t>
        </is>
      </c>
      <c r="C82" t="inlineStr">
        <is>
          <t>2023 Valencia</t>
        </is>
      </c>
      <c r="D82" t="inlineStr">
        <is>
          <t>HYROX</t>
        </is>
      </c>
      <c r="E82" s="8" t="n">
        <v>0.003541666666666666</v>
      </c>
      <c r="F82" s="8" t="n">
        <v>0.004050925925925926</v>
      </c>
      <c r="G82" s="8" t="n">
        <v>0.003981481481481482</v>
      </c>
      <c r="H82" s="8" t="n">
        <v>0.002291666666666667</v>
      </c>
      <c r="I82" s="8" t="n">
        <v>0.003900462962962963</v>
      </c>
      <c r="J82" s="8" t="n">
        <v>0.004340277777777778</v>
      </c>
      <c r="K82" s="8" t="n">
        <v>0.004050925925925926</v>
      </c>
      <c r="L82" s="8" t="n">
        <v>0.00400462962962963</v>
      </c>
      <c r="M82" s="8" t="n">
        <v>0.003993055555555555</v>
      </c>
      <c r="N82" s="8" t="n">
        <v>0.00400462962962963</v>
      </c>
      <c r="O82" s="8" t="n">
        <v>0.003981481481481482</v>
      </c>
      <c r="P82" s="8" t="n">
        <v>0.001851851851851852</v>
      </c>
      <c r="Q82" s="8" t="n">
        <v>0.004097222222222223</v>
      </c>
      <c r="R82" s="8" t="n">
        <v>0.003969907407407407</v>
      </c>
      <c r="S82" s="8" t="n">
        <v>0.004710648148148148</v>
      </c>
      <c r="T82" s="8" t="n">
        <v>0.003333333333333334</v>
      </c>
      <c r="U82" s="8" t="n">
        <v>0.006481481481481481</v>
      </c>
      <c r="V82" t="inlineStr">
        <is>
          <t>–</t>
        </is>
      </c>
      <c r="W82">
        <f>E82 + G82 + I82 + K82 + M82 + O82 + Q82 + S82</f>
        <v/>
      </c>
      <c r="X82" s="9">
        <f>W82 / 8</f>
        <v/>
      </c>
      <c r="Y82" s="9">
        <f>MAX(ABS(E82 - X82), ABS(G82 - X82), ABS(I82 - X82), ABS(K82 - X82), ABS(M82 - X82), ABS(O82 - X82), ABS(Q82 - X82), ABS(S82 - X82))</f>
        <v/>
      </c>
      <c r="Z82" s="8" t="n">
        <v>0.06650462962962964</v>
      </c>
    </row>
    <row r="83">
      <c r="A83" t="inlineStr">
        <is>
          <t>Delacroix, Vanessa (FRA)</t>
        </is>
      </c>
      <c r="B83" t="inlineStr">
        <is>
          <t>45-49</t>
        </is>
      </c>
      <c r="C83" t="inlineStr">
        <is>
          <t>2023 Valencia</t>
        </is>
      </c>
      <c r="D83" t="inlineStr">
        <is>
          <t>HYROX</t>
        </is>
      </c>
      <c r="E83" s="8" t="n">
        <v>0.003726851851851852</v>
      </c>
      <c r="F83" s="8" t="n">
        <v>0.003923611111111111</v>
      </c>
      <c r="G83" s="8" t="n">
        <v>0.004039351851851852</v>
      </c>
      <c r="H83" s="8" t="n">
        <v>0.002430555555555556</v>
      </c>
      <c r="I83" s="8" t="n">
        <v>0.00425925925925926</v>
      </c>
      <c r="J83" s="8" t="n">
        <v>0.005509259259259259</v>
      </c>
      <c r="K83" s="8" t="n">
        <v>0.003935185185185185</v>
      </c>
      <c r="L83" s="8" t="n">
        <v>0.003981481481481482</v>
      </c>
      <c r="M83" s="8" t="n">
        <v>0.004108796296296296</v>
      </c>
      <c r="N83" s="8" t="n">
        <v>0.003865740740740741</v>
      </c>
      <c r="O83" s="8" t="n">
        <v>0.003865740740740741</v>
      </c>
      <c r="P83" s="8" t="n">
        <v>0.001458333333333333</v>
      </c>
      <c r="Q83" s="8" t="n">
        <v>0.004085648148148148</v>
      </c>
      <c r="R83" s="8" t="n">
        <v>0.003912037037037037</v>
      </c>
      <c r="S83" s="8" t="n">
        <v>0.004444444444444444</v>
      </c>
      <c r="T83" s="8" t="n">
        <v>0.003055555555555556</v>
      </c>
      <c r="U83" s="8" t="n">
        <v>0.006296296296296296</v>
      </c>
      <c r="V83" t="inlineStr">
        <is>
          <t>–</t>
        </is>
      </c>
      <c r="W83">
        <f>E83 + G83 + I83 + K83 + M83 + O83 + Q83 + S83</f>
        <v/>
      </c>
      <c r="X83" s="9">
        <f>W83 / 8</f>
        <v/>
      </c>
      <c r="Y83" s="9">
        <f>MAX(ABS(E83 - X83), ABS(G83 - X83), ABS(I83 - X83), ABS(K83 - X83), ABS(M83 - X83), ABS(O83 - X83), ABS(Q83 - X83), ABS(S83 - X83))</f>
        <v/>
      </c>
      <c r="Z83" s="8" t="n">
        <v>0.06680555555555556</v>
      </c>
    </row>
    <row r="84">
      <c r="A84" t="inlineStr">
        <is>
          <t>Hermgenes Ferrer, Isabella (ESP)</t>
        </is>
      </c>
      <c r="B84" t="inlineStr">
        <is>
          <t>30-34</t>
        </is>
      </c>
      <c r="C84" t="inlineStr">
        <is>
          <t>2023 Valencia</t>
        </is>
      </c>
      <c r="D84" t="inlineStr">
        <is>
          <t>HYROX</t>
        </is>
      </c>
      <c r="E84" s="8" t="n">
        <v>0.00287037037037037</v>
      </c>
      <c r="F84" s="8" t="n">
        <v>0.00375</v>
      </c>
      <c r="G84" s="8" t="n">
        <v>0.00337962962962963</v>
      </c>
      <c r="H84" s="8" t="n">
        <v>0.002858796296296296</v>
      </c>
      <c r="I84" s="8" t="n">
        <v>0.005671296296296297</v>
      </c>
      <c r="J84" s="8" t="n">
        <v>0.003738425925925926</v>
      </c>
      <c r="K84" s="8" t="n">
        <v>0.005648148148148148</v>
      </c>
      <c r="L84" s="8" t="n">
        <v>0.003657407407407407</v>
      </c>
      <c r="M84" s="8" t="n">
        <v>0.00568287037037037</v>
      </c>
      <c r="N84" s="8" t="n">
        <v>0.004467592592592592</v>
      </c>
      <c r="O84" s="8" t="n">
        <v>0.005613425925925926</v>
      </c>
      <c r="P84" s="8" t="n">
        <v>0.00162037037037037</v>
      </c>
      <c r="Q84" s="8" t="n">
        <v>0.003576388888888889</v>
      </c>
      <c r="R84" s="8" t="n">
        <v>0.003020833333333333</v>
      </c>
      <c r="S84" s="8" t="n">
        <v>0.003831018518518518</v>
      </c>
      <c r="T84" s="8" t="n">
        <v>0.003055555555555556</v>
      </c>
      <c r="U84" s="8" t="n">
        <v>0.004872685185185185</v>
      </c>
      <c r="V84" t="inlineStr">
        <is>
          <t>20 Minutes</t>
        </is>
      </c>
      <c r="W84">
        <f>E84 + G84 + I84 + K84 + M84 + O84 + Q84 + S84</f>
        <v/>
      </c>
      <c r="X84" s="9">
        <f>W84 / 8</f>
        <v/>
      </c>
      <c r="Y84" s="9">
        <f>MAX(ABS(E84 - X84), ABS(G84 - X84), ABS(I84 - X84), ABS(K84 - X84), ABS(M84 - X84), ABS(O84 - X84), ABS(Q84 - X84), ABS(S84 - X84))</f>
        <v/>
      </c>
      <c r="Z84" s="8" t="n">
        <v>0.06721064814814814</v>
      </c>
    </row>
    <row r="85">
      <c r="A85" t="inlineStr">
        <is>
          <t>Martnez Mellina, Sonia Mara (ESP)</t>
        </is>
      </c>
      <c r="B85" t="inlineStr">
        <is>
          <t>45-49</t>
        </is>
      </c>
      <c r="C85" t="inlineStr">
        <is>
          <t>2023 Valencia</t>
        </is>
      </c>
      <c r="D85" t="inlineStr">
        <is>
          <t>HYROX</t>
        </is>
      </c>
      <c r="E85" s="8" t="n">
        <v>0.004085648148148148</v>
      </c>
      <c r="F85" s="8" t="n">
        <v>0.003518518518518518</v>
      </c>
      <c r="G85" s="8" t="n">
        <v>0.004143518518518519</v>
      </c>
      <c r="H85" s="8" t="n">
        <v>0.002824074074074074</v>
      </c>
      <c r="I85" s="8" t="n">
        <v>0.004502314814814815</v>
      </c>
      <c r="J85" s="8" t="n">
        <v>0.004050925925925926</v>
      </c>
      <c r="K85" s="8" t="n">
        <v>0.004386574074074074</v>
      </c>
      <c r="L85" s="8" t="n">
        <v>0.00375</v>
      </c>
      <c r="M85" s="8" t="n">
        <v>0.004618055555555556</v>
      </c>
      <c r="N85" s="8" t="n">
        <v>0.003530092592592592</v>
      </c>
      <c r="O85" s="8" t="n">
        <v>0.004363425925925926</v>
      </c>
      <c r="P85" s="8" t="n">
        <v>0.0015625</v>
      </c>
      <c r="Q85" s="8" t="n">
        <v>0.004340277777777778</v>
      </c>
      <c r="R85" s="8" t="n">
        <v>0.003923611111111111</v>
      </c>
      <c r="S85" s="8" t="n">
        <v>0.00449074074074074</v>
      </c>
      <c r="T85" s="8" t="n">
        <v>0.002835648148148148</v>
      </c>
      <c r="U85" s="8" t="n">
        <v>0.006550925925925926</v>
      </c>
      <c r="V85" t="inlineStr">
        <is>
          <t>–</t>
        </is>
      </c>
      <c r="W85">
        <f>E85 + G85 + I85 + K85 + M85 + O85 + Q85 + S85</f>
        <v/>
      </c>
      <c r="X85" s="9">
        <f>W85 / 8</f>
        <v/>
      </c>
      <c r="Y85" s="9">
        <f>MAX(ABS(E85 - X85), ABS(G85 - X85), ABS(I85 - X85), ABS(K85 - X85), ABS(M85 - X85), ABS(O85 - X85), ABS(Q85 - X85), ABS(S85 - X85))</f>
        <v/>
      </c>
      <c r="Z85" s="8" t="n">
        <v>0.06738425925925925</v>
      </c>
    </row>
    <row r="86">
      <c r="A86" t="inlineStr">
        <is>
          <t>Garca Monzn, Cristina (ESP)</t>
        </is>
      </c>
      <c r="B86" t="inlineStr">
        <is>
          <t>25-29</t>
        </is>
      </c>
      <c r="C86" t="inlineStr">
        <is>
          <t>2023 Valencia</t>
        </is>
      </c>
      <c r="D86" t="inlineStr">
        <is>
          <t>HYROX</t>
        </is>
      </c>
      <c r="E86" s="8" t="n">
        <v>0.003217592592592593</v>
      </c>
      <c r="F86" s="8" t="n">
        <v>0.00369212962962963</v>
      </c>
      <c r="G86" s="8" t="n">
        <v>0.003796296296296296</v>
      </c>
      <c r="H86" s="8" t="n">
        <v>0.002951388888888889</v>
      </c>
      <c r="I86" s="8" t="n">
        <v>0.004282407407407408</v>
      </c>
      <c r="J86" s="8" t="n">
        <v>0.004733796296296297</v>
      </c>
      <c r="K86" s="8" t="n">
        <v>0.003854166666666667</v>
      </c>
      <c r="L86" s="8" t="n">
        <v>0.004502314814814815</v>
      </c>
      <c r="M86" s="8" t="n">
        <v>0.00380787037037037</v>
      </c>
      <c r="N86" s="8" t="n">
        <v>0.003993055555555555</v>
      </c>
      <c r="O86" s="8" t="n">
        <v>0.003923611111111111</v>
      </c>
      <c r="P86" s="8" t="n">
        <v>0.001631944444444445</v>
      </c>
      <c r="Q86" s="8" t="n">
        <v>0.003877314814814815</v>
      </c>
      <c r="R86" s="8" t="n">
        <v>0.004756944444444445</v>
      </c>
      <c r="S86" s="8" t="n">
        <v>0.0040625</v>
      </c>
      <c r="T86" s="8" t="n">
        <v>0.00425925925925926</v>
      </c>
      <c r="U86" s="8" t="n">
        <v>0.00625</v>
      </c>
      <c r="V86" t="inlineStr">
        <is>
          <t>–</t>
        </is>
      </c>
      <c r="W86">
        <f>E86 + G86 + I86 + K86 + M86 + O86 + Q86 + S86</f>
        <v/>
      </c>
      <c r="X86" s="9">
        <f>W86 / 8</f>
        <v/>
      </c>
      <c r="Y86" s="9">
        <f>MAX(ABS(E86 - X86), ABS(G86 - X86), ABS(I86 - X86), ABS(K86 - X86), ABS(M86 - X86), ABS(O86 - X86), ABS(Q86 - X86), ABS(S86 - X86))</f>
        <v/>
      </c>
      <c r="Z86" s="8" t="n">
        <v>0.06751157407407407</v>
      </c>
    </row>
    <row r="87">
      <c r="A87" t="inlineStr">
        <is>
          <t>Rodriguez, Carolina (ESP)</t>
        </is>
      </c>
      <c r="B87" t="inlineStr">
        <is>
          <t>50-54</t>
        </is>
      </c>
      <c r="C87" t="inlineStr">
        <is>
          <t>2023 Valencia</t>
        </is>
      </c>
      <c r="D87" t="inlineStr">
        <is>
          <t>HYROX</t>
        </is>
      </c>
      <c r="E87" s="8" t="n">
        <v>0.003703703703703704</v>
      </c>
      <c r="F87" s="8" t="n">
        <v>0.003923611111111111</v>
      </c>
      <c r="G87" s="8" t="n">
        <v>0.003958333333333334</v>
      </c>
      <c r="H87" s="8" t="n">
        <v>0.002199074074074074</v>
      </c>
      <c r="I87" s="8" t="n">
        <v>0.0040625</v>
      </c>
      <c r="J87" s="8" t="n">
        <v>0.005451388888888889</v>
      </c>
      <c r="K87" s="8" t="n">
        <v>0.004270833333333333</v>
      </c>
      <c r="L87" s="8" t="n">
        <v>0.003668981481481481</v>
      </c>
      <c r="M87" s="8" t="n">
        <v>0.004328703703703704</v>
      </c>
      <c r="N87" s="8" t="n">
        <v>0.003969907407407407</v>
      </c>
      <c r="O87" s="8" t="n">
        <v>0.004178240740740741</v>
      </c>
      <c r="P87" s="8" t="n">
        <v>0.002326388888888889</v>
      </c>
      <c r="Q87" s="8" t="n">
        <v>0.00425925925925926</v>
      </c>
      <c r="R87" s="8" t="n">
        <v>0.003645833333333333</v>
      </c>
      <c r="S87" s="8" t="n">
        <v>0.004675925925925926</v>
      </c>
      <c r="T87" s="8" t="n">
        <v>0.003043981481481481</v>
      </c>
      <c r="U87" s="8" t="n">
        <v>0.006643518518518518</v>
      </c>
      <c r="V87" t="inlineStr">
        <is>
          <t>–</t>
        </is>
      </c>
      <c r="W87">
        <f>E87 + G87 + I87 + K87 + M87 + O87 + Q87 + S87</f>
        <v/>
      </c>
      <c r="X87" s="9">
        <f>W87 / 8</f>
        <v/>
      </c>
      <c r="Y87" s="9">
        <f>MAX(ABS(E87 - X87), ABS(G87 - X87), ABS(I87 - X87), ABS(K87 - X87), ABS(M87 - X87), ABS(O87 - X87), ABS(Q87 - X87), ABS(S87 - X87))</f>
        <v/>
      </c>
      <c r="Z87" s="8" t="n">
        <v>0.06824074074074074</v>
      </c>
    </row>
    <row r="88">
      <c r="A88" t="inlineStr">
        <is>
          <t>Fitzgibbon, Megan (IRL)</t>
        </is>
      </c>
      <c r="B88" t="inlineStr">
        <is>
          <t>U24</t>
        </is>
      </c>
      <c r="C88" t="inlineStr">
        <is>
          <t>2023 Valencia</t>
        </is>
      </c>
      <c r="D88" t="inlineStr">
        <is>
          <t>HYROX</t>
        </is>
      </c>
      <c r="E88" s="8" t="n">
        <v>0.003842592592592593</v>
      </c>
      <c r="F88" s="8" t="n">
        <v>0.003796296296296296</v>
      </c>
      <c r="G88" s="8" t="n">
        <v>0.004166666666666667</v>
      </c>
      <c r="H88" s="8" t="n">
        <v>0.001967592592592592</v>
      </c>
      <c r="I88" s="8" t="n">
        <v>0.004606481481481481</v>
      </c>
      <c r="J88" s="8" t="n">
        <v>0.005497685185185185</v>
      </c>
      <c r="K88" s="8" t="n">
        <v>0.004421296296296296</v>
      </c>
      <c r="L88" s="8" t="n">
        <v>0.003993055555555555</v>
      </c>
      <c r="M88" s="8" t="n">
        <v>0.004398148148148148</v>
      </c>
      <c r="N88" s="8" t="n">
        <v>0.004120370370370371</v>
      </c>
      <c r="O88" s="8" t="n">
        <v>0.004293981481481481</v>
      </c>
      <c r="P88" s="8" t="n">
        <v>0.001446759259259259</v>
      </c>
      <c r="Q88" s="8" t="n">
        <v>0.004375</v>
      </c>
      <c r="R88" s="8" t="n">
        <v>0.003611111111111111</v>
      </c>
      <c r="S88" s="8" t="n">
        <v>0.00474537037037037</v>
      </c>
      <c r="T88" s="8" t="n">
        <v>0.003009259259259259</v>
      </c>
      <c r="U88" s="8" t="n">
        <v>0.006099537037037037</v>
      </c>
      <c r="V88" t="inlineStr">
        <is>
          <t>–</t>
        </is>
      </c>
      <c r="W88">
        <f>E88 + G88 + I88 + K88 + M88 + O88 + Q88 + S88</f>
        <v/>
      </c>
      <c r="X88" s="9">
        <f>W88 / 8</f>
        <v/>
      </c>
      <c r="Y88" s="9">
        <f>MAX(ABS(E88 - X88), ABS(G88 - X88), ABS(I88 - X88), ABS(K88 - X88), ABS(M88 - X88), ABS(O88 - X88), ABS(Q88 - X88), ABS(S88 - X88))</f>
        <v/>
      </c>
      <c r="Z88" s="8" t="n">
        <v>0.06828703703703703</v>
      </c>
    </row>
    <row r="89">
      <c r="A89" t="inlineStr">
        <is>
          <t>Mascuñana Lara, Andrea (ESP)</t>
        </is>
      </c>
      <c r="B89" t="inlineStr">
        <is>
          <t>30-34</t>
        </is>
      </c>
      <c r="C89" t="inlineStr">
        <is>
          <t>2023 Valencia</t>
        </is>
      </c>
      <c r="D89" t="inlineStr">
        <is>
          <t>HYROX</t>
        </is>
      </c>
      <c r="E89" s="8" t="n">
        <v>0.003506944444444444</v>
      </c>
      <c r="F89" s="8" t="n">
        <v>0.003831018518518518</v>
      </c>
      <c r="G89" s="8" t="n">
        <v>0.003865740740740741</v>
      </c>
      <c r="H89" s="8" t="n">
        <v>0.002384259259259259</v>
      </c>
      <c r="I89" s="8" t="n">
        <v>0.004074074074074074</v>
      </c>
      <c r="J89" s="8" t="n">
        <v>0.004988425925925926</v>
      </c>
      <c r="K89" s="8" t="n">
        <v>0.004143518518518519</v>
      </c>
      <c r="L89" s="8" t="n">
        <v>0.004444444444444444</v>
      </c>
      <c r="M89" s="8" t="n">
        <v>0.004155092592592592</v>
      </c>
      <c r="N89" s="8" t="n">
        <v>0.003888888888888889</v>
      </c>
      <c r="O89" s="8" t="n">
        <v>0.004108796296296296</v>
      </c>
      <c r="P89" s="8" t="n">
        <v>0.001666666666666667</v>
      </c>
      <c r="Q89" s="8" t="n">
        <v>0.004143518518518519</v>
      </c>
      <c r="R89" s="8" t="n">
        <v>0.004097222222222223</v>
      </c>
      <c r="S89" s="8" t="n">
        <v>0.004629629629629629</v>
      </c>
      <c r="T89" s="8" t="n">
        <v>0.003483796296296296</v>
      </c>
      <c r="U89" s="8" t="n">
        <v>0.007291666666666667</v>
      </c>
      <c r="V89" t="inlineStr">
        <is>
          <t>–</t>
        </is>
      </c>
      <c r="W89">
        <f>E89 + G89 + I89 + K89 + M89 + O89 + Q89 + S89</f>
        <v/>
      </c>
      <c r="X89" s="9">
        <f>W89 / 8</f>
        <v/>
      </c>
      <c r="Y89" s="9">
        <f>MAX(ABS(E89 - X89), ABS(G89 - X89), ABS(I89 - X89), ABS(K89 - X89), ABS(M89 - X89), ABS(O89 - X89), ABS(Q89 - X89), ABS(S89 - X89))</f>
        <v/>
      </c>
      <c r="Z89" s="8" t="n">
        <v>0.06858796296296296</v>
      </c>
    </row>
    <row r="90">
      <c r="A90" t="inlineStr">
        <is>
          <t>Manzano Vázquez, Rosa (ESP)</t>
        </is>
      </c>
      <c r="B90" t="inlineStr">
        <is>
          <t>25-29</t>
        </is>
      </c>
      <c r="C90" t="inlineStr">
        <is>
          <t>2023 Valencia</t>
        </is>
      </c>
      <c r="D90" t="inlineStr">
        <is>
          <t>HYROX</t>
        </is>
      </c>
      <c r="E90" s="8" t="n">
        <v>0.004016203703703704</v>
      </c>
      <c r="F90" s="8" t="n">
        <v>0.004039351851851852</v>
      </c>
      <c r="G90" s="8" t="n">
        <v>0.004085648148148148</v>
      </c>
      <c r="H90" s="8" t="n">
        <v>0.002465277777777778</v>
      </c>
      <c r="I90" s="8" t="n">
        <v>0.004085648148148148</v>
      </c>
      <c r="J90" s="8" t="n">
        <v>0.006076388888888889</v>
      </c>
      <c r="K90" s="8" t="n">
        <v>0.004143518518518519</v>
      </c>
      <c r="L90" s="8" t="n">
        <v>0.00525462962962963</v>
      </c>
      <c r="M90" s="8" t="n">
        <v>0.004421296296296296</v>
      </c>
      <c r="N90" s="8" t="n">
        <v>0.003773148148148148</v>
      </c>
      <c r="O90" s="8" t="n">
        <v>0.004444444444444444</v>
      </c>
      <c r="P90" s="8" t="n">
        <v>0.001516203703703704</v>
      </c>
      <c r="Q90" s="8" t="n">
        <v>0.004513888888888888</v>
      </c>
      <c r="R90" s="8" t="n">
        <v>0.003634259259259259</v>
      </c>
      <c r="S90" s="8" t="n">
        <v>0.004652777777777777</v>
      </c>
      <c r="T90" s="8" t="n">
        <v>0.003194444444444445</v>
      </c>
      <c r="U90" s="8" t="n">
        <v>0.004409722222222222</v>
      </c>
      <c r="V90" t="inlineStr">
        <is>
          <t>–</t>
        </is>
      </c>
      <c r="W90">
        <f>E90 + G90 + I90 + K90 + M90 + O90 + Q90 + S90</f>
        <v/>
      </c>
      <c r="X90" s="9">
        <f>W90 / 8</f>
        <v/>
      </c>
      <c r="Y90" s="9">
        <f>MAX(ABS(E90 - X90), ABS(G90 - X90), ABS(I90 - X90), ABS(K90 - X90), ABS(M90 - X90), ABS(O90 - X90), ABS(Q90 - X90), ABS(S90 - X90))</f>
        <v/>
      </c>
      <c r="Z90" s="8" t="n">
        <v>0.0686574074074074</v>
      </c>
    </row>
    <row r="91">
      <c r="A91" t="inlineStr">
        <is>
          <t>Velandia, Thalia (COL)</t>
        </is>
      </c>
      <c r="B91" t="inlineStr">
        <is>
          <t>25-29</t>
        </is>
      </c>
      <c r="C91" t="inlineStr">
        <is>
          <t>2023 Valencia</t>
        </is>
      </c>
      <c r="D91" t="inlineStr">
        <is>
          <t>HYROX</t>
        </is>
      </c>
      <c r="E91" s="8" t="n">
        <v>0.003020833333333333</v>
      </c>
      <c r="F91" s="8" t="n">
        <v>0.003993055555555555</v>
      </c>
      <c r="G91" s="8" t="n">
        <v>0.003842592592592593</v>
      </c>
      <c r="H91" s="8" t="n">
        <v>0.002210648148148148</v>
      </c>
      <c r="I91" s="8" t="n">
        <v>0.003958333333333334</v>
      </c>
      <c r="J91" s="8" t="n">
        <v>0.007106481481481482</v>
      </c>
      <c r="K91" s="8" t="n">
        <v>0.00400462962962963</v>
      </c>
      <c r="L91" s="8" t="n">
        <v>0.004780092592592593</v>
      </c>
      <c r="M91" s="8" t="n">
        <v>0.003912037037037037</v>
      </c>
      <c r="N91" s="8" t="n">
        <v>0.004456018518518519</v>
      </c>
      <c r="O91" s="8" t="n">
        <v>0.004201388888888889</v>
      </c>
      <c r="P91" s="8" t="n">
        <v>0.001747685185185185</v>
      </c>
      <c r="Q91" s="8" t="n">
        <v>0.004143518518518519</v>
      </c>
      <c r="R91" s="8" t="n">
        <v>0.00380787037037037</v>
      </c>
      <c r="S91" s="8" t="n">
        <v>0.004722222222222222</v>
      </c>
      <c r="T91" s="8" t="n">
        <v>0.002650462962962963</v>
      </c>
      <c r="U91" s="8" t="n">
        <v>0.006226851851851851</v>
      </c>
      <c r="V91" t="inlineStr">
        <is>
          <t>–</t>
        </is>
      </c>
      <c r="W91">
        <f>E91 + G91 + I91 + K91 + M91 + O91 + Q91 + S91</f>
        <v/>
      </c>
      <c r="X91" s="9">
        <f>W91 / 8</f>
        <v/>
      </c>
      <c r="Y91" s="9">
        <f>MAX(ABS(E91 - X91), ABS(G91 - X91), ABS(I91 - X91), ABS(K91 - X91), ABS(M91 - X91), ABS(O91 - X91), ABS(Q91 - X91), ABS(S91 - X91))</f>
        <v/>
      </c>
      <c r="Z91" s="8" t="n">
        <v>0.06866898148148148</v>
      </c>
    </row>
    <row r="92">
      <c r="A92" t="inlineStr">
        <is>
          <t>Gallart Colon, Mara Jose (ESP)</t>
        </is>
      </c>
      <c r="B92" t="inlineStr">
        <is>
          <t>35-39</t>
        </is>
      </c>
      <c r="C92" t="inlineStr">
        <is>
          <t>2023 Valencia</t>
        </is>
      </c>
      <c r="D92" t="inlineStr">
        <is>
          <t>HYROX</t>
        </is>
      </c>
      <c r="E92" s="8" t="n">
        <v>0.003344907407407408</v>
      </c>
      <c r="F92" s="8" t="n">
        <v>0.003645833333333333</v>
      </c>
      <c r="G92" s="8" t="n">
        <v>0.003402777777777778</v>
      </c>
      <c r="H92" s="8" t="n">
        <v>0.002638888888888889</v>
      </c>
      <c r="I92" s="8" t="n">
        <v>0.003831018518518518</v>
      </c>
      <c r="J92" s="8" t="n">
        <v>0.004675925925925926</v>
      </c>
      <c r="K92" s="8" t="n">
        <v>0.003842592592592593</v>
      </c>
      <c r="L92" s="8" t="n">
        <v>0.005266203703703703</v>
      </c>
      <c r="M92" s="8" t="n">
        <v>0.003923611111111111</v>
      </c>
      <c r="N92" s="8" t="n">
        <v>0.006423611111111111</v>
      </c>
      <c r="O92" s="8" t="n">
        <v>0.003935185185185185</v>
      </c>
      <c r="P92" s="8" t="n">
        <v>0.003831018518518518</v>
      </c>
      <c r="Q92" s="8" t="n">
        <v>0.003715277777777778</v>
      </c>
      <c r="R92" s="8" t="n">
        <v>0.004282407407407408</v>
      </c>
      <c r="S92" s="8" t="n">
        <v>0.004594907407407408</v>
      </c>
      <c r="T92" s="8" t="n">
        <v>0.002777777777777778</v>
      </c>
      <c r="U92" s="8" t="n">
        <v>0.004606481481481481</v>
      </c>
      <c r="V92" t="inlineStr">
        <is>
          <t>3 Minutes</t>
        </is>
      </c>
      <c r="W92">
        <f>E92 + G92 + I92 + K92 + M92 + O92 + Q92 + S92</f>
        <v/>
      </c>
      <c r="X92" s="9">
        <f>W92 / 8</f>
        <v/>
      </c>
      <c r="Y92" s="9">
        <f>MAX(ABS(E92 - X92), ABS(G92 - X92), ABS(I92 - X92), ABS(K92 - X92), ABS(M92 - X92), ABS(O92 - X92), ABS(Q92 - X92), ABS(S92 - X92))</f>
        <v/>
      </c>
      <c r="Z92" s="8" t="n">
        <v>0.06868055555555555</v>
      </c>
    </row>
    <row r="93">
      <c r="A93" t="inlineStr">
        <is>
          <t>Trujillo Acosta, Monica (ESP)</t>
        </is>
      </c>
      <c r="B93" t="inlineStr">
        <is>
          <t>30-34</t>
        </is>
      </c>
      <c r="C93" t="inlineStr">
        <is>
          <t>2023 Valencia</t>
        </is>
      </c>
      <c r="D93" t="inlineStr">
        <is>
          <t>HYROX</t>
        </is>
      </c>
      <c r="E93" s="8" t="n">
        <v>0.003703703703703704</v>
      </c>
      <c r="F93" s="8" t="n">
        <v>0.003773148148148148</v>
      </c>
      <c r="G93" s="8" t="n">
        <v>0.003831018518518518</v>
      </c>
      <c r="H93" s="8" t="n">
        <v>0.001805555555555555</v>
      </c>
      <c r="I93" s="8" t="n">
        <v>0.003969907407407407</v>
      </c>
      <c r="J93" s="8" t="n">
        <v>0.00425925925925926</v>
      </c>
      <c r="K93" s="8" t="n">
        <v>0.004074074074074074</v>
      </c>
      <c r="L93" s="8" t="n">
        <v>0.007222222222222222</v>
      </c>
      <c r="M93" s="8" t="n">
        <v>0.003958333333333334</v>
      </c>
      <c r="N93" s="8" t="n">
        <v>0.00375</v>
      </c>
      <c r="O93" s="8" t="n">
        <v>0.00400462962962963</v>
      </c>
      <c r="P93" s="8" t="n">
        <v>0.002118055555555556</v>
      </c>
      <c r="Q93" s="8" t="n">
        <v>0.003969907407407407</v>
      </c>
      <c r="R93" s="8" t="n">
        <v>0.004120370370370371</v>
      </c>
      <c r="S93" s="8" t="n">
        <v>0.004201388888888889</v>
      </c>
      <c r="T93" s="8" t="n">
        <v>0.00369212962962963</v>
      </c>
      <c r="U93" s="8" t="n">
        <v>0.006388888888888889</v>
      </c>
      <c r="V93" t="inlineStr">
        <is>
          <t>–</t>
        </is>
      </c>
      <c r="W93">
        <f>E93 + G93 + I93 + K93 + M93 + O93 + Q93 + S93</f>
        <v/>
      </c>
      <c r="X93" s="9">
        <f>W93 / 8</f>
        <v/>
      </c>
      <c r="Y93" s="9">
        <f>MAX(ABS(E93 - X93), ABS(G93 - X93), ABS(I93 - X93), ABS(K93 - X93), ABS(M93 - X93), ABS(O93 - X93), ABS(Q93 - X93), ABS(S93 - X93))</f>
        <v/>
      </c>
      <c r="Z93" s="8" t="n">
        <v>0.06875000000000001</v>
      </c>
    </row>
    <row r="94">
      <c r="A94" t="inlineStr">
        <is>
          <t>Cañete Diaz, Pilar (ESP)</t>
        </is>
      </c>
      <c r="B94" t="inlineStr">
        <is>
          <t>45-49</t>
        </is>
      </c>
      <c r="C94" t="inlineStr">
        <is>
          <t>2023 Valencia</t>
        </is>
      </c>
      <c r="D94" t="inlineStr">
        <is>
          <t>HYROX</t>
        </is>
      </c>
      <c r="E94" s="8" t="n">
        <v>0.003356481481481482</v>
      </c>
      <c r="F94" s="8" t="n">
        <v>0.003611111111111111</v>
      </c>
      <c r="G94" s="8" t="n">
        <v>0.003634259259259259</v>
      </c>
      <c r="H94" s="8" t="n">
        <v>0.002303240740740741</v>
      </c>
      <c r="I94" s="8" t="n">
        <v>0.003761574074074074</v>
      </c>
      <c r="J94" s="8" t="n">
        <v>0.005023148148148148</v>
      </c>
      <c r="K94" s="8" t="n">
        <v>0.003888888888888889</v>
      </c>
      <c r="L94" s="8" t="n">
        <v>0.005057870370370371</v>
      </c>
      <c r="M94" s="8" t="n">
        <v>0.003981481481481482</v>
      </c>
      <c r="N94" s="8" t="n">
        <v>0.003865740740740741</v>
      </c>
      <c r="O94" s="8" t="n">
        <v>0.004108796296296296</v>
      </c>
      <c r="P94" s="8" t="n">
        <v>0.002164351851851852</v>
      </c>
      <c r="Q94" s="8" t="n">
        <v>0.00425925925925926</v>
      </c>
      <c r="R94" s="8" t="n">
        <v>0.005046296296296296</v>
      </c>
      <c r="S94" s="8" t="n">
        <v>0.004780092592592593</v>
      </c>
      <c r="T94" s="8" t="n">
        <v>0.004189814814814815</v>
      </c>
      <c r="U94" s="8" t="n">
        <v>0.006018518518518519</v>
      </c>
      <c r="V94" t="inlineStr">
        <is>
          <t>–</t>
        </is>
      </c>
      <c r="W94">
        <f>E94 + G94 + I94 + K94 + M94 + O94 + Q94 + S94</f>
        <v/>
      </c>
      <c r="X94" s="9">
        <f>W94 / 8</f>
        <v/>
      </c>
      <c r="Y94" s="9">
        <f>MAX(ABS(E94 - X94), ABS(G94 - X94), ABS(I94 - X94), ABS(K94 - X94), ABS(M94 - X94), ABS(O94 - X94), ABS(Q94 - X94), ABS(S94 - X94))</f>
        <v/>
      </c>
      <c r="Z94" s="8" t="n">
        <v>0.06894675925925926</v>
      </c>
    </row>
    <row r="95">
      <c r="A95" t="inlineStr">
        <is>
          <t>Anaut Moral, Janire (ESP)</t>
        </is>
      </c>
      <c r="B95" t="inlineStr">
        <is>
          <t>30-34</t>
        </is>
      </c>
      <c r="C95" t="inlineStr">
        <is>
          <t>2023 Valencia</t>
        </is>
      </c>
      <c r="D95" t="inlineStr">
        <is>
          <t>HYROX</t>
        </is>
      </c>
      <c r="E95" s="8" t="n">
        <v>0.003622685185185185</v>
      </c>
      <c r="F95" s="8" t="n">
        <v>0.00400462962962963</v>
      </c>
      <c r="G95" s="8" t="n">
        <v>0.004039351851851852</v>
      </c>
      <c r="H95" s="8" t="n">
        <v>0.002789351851851852</v>
      </c>
      <c r="I95" s="8" t="n">
        <v>0.004340277777777778</v>
      </c>
      <c r="J95" s="8" t="n">
        <v>0.003784722222222222</v>
      </c>
      <c r="K95" s="8" t="n">
        <v>0.004479166666666667</v>
      </c>
      <c r="L95" s="8" t="n">
        <v>0.003402777777777778</v>
      </c>
      <c r="M95" s="8" t="n">
        <v>0.004618055555555556</v>
      </c>
      <c r="N95" s="8" t="n">
        <v>0.003842592592592593</v>
      </c>
      <c r="O95" s="8" t="n">
        <v>0.004756944444444445</v>
      </c>
      <c r="P95" s="8" t="n">
        <v>0.002141203703703704</v>
      </c>
      <c r="Q95" s="8" t="n">
        <v>0.004513888888888888</v>
      </c>
      <c r="R95" s="8" t="n">
        <v>0.003935185185185185</v>
      </c>
      <c r="S95" s="8" t="n">
        <v>0.005</v>
      </c>
      <c r="T95" s="8" t="n">
        <v>0.003298611111111111</v>
      </c>
      <c r="U95" s="8" t="n">
        <v>0.006469907407407408</v>
      </c>
      <c r="V95" t="inlineStr">
        <is>
          <t>–</t>
        </is>
      </c>
      <c r="W95">
        <f>E95 + G95 + I95 + K95 + M95 + O95 + Q95 + S95</f>
        <v/>
      </c>
      <c r="X95" s="9">
        <f>W95 / 8</f>
        <v/>
      </c>
      <c r="Y95" s="9">
        <f>MAX(ABS(E95 - X95), ABS(G95 - X95), ABS(I95 - X95), ABS(K95 - X95), ABS(M95 - X95), ABS(O95 - X95), ABS(Q95 - X95), ABS(S95 - X95))</f>
        <v/>
      </c>
      <c r="Z95" s="8" t="n">
        <v>0.06894675925925926</v>
      </c>
    </row>
    <row r="96">
      <c r="A96" t="inlineStr">
        <is>
          <t>Gomez, Ana (ESP)</t>
        </is>
      </c>
      <c r="B96" t="inlineStr">
        <is>
          <t>30-34</t>
        </is>
      </c>
      <c r="C96" t="inlineStr">
        <is>
          <t>2023 Valencia</t>
        </is>
      </c>
      <c r="D96" t="inlineStr">
        <is>
          <t>HYROX</t>
        </is>
      </c>
      <c r="E96" s="8" t="n">
        <v>0.00375</v>
      </c>
      <c r="F96" s="8" t="n">
        <v>0.003854166666666667</v>
      </c>
      <c r="G96" s="8" t="n">
        <v>0.00400462962962963</v>
      </c>
      <c r="H96" s="8" t="n">
        <v>0.002766203703703704</v>
      </c>
      <c r="I96" s="8" t="n">
        <v>0.004305555555555556</v>
      </c>
      <c r="J96" s="8" t="n">
        <v>0.005231481481481481</v>
      </c>
      <c r="K96" s="8" t="n">
        <v>0.004236111111111112</v>
      </c>
      <c r="L96" s="8" t="n">
        <v>0.005381944444444444</v>
      </c>
      <c r="M96" s="8" t="n">
        <v>0.004282407407407408</v>
      </c>
      <c r="N96" s="8" t="n">
        <v>0.00380787037037037</v>
      </c>
      <c r="O96" s="8" t="n">
        <v>0.004293981481481481</v>
      </c>
      <c r="P96" s="8" t="n">
        <v>0.002094907407407407</v>
      </c>
      <c r="Q96" s="8" t="n">
        <v>0.004375</v>
      </c>
      <c r="R96" s="8" t="n">
        <v>0.004039351851851852</v>
      </c>
      <c r="S96" s="8" t="n">
        <v>0.00474537037037037</v>
      </c>
      <c r="T96" s="8" t="n">
        <v>0.002800925925925926</v>
      </c>
      <c r="U96" s="8" t="n">
        <v>0.005185185185185185</v>
      </c>
      <c r="V96" t="inlineStr">
        <is>
          <t>–</t>
        </is>
      </c>
      <c r="W96">
        <f>E96 + G96 + I96 + K96 + M96 + O96 + Q96 + S96</f>
        <v/>
      </c>
      <c r="X96" s="9">
        <f>W96 / 8</f>
        <v/>
      </c>
      <c r="Y96" s="9">
        <f>MAX(ABS(E96 - X96), ABS(G96 - X96), ABS(I96 - X96), ABS(K96 - X96), ABS(M96 - X96), ABS(O96 - X96), ABS(Q96 - X96), ABS(S96 - X96))</f>
        <v/>
      </c>
      <c r="Z96" s="8" t="n">
        <v>0.06905092592592593</v>
      </c>
    </row>
    <row r="97">
      <c r="A97" t="inlineStr">
        <is>
          <t>Van Rooij, Lotte (NED)</t>
        </is>
      </c>
      <c r="B97" t="inlineStr">
        <is>
          <t>30-34</t>
        </is>
      </c>
      <c r="C97" t="inlineStr">
        <is>
          <t>2023 Valencia</t>
        </is>
      </c>
      <c r="D97" t="inlineStr">
        <is>
          <t>HYROX</t>
        </is>
      </c>
      <c r="E97" s="8" t="n">
        <v>0.003935185185185185</v>
      </c>
      <c r="F97" s="8" t="n">
        <v>0.00380787037037037</v>
      </c>
      <c r="G97" s="8" t="n">
        <v>0.00425925925925926</v>
      </c>
      <c r="H97" s="8" t="n">
        <v>0.001805555555555555</v>
      </c>
      <c r="I97" s="8" t="n">
        <v>0.004791666666666666</v>
      </c>
      <c r="J97" s="8" t="n">
        <v>0.004907407407407407</v>
      </c>
      <c r="K97" s="8" t="n">
        <v>0.004467592592592592</v>
      </c>
      <c r="L97" s="8" t="n">
        <v>0.005648148148148148</v>
      </c>
      <c r="M97" s="8" t="n">
        <v>0.004502314814814815</v>
      </c>
      <c r="N97" s="8" t="n">
        <v>0.003541666666666666</v>
      </c>
      <c r="O97" s="8" t="n">
        <v>0.004618055555555556</v>
      </c>
      <c r="P97" s="8" t="n">
        <v>0.001550925925925926</v>
      </c>
      <c r="Q97" s="8" t="n">
        <v>0.004409722222222222</v>
      </c>
      <c r="R97" s="8" t="n">
        <v>0.003715277777777778</v>
      </c>
      <c r="S97" s="8" t="n">
        <v>0.005</v>
      </c>
      <c r="T97" s="8" t="n">
        <v>0.003310185185185185</v>
      </c>
      <c r="U97" s="8" t="n">
        <v>0.005844907407407407</v>
      </c>
      <c r="V97" t="inlineStr">
        <is>
          <t>–</t>
        </is>
      </c>
      <c r="W97">
        <f>E97 + G97 + I97 + K97 + M97 + O97 + Q97 + S97</f>
        <v/>
      </c>
      <c r="X97" s="9">
        <f>W97 / 8</f>
        <v/>
      </c>
      <c r="Y97" s="9">
        <f>MAX(ABS(E97 - X97), ABS(G97 - X97), ABS(I97 - X97), ABS(K97 - X97), ABS(M97 - X97), ABS(O97 - X97), ABS(Q97 - X97), ABS(S97 - X97))</f>
        <v/>
      </c>
      <c r="Z97" s="8" t="n">
        <v>0.07003472222222222</v>
      </c>
    </row>
    <row r="98">
      <c r="A98" t="inlineStr">
        <is>
          <t>Ring, Lena (GER)</t>
        </is>
      </c>
      <c r="B98" t="inlineStr">
        <is>
          <t>U24</t>
        </is>
      </c>
      <c r="C98" t="inlineStr">
        <is>
          <t>2023 Valencia</t>
        </is>
      </c>
      <c r="D98" t="inlineStr">
        <is>
          <t>HYROX</t>
        </is>
      </c>
      <c r="E98" s="8" t="n">
        <v>0.003784722222222222</v>
      </c>
      <c r="F98" s="8" t="n">
        <v>0.003483796296296296</v>
      </c>
      <c r="G98" s="8" t="n">
        <v>0.004016203703703704</v>
      </c>
      <c r="H98" s="8" t="n">
        <v>0.002291666666666667</v>
      </c>
      <c r="I98" s="8" t="n">
        <v>0.00443287037037037</v>
      </c>
      <c r="J98" s="8" t="n">
        <v>0.003715277777777778</v>
      </c>
      <c r="K98" s="8" t="n">
        <v>0.004814814814814815</v>
      </c>
      <c r="L98" s="8" t="n">
        <v>0.005277777777777778</v>
      </c>
      <c r="M98" s="8" t="n">
        <v>0.004722222222222222</v>
      </c>
      <c r="N98" s="8" t="n">
        <v>0.003842592592592593</v>
      </c>
      <c r="O98" s="8" t="n">
        <v>0.004421296296296296</v>
      </c>
      <c r="P98" s="8" t="n">
        <v>0.001678240740740741</v>
      </c>
      <c r="Q98" s="8" t="n">
        <v>0.004664351851851852</v>
      </c>
      <c r="R98" s="8" t="n">
        <v>0.003784722222222222</v>
      </c>
      <c r="S98" s="8" t="n">
        <v>0.005358796296296296</v>
      </c>
      <c r="T98" s="8" t="n">
        <v>0.003657407407407407</v>
      </c>
      <c r="U98" s="8" t="n">
        <v>0.006446759259259259</v>
      </c>
      <c r="V98" t="inlineStr">
        <is>
          <t>–</t>
        </is>
      </c>
      <c r="W98">
        <f>E98 + G98 + I98 + K98 + M98 + O98 + Q98 + S98</f>
        <v/>
      </c>
      <c r="X98" s="9">
        <f>W98 / 8</f>
        <v/>
      </c>
      <c r="Y98" s="9">
        <f>MAX(ABS(E98 - X98), ABS(G98 - X98), ABS(I98 - X98), ABS(K98 - X98), ABS(M98 - X98), ABS(O98 - X98), ABS(Q98 - X98), ABS(S98 - X98))</f>
        <v/>
      </c>
      <c r="Z98" s="8" t="n">
        <v>0.07028935185185185</v>
      </c>
    </row>
    <row r="99">
      <c r="A99" t="inlineStr">
        <is>
          <t>Hernndez Suarez, Darling Dahiana (ESP)</t>
        </is>
      </c>
      <c r="B99" t="inlineStr">
        <is>
          <t>25-29</t>
        </is>
      </c>
      <c r="C99" t="inlineStr">
        <is>
          <t>2023 Valencia</t>
        </is>
      </c>
      <c r="D99" t="inlineStr">
        <is>
          <t>HYROX</t>
        </is>
      </c>
      <c r="E99" s="8" t="n">
        <v>0.003506944444444444</v>
      </c>
      <c r="F99" s="8" t="n">
        <v>0.003865740740740741</v>
      </c>
      <c r="G99" s="8" t="n">
        <v>0.004444444444444444</v>
      </c>
      <c r="H99" s="8" t="n">
        <v>0.002303240740740741</v>
      </c>
      <c r="I99" s="8" t="n">
        <v>0.004768518518518518</v>
      </c>
      <c r="J99" s="8" t="n">
        <v>0.00431712962962963</v>
      </c>
      <c r="K99" s="8" t="n">
        <v>0.0046875</v>
      </c>
      <c r="L99" s="8" t="n">
        <v>0.003993055555555555</v>
      </c>
      <c r="M99" s="8" t="n">
        <v>0.004780092592592593</v>
      </c>
      <c r="N99" s="8" t="n">
        <v>0.003877314814814815</v>
      </c>
      <c r="O99" s="8" t="n">
        <v>0.004791666666666666</v>
      </c>
      <c r="P99" s="8" t="n">
        <v>0.001840277777777778</v>
      </c>
      <c r="Q99" s="8" t="n">
        <v>0.004814814814814815</v>
      </c>
      <c r="R99" s="8" t="n">
        <v>0.004143518518518519</v>
      </c>
      <c r="S99" s="8" t="n">
        <v>0.005219907407407407</v>
      </c>
      <c r="T99" s="8" t="n">
        <v>0.003287037037037037</v>
      </c>
      <c r="U99" s="8" t="n">
        <v>0.006435185185185185</v>
      </c>
      <c r="V99" t="inlineStr">
        <is>
          <t>–</t>
        </is>
      </c>
      <c r="W99">
        <f>E99 + G99 + I99 + K99 + M99 + O99 + Q99 + S99</f>
        <v/>
      </c>
      <c r="X99" s="9">
        <f>W99 / 8</f>
        <v/>
      </c>
      <c r="Y99" s="9">
        <f>MAX(ABS(E99 - X99), ABS(G99 - X99), ABS(I99 - X99), ABS(K99 - X99), ABS(M99 - X99), ABS(O99 - X99), ABS(Q99 - X99), ABS(S99 - X99))</f>
        <v/>
      </c>
      <c r="Z99" s="8" t="n">
        <v>0.07098379629629629</v>
      </c>
    </row>
    <row r="100">
      <c r="A100" t="inlineStr">
        <is>
          <t>Lamb, Victoria (GBR)</t>
        </is>
      </c>
      <c r="B100" t="inlineStr">
        <is>
          <t>45-49</t>
        </is>
      </c>
      <c r="C100" t="inlineStr">
        <is>
          <t>2023 Valencia</t>
        </is>
      </c>
      <c r="D100" t="inlineStr">
        <is>
          <t>HYROX</t>
        </is>
      </c>
      <c r="E100" s="8" t="n">
        <v>0.003425925925925926</v>
      </c>
      <c r="F100" s="8" t="n">
        <v>0.00375</v>
      </c>
      <c r="G100" s="8" t="n">
        <v>0.003900462962962963</v>
      </c>
      <c r="H100" s="8" t="n">
        <v>0.002199074074074074</v>
      </c>
      <c r="I100" s="8" t="n">
        <v>0.004189814814814815</v>
      </c>
      <c r="J100" s="8" t="n">
        <v>0.004571759259259259</v>
      </c>
      <c r="K100" s="8" t="n">
        <v>0.004293981481481481</v>
      </c>
      <c r="L100" s="8" t="n">
        <v>0.00787037037037037</v>
      </c>
      <c r="M100" s="8" t="n">
        <v>0.00443287037037037</v>
      </c>
      <c r="N100" s="8" t="n">
        <v>0.004189814814814815</v>
      </c>
      <c r="O100" s="8" t="n">
        <v>0.004409722222222222</v>
      </c>
      <c r="P100" s="8" t="n">
        <v>0.001388888888888889</v>
      </c>
      <c r="Q100" s="8" t="n">
        <v>0.004421296296296296</v>
      </c>
      <c r="R100" s="8" t="n">
        <v>0.003958333333333334</v>
      </c>
      <c r="S100" s="8" t="n">
        <v>0.004930555555555555</v>
      </c>
      <c r="T100" s="8" t="n">
        <v>0.004166666666666667</v>
      </c>
      <c r="U100" s="8" t="n">
        <v>0.005277777777777778</v>
      </c>
      <c r="V100" t="inlineStr">
        <is>
          <t>–</t>
        </is>
      </c>
      <c r="W100">
        <f>E100 + G100 + I100 + K100 + M100 + O100 + Q100 + S100</f>
        <v/>
      </c>
      <c r="X100" s="9">
        <f>W100 / 8</f>
        <v/>
      </c>
      <c r="Y100" s="9">
        <f>MAX(ABS(E100 - X100), ABS(G100 - X100), ABS(I100 - X100), ABS(K100 - X100), ABS(M100 - X100), ABS(O100 - X100), ABS(Q100 - X100), ABS(S100 - X100))</f>
        <v/>
      </c>
      <c r="Z100" s="8" t="n">
        <v>0.0712962962962963</v>
      </c>
    </row>
    <row r="101">
      <c r="A101" t="inlineStr">
        <is>
          <t>Makowska, Kasia (POL)</t>
        </is>
      </c>
      <c r="B101" t="inlineStr">
        <is>
          <t>35-39</t>
        </is>
      </c>
      <c r="C101" t="inlineStr">
        <is>
          <t>2023 Valencia</t>
        </is>
      </c>
      <c r="D101" t="inlineStr">
        <is>
          <t>HYROX</t>
        </is>
      </c>
      <c r="E101" s="8" t="n">
        <v>0.004074074074074074</v>
      </c>
      <c r="F101" s="8" t="n">
        <v>0.003460648148148148</v>
      </c>
      <c r="G101" s="8" t="n">
        <v>0.004479166666666667</v>
      </c>
      <c r="H101" s="8" t="n">
        <v>0.002465277777777778</v>
      </c>
      <c r="I101" s="8" t="n">
        <v>0.004409722222222222</v>
      </c>
      <c r="J101" s="8" t="n">
        <v>0.003784722222222222</v>
      </c>
      <c r="K101" s="8" t="n">
        <v>0.004456018518518519</v>
      </c>
      <c r="L101" s="8" t="n">
        <v>0.004479166666666667</v>
      </c>
      <c r="M101" s="8" t="n">
        <v>0.00474537037037037</v>
      </c>
      <c r="N101" s="8" t="n">
        <v>0.003506944444444444</v>
      </c>
      <c r="O101" s="8" t="n">
        <v>0.004872685185185185</v>
      </c>
      <c r="P101" s="8" t="n">
        <v>0.001342592592592592</v>
      </c>
      <c r="Q101" s="8" t="n">
        <v>0.004583333333333333</v>
      </c>
      <c r="R101" s="8" t="n">
        <v>0.004930555555555555</v>
      </c>
      <c r="S101" s="8" t="n">
        <v>0.005196759259259259</v>
      </c>
      <c r="T101" s="8" t="n">
        <v>0.003136574074074074</v>
      </c>
      <c r="U101" s="8" t="n">
        <v>0.007615740740740741</v>
      </c>
      <c r="V101" t="inlineStr">
        <is>
          <t>–</t>
        </is>
      </c>
      <c r="W101">
        <f>E101 + G101 + I101 + K101 + M101 + O101 + Q101 + S101</f>
        <v/>
      </c>
      <c r="X101" s="9">
        <f>W101 / 8</f>
        <v/>
      </c>
      <c r="Y101" s="9">
        <f>MAX(ABS(E101 - X101), ABS(G101 - X101), ABS(I101 - X101), ABS(K101 - X101), ABS(M101 - X101), ABS(O101 - X101), ABS(Q101 - X101), ABS(S101 - X101))</f>
        <v/>
      </c>
      <c r="Z101" s="8" t="n">
        <v>0.07143518518518518</v>
      </c>
    </row>
    <row r="102">
      <c r="A102" t="inlineStr">
        <is>
          <t>Le Floch, Ludivine (FRA)</t>
        </is>
      </c>
      <c r="B102" t="inlineStr">
        <is>
          <t>25-29</t>
        </is>
      </c>
      <c r="C102" t="inlineStr">
        <is>
          <t>2023 Valencia</t>
        </is>
      </c>
      <c r="D102" t="inlineStr">
        <is>
          <t>HYROX</t>
        </is>
      </c>
      <c r="E102" s="8" t="n">
        <v>0.003553240740740741</v>
      </c>
      <c r="F102" s="8" t="n">
        <v>0.003796296296296296</v>
      </c>
      <c r="G102" s="8" t="n">
        <v>0.003877314814814815</v>
      </c>
      <c r="H102" s="8" t="n">
        <v>0.002303240740740741</v>
      </c>
      <c r="I102" s="8" t="n">
        <v>0.005011574074074074</v>
      </c>
      <c r="J102" s="8" t="n">
        <v>0.005231481481481481</v>
      </c>
      <c r="K102" s="8" t="n">
        <v>0.004189814814814815</v>
      </c>
      <c r="L102" s="8" t="n">
        <v>0.00494212962962963</v>
      </c>
      <c r="M102" s="8" t="n">
        <v>0.004456018518518519</v>
      </c>
      <c r="N102" s="8" t="n">
        <v>0.003738425925925926</v>
      </c>
      <c r="O102" s="8" t="n">
        <v>0.004351851851851852</v>
      </c>
      <c r="P102" s="8" t="n">
        <v>0.002233796296296296</v>
      </c>
      <c r="Q102" s="8" t="n">
        <v>0.004328703703703704</v>
      </c>
      <c r="R102" s="8" t="n">
        <v>0.004236111111111112</v>
      </c>
      <c r="S102" s="8" t="n">
        <v>0.004872685185185185</v>
      </c>
      <c r="T102" s="8" t="n">
        <v>0.004328703703703704</v>
      </c>
      <c r="U102" s="8" t="n">
        <v>0.006458333333333333</v>
      </c>
      <c r="V102" t="inlineStr">
        <is>
          <t>–</t>
        </is>
      </c>
      <c r="W102">
        <f>E102 + G102 + I102 + K102 + M102 + O102 + Q102 + S102</f>
        <v/>
      </c>
      <c r="X102" s="9">
        <f>W102 / 8</f>
        <v/>
      </c>
      <c r="Y102" s="9">
        <f>MAX(ABS(E102 - X102), ABS(G102 - X102), ABS(I102 - X102), ABS(K102 - X102), ABS(M102 - X102), ABS(O102 - X102), ABS(Q102 - X102), ABS(S102 - X102))</f>
        <v/>
      </c>
      <c r="Z102" s="8" t="n">
        <v>0.07179398148148149</v>
      </c>
    </row>
    <row r="103">
      <c r="A103" t="inlineStr">
        <is>
          <t>Asensio Lopez, Juana (ESP)</t>
        </is>
      </c>
      <c r="B103" t="inlineStr">
        <is>
          <t>40-44</t>
        </is>
      </c>
      <c r="C103" t="inlineStr">
        <is>
          <t>2023 Valencia</t>
        </is>
      </c>
      <c r="D103" t="inlineStr">
        <is>
          <t>HYROX</t>
        </is>
      </c>
      <c r="E103" s="8" t="n">
        <v>0.003414351851851852</v>
      </c>
      <c r="F103" s="8" t="n">
        <v>0.00425925925925926</v>
      </c>
      <c r="G103" s="8" t="n">
        <v>0.003668981481481481</v>
      </c>
      <c r="H103" s="8" t="n">
        <v>0.002418981481481482</v>
      </c>
      <c r="I103" s="8" t="n">
        <v>0.003831018518518518</v>
      </c>
      <c r="J103" s="8" t="n">
        <v>0.004085648148148148</v>
      </c>
      <c r="K103" s="8" t="n">
        <v>0.003958333333333334</v>
      </c>
      <c r="L103" s="8" t="n">
        <v>0.005266203703703703</v>
      </c>
      <c r="M103" s="8" t="n">
        <v>0.005949074074074075</v>
      </c>
      <c r="N103" s="8" t="n">
        <v>0.004108796296296296</v>
      </c>
      <c r="O103" s="8" t="n">
        <v>0.006597222222222222</v>
      </c>
      <c r="P103" s="8" t="n">
        <v>0.003634259259259259</v>
      </c>
      <c r="Q103" s="8" t="n">
        <v>0.004710648148148148</v>
      </c>
      <c r="R103" s="8" t="n">
        <v>0.004201388888888889</v>
      </c>
      <c r="S103" s="8" t="n">
        <v>0.004849537037037037</v>
      </c>
      <c r="T103" s="8" t="n">
        <v>0.003530092592592592</v>
      </c>
      <c r="U103" s="8" t="n">
        <v>0.004444444444444444</v>
      </c>
      <c r="V103" t="inlineStr">
        <is>
          <t>8 Minutes</t>
        </is>
      </c>
      <c r="W103">
        <f>E103 + G103 + I103 + K103 + M103 + O103 + Q103 + S103</f>
        <v/>
      </c>
      <c r="X103" s="9">
        <f>W103 / 8</f>
        <v/>
      </c>
      <c r="Y103" s="9">
        <f>MAX(ABS(E103 - X103), ABS(G103 - X103), ABS(I103 - X103), ABS(K103 - X103), ABS(M103 - X103), ABS(O103 - X103), ABS(Q103 - X103), ABS(S103 - X103))</f>
        <v/>
      </c>
      <c r="Z103" s="8" t="n">
        <v>0.07283564814814815</v>
      </c>
    </row>
    <row r="104">
      <c r="A104" t="inlineStr">
        <is>
          <t>Bogarra Rodriguez, Rocio (ESP)</t>
        </is>
      </c>
      <c r="B104" t="inlineStr">
        <is>
          <t>40-44</t>
        </is>
      </c>
      <c r="C104" t="inlineStr">
        <is>
          <t>2023 Valencia</t>
        </is>
      </c>
      <c r="D104" t="inlineStr">
        <is>
          <t>HYROX</t>
        </is>
      </c>
      <c r="E104" s="8" t="n">
        <v>0.003900462962962963</v>
      </c>
      <c r="F104" s="8" t="n">
        <v>0.004224537037037037</v>
      </c>
      <c r="G104" s="8" t="n">
        <v>0.004270833333333333</v>
      </c>
      <c r="H104" s="8" t="n">
        <v>0.002523148148148148</v>
      </c>
      <c r="I104" s="8" t="n">
        <v>0.004305555555555556</v>
      </c>
      <c r="J104" s="8" t="n">
        <v>0.005787037037037037</v>
      </c>
      <c r="K104" s="8" t="n">
        <v>0.004282407407407408</v>
      </c>
      <c r="L104" s="8" t="n">
        <v>0.005914351851851852</v>
      </c>
      <c r="M104" s="8" t="n">
        <v>0.004270833333333333</v>
      </c>
      <c r="N104" s="8" t="n">
        <v>0.0040625</v>
      </c>
      <c r="O104" s="8" t="n">
        <v>0.004398148148148148</v>
      </c>
      <c r="P104" s="8" t="n">
        <v>0.001747685185185185</v>
      </c>
      <c r="Q104" s="8" t="n">
        <v>0.004444444444444444</v>
      </c>
      <c r="R104" s="8" t="n">
        <v>0.004293981481481481</v>
      </c>
      <c r="S104" s="8" t="n">
        <v>0.004710648148148148</v>
      </c>
      <c r="T104" s="8" t="n">
        <v>0.003240740740740741</v>
      </c>
      <c r="U104" s="8" t="n">
        <v>0.006689814814814815</v>
      </c>
      <c r="V104" t="inlineStr">
        <is>
          <t>–</t>
        </is>
      </c>
      <c r="W104">
        <f>E104 + G104 + I104 + K104 + M104 + O104 + Q104 + S104</f>
        <v/>
      </c>
      <c r="X104" s="9">
        <f>W104 / 8</f>
        <v/>
      </c>
      <c r="Y104" s="9">
        <f>MAX(ABS(E104 - X104), ABS(G104 - X104), ABS(I104 - X104), ABS(K104 - X104), ABS(M104 - X104), ABS(O104 - X104), ABS(Q104 - X104), ABS(S104 - X104))</f>
        <v/>
      </c>
      <c r="Z104" s="8" t="n">
        <v>0.07297453703703703</v>
      </c>
    </row>
    <row r="105">
      <c r="A105" t="inlineStr">
        <is>
          <t>Torre Fernandez, Maria (ESP)</t>
        </is>
      </c>
      <c r="B105" t="inlineStr">
        <is>
          <t>35-39</t>
        </is>
      </c>
      <c r="C105" t="inlineStr">
        <is>
          <t>2023 Valencia</t>
        </is>
      </c>
      <c r="D105" t="inlineStr">
        <is>
          <t>HYROX</t>
        </is>
      </c>
      <c r="E105" s="8" t="n">
        <v>0.003275462962962963</v>
      </c>
      <c r="F105" s="8" t="n">
        <v>0.004016203703703704</v>
      </c>
      <c r="G105" s="8" t="n">
        <v>0.003611111111111111</v>
      </c>
      <c r="H105" s="8" t="n">
        <v>0.002118055555555556</v>
      </c>
      <c r="I105" s="8" t="n">
        <v>0.006041666666666667</v>
      </c>
      <c r="J105" s="8" t="n">
        <v>0.005567129629629629</v>
      </c>
      <c r="K105" s="8" t="n">
        <v>0.005069444444444444</v>
      </c>
      <c r="L105" s="8" t="n">
        <v>0.004386574074074074</v>
      </c>
      <c r="M105" s="8" t="n">
        <v>0.004270833333333333</v>
      </c>
      <c r="N105" s="8" t="n">
        <v>0.004097222222222223</v>
      </c>
      <c r="O105" s="8" t="n">
        <v>0.004270833333333333</v>
      </c>
      <c r="P105" s="8" t="n">
        <v>0.001921296296296296</v>
      </c>
      <c r="Q105" s="8" t="n">
        <v>0.004293981481481481</v>
      </c>
      <c r="R105" s="8" t="n">
        <v>0.004305555555555556</v>
      </c>
      <c r="S105" s="8" t="n">
        <v>0.005393518518518519</v>
      </c>
      <c r="T105" s="8" t="n">
        <v>0.003240740740740741</v>
      </c>
      <c r="U105" s="8" t="n">
        <v>0.007442129629629629</v>
      </c>
      <c r="V105" t="inlineStr">
        <is>
          <t>5 Minutes</t>
        </is>
      </c>
      <c r="W105">
        <f>E105 + G105 + I105 + K105 + M105 + O105 + Q105 + S105</f>
        <v/>
      </c>
      <c r="X105" s="9">
        <f>W105 / 8</f>
        <v/>
      </c>
      <c r="Y105" s="9">
        <f>MAX(ABS(E105 - X105), ABS(G105 - X105), ABS(I105 - X105), ABS(K105 - X105), ABS(M105 - X105), ABS(O105 - X105), ABS(Q105 - X105), ABS(S105 - X105))</f>
        <v/>
      </c>
      <c r="Z105" s="8" t="n">
        <v>0.0732175925925926</v>
      </c>
    </row>
    <row r="106">
      <c r="A106" t="inlineStr">
        <is>
          <t>Morales Gavilán, María Del Valle (ESP)</t>
        </is>
      </c>
      <c r="B106" t="inlineStr">
        <is>
          <t>55-59</t>
        </is>
      </c>
      <c r="C106" t="inlineStr">
        <is>
          <t>2023 Valencia</t>
        </is>
      </c>
      <c r="D106" t="inlineStr">
        <is>
          <t>HYROX</t>
        </is>
      </c>
      <c r="E106" s="8" t="n">
        <v>0.003969907407407407</v>
      </c>
      <c r="F106" s="8" t="n">
        <v>0.004027777777777778</v>
      </c>
      <c r="G106" s="8" t="n">
        <v>0.004456018518518519</v>
      </c>
      <c r="H106" s="8" t="n">
        <v>0.002106481481481481</v>
      </c>
      <c r="I106" s="8" t="n">
        <v>0.004618055555555556</v>
      </c>
      <c r="J106" s="8" t="n">
        <v>0.004409722222222222</v>
      </c>
      <c r="K106" s="8" t="n">
        <v>0.00494212962962963</v>
      </c>
      <c r="L106" s="8" t="n">
        <v>0.004386574074074074</v>
      </c>
      <c r="M106" s="8" t="n">
        <v>0.005081018518518519</v>
      </c>
      <c r="N106" s="8" t="n">
        <v>0.004166666666666667</v>
      </c>
      <c r="O106" s="8" t="n">
        <v>0.004768518518518518</v>
      </c>
      <c r="P106" s="8" t="n">
        <v>0.001435185185185185</v>
      </c>
      <c r="Q106" s="8" t="n">
        <v>0.00474537037037037</v>
      </c>
      <c r="R106" s="8" t="n">
        <v>0.004722222222222222</v>
      </c>
      <c r="S106" s="8" t="n">
        <v>0.005335648148148148</v>
      </c>
      <c r="T106" s="8" t="n">
        <v>0.003344907407407408</v>
      </c>
      <c r="U106" s="8" t="n">
        <v>0.00681712962962963</v>
      </c>
      <c r="V106" t="inlineStr">
        <is>
          <t>–</t>
        </is>
      </c>
      <c r="W106">
        <f>E106 + G106 + I106 + K106 + M106 + O106 + Q106 + S106</f>
        <v/>
      </c>
      <c r="X106" s="9">
        <f>W106 / 8</f>
        <v/>
      </c>
      <c r="Y106" s="9">
        <f>MAX(ABS(E106 - X106), ABS(G106 - X106), ABS(I106 - X106), ABS(K106 - X106), ABS(M106 - X106), ABS(O106 - X106), ABS(Q106 - X106), ABS(S106 - X106))</f>
        <v/>
      </c>
      <c r="Z106" s="8" t="n">
        <v>0.07327546296296296</v>
      </c>
    </row>
    <row r="107">
      <c r="A107" t="inlineStr">
        <is>
          <t>Vergani, Samanta (ITA)</t>
        </is>
      </c>
      <c r="B107" t="inlineStr">
        <is>
          <t>45-49</t>
        </is>
      </c>
      <c r="C107" t="inlineStr">
        <is>
          <t>2023 Valencia</t>
        </is>
      </c>
      <c r="D107" t="inlineStr">
        <is>
          <t>HYROX</t>
        </is>
      </c>
      <c r="E107" s="8" t="n">
        <v>0.003472222222222222</v>
      </c>
      <c r="F107" s="8" t="n">
        <v>0.004699074074074074</v>
      </c>
      <c r="G107" s="8" t="n">
        <v>0.003912037037037037</v>
      </c>
      <c r="H107" s="8" t="n">
        <v>0.003356481481481482</v>
      </c>
      <c r="I107" s="8" t="n">
        <v>0.004189814814814815</v>
      </c>
      <c r="J107" s="8" t="n">
        <v>0.005231481481481481</v>
      </c>
      <c r="K107" s="8" t="n">
        <v>0.004155092592592592</v>
      </c>
      <c r="L107" s="8" t="n">
        <v>0.005138888888888889</v>
      </c>
      <c r="M107" s="8" t="n">
        <v>0.004108796296296296</v>
      </c>
      <c r="N107" s="8" t="n">
        <v>0.00443287037037037</v>
      </c>
      <c r="O107" s="8" t="n">
        <v>0.004363425925925926</v>
      </c>
      <c r="P107" s="8" t="n">
        <v>0.002268518518518519</v>
      </c>
      <c r="Q107" s="8" t="n">
        <v>0.004351851851851852</v>
      </c>
      <c r="R107" s="8" t="n">
        <v>0.004398148148148148</v>
      </c>
      <c r="S107" s="8" t="n">
        <v>0.004571759259259259</v>
      </c>
      <c r="T107" s="8" t="n">
        <v>0.004270833333333333</v>
      </c>
      <c r="U107" s="8" t="n">
        <v>0.006527777777777778</v>
      </c>
      <c r="V107" t="inlineStr">
        <is>
          <t>–</t>
        </is>
      </c>
      <c r="W107">
        <f>E107 + G107 + I107 + K107 + M107 + O107 + Q107 + S107</f>
        <v/>
      </c>
      <c r="X107" s="9">
        <f>W107 / 8</f>
        <v/>
      </c>
      <c r="Y107" s="9">
        <f>MAX(ABS(E107 - X107), ABS(G107 - X107), ABS(I107 - X107), ABS(K107 - X107), ABS(M107 - X107), ABS(O107 - X107), ABS(Q107 - X107), ABS(S107 - X107))</f>
        <v/>
      </c>
      <c r="Z107" s="8" t="n">
        <v>0.07336805555555556</v>
      </c>
    </row>
    <row r="108">
      <c r="A108" t="inlineStr">
        <is>
          <t>Ariño Egea, Sandra (ESP)</t>
        </is>
      </c>
      <c r="B108" t="inlineStr">
        <is>
          <t>25-29</t>
        </is>
      </c>
      <c r="C108" t="inlineStr">
        <is>
          <t>2023 Valencia</t>
        </is>
      </c>
      <c r="D108" t="inlineStr">
        <is>
          <t>HYROX</t>
        </is>
      </c>
      <c r="E108" s="8" t="n">
        <v>0.003587962962962963</v>
      </c>
      <c r="F108" s="8" t="n">
        <v>0.004212962962962963</v>
      </c>
      <c r="G108" s="8" t="n">
        <v>0.003935185185185185</v>
      </c>
      <c r="H108" s="8" t="n">
        <v>0.003321759259259259</v>
      </c>
      <c r="I108" s="8" t="n">
        <v>0.004155092592592592</v>
      </c>
      <c r="J108" s="8" t="n">
        <v>0.005925925925925926</v>
      </c>
      <c r="K108" s="8" t="n">
        <v>0.004282407407407408</v>
      </c>
      <c r="L108" s="8" t="n">
        <v>0.00474537037037037</v>
      </c>
      <c r="M108" s="8" t="n">
        <v>0.004386574074074074</v>
      </c>
      <c r="N108" s="8" t="n">
        <v>0.004027777777777778</v>
      </c>
      <c r="O108" s="8" t="n">
        <v>0.00425925925925926</v>
      </c>
      <c r="P108" s="8" t="n">
        <v>0.002939814814814815</v>
      </c>
      <c r="Q108" s="8" t="n">
        <v>0.004293981481481481</v>
      </c>
      <c r="R108" s="8" t="n">
        <v>0.004710648148148148</v>
      </c>
      <c r="S108" s="8" t="n">
        <v>0.004988425925925926</v>
      </c>
      <c r="T108" s="8" t="n">
        <v>0.004861111111111111</v>
      </c>
      <c r="U108" s="8" t="n">
        <v>0.005046296296296296</v>
      </c>
      <c r="V108" t="inlineStr">
        <is>
          <t>–</t>
        </is>
      </c>
      <c r="W108">
        <f>E108 + G108 + I108 + K108 + M108 + O108 + Q108 + S108</f>
        <v/>
      </c>
      <c r="X108" s="9">
        <f>W108 / 8</f>
        <v/>
      </c>
      <c r="Y108" s="9">
        <f>MAX(ABS(E108 - X108), ABS(G108 - X108), ABS(I108 - X108), ABS(K108 - X108), ABS(M108 - X108), ABS(O108 - X108), ABS(Q108 - X108), ABS(S108 - X108))</f>
        <v/>
      </c>
      <c r="Z108" s="8" t="n">
        <v>0.07356481481481482</v>
      </c>
    </row>
    <row r="109">
      <c r="A109" t="inlineStr">
        <is>
          <t>Rico Barea, Ana María (ESP)</t>
        </is>
      </c>
      <c r="B109" t="inlineStr">
        <is>
          <t>25-29</t>
        </is>
      </c>
      <c r="C109" t="inlineStr">
        <is>
          <t>2023 Valencia</t>
        </is>
      </c>
      <c r="D109" t="inlineStr">
        <is>
          <t>HYROX</t>
        </is>
      </c>
      <c r="E109" s="8" t="n">
        <v>0.004108796296296296</v>
      </c>
      <c r="F109" s="8" t="n">
        <v>0.003958333333333334</v>
      </c>
      <c r="G109" s="8" t="n">
        <v>0.00474537037037037</v>
      </c>
      <c r="H109" s="8" t="n">
        <v>0.002233796296296296</v>
      </c>
      <c r="I109" s="8" t="n">
        <v>0.004722222222222222</v>
      </c>
      <c r="J109" s="8" t="n">
        <v>0.004027777777777778</v>
      </c>
      <c r="K109" s="8" t="n">
        <v>0.004907407407407407</v>
      </c>
      <c r="L109" s="8" t="n">
        <v>0.005543981481481481</v>
      </c>
      <c r="M109" s="8" t="n">
        <v>0.005231481481481481</v>
      </c>
      <c r="N109" s="8" t="n">
        <v>0.003599537037037037</v>
      </c>
      <c r="O109" s="8" t="n">
        <v>0.005219907407407407</v>
      </c>
      <c r="P109" s="8" t="n">
        <v>0.001597222222222222</v>
      </c>
      <c r="Q109" s="8" t="n">
        <v>0.004733796296296297</v>
      </c>
      <c r="R109" s="8" t="n">
        <v>0.00375</v>
      </c>
      <c r="S109" s="8" t="n">
        <v>0.005358796296296296</v>
      </c>
      <c r="T109" s="8" t="n">
        <v>0.003240740740740741</v>
      </c>
      <c r="U109" s="8" t="n">
        <v>0.006828703703703704</v>
      </c>
      <c r="V109" t="inlineStr">
        <is>
          <t>–</t>
        </is>
      </c>
      <c r="W109">
        <f>E109 + G109 + I109 + K109 + M109 + O109 + Q109 + S109</f>
        <v/>
      </c>
      <c r="X109" s="9">
        <f>W109 / 8</f>
        <v/>
      </c>
      <c r="Y109" s="9">
        <f>MAX(ABS(E109 - X109), ABS(G109 - X109), ABS(I109 - X109), ABS(K109 - X109), ABS(M109 - X109), ABS(O109 - X109), ABS(Q109 - X109), ABS(S109 - X109))</f>
        <v/>
      </c>
      <c r="Z109" s="8" t="n">
        <v>0.0737037037037037</v>
      </c>
    </row>
    <row r="110">
      <c r="A110" t="inlineStr">
        <is>
          <t>Arcas Sanchez, Maria (ESP)</t>
        </is>
      </c>
      <c r="B110" t="inlineStr">
        <is>
          <t>60-64</t>
        </is>
      </c>
      <c r="C110" t="inlineStr">
        <is>
          <t>2023 Valencia</t>
        </is>
      </c>
      <c r="D110" t="inlineStr">
        <is>
          <t>HYROX</t>
        </is>
      </c>
      <c r="E110" s="8" t="n">
        <v>0.003946759259259259</v>
      </c>
      <c r="F110" s="8" t="n">
        <v>0.004247685185185185</v>
      </c>
      <c r="G110" s="8" t="n">
        <v>0.004143518518518519</v>
      </c>
      <c r="H110" s="8" t="n">
        <v>0.003090277777777778</v>
      </c>
      <c r="I110" s="8" t="n">
        <v>0.004247685185185185</v>
      </c>
      <c r="J110" s="8" t="n">
        <v>0.006018518518518519</v>
      </c>
      <c r="K110" s="8" t="n">
        <v>0.004421296296296296</v>
      </c>
      <c r="L110" s="8" t="n">
        <v>0.004918981481481482</v>
      </c>
      <c r="M110" s="8" t="n">
        <v>0.004606481481481481</v>
      </c>
      <c r="N110" s="8" t="n">
        <v>0.004143518518518519</v>
      </c>
      <c r="O110" s="8" t="n">
        <v>0.004305555555555556</v>
      </c>
      <c r="P110" s="8" t="n">
        <v>0.002002314814814815</v>
      </c>
      <c r="Q110" s="8" t="n">
        <v>0.004409722222222222</v>
      </c>
      <c r="R110" s="8" t="n">
        <v>0.004733796296296297</v>
      </c>
      <c r="S110" s="8" t="n">
        <v>0.005150462962962963</v>
      </c>
      <c r="T110" s="8" t="n">
        <v>0.003275462962962963</v>
      </c>
      <c r="U110" s="8" t="n">
        <v>0.006527777777777778</v>
      </c>
      <c r="V110" t="inlineStr">
        <is>
          <t>–</t>
        </is>
      </c>
      <c r="W110">
        <f>E110 + G110 + I110 + K110 + M110 + O110 + Q110 + S110</f>
        <v/>
      </c>
      <c r="X110" s="9">
        <f>W110 / 8</f>
        <v/>
      </c>
      <c r="Y110" s="9">
        <f>MAX(ABS(E110 - X110), ABS(G110 - X110), ABS(I110 - X110), ABS(K110 - X110), ABS(M110 - X110), ABS(O110 - X110), ABS(Q110 - X110), ABS(S110 - X110))</f>
        <v/>
      </c>
      <c r="Z110" s="8" t="n">
        <v>0.07409722222222222</v>
      </c>
    </row>
    <row r="111">
      <c r="A111" t="inlineStr">
        <is>
          <t>Casado Sánchez, María (ESP)</t>
        </is>
      </c>
      <c r="B111" t="inlineStr">
        <is>
          <t>25-29</t>
        </is>
      </c>
      <c r="C111" t="inlineStr">
        <is>
          <t>2023 Valencia</t>
        </is>
      </c>
      <c r="D111" t="inlineStr">
        <is>
          <t>HYROX</t>
        </is>
      </c>
      <c r="E111" s="8" t="n">
        <v>0.003854166666666667</v>
      </c>
      <c r="F111" s="8" t="n">
        <v>0.004155092592592592</v>
      </c>
      <c r="G111" s="8" t="n">
        <v>0.004097222222222223</v>
      </c>
      <c r="H111" s="8" t="n">
        <v>0.0028125</v>
      </c>
      <c r="I111" s="8" t="n">
        <v>0.004398148148148148</v>
      </c>
      <c r="J111" s="8" t="n">
        <v>0.004814814814814815</v>
      </c>
      <c r="K111" s="8" t="n">
        <v>0.004386574074074074</v>
      </c>
      <c r="L111" s="8" t="n">
        <v>0.004444444444444444</v>
      </c>
      <c r="M111" s="8" t="n">
        <v>0.004560185185185185</v>
      </c>
      <c r="N111" s="8" t="n">
        <v>0.004166666666666667</v>
      </c>
      <c r="O111" s="8" t="n">
        <v>0.004513888888888888</v>
      </c>
      <c r="P111" s="8" t="n">
        <v>0.0015625</v>
      </c>
      <c r="Q111" s="8" t="n">
        <v>0.004421296296296296</v>
      </c>
      <c r="R111" s="8" t="n">
        <v>0.005266203703703703</v>
      </c>
      <c r="S111" s="8" t="n">
        <v>0.005081018518518519</v>
      </c>
      <c r="T111" s="8" t="n">
        <v>0.004803240740740741</v>
      </c>
      <c r="U111" s="8" t="n">
        <v>0.006990740740740741</v>
      </c>
      <c r="V111" t="inlineStr">
        <is>
          <t>–</t>
        </is>
      </c>
      <c r="W111">
        <f>E111 + G111 + I111 + K111 + M111 + O111 + Q111 + S111</f>
        <v/>
      </c>
      <c r="X111" s="9">
        <f>W111 / 8</f>
        <v/>
      </c>
      <c r="Y111" s="9">
        <f>MAX(ABS(E111 - X111), ABS(G111 - X111), ABS(I111 - X111), ABS(K111 - X111), ABS(M111 - X111), ABS(O111 - X111), ABS(Q111 - X111), ABS(S111 - X111))</f>
        <v/>
      </c>
      <c r="Z111" s="8" t="n">
        <v>0.07427083333333333</v>
      </c>
    </row>
    <row r="112">
      <c r="A112" t="inlineStr">
        <is>
          <t>Warro, Eugenia (ESP)</t>
        </is>
      </c>
      <c r="B112" t="inlineStr">
        <is>
          <t>35-39</t>
        </is>
      </c>
      <c r="C112" t="inlineStr">
        <is>
          <t>2023 Valencia</t>
        </is>
      </c>
      <c r="D112" t="inlineStr">
        <is>
          <t>HYROX</t>
        </is>
      </c>
      <c r="E112" s="8" t="n">
        <v>0.003506944444444444</v>
      </c>
      <c r="F112" s="8" t="n">
        <v>0.004143518518518519</v>
      </c>
      <c r="G112" s="8" t="n">
        <v>0.004224537037037037</v>
      </c>
      <c r="H112" s="8" t="n">
        <v>0.0028125</v>
      </c>
      <c r="I112" s="8" t="n">
        <v>0.004456018518518519</v>
      </c>
      <c r="J112" s="8" t="n">
        <v>0.005972222222222223</v>
      </c>
      <c r="K112" s="8" t="n">
        <v>0.004675925925925926</v>
      </c>
      <c r="L112" s="8" t="n">
        <v>0.00494212962962963</v>
      </c>
      <c r="M112" s="8" t="n">
        <v>0.0046875</v>
      </c>
      <c r="N112" s="8" t="n">
        <v>0.004328703703703704</v>
      </c>
      <c r="O112" s="8" t="n">
        <v>0.004629629629629629</v>
      </c>
      <c r="P112" s="8" t="n">
        <v>0.002118055555555556</v>
      </c>
      <c r="Q112" s="8" t="n">
        <v>0.004629629629629629</v>
      </c>
      <c r="R112" s="8" t="n">
        <v>0.005127314814814815</v>
      </c>
      <c r="S112" s="8" t="n">
        <v>0.005219907407407407</v>
      </c>
      <c r="T112" s="8" t="n">
        <v>0.003611111111111111</v>
      </c>
      <c r="U112" s="8" t="n">
        <v>0.006122685185185185</v>
      </c>
      <c r="V112" t="inlineStr">
        <is>
          <t>–</t>
        </is>
      </c>
      <c r="W112">
        <f>E112 + G112 + I112 + K112 + M112 + O112 + Q112 + S112</f>
        <v/>
      </c>
      <c r="X112" s="9">
        <f>W112 / 8</f>
        <v/>
      </c>
      <c r="Y112" s="9">
        <f>MAX(ABS(E112 - X112), ABS(G112 - X112), ABS(I112 - X112), ABS(K112 - X112), ABS(M112 - X112), ABS(O112 - X112), ABS(Q112 - X112), ABS(S112 - X112))</f>
        <v/>
      </c>
      <c r="Z112" s="8" t="n">
        <v>0.07511574074074075</v>
      </c>
    </row>
    <row r="113">
      <c r="A113" t="inlineStr">
        <is>
          <t>Tracey, Ciara (IRL)</t>
        </is>
      </c>
      <c r="B113" t="inlineStr">
        <is>
          <t>30-34</t>
        </is>
      </c>
      <c r="C113" t="inlineStr">
        <is>
          <t>2023 Valencia</t>
        </is>
      </c>
      <c r="D113" t="inlineStr">
        <is>
          <t>HYROX</t>
        </is>
      </c>
      <c r="E113" s="8" t="n">
        <v>0.003449074074074074</v>
      </c>
      <c r="F113" s="8" t="n">
        <v>0.003993055555555555</v>
      </c>
      <c r="G113" s="8" t="n">
        <v>0.003645833333333333</v>
      </c>
      <c r="H113" s="8" t="n">
        <v>0.002025462962962963</v>
      </c>
      <c r="I113" s="8" t="n">
        <v>0.003738425925925926</v>
      </c>
      <c r="J113" s="8" t="n">
        <v>0.008252314814814815</v>
      </c>
      <c r="K113" s="8" t="n">
        <v>0.003865740740740741</v>
      </c>
      <c r="L113" s="8" t="n">
        <v>0.007534722222222222</v>
      </c>
      <c r="M113" s="8" t="n">
        <v>0.003981481481481482</v>
      </c>
      <c r="N113" s="8" t="n">
        <v>0.004537037037037037</v>
      </c>
      <c r="O113" s="8" t="n">
        <v>0.003715277777777778</v>
      </c>
      <c r="P113" s="8" t="n">
        <v>0.001689814814814815</v>
      </c>
      <c r="Q113" s="8" t="n">
        <v>0.003726851851851852</v>
      </c>
      <c r="R113" s="8" t="n">
        <v>0.004201388888888889</v>
      </c>
      <c r="S113" s="8" t="n">
        <v>0.004479166666666667</v>
      </c>
      <c r="T113" s="8" t="n">
        <v>0.006712962962962963</v>
      </c>
      <c r="U113" s="8" t="n">
        <v>0.00587962962962963</v>
      </c>
      <c r="V113" t="inlineStr">
        <is>
          <t>–</t>
        </is>
      </c>
      <c r="W113">
        <f>E113 + G113 + I113 + K113 + M113 + O113 + Q113 + S113</f>
        <v/>
      </c>
      <c r="X113" s="9">
        <f>W113 / 8</f>
        <v/>
      </c>
      <c r="Y113" s="9">
        <f>MAX(ABS(E113 - X113), ABS(G113 - X113), ABS(I113 - X113), ABS(K113 - X113), ABS(M113 - X113), ABS(O113 - X113), ABS(Q113 - X113), ABS(S113 - X113))</f>
        <v/>
      </c>
      <c r="Z113" s="8" t="n">
        <v>0.07532407407407407</v>
      </c>
    </row>
    <row r="114">
      <c r="A114" t="inlineStr">
        <is>
          <t>Menacho Ruiz, María Inmaculada (ESP)</t>
        </is>
      </c>
      <c r="B114" t="inlineStr">
        <is>
          <t>45-49</t>
        </is>
      </c>
      <c r="C114" t="inlineStr">
        <is>
          <t>2023 Valencia</t>
        </is>
      </c>
      <c r="D114" t="inlineStr">
        <is>
          <t>HYROX</t>
        </is>
      </c>
      <c r="E114" s="8" t="n">
        <v>0.004652777777777777</v>
      </c>
      <c r="F114" s="8" t="n">
        <v>0.00443287037037037</v>
      </c>
      <c r="G114" s="8" t="n">
        <v>0.004884259259259259</v>
      </c>
      <c r="H114" s="8" t="n">
        <v>0.002638888888888889</v>
      </c>
      <c r="I114" s="8" t="n">
        <v>0.004965277777777778</v>
      </c>
      <c r="J114" s="8" t="n">
        <v>0.004270833333333333</v>
      </c>
      <c r="K114" s="8" t="n">
        <v>0.005</v>
      </c>
      <c r="L114" s="8" t="n">
        <v>0.004907407407407407</v>
      </c>
      <c r="M114" s="8" t="n">
        <v>0.005081018518518519</v>
      </c>
      <c r="N114" s="8" t="n">
        <v>0.003912037037037037</v>
      </c>
      <c r="O114" s="8" t="n">
        <v>0.004930555555555555</v>
      </c>
      <c r="P114" s="8" t="n">
        <v>0.001782407407407407</v>
      </c>
      <c r="Q114" s="8" t="n">
        <v>0.005011574074074074</v>
      </c>
      <c r="R114" s="8" t="n">
        <v>0.004363425925925926</v>
      </c>
      <c r="S114" s="8" t="n">
        <v>0.005347222222222222</v>
      </c>
      <c r="T114" s="8" t="n">
        <v>0.003784722222222222</v>
      </c>
      <c r="U114" s="8" t="n">
        <v>0.005717592592592593</v>
      </c>
      <c r="V114" t="inlineStr">
        <is>
          <t>–</t>
        </is>
      </c>
      <c r="W114">
        <f>E114 + G114 + I114 + K114 + M114 + O114 + Q114 + S114</f>
        <v/>
      </c>
      <c r="X114" s="9">
        <f>W114 / 8</f>
        <v/>
      </c>
      <c r="Y114" s="9">
        <f>MAX(ABS(E114 - X114), ABS(G114 - X114), ABS(I114 - X114), ABS(K114 - X114), ABS(M114 - X114), ABS(O114 - X114), ABS(Q114 - X114), ABS(S114 - X114))</f>
        <v/>
      </c>
      <c r="Z114" s="8" t="n">
        <v>0.0755787037037037</v>
      </c>
    </row>
    <row r="115">
      <c r="A115" t="inlineStr">
        <is>
          <t>Gonalves, Andreia (POR)</t>
        </is>
      </c>
      <c r="B115" t="inlineStr">
        <is>
          <t>40-44</t>
        </is>
      </c>
      <c r="C115" t="inlineStr">
        <is>
          <t>2023 Valencia</t>
        </is>
      </c>
      <c r="D115" t="inlineStr">
        <is>
          <t>HYROX</t>
        </is>
      </c>
      <c r="E115" s="8" t="n">
        <v>0.005763888888888889</v>
      </c>
      <c r="F115" s="8" t="n">
        <v>0.003842592592592593</v>
      </c>
      <c r="G115" s="8" t="n">
        <v>0.004097222222222223</v>
      </c>
      <c r="H115" s="8" t="n">
        <v>0.002997685185185185</v>
      </c>
      <c r="I115" s="8" t="n">
        <v>0.004224537037037037</v>
      </c>
      <c r="J115" s="8" t="n">
        <v>0.005844907407407407</v>
      </c>
      <c r="K115" s="8" t="n">
        <v>0.004571759259259259</v>
      </c>
      <c r="L115" s="8" t="n">
        <v>0.005150462962962963</v>
      </c>
      <c r="M115" s="8" t="n">
        <v>0.004710648148148148</v>
      </c>
      <c r="N115" s="8" t="n">
        <v>0.003842592592592593</v>
      </c>
      <c r="O115" s="8" t="n">
        <v>0.004594907407407408</v>
      </c>
      <c r="P115" s="8" t="n">
        <v>0.002546296296296297</v>
      </c>
      <c r="Q115" s="8" t="n">
        <v>0.004583333333333333</v>
      </c>
      <c r="R115" s="8" t="n">
        <v>0.004155092592592592</v>
      </c>
      <c r="S115" s="8" t="n">
        <v>0.004699074074074074</v>
      </c>
      <c r="T115" s="8" t="n">
        <v>0.002951388888888889</v>
      </c>
      <c r="U115" s="8" t="n">
        <v>0.008587962962962962</v>
      </c>
      <c r="V115" t="inlineStr">
        <is>
          <t>5 Minutes</t>
        </is>
      </c>
      <c r="W115">
        <f>E115 + G115 + I115 + K115 + M115 + O115 + Q115 + S115</f>
        <v/>
      </c>
      <c r="X115" s="9">
        <f>W115 / 8</f>
        <v/>
      </c>
      <c r="Y115" s="9">
        <f>MAX(ABS(E115 - X115), ABS(G115 - X115), ABS(I115 - X115), ABS(K115 - X115), ABS(M115 - X115), ABS(O115 - X115), ABS(Q115 - X115), ABS(S115 - X115))</f>
        <v/>
      </c>
      <c r="Z115" s="8" t="n">
        <v>0.07707175925925926</v>
      </c>
    </row>
    <row r="116">
      <c r="A116" t="inlineStr">
        <is>
          <t>Muñoz Moyano, Carla (ESP)</t>
        </is>
      </c>
      <c r="B116" t="inlineStr">
        <is>
          <t>30-34</t>
        </is>
      </c>
      <c r="C116" t="inlineStr">
        <is>
          <t>2023 Valencia</t>
        </is>
      </c>
      <c r="D116" t="inlineStr">
        <is>
          <t>HYROX</t>
        </is>
      </c>
      <c r="E116" s="8" t="n">
        <v>0.004027777777777778</v>
      </c>
      <c r="F116" s="8" t="n">
        <v>0.003680555555555555</v>
      </c>
      <c r="G116" s="8" t="n">
        <v>0.004560185185185185</v>
      </c>
      <c r="H116" s="8" t="n">
        <v>0.002407407407407408</v>
      </c>
      <c r="I116" s="8" t="n">
        <v>0.004756944444444445</v>
      </c>
      <c r="J116" s="8" t="n">
        <v>0.004594907407407408</v>
      </c>
      <c r="K116" s="8" t="n">
        <v>0.00474537037037037</v>
      </c>
      <c r="L116" s="8" t="n">
        <v>0.005590277777777777</v>
      </c>
      <c r="M116" s="8" t="n">
        <v>0.004756944444444445</v>
      </c>
      <c r="N116" s="8" t="n">
        <v>0.003877314814814815</v>
      </c>
      <c r="O116" s="8" t="n">
        <v>0.004884259259259259</v>
      </c>
      <c r="P116" s="8" t="n">
        <v>0.001435185185185185</v>
      </c>
      <c r="Q116" s="8" t="n">
        <v>0.004907407407407407</v>
      </c>
      <c r="R116" s="8" t="n">
        <v>0.004884259259259259</v>
      </c>
      <c r="S116" s="8" t="n">
        <v>0.005706018518518518</v>
      </c>
      <c r="T116" s="8" t="n">
        <v>0.004305555555555556</v>
      </c>
      <c r="U116" s="8" t="n">
        <v>0.008344907407407407</v>
      </c>
      <c r="V116" t="inlineStr">
        <is>
          <t>–</t>
        </is>
      </c>
      <c r="W116">
        <f>E116 + G116 + I116 + K116 + M116 + O116 + Q116 + S116</f>
        <v/>
      </c>
      <c r="X116" s="9">
        <f>W116 / 8</f>
        <v/>
      </c>
      <c r="Y116" s="9">
        <f>MAX(ABS(E116 - X116), ABS(G116 - X116), ABS(I116 - X116), ABS(K116 - X116), ABS(M116 - X116), ABS(O116 - X116), ABS(Q116 - X116), ABS(S116 - X116))</f>
        <v/>
      </c>
      <c r="Z116" s="8" t="n">
        <v>0.07734953703703704</v>
      </c>
    </row>
    <row r="117">
      <c r="A117" t="inlineStr">
        <is>
          <t>González Vega, Cristina (ESP)</t>
        </is>
      </c>
      <c r="B117" t="inlineStr">
        <is>
          <t>25-29</t>
        </is>
      </c>
      <c r="C117" t="inlineStr">
        <is>
          <t>2023 Valencia</t>
        </is>
      </c>
      <c r="D117" t="inlineStr">
        <is>
          <t>HYROX</t>
        </is>
      </c>
      <c r="E117" s="8" t="n">
        <v>0.004236111111111112</v>
      </c>
      <c r="F117" s="8" t="n">
        <v>0.004039351851851852</v>
      </c>
      <c r="G117" s="8" t="n">
        <v>0.004386574074074074</v>
      </c>
      <c r="H117" s="8" t="n">
        <v>0.002604166666666667</v>
      </c>
      <c r="I117" s="8" t="n">
        <v>0.004513888888888888</v>
      </c>
      <c r="J117" s="8" t="n">
        <v>0.006550925925925926</v>
      </c>
      <c r="K117" s="8" t="n">
        <v>0.004652777777777777</v>
      </c>
      <c r="L117" s="8" t="n">
        <v>0.006736111111111111</v>
      </c>
      <c r="M117" s="8" t="n">
        <v>0.004583333333333333</v>
      </c>
      <c r="N117" s="8" t="n">
        <v>0.004189814814814815</v>
      </c>
      <c r="O117" s="8" t="n">
        <v>0.004618055555555556</v>
      </c>
      <c r="P117" s="8" t="n">
        <v>0.002175925925925926</v>
      </c>
      <c r="Q117" s="8" t="n">
        <v>0.0046875</v>
      </c>
      <c r="R117" s="8" t="n">
        <v>0.004583333333333333</v>
      </c>
      <c r="S117" s="8" t="n">
        <v>0.004895833333333334</v>
      </c>
      <c r="T117" s="8" t="n">
        <v>0.004340277777777778</v>
      </c>
      <c r="U117" s="8" t="n">
        <v>0.0059375</v>
      </c>
      <c r="V117" t="inlineStr">
        <is>
          <t>–</t>
        </is>
      </c>
      <c r="W117">
        <f>E117 + G117 + I117 + K117 + M117 + O117 + Q117 + S117</f>
        <v/>
      </c>
      <c r="X117" s="9">
        <f>W117 / 8</f>
        <v/>
      </c>
      <c r="Y117" s="9">
        <f>MAX(ABS(E117 - X117), ABS(G117 - X117), ABS(I117 - X117), ABS(K117 - X117), ABS(M117 - X117), ABS(O117 - X117), ABS(Q117 - X117), ABS(S117 - X117))</f>
        <v/>
      </c>
      <c r="Z117" s="8" t="n">
        <v>0.07765046296296296</v>
      </c>
    </row>
    <row r="118">
      <c r="A118" t="inlineStr">
        <is>
          <t>Fagan, Danika (IRL)</t>
        </is>
      </c>
      <c r="B118" t="inlineStr">
        <is>
          <t>30-34</t>
        </is>
      </c>
      <c r="C118" t="inlineStr">
        <is>
          <t>2023 Valencia</t>
        </is>
      </c>
      <c r="D118" t="inlineStr">
        <is>
          <t>HYROX</t>
        </is>
      </c>
      <c r="E118" s="8" t="n">
        <v>0.004085648148148148</v>
      </c>
      <c r="F118" s="8" t="n">
        <v>0.003657407407407407</v>
      </c>
      <c r="G118" s="8" t="n">
        <v>0.004421296296296296</v>
      </c>
      <c r="H118" s="8" t="n">
        <v>0.002210648148148148</v>
      </c>
      <c r="I118" s="8" t="n">
        <v>0.005057870370370371</v>
      </c>
      <c r="J118" s="8" t="n">
        <v>0.004375</v>
      </c>
      <c r="K118" s="8" t="n">
        <v>0.004965277777777778</v>
      </c>
      <c r="L118" s="8" t="n">
        <v>0.004895833333333334</v>
      </c>
      <c r="M118" s="8" t="n">
        <v>0.005358796296296296</v>
      </c>
      <c r="N118" s="8" t="n">
        <v>0.004791666666666666</v>
      </c>
      <c r="O118" s="8" t="n">
        <v>0.005486111111111111</v>
      </c>
      <c r="P118" s="8" t="n">
        <v>0.001921296296296296</v>
      </c>
      <c r="Q118" s="8" t="n">
        <v>0.005474537037037037</v>
      </c>
      <c r="R118" s="8" t="n">
        <v>0.004571759259259259</v>
      </c>
      <c r="S118" s="8" t="n">
        <v>0.005891203703703704</v>
      </c>
      <c r="T118" s="8" t="n">
        <v>0.003553240740740741</v>
      </c>
      <c r="U118" s="8" t="n">
        <v>0.007719907407407407</v>
      </c>
      <c r="V118" t="inlineStr">
        <is>
          <t>–</t>
        </is>
      </c>
      <c r="W118">
        <f>E118 + G118 + I118 + K118 + M118 + O118 + Q118 + S118</f>
        <v/>
      </c>
      <c r="X118" s="9">
        <f>W118 / 8</f>
        <v/>
      </c>
      <c r="Y118" s="9">
        <f>MAX(ABS(E118 - X118), ABS(G118 - X118), ABS(I118 - X118), ABS(K118 - X118), ABS(M118 - X118), ABS(O118 - X118), ABS(Q118 - X118), ABS(S118 - X118))</f>
        <v/>
      </c>
      <c r="Z118" s="8" t="n">
        <v>0.07833333333333334</v>
      </c>
    </row>
    <row r="119">
      <c r="A119" t="inlineStr">
        <is>
          <t>Obrien, Leah (ESP)</t>
        </is>
      </c>
      <c r="B119" t="inlineStr">
        <is>
          <t>25-29</t>
        </is>
      </c>
      <c r="C119" t="inlineStr">
        <is>
          <t>2023 Valencia</t>
        </is>
      </c>
      <c r="D119" t="inlineStr">
        <is>
          <t>HYROX</t>
        </is>
      </c>
      <c r="E119" s="8" t="n">
        <v>0.004074074074074074</v>
      </c>
      <c r="F119" s="8" t="n">
        <v>0.00400462962962963</v>
      </c>
      <c r="G119" s="8" t="n">
        <v>0.004131944444444444</v>
      </c>
      <c r="H119" s="8" t="n">
        <v>0.002766203703703704</v>
      </c>
      <c r="I119" s="8" t="n">
        <v>0.004780092592592593</v>
      </c>
      <c r="J119" s="8" t="n">
        <v>0.00619212962962963</v>
      </c>
      <c r="K119" s="8" t="n">
        <v>0.004710648148148148</v>
      </c>
      <c r="L119" s="8" t="n">
        <v>0.006423611111111111</v>
      </c>
      <c r="M119" s="8" t="n">
        <v>0.004988425925925926</v>
      </c>
      <c r="N119" s="8" t="n">
        <v>0.004467592592592592</v>
      </c>
      <c r="O119" s="8" t="n">
        <v>0.004953703703703704</v>
      </c>
      <c r="P119" s="8" t="n">
        <v>0.002430555555555556</v>
      </c>
      <c r="Q119" s="8" t="n">
        <v>0.005081018518518519</v>
      </c>
      <c r="R119" s="8" t="n">
        <v>0.004641203703703704</v>
      </c>
      <c r="S119" s="8" t="n">
        <v>0.005405092592592592</v>
      </c>
      <c r="T119" s="8" t="n">
        <v>0.003715277777777778</v>
      </c>
      <c r="U119" s="8" t="n">
        <v>0.005752314814814815</v>
      </c>
      <c r="V119" t="inlineStr">
        <is>
          <t>–</t>
        </is>
      </c>
      <c r="W119">
        <f>E119 + G119 + I119 + K119 + M119 + O119 + Q119 + S119</f>
        <v/>
      </c>
      <c r="X119" s="9">
        <f>W119 / 8</f>
        <v/>
      </c>
      <c r="Y119" s="9">
        <f>MAX(ABS(E119 - X119), ABS(G119 - X119), ABS(I119 - X119), ABS(K119 - X119), ABS(M119 - X119), ABS(O119 - X119), ABS(Q119 - X119), ABS(S119 - X119))</f>
        <v/>
      </c>
      <c r="Z119" s="8" t="n">
        <v>0.07842592592592593</v>
      </c>
    </row>
    <row r="120">
      <c r="A120" t="inlineStr">
        <is>
          <t>Talbot, Joy (IRL)</t>
        </is>
      </c>
      <c r="B120" t="inlineStr">
        <is>
          <t>40-44</t>
        </is>
      </c>
      <c r="C120" t="inlineStr">
        <is>
          <t>2023 Valencia</t>
        </is>
      </c>
      <c r="D120" t="inlineStr">
        <is>
          <t>HYROX</t>
        </is>
      </c>
      <c r="E120" s="8" t="n">
        <v>0.003530092592592592</v>
      </c>
      <c r="F120" s="8" t="n">
        <v>0.00369212962962963</v>
      </c>
      <c r="G120" s="8" t="n">
        <v>0.0040625</v>
      </c>
      <c r="H120" s="8" t="n">
        <v>0.001851851851851852</v>
      </c>
      <c r="I120" s="8" t="n">
        <v>0.00443287037037037</v>
      </c>
      <c r="J120" s="8" t="n">
        <v>0.006701388888888889</v>
      </c>
      <c r="K120" s="8" t="n">
        <v>0.004456018518518519</v>
      </c>
      <c r="L120" s="8" t="n">
        <v>0.006655092592592593</v>
      </c>
      <c r="M120" s="8" t="n">
        <v>0.004606481481481481</v>
      </c>
      <c r="N120" s="8" t="n">
        <v>0.004791666666666666</v>
      </c>
      <c r="O120" s="8" t="n">
        <v>0.004699074074074074</v>
      </c>
      <c r="P120" s="8" t="n">
        <v>0.002106481481481481</v>
      </c>
      <c r="Q120" s="8" t="n">
        <v>0.004791666666666666</v>
      </c>
      <c r="R120" s="8" t="n">
        <v>0.005081018518518519</v>
      </c>
      <c r="S120" s="8" t="n">
        <v>0.005509259259259259</v>
      </c>
      <c r="T120" s="8" t="n">
        <v>0.005</v>
      </c>
      <c r="U120" s="8" t="n">
        <v>0.007048611111111111</v>
      </c>
      <c r="V120" t="inlineStr">
        <is>
          <t>6 Minutes</t>
        </is>
      </c>
      <c r="W120">
        <f>E120 + G120 + I120 + K120 + M120 + O120 + Q120 + S120</f>
        <v/>
      </c>
      <c r="X120" s="9">
        <f>W120 / 8</f>
        <v/>
      </c>
      <c r="Y120" s="9">
        <f>MAX(ABS(E120 - X120), ABS(G120 - X120), ABS(I120 - X120), ABS(K120 - X120), ABS(M120 - X120), ABS(O120 - X120), ABS(Q120 - X120), ABS(S120 - X120))</f>
        <v/>
      </c>
      <c r="Z120" s="8" t="n">
        <v>0.07891203703703703</v>
      </c>
    </row>
    <row r="121">
      <c r="A121" t="inlineStr">
        <is>
          <t>De La Cruz, Carol (ESP)</t>
        </is>
      </c>
      <c r="B121" t="inlineStr">
        <is>
          <t>30-34</t>
        </is>
      </c>
      <c r="C121" t="inlineStr">
        <is>
          <t>2023 Valencia</t>
        </is>
      </c>
      <c r="D121" t="inlineStr">
        <is>
          <t>HYROX</t>
        </is>
      </c>
      <c r="E121" s="8" t="n">
        <v>0.003831018518518518</v>
      </c>
      <c r="F121" s="8" t="n">
        <v>0.003865740740740741</v>
      </c>
      <c r="G121" s="8" t="n">
        <v>0.004027777777777778</v>
      </c>
      <c r="H121" s="8" t="n">
        <v>0.002743055555555555</v>
      </c>
      <c r="I121" s="8" t="n">
        <v>0.004131944444444444</v>
      </c>
      <c r="J121" s="8" t="n">
        <v>0.006307870370370371</v>
      </c>
      <c r="K121" s="8" t="n">
        <v>0.004212962962962963</v>
      </c>
      <c r="L121" s="8" t="n">
        <v>0.006643518518518518</v>
      </c>
      <c r="M121" s="8" t="n">
        <v>0.004791666666666666</v>
      </c>
      <c r="N121" s="8" t="n">
        <v>0.004386574074074074</v>
      </c>
      <c r="O121" s="8" t="n">
        <v>0.004548611111111111</v>
      </c>
      <c r="P121" s="8" t="n">
        <v>0.001863425925925926</v>
      </c>
      <c r="Q121" s="8" t="n">
        <v>0.00474537037037037</v>
      </c>
      <c r="R121" s="8" t="n">
        <v>0.005069444444444444</v>
      </c>
      <c r="S121" s="8" t="n">
        <v>0.005300925925925926</v>
      </c>
      <c r="T121" s="8" t="n">
        <v>0.005081018518518519</v>
      </c>
      <c r="U121" s="8" t="n">
        <v>0.008194444444444445</v>
      </c>
      <c r="V121" t="inlineStr">
        <is>
          <t>–</t>
        </is>
      </c>
      <c r="W121">
        <f>E121 + G121 + I121 + K121 + M121 + O121 + Q121 + S121</f>
        <v/>
      </c>
      <c r="X121" s="9">
        <f>W121 / 8</f>
        <v/>
      </c>
      <c r="Y121" s="9">
        <f>MAX(ABS(E121 - X121), ABS(G121 - X121), ABS(I121 - X121), ABS(K121 - X121), ABS(M121 - X121), ABS(O121 - X121), ABS(Q121 - X121), ABS(S121 - X121))</f>
        <v/>
      </c>
      <c r="Z121" s="8" t="n">
        <v>0.07962962962962963</v>
      </c>
    </row>
    <row r="122">
      <c r="A122" t="inlineStr">
        <is>
          <t>Obrien, Helena (IRL)</t>
        </is>
      </c>
      <c r="B122" t="inlineStr">
        <is>
          <t>50-54</t>
        </is>
      </c>
      <c r="C122" t="inlineStr">
        <is>
          <t>2023 Valencia</t>
        </is>
      </c>
      <c r="D122" t="inlineStr">
        <is>
          <t>HYROX</t>
        </is>
      </c>
      <c r="E122" s="8" t="n">
        <v>0.003634259259259259</v>
      </c>
      <c r="F122" s="8" t="n">
        <v>0.004224537037037037</v>
      </c>
      <c r="G122" s="8" t="n">
        <v>0.005775462962962963</v>
      </c>
      <c r="H122" s="8" t="n">
        <v>0.002060185185185185</v>
      </c>
      <c r="I122" s="8" t="n">
        <v>0.006157407407407407</v>
      </c>
      <c r="J122" s="8" t="n">
        <v>0.00474537037037037</v>
      </c>
      <c r="K122" s="8" t="n">
        <v>0.00619212962962963</v>
      </c>
      <c r="L122" s="8" t="n">
        <v>0.005972222222222223</v>
      </c>
      <c r="M122" s="8" t="n">
        <v>0.006134259259259259</v>
      </c>
      <c r="N122" s="8" t="n">
        <v>0.004803240740740741</v>
      </c>
      <c r="O122" s="8" t="n">
        <v>0.00431712962962963</v>
      </c>
      <c r="P122" s="8" t="n">
        <v>0.001921296296296296</v>
      </c>
      <c r="Q122" s="8" t="n">
        <v>0.004351851851851852</v>
      </c>
      <c r="R122" s="8" t="n">
        <v>0.004699074074074074</v>
      </c>
      <c r="S122" s="8" t="n">
        <v>0.004791666666666666</v>
      </c>
      <c r="T122" s="8" t="n">
        <v>0.005173611111111111</v>
      </c>
      <c r="U122" s="8" t="n">
        <v>0.005381944444444444</v>
      </c>
      <c r="V122" t="inlineStr">
        <is>
          <t>20 Minutes</t>
        </is>
      </c>
      <c r="W122">
        <f>E122 + G122 + I122 + K122 + M122 + O122 + Q122 + S122</f>
        <v/>
      </c>
      <c r="X122" s="9">
        <f>W122 / 8</f>
        <v/>
      </c>
      <c r="Y122" s="9">
        <f>MAX(ABS(E122 - X122), ABS(G122 - X122), ABS(I122 - X122), ABS(K122 - X122), ABS(M122 - X122), ABS(O122 - X122), ABS(Q122 - X122), ABS(S122 - X122))</f>
        <v/>
      </c>
      <c r="Z122" s="8" t="n">
        <v>0.08027777777777778</v>
      </c>
    </row>
    <row r="123">
      <c r="A123" t="inlineStr">
        <is>
          <t>Silva, Liliana (POR)</t>
        </is>
      </c>
      <c r="B123" t="inlineStr">
        <is>
          <t>30-34</t>
        </is>
      </c>
      <c r="C123" t="inlineStr">
        <is>
          <t>2023 Valencia</t>
        </is>
      </c>
      <c r="D123" t="inlineStr">
        <is>
          <t>HYROX</t>
        </is>
      </c>
      <c r="E123" s="8" t="n">
        <v>0.003784722222222222</v>
      </c>
      <c r="F123" s="8" t="n">
        <v>0.004282407407407408</v>
      </c>
      <c r="G123" s="8" t="n">
        <v>0.004120370370370371</v>
      </c>
      <c r="H123" s="8" t="n">
        <v>0.0040625</v>
      </c>
      <c r="I123" s="8" t="n">
        <v>0.004513888888888888</v>
      </c>
      <c r="J123" s="8" t="n">
        <v>0.007719907407407407</v>
      </c>
      <c r="K123" s="8" t="n">
        <v>0.004814814814814815</v>
      </c>
      <c r="L123" s="8" t="n">
        <v>0.004594907407407408</v>
      </c>
      <c r="M123" s="8" t="n">
        <v>0.004733796296296297</v>
      </c>
      <c r="N123" s="8" t="n">
        <v>0.004131944444444444</v>
      </c>
      <c r="O123" s="8" t="n">
        <v>0.004849537037037037</v>
      </c>
      <c r="P123" s="8" t="n">
        <v>0.002060185185185185</v>
      </c>
      <c r="Q123" s="8" t="n">
        <v>0.004953703703703704</v>
      </c>
      <c r="R123" s="8" t="n">
        <v>0.006273148148148148</v>
      </c>
      <c r="S123" s="8" t="n">
        <v>0.00525462962962963</v>
      </c>
      <c r="T123" s="8" t="n">
        <v>0.004606481481481481</v>
      </c>
      <c r="U123" s="8" t="n">
        <v>0.005659722222222222</v>
      </c>
      <c r="V123" t="inlineStr">
        <is>
          <t>–</t>
        </is>
      </c>
      <c r="W123">
        <f>E123 + G123 + I123 + K123 + M123 + O123 + Q123 + S123</f>
        <v/>
      </c>
      <c r="X123" s="9">
        <f>W123 / 8</f>
        <v/>
      </c>
      <c r="Y123" s="9">
        <f>MAX(ABS(E123 - X123), ABS(G123 - X123), ABS(I123 - X123), ABS(K123 - X123), ABS(M123 - X123), ABS(O123 - X123), ABS(Q123 - X123), ABS(S123 - X123))</f>
        <v/>
      </c>
      <c r="Z123" s="8" t="n">
        <v>0.0803125</v>
      </c>
    </row>
    <row r="124">
      <c r="A124" t="inlineStr">
        <is>
          <t>Torrisi, Francesca (ITA)</t>
        </is>
      </c>
      <c r="B124" t="inlineStr">
        <is>
          <t>30-34</t>
        </is>
      </c>
      <c r="C124" t="inlineStr">
        <is>
          <t>2023 Valencia</t>
        </is>
      </c>
      <c r="D124" t="inlineStr">
        <is>
          <t>HYROX</t>
        </is>
      </c>
      <c r="E124" s="8" t="n">
        <v>0.004178240740740741</v>
      </c>
      <c r="F124" s="8" t="n">
        <v>0.004131944444444444</v>
      </c>
      <c r="G124" s="8" t="n">
        <v>0.004953703703703704</v>
      </c>
      <c r="H124" s="8" t="n">
        <v>0.005706018518518518</v>
      </c>
      <c r="I124" s="8" t="n">
        <v>0.005138888888888889</v>
      </c>
      <c r="J124" s="8" t="n">
        <v>0.002986111111111111</v>
      </c>
      <c r="K124" s="8" t="n">
        <v>0.005138888888888889</v>
      </c>
      <c r="L124" s="8" t="n">
        <v>0.006956018518518518</v>
      </c>
      <c r="M124" s="8" t="n">
        <v>0.005798611111111111</v>
      </c>
      <c r="N124" s="8" t="n">
        <v>0.003865740740740741</v>
      </c>
      <c r="O124" s="8" t="n">
        <v>0.005231481481481481</v>
      </c>
      <c r="P124" s="8" t="n">
        <v>0.001979166666666667</v>
      </c>
      <c r="Q124" s="8" t="n">
        <v>0.00542824074074074</v>
      </c>
      <c r="R124" s="8" t="n">
        <v>0.004097222222222223</v>
      </c>
      <c r="S124" s="8" t="n">
        <v>0.006180555555555555</v>
      </c>
      <c r="T124" s="8" t="n">
        <v>0.002650462962962963</v>
      </c>
      <c r="U124" s="8" t="n">
        <v>0.007118055555555555</v>
      </c>
      <c r="V124" t="inlineStr">
        <is>
          <t>6 Minutes</t>
        </is>
      </c>
      <c r="W124">
        <f>E124 + G124 + I124 + K124 + M124 + O124 + Q124 + S124</f>
        <v/>
      </c>
      <c r="X124" s="9">
        <f>W124 / 8</f>
        <v/>
      </c>
      <c r="Y124" s="9">
        <f>MAX(ABS(E124 - X124), ABS(G124 - X124), ABS(I124 - X124), ABS(K124 - X124), ABS(M124 - X124), ABS(O124 - X124), ABS(Q124 - X124), ABS(S124 - X124))</f>
        <v/>
      </c>
      <c r="Z124" s="8" t="n">
        <v>0.08143518518518518</v>
      </c>
    </row>
    <row r="125">
      <c r="A125" t="inlineStr">
        <is>
          <t>Herraiz Martin, Esther (ESP)</t>
        </is>
      </c>
      <c r="B125" t="inlineStr">
        <is>
          <t>25-29</t>
        </is>
      </c>
      <c r="C125" t="inlineStr">
        <is>
          <t>2023 Valencia</t>
        </is>
      </c>
      <c r="D125" t="inlineStr">
        <is>
          <t>HYROX</t>
        </is>
      </c>
      <c r="E125" s="8" t="n">
        <v>0.004155092592592592</v>
      </c>
      <c r="F125" s="8" t="n">
        <v>0.00400462962962963</v>
      </c>
      <c r="G125" s="8" t="n">
        <v>0.004537037037037037</v>
      </c>
      <c r="H125" s="8" t="n">
        <v>0.002615740740740741</v>
      </c>
      <c r="I125" s="8" t="n">
        <v>0.004780092592592593</v>
      </c>
      <c r="J125" s="8" t="n">
        <v>0.006053240740740741</v>
      </c>
      <c r="K125" s="8" t="n">
        <v>0.005</v>
      </c>
      <c r="L125" s="8" t="n">
        <v>0.007245370370370371</v>
      </c>
      <c r="M125" s="8" t="n">
        <v>0.005069444444444444</v>
      </c>
      <c r="N125" s="8" t="n">
        <v>0.003900462962962963</v>
      </c>
      <c r="O125" s="8" t="n">
        <v>0.004976851851851852</v>
      </c>
      <c r="P125" s="8" t="n">
        <v>0.001493055555555556</v>
      </c>
      <c r="Q125" s="8" t="n">
        <v>0.004444444444444444</v>
      </c>
      <c r="R125" s="8" t="n">
        <v>0.006273148148148148</v>
      </c>
      <c r="S125" s="8" t="n">
        <v>0.005069444444444444</v>
      </c>
      <c r="T125" s="8" t="n">
        <v>0.004456018518518519</v>
      </c>
      <c r="U125" s="8" t="n">
        <v>0.008101851851851851</v>
      </c>
      <c r="V125" t="inlineStr">
        <is>
          <t>–</t>
        </is>
      </c>
      <c r="W125">
        <f>E125 + G125 + I125 + K125 + M125 + O125 + Q125 + S125</f>
        <v/>
      </c>
      <c r="X125" s="9">
        <f>W125 / 8</f>
        <v/>
      </c>
      <c r="Y125" s="9">
        <f>MAX(ABS(E125 - X125), ABS(G125 - X125), ABS(I125 - X125), ABS(K125 - X125), ABS(M125 - X125), ABS(O125 - X125), ABS(Q125 - X125), ABS(S125 - X125))</f>
        <v/>
      </c>
      <c r="Z125" s="8" t="n">
        <v>0.08208333333333333</v>
      </c>
    </row>
    <row r="126">
      <c r="A126" t="inlineStr">
        <is>
          <t>Quigley, Dionne (IRL)</t>
        </is>
      </c>
      <c r="B126" t="inlineStr">
        <is>
          <t>35-39</t>
        </is>
      </c>
      <c r="C126" t="inlineStr">
        <is>
          <t>2023 Valencia</t>
        </is>
      </c>
      <c r="D126" t="inlineStr">
        <is>
          <t>HYROX</t>
        </is>
      </c>
      <c r="E126" s="8" t="n">
        <v>0.004074074074074074</v>
      </c>
      <c r="F126" s="8" t="n">
        <v>0.004560185185185185</v>
      </c>
      <c r="G126" s="8" t="n">
        <v>0.004675925925925926</v>
      </c>
      <c r="H126" s="8" t="n">
        <v>0.003101851851851852</v>
      </c>
      <c r="I126" s="8" t="n">
        <v>0.004988425925925926</v>
      </c>
      <c r="J126" s="8" t="n">
        <v>0.01189814814814815</v>
      </c>
      <c r="K126" s="8" t="n">
        <v>0.005</v>
      </c>
      <c r="L126" s="8" t="n">
        <v>0.005960648148148148</v>
      </c>
      <c r="M126" s="8" t="n">
        <v>0.007291666666666667</v>
      </c>
      <c r="N126" s="8" t="n">
        <v>0.006643518518518518</v>
      </c>
      <c r="O126" s="8" t="n">
        <v>0.006782407407407407</v>
      </c>
      <c r="P126" s="8" t="n">
        <v>0.003796296296296296</v>
      </c>
      <c r="Q126" s="8" t="n">
        <v>0.005231481481481481</v>
      </c>
      <c r="R126" s="8" t="n">
        <v>0.00494212962962963</v>
      </c>
      <c r="S126" s="8" t="n">
        <v>0.005590277777777777</v>
      </c>
      <c r="T126" s="8" t="n">
        <v>0.005046296296296296</v>
      </c>
      <c r="U126" s="8" t="n">
        <v>0.006875</v>
      </c>
      <c r="V126" t="inlineStr">
        <is>
          <t>3 Minutes</t>
        </is>
      </c>
      <c r="W126">
        <f>E126 + G126 + I126 + K126 + M126 + O126 + Q126 + S126</f>
        <v/>
      </c>
      <c r="X126" s="9">
        <f>W126 / 8</f>
        <v/>
      </c>
      <c r="Y126" s="9">
        <f>MAX(ABS(E126 - X126), ABS(G126 - X126), ABS(I126 - X126), ABS(K126 - X126), ABS(M126 - X126), ABS(O126 - X126), ABS(Q126 - X126), ABS(S126 - X126))</f>
        <v/>
      </c>
      <c r="Z126" s="8" t="n">
        <v>0.09636574074074074</v>
      </c>
    </row>
    <row r="127">
      <c r="A127" t="inlineStr">
        <is>
          <t>Meiad Thanoon, Noor (ESP)</t>
        </is>
      </c>
      <c r="B127" t="inlineStr">
        <is>
          <t>30-34</t>
        </is>
      </c>
      <c r="C127" t="inlineStr">
        <is>
          <t>2023 Valencia</t>
        </is>
      </c>
      <c r="D127" t="inlineStr">
        <is>
          <t>HYROX</t>
        </is>
      </c>
      <c r="E127" s="8" t="n">
        <v>0.004699074074074074</v>
      </c>
      <c r="F127" s="8" t="n">
        <v>0.004386574074074074</v>
      </c>
      <c r="G127" s="8" t="n">
        <v>0.005613425925925926</v>
      </c>
      <c r="H127" s="8" t="n">
        <v>0.002210648148148148</v>
      </c>
      <c r="I127" s="8" t="n">
        <v>0.006412037037037037</v>
      </c>
      <c r="J127" s="8" t="n">
        <v>0.006064814814814815</v>
      </c>
      <c r="K127" s="8" t="n">
        <v>0.006157407407407407</v>
      </c>
      <c r="L127" s="8" t="n">
        <v>0.009293981481481481</v>
      </c>
      <c r="M127" s="8" t="n">
        <v>0.006539351851851852</v>
      </c>
      <c r="N127" s="8" t="n">
        <v>0.004502314814814815</v>
      </c>
      <c r="O127" s="8" t="n">
        <v>0.0071875</v>
      </c>
      <c r="P127" s="8" t="n">
        <v>0.00162037037037037</v>
      </c>
      <c r="Q127" s="8" t="n">
        <v>0.006296296296296296</v>
      </c>
      <c r="R127" s="8" t="n">
        <v>0.004629629629629629</v>
      </c>
      <c r="S127" s="8" t="n">
        <v>0.007314814814814815</v>
      </c>
      <c r="T127" s="8" t="n">
        <v>0.006087962962962963</v>
      </c>
      <c r="U127" s="8" t="n">
        <v>0.00798611111111111</v>
      </c>
      <c r="V127" t="inlineStr">
        <is>
          <t>–</t>
        </is>
      </c>
      <c r="W127">
        <f>E127 + G127 + I127 + K127 + M127 + O127 + Q127 + S127</f>
        <v/>
      </c>
      <c r="X127" s="9">
        <f>W127 / 8</f>
        <v/>
      </c>
      <c r="Y127" s="9">
        <f>MAX(ABS(E127 - X127), ABS(G127 - X127), ABS(I127 - X127), ABS(K127 - X127), ABS(M127 - X127), ABS(O127 - X127), ABS(Q127 - X127), ABS(S127 - X127))</f>
        <v/>
      </c>
      <c r="Z127" s="8" t="n">
        <v>0.09690972222222222</v>
      </c>
    </row>
    <row r="128">
      <c r="A128" t="inlineStr">
        <is>
          <t>Herraiz Martin, Fatima (ESP)</t>
        </is>
      </c>
      <c r="B128" t="inlineStr">
        <is>
          <t>35-39</t>
        </is>
      </c>
      <c r="C128" t="inlineStr">
        <is>
          <t>2023 Valencia</t>
        </is>
      </c>
      <c r="D128" t="inlineStr">
        <is>
          <t>HYROX</t>
        </is>
      </c>
      <c r="E128" s="8" t="n">
        <v>0.004618055555555556</v>
      </c>
      <c r="F128" s="8" t="n">
        <v>0.004537037037037037</v>
      </c>
      <c r="G128" s="8" t="n">
        <v>0.005138888888888889</v>
      </c>
      <c r="H128" s="8" t="n">
        <v>0.003449074074074074</v>
      </c>
      <c r="I128" s="8" t="n">
        <v>0.005844907407407407</v>
      </c>
      <c r="J128" s="8" t="n">
        <v>0.008912037037037038</v>
      </c>
      <c r="K128" s="8" t="n">
        <v>0.006527777777777778</v>
      </c>
      <c r="L128" s="8" t="n">
        <v>0.01024305555555556</v>
      </c>
      <c r="M128" s="8" t="n">
        <v>0.007013888888888889</v>
      </c>
      <c r="N128" s="8" t="n">
        <v>0.004618055555555556</v>
      </c>
      <c r="O128" s="8" t="n">
        <v>0.006423611111111111</v>
      </c>
      <c r="P128" s="8" t="n">
        <v>0.001863425925925926</v>
      </c>
      <c r="Q128" s="8" t="n">
        <v>0.0059375</v>
      </c>
      <c r="R128" s="8" t="n">
        <v>0.007094907407407407</v>
      </c>
      <c r="S128" s="8" t="n">
        <v>0.006446759259259259</v>
      </c>
      <c r="T128" s="8" t="n">
        <v>0.006793981481481482</v>
      </c>
      <c r="U128" s="8" t="n">
        <v>0.009143518518518518</v>
      </c>
      <c r="V128" t="inlineStr">
        <is>
          <t>–</t>
        </is>
      </c>
      <c r="W128">
        <f>E128 + G128 + I128 + K128 + M128 + O128 + Q128 + S128</f>
        <v/>
      </c>
      <c r="X128" s="9">
        <f>W128 / 8</f>
        <v/>
      </c>
      <c r="Y128" s="9">
        <f>MAX(ABS(E128 - X128), ABS(G128 - X128), ABS(I128 - X128), ABS(K128 - X128), ABS(M128 - X128), ABS(O128 - X128), ABS(Q128 - X128), ABS(S128 - X128))</f>
        <v/>
      </c>
      <c r="Z128" s="8" t="n">
        <v>0.1045023148148148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308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Costa, Tiago (POR) - Ferreira, Bruno (POR)</t>
        </is>
      </c>
      <c r="B2" t="inlineStr">
        <is>
          <t>30-39</t>
        </is>
      </c>
      <c r="C2" t="inlineStr">
        <is>
          <t>2023 Valencia</t>
        </is>
      </c>
      <c r="D2" t="inlineStr">
        <is>
          <t>HYROX DOUBLES</t>
        </is>
      </c>
      <c r="E2" s="8" t="n">
        <v>0.002372685185185185</v>
      </c>
      <c r="F2" s="8" t="n">
        <v>0.002604166666666667</v>
      </c>
      <c r="G2" s="8" t="n">
        <v>0.002453703703703704</v>
      </c>
      <c r="H2" s="8" t="n">
        <v>0.001030092592592593</v>
      </c>
      <c r="I2" s="8" t="n">
        <v>0.0025</v>
      </c>
      <c r="J2" s="8" t="n">
        <v>0.0015625</v>
      </c>
      <c r="K2" s="8" t="n">
        <v>0.002604166666666667</v>
      </c>
      <c r="L2" s="8" t="n">
        <v>0.001226851851851852</v>
      </c>
      <c r="M2" s="8" t="n">
        <v>0.002569444444444445</v>
      </c>
      <c r="N2" s="8" t="n">
        <v>0.002731481481481481</v>
      </c>
      <c r="O2" s="8" t="n">
        <v>0.002523148148148148</v>
      </c>
      <c r="P2" s="8" t="n">
        <v>0.0008796296296296296</v>
      </c>
      <c r="Q2" s="8" t="n">
        <v>0.002534722222222222</v>
      </c>
      <c r="R2" s="8" t="n">
        <v>0.0015625</v>
      </c>
      <c r="S2" s="8" t="n">
        <v>0.002696759259259259</v>
      </c>
      <c r="T2" s="8" t="n">
        <v>0.002372685185185185</v>
      </c>
      <c r="U2" s="8" t="n">
        <v>0.002511574074074074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0.03665509259259259</v>
      </c>
    </row>
    <row r="3">
      <c r="A3" t="inlineStr">
        <is>
          <t>Fernández Arango, Alberto (ESP) - Zarta Muñoz, Cristhian (ESP)</t>
        </is>
      </c>
      <c r="B3" t="inlineStr">
        <is>
          <t>U29</t>
        </is>
      </c>
      <c r="C3" t="inlineStr">
        <is>
          <t>2023 Valencia</t>
        </is>
      </c>
      <c r="D3" t="inlineStr">
        <is>
          <t>HYROX DOUBLES</t>
        </is>
      </c>
      <c r="E3" s="8" t="n">
        <v>0.00244212962962963</v>
      </c>
      <c r="F3" s="8" t="n">
        <v>0.002673611111111111</v>
      </c>
      <c r="G3" s="8" t="n">
        <v>0.002418981481481482</v>
      </c>
      <c r="H3" s="8" t="n">
        <v>0.001018518518518518</v>
      </c>
      <c r="I3" s="8" t="n">
        <v>0.002523148148148148</v>
      </c>
      <c r="J3" s="8" t="n">
        <v>0.001643518518518519</v>
      </c>
      <c r="K3" s="8" t="n">
        <v>0.002569444444444445</v>
      </c>
      <c r="L3" s="8" t="n">
        <v>0.00125</v>
      </c>
      <c r="M3" s="8" t="n">
        <v>0.002546296296296297</v>
      </c>
      <c r="N3" s="8" t="n">
        <v>0.002696759259259259</v>
      </c>
      <c r="O3" s="8" t="n">
        <v>0.002569444444444445</v>
      </c>
      <c r="P3" s="8" t="n">
        <v>0.0008912037037037037</v>
      </c>
      <c r="Q3" s="8" t="n">
        <v>0.002511574074074074</v>
      </c>
      <c r="R3" s="8" t="n">
        <v>0.001770833333333333</v>
      </c>
      <c r="S3" s="8" t="n">
        <v>0.002592592592592593</v>
      </c>
      <c r="T3" s="8" t="n">
        <v>0.002430555555555556</v>
      </c>
      <c r="U3" s="8" t="n">
        <v>0.002650462962962963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0.03711805555555556</v>
      </c>
    </row>
    <row r="4">
      <c r="A4" t="inlineStr">
        <is>
          <t>Monteiro, João (POR) - Ventura, Hugo (POR)</t>
        </is>
      </c>
      <c r="B4" t="inlineStr">
        <is>
          <t>40-49</t>
        </is>
      </c>
      <c r="C4" t="inlineStr">
        <is>
          <t>2023 Valencia</t>
        </is>
      </c>
      <c r="D4" t="inlineStr">
        <is>
          <t>HYROX DOUBLES</t>
        </is>
      </c>
      <c r="E4" s="8" t="n">
        <v>0.002349537037037037</v>
      </c>
      <c r="F4" s="8" t="n">
        <v>0.002476851851851852</v>
      </c>
      <c r="G4" s="8" t="n">
        <v>0.002650462962962963</v>
      </c>
      <c r="H4" s="8" t="n">
        <v>0.001018518518518518</v>
      </c>
      <c r="I4" s="8" t="n">
        <v>0.002777777777777778</v>
      </c>
      <c r="J4" s="8" t="n">
        <v>0.001701388888888889</v>
      </c>
      <c r="K4" s="8" t="n">
        <v>0.002708333333333333</v>
      </c>
      <c r="L4" s="8" t="n">
        <v>0.001111111111111111</v>
      </c>
      <c r="M4" s="8" t="n">
        <v>0.002754629629629629</v>
      </c>
      <c r="N4" s="8" t="n">
        <v>0.002847222222222222</v>
      </c>
      <c r="O4" s="8" t="n">
        <v>0.002754629629629629</v>
      </c>
      <c r="P4" s="8" t="n">
        <v>0.0008449074074074074</v>
      </c>
      <c r="Q4" s="8" t="n">
        <v>0.002789351851851852</v>
      </c>
      <c r="R4" s="8" t="n">
        <v>0.001666666666666667</v>
      </c>
      <c r="S4" s="8" t="n">
        <v>0.002847222222222222</v>
      </c>
      <c r="T4" s="8" t="n">
        <v>0.002280092592592593</v>
      </c>
      <c r="U4" s="8" t="n">
        <v>0.002615740740740741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0.03809027777777778</v>
      </c>
    </row>
    <row r="5">
      <c r="A5" t="inlineStr">
        <is>
          <t>Silva, Marcio (POR) - Azevedo, Pedro (POR)</t>
        </is>
      </c>
      <c r="B5" t="inlineStr">
        <is>
          <t>30-39</t>
        </is>
      </c>
      <c r="C5" t="inlineStr">
        <is>
          <t>2023 Valencia</t>
        </is>
      </c>
      <c r="D5" t="inlineStr">
        <is>
          <t>HYROX DOUBLES</t>
        </is>
      </c>
      <c r="E5" s="8" t="n">
        <v>0.002453703703703704</v>
      </c>
      <c r="F5" s="8" t="n">
        <v>0.0025</v>
      </c>
      <c r="G5" s="8" t="n">
        <v>0.002557870370370371</v>
      </c>
      <c r="H5" s="8" t="n">
        <v>0.0009143518518518518</v>
      </c>
      <c r="I5" s="8" t="n">
        <v>0.002650462962962963</v>
      </c>
      <c r="J5" s="8" t="n">
        <v>0.001805555555555555</v>
      </c>
      <c r="K5" s="8" t="n">
        <v>0.002662037037037037</v>
      </c>
      <c r="L5" s="8" t="n">
        <v>0.00125</v>
      </c>
      <c r="M5" s="8" t="n">
        <v>0.002708333333333333</v>
      </c>
      <c r="N5" s="8" t="n">
        <v>0.002777777777777778</v>
      </c>
      <c r="O5" s="8" t="n">
        <v>0.002696759259259259</v>
      </c>
      <c r="P5" s="8" t="n">
        <v>0.000925925925925926</v>
      </c>
      <c r="Q5" s="8" t="n">
        <v>0.002673611111111111</v>
      </c>
      <c r="R5" s="8" t="n">
        <v>0.001840277777777778</v>
      </c>
      <c r="S5" s="8" t="n">
        <v>0.002743055555555555</v>
      </c>
      <c r="T5" s="8" t="n">
        <v>0.002453703703703704</v>
      </c>
      <c r="U5" s="8" t="n">
        <v>0.003009259259259259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0.03854166666666667</v>
      </c>
    </row>
    <row r="6">
      <c r="A6" t="inlineStr">
        <is>
          <t>Prados, Miguel (ESP) - Umpiérrez, Javier (ESP)</t>
        </is>
      </c>
      <c r="B6" t="inlineStr">
        <is>
          <t>30-39</t>
        </is>
      </c>
      <c r="C6" t="inlineStr">
        <is>
          <t>2023 Valencia</t>
        </is>
      </c>
      <c r="D6" t="inlineStr">
        <is>
          <t>HYROX DOUBLES</t>
        </is>
      </c>
      <c r="E6" s="8" t="n">
        <v>0.002384259259259259</v>
      </c>
      <c r="F6" s="8" t="n">
        <v>0.002523148148148148</v>
      </c>
      <c r="G6" s="8" t="n">
        <v>0.002592592592592593</v>
      </c>
      <c r="H6" s="8" t="n">
        <v>0.001087962962962963</v>
      </c>
      <c r="I6" s="8" t="n">
        <v>0.002708333333333333</v>
      </c>
      <c r="J6" s="8" t="n">
        <v>0.001990740740740741</v>
      </c>
      <c r="K6" s="8" t="n">
        <v>0.002685185185185185</v>
      </c>
      <c r="L6" s="8" t="n">
        <v>0.001203703703703704</v>
      </c>
      <c r="M6" s="8" t="n">
        <v>0.002719907407407407</v>
      </c>
      <c r="N6" s="8" t="n">
        <v>0.002766203703703704</v>
      </c>
      <c r="O6" s="8" t="n">
        <v>0.002696759259259259</v>
      </c>
      <c r="P6" s="8" t="n">
        <v>0.001018518518518518</v>
      </c>
      <c r="Q6" s="8" t="n">
        <v>0.002708333333333333</v>
      </c>
      <c r="R6" s="8" t="n">
        <v>0.00181712962962963</v>
      </c>
      <c r="S6" s="8" t="n">
        <v>0.002789351851851852</v>
      </c>
      <c r="T6" s="8" t="n">
        <v>0.002291666666666667</v>
      </c>
      <c r="U6" s="8" t="n">
        <v>0.002673611111111111</v>
      </c>
      <c r="V6" t="inlineStr">
        <is>
          <t>–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0.03854166666666667</v>
      </c>
    </row>
    <row r="7">
      <c r="A7" t="inlineStr">
        <is>
          <t>Rosselló Knabe, Jordi (ESP) - Dalmau Del Rio, Miguel (ESP)</t>
        </is>
      </c>
      <c r="B7" t="inlineStr">
        <is>
          <t>30-39</t>
        </is>
      </c>
      <c r="C7" t="inlineStr">
        <is>
          <t>2023 Valencia</t>
        </is>
      </c>
      <c r="D7" t="inlineStr">
        <is>
          <t>HYROX DOUBLES</t>
        </is>
      </c>
      <c r="E7" s="8" t="n">
        <v>0.002511574074074074</v>
      </c>
      <c r="F7" s="8" t="n">
        <v>0.002418981481481482</v>
      </c>
      <c r="G7" s="8" t="n">
        <v>0.002696759259259259</v>
      </c>
      <c r="H7" s="8" t="n">
        <v>0.0008912037037037037</v>
      </c>
      <c r="I7" s="8" t="n">
        <v>0.002893518518518518</v>
      </c>
      <c r="J7" s="8" t="n">
        <v>0.001238425925925926</v>
      </c>
      <c r="K7" s="8" t="n">
        <v>0.002916666666666667</v>
      </c>
      <c r="L7" s="8" t="n">
        <v>0.001446759259259259</v>
      </c>
      <c r="M7" s="8" t="n">
        <v>0.00287037037037037</v>
      </c>
      <c r="N7" s="8" t="n">
        <v>0.002743055555555555</v>
      </c>
      <c r="O7" s="8" t="n">
        <v>0.002847222222222222</v>
      </c>
      <c r="P7" s="8" t="n">
        <v>0.0009027777777777777</v>
      </c>
      <c r="Q7" s="8" t="n">
        <v>0.002858796296296296</v>
      </c>
      <c r="R7" s="8" t="n">
        <v>0.001550925925925926</v>
      </c>
      <c r="S7" s="8" t="n">
        <v>0.002835648148148148</v>
      </c>
      <c r="T7" s="8" t="n">
        <v>0.002256944444444444</v>
      </c>
      <c r="U7" s="8" t="n">
        <v>0.002858796296296296</v>
      </c>
      <c r="V7" t="inlineStr">
        <is>
          <t>–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0.03863425925925926</v>
      </c>
    </row>
    <row r="8">
      <c r="A8" t="inlineStr">
        <is>
          <t>Nogueira Echarri, Ekain (ESP) - Arruti Salgado, Igor (ESP)</t>
        </is>
      </c>
      <c r="B8" t="inlineStr">
        <is>
          <t>U29</t>
        </is>
      </c>
      <c r="C8" t="inlineStr">
        <is>
          <t>2023 Valencia</t>
        </is>
      </c>
      <c r="D8" t="inlineStr">
        <is>
          <t>HYROX DOUBLES</t>
        </is>
      </c>
      <c r="E8" s="8" t="n">
        <v>0.002384259259259259</v>
      </c>
      <c r="F8" s="8" t="n">
        <v>0.002546296296296297</v>
      </c>
      <c r="G8" s="8" t="n">
        <v>0.0025</v>
      </c>
      <c r="H8" s="8" t="n">
        <v>0.001157407407407407</v>
      </c>
      <c r="I8" s="8" t="n">
        <v>0.002615740740740741</v>
      </c>
      <c r="J8" s="8" t="n">
        <v>0.001689814814814815</v>
      </c>
      <c r="K8" s="8" t="n">
        <v>0.002743055555555555</v>
      </c>
      <c r="L8" s="8" t="n">
        <v>0.001388888888888889</v>
      </c>
      <c r="M8" s="8" t="n">
        <v>0.002650462962962963</v>
      </c>
      <c r="N8" s="8" t="n">
        <v>0.002743055555555555</v>
      </c>
      <c r="O8" s="8" t="n">
        <v>0.002719907407407407</v>
      </c>
      <c r="P8" s="8" t="n">
        <v>0.001261574074074074</v>
      </c>
      <c r="Q8" s="8" t="n">
        <v>0.002615740740740741</v>
      </c>
      <c r="R8" s="8" t="n">
        <v>0.001828703703703704</v>
      </c>
      <c r="S8" s="8" t="n">
        <v>0.0028125</v>
      </c>
      <c r="T8" s="8" t="n">
        <v>0.002384259259259259</v>
      </c>
      <c r="U8" s="8" t="n">
        <v>0.002708333333333333</v>
      </c>
      <c r="V8" t="inlineStr">
        <is>
          <t>–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0.03866898148148148</v>
      </c>
    </row>
    <row r="9">
      <c r="A9" t="inlineStr">
        <is>
          <t>García Gómez, Rubén (ESP) - Puig Martínez, Adrià (ESP)</t>
        </is>
      </c>
      <c r="B9" t="inlineStr">
        <is>
          <t>30-39</t>
        </is>
      </c>
      <c r="C9" t="inlineStr">
        <is>
          <t>2023 Valencia</t>
        </is>
      </c>
      <c r="D9" t="inlineStr">
        <is>
          <t>HYROX DOUBLES</t>
        </is>
      </c>
      <c r="E9" s="8" t="n">
        <v>0.002418981481481482</v>
      </c>
      <c r="F9" s="8" t="n">
        <v>0.002673611111111111</v>
      </c>
      <c r="G9" s="8" t="n">
        <v>0.002511574074074074</v>
      </c>
      <c r="H9" s="8" t="n">
        <v>0.001145833333333333</v>
      </c>
      <c r="I9" s="8" t="n">
        <v>0.002638888888888889</v>
      </c>
      <c r="J9" s="8" t="n">
        <v>0.001759259259259259</v>
      </c>
      <c r="K9" s="8" t="n">
        <v>0.002708333333333333</v>
      </c>
      <c r="L9" s="8" t="n">
        <v>0.001608796296296296</v>
      </c>
      <c r="M9" s="8" t="n">
        <v>0.002685185185185185</v>
      </c>
      <c r="N9" s="8" t="n">
        <v>0.002997685185185185</v>
      </c>
      <c r="O9" s="8" t="n">
        <v>0.002650462962962963</v>
      </c>
      <c r="P9" s="8" t="n">
        <v>0.0009490740740740741</v>
      </c>
      <c r="Q9" s="8" t="n">
        <v>0.002546296296296297</v>
      </c>
      <c r="R9" s="8" t="n">
        <v>0.002152777777777778</v>
      </c>
      <c r="S9" s="8" t="n">
        <v>0.002708333333333333</v>
      </c>
      <c r="T9" s="8" t="n">
        <v>0.002511574074074074</v>
      </c>
      <c r="U9" s="8" t="n">
        <v>0.002685185185185185</v>
      </c>
      <c r="V9" t="inlineStr">
        <is>
          <t>–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0.03923611111111111</v>
      </c>
    </row>
    <row r="10">
      <c r="A10" t="inlineStr">
        <is>
          <t>Betancort Riverol, Sergio José (ESP) - Camejo Casanova, Jacinto Javier (ESP)</t>
        </is>
      </c>
      <c r="B10" t="inlineStr">
        <is>
          <t>30-39</t>
        </is>
      </c>
      <c r="C10" t="inlineStr">
        <is>
          <t>2023 Valencia</t>
        </is>
      </c>
      <c r="D10" t="inlineStr">
        <is>
          <t>HYROX DOUBLES</t>
        </is>
      </c>
      <c r="E10" s="8" t="n">
        <v>0.00244212962962963</v>
      </c>
      <c r="F10" s="8" t="n">
        <v>0.002546296296296297</v>
      </c>
      <c r="G10" s="8" t="n">
        <v>0.002534722222222222</v>
      </c>
      <c r="H10" s="8" t="n">
        <v>0.0009837962962962962</v>
      </c>
      <c r="I10" s="8" t="n">
        <v>0.002719907407407407</v>
      </c>
      <c r="J10" s="8" t="n">
        <v>0.001863425925925926</v>
      </c>
      <c r="K10" s="8" t="n">
        <v>0.002708333333333333</v>
      </c>
      <c r="L10" s="8" t="n">
        <v>0.001412037037037037</v>
      </c>
      <c r="M10" s="8" t="n">
        <v>0.002777777777777778</v>
      </c>
      <c r="N10" s="8" t="n">
        <v>0.002719907407407407</v>
      </c>
      <c r="O10" s="8" t="n">
        <v>0.002858796296296296</v>
      </c>
      <c r="P10" s="8" t="n">
        <v>0.000925925925925926</v>
      </c>
      <c r="Q10" s="8" t="n">
        <v>0.002905092592592593</v>
      </c>
      <c r="R10" s="8" t="n">
        <v>0.002071759259259259</v>
      </c>
      <c r="S10" s="8" t="n">
        <v>0.002939814814814815</v>
      </c>
      <c r="T10" s="8" t="n">
        <v>0.002337962962962963</v>
      </c>
      <c r="U10" s="8" t="n">
        <v>0.002673611111111111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0.03932870370370371</v>
      </c>
    </row>
    <row r="11">
      <c r="A11" t="inlineStr">
        <is>
          <t>Aires, André (ESP) - Dias, Francisco (ESP)</t>
        </is>
      </c>
      <c r="B11" t="inlineStr">
        <is>
          <t>30-39</t>
        </is>
      </c>
      <c r="C11" t="inlineStr">
        <is>
          <t>2023 Valencia</t>
        </is>
      </c>
      <c r="D11" t="inlineStr">
        <is>
          <t>HYROX DOUBLES</t>
        </is>
      </c>
      <c r="E11" s="8" t="n">
        <v>0.002349537037037037</v>
      </c>
      <c r="F11" s="8" t="n">
        <v>0.002662037037037037</v>
      </c>
      <c r="G11" s="8" t="n">
        <v>0.002569444444444445</v>
      </c>
      <c r="H11" s="8" t="n">
        <v>0.001099537037037037</v>
      </c>
      <c r="I11" s="8" t="n">
        <v>0.002789351851851852</v>
      </c>
      <c r="J11" s="8" t="n">
        <v>0.002025462962962963</v>
      </c>
      <c r="K11" s="8" t="n">
        <v>0.002754629629629629</v>
      </c>
      <c r="L11" s="8" t="n">
        <v>0.001342592592592592</v>
      </c>
      <c r="M11" s="8" t="n">
        <v>0.002719907407407407</v>
      </c>
      <c r="N11" s="8" t="n">
        <v>0.002777777777777778</v>
      </c>
      <c r="O11" s="8" t="n">
        <v>0.002789351851851852</v>
      </c>
      <c r="P11" s="8" t="n">
        <v>0.0009953703703703704</v>
      </c>
      <c r="Q11" s="8" t="n">
        <v>0.002731481481481481</v>
      </c>
      <c r="R11" s="8" t="n">
        <v>0.001828703703703704</v>
      </c>
      <c r="S11" s="8" t="n">
        <v>0.0028125</v>
      </c>
      <c r="T11" s="8" t="n">
        <v>0.002314814814814815</v>
      </c>
      <c r="U11" s="8" t="n">
        <v>0.003125</v>
      </c>
      <c r="V11" t="inlineStr">
        <is>
          <t>–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0.03959490740740741</v>
      </c>
    </row>
    <row r="12">
      <c r="A12" t="inlineStr">
        <is>
          <t>Alonso Mora, Leonardo (ESP) - Alonso Mora, Alberto (ESP)</t>
        </is>
      </c>
      <c r="B12" t="inlineStr">
        <is>
          <t>U29</t>
        </is>
      </c>
      <c r="C12" t="inlineStr">
        <is>
          <t>2023 Valencia</t>
        </is>
      </c>
      <c r="D12" t="inlineStr">
        <is>
          <t>HYROX DOUBLES</t>
        </is>
      </c>
      <c r="E12" s="8" t="n">
        <v>0.002418981481481482</v>
      </c>
      <c r="F12" s="8" t="n">
        <v>0.002731481481481481</v>
      </c>
      <c r="G12" s="8" t="n">
        <v>0.002673611111111111</v>
      </c>
      <c r="H12" s="8" t="n">
        <v>0.001030092592592593</v>
      </c>
      <c r="I12" s="8" t="n">
        <v>0.0028125</v>
      </c>
      <c r="J12" s="8" t="n">
        <v>0.001747685185185185</v>
      </c>
      <c r="K12" s="8" t="n">
        <v>0.002754629629629629</v>
      </c>
      <c r="L12" s="8" t="n">
        <v>0.00130787037037037</v>
      </c>
      <c r="M12" s="8" t="n">
        <v>0.002789351851851852</v>
      </c>
      <c r="N12" s="8" t="n">
        <v>0.002916666666666667</v>
      </c>
      <c r="O12" s="8" t="n">
        <v>0.002754629629629629</v>
      </c>
      <c r="P12" s="8" t="n">
        <v>0.0009837962962962962</v>
      </c>
      <c r="Q12" s="8" t="n">
        <v>0.002754629629629629</v>
      </c>
      <c r="R12" s="8" t="n">
        <v>0.001967592592592592</v>
      </c>
      <c r="S12" s="8" t="n">
        <v>0.002847222222222222</v>
      </c>
      <c r="T12" s="8" t="n">
        <v>0.002256944444444444</v>
      </c>
      <c r="U12" s="8" t="n">
        <v>0.003032407407407407</v>
      </c>
      <c r="V12" t="inlineStr">
        <is>
          <t>–</t>
        </is>
      </c>
      <c r="W12">
        <f>E12 + G12 + I12 + K12 + M12 + O12 + Q12 + S12</f>
        <v/>
      </c>
      <c r="X12" s="9">
        <f>W12 / 8</f>
        <v/>
      </c>
      <c r="Y12" s="9">
        <f>MAX(ABS(E12 - X12), ABS(G12 - X12), ABS(I12 - X12), ABS(K12 - X12), ABS(M12 - X12), ABS(O12 - X12), ABS(Q12 - X12), ABS(S12 - X12))</f>
        <v/>
      </c>
      <c r="Z12" s="8" t="n">
        <v>0.03966435185185185</v>
      </c>
    </row>
    <row r="13">
      <c r="A13" t="inlineStr">
        <is>
          <t>Estves, Cristiano (POR) - Carvalho, Felisberto (POR)</t>
        </is>
      </c>
      <c r="B13" t="inlineStr">
        <is>
          <t>40-49</t>
        </is>
      </c>
      <c r="C13" t="inlineStr">
        <is>
          <t>2023 Valencia</t>
        </is>
      </c>
      <c r="D13" t="inlineStr">
        <is>
          <t>HYROX DOUBLES</t>
        </is>
      </c>
      <c r="E13" s="8" t="n">
        <v>0.00244212962962963</v>
      </c>
      <c r="F13" s="8" t="n">
        <v>0.002534722222222222</v>
      </c>
      <c r="G13" s="8" t="n">
        <v>0.002569444444444445</v>
      </c>
      <c r="H13" s="8" t="n">
        <v>0.0009953703703703704</v>
      </c>
      <c r="I13" s="8" t="n">
        <v>0.002905092592592593</v>
      </c>
      <c r="J13" s="8" t="n">
        <v>0.001655092592592593</v>
      </c>
      <c r="K13" s="8" t="n">
        <v>0.002754629629629629</v>
      </c>
      <c r="L13" s="8" t="n">
        <v>0.00162037037037037</v>
      </c>
      <c r="M13" s="8" t="n">
        <v>0.002847222222222222</v>
      </c>
      <c r="N13" s="8" t="n">
        <v>0.00287037037037037</v>
      </c>
      <c r="O13" s="8" t="n">
        <v>0.002789351851851852</v>
      </c>
      <c r="P13" s="8" t="n">
        <v>0.0008796296296296296</v>
      </c>
      <c r="Q13" s="8" t="n">
        <v>0.002777777777777778</v>
      </c>
      <c r="R13" s="8" t="n">
        <v>0.002303240740740741</v>
      </c>
      <c r="S13" s="8" t="n">
        <v>0.002754629629629629</v>
      </c>
      <c r="T13" s="8" t="n">
        <v>0.002361111111111111</v>
      </c>
      <c r="U13" s="8" t="n">
        <v>0.002777777777777778</v>
      </c>
      <c r="V13" t="inlineStr">
        <is>
          <t>–</t>
        </is>
      </c>
      <c r="W13">
        <f>E13 + G13 + I13 + K13 + M13 + O13 + Q13 + S13</f>
        <v/>
      </c>
      <c r="X13" s="9">
        <f>W13 / 8</f>
        <v/>
      </c>
      <c r="Y13" s="9">
        <f>MAX(ABS(E13 - X13), ABS(G13 - X13), ABS(I13 - X13), ABS(K13 - X13), ABS(M13 - X13), ABS(O13 - X13), ABS(Q13 - X13), ABS(S13 - X13))</f>
        <v/>
      </c>
      <c r="Z13" s="8" t="n">
        <v>0.03972222222222222</v>
      </c>
    </row>
    <row r="14">
      <c r="A14" t="inlineStr">
        <is>
          <t>Halcon Chacon, Manuel (ESP) - Caballero Molina, Manuel (ESP)</t>
        </is>
      </c>
      <c r="B14" t="inlineStr">
        <is>
          <t>30-39</t>
        </is>
      </c>
      <c r="C14" t="inlineStr">
        <is>
          <t>2023 Valencia</t>
        </is>
      </c>
      <c r="D14" t="inlineStr">
        <is>
          <t>HYROX DOUBLES</t>
        </is>
      </c>
      <c r="E14" s="8" t="n">
        <v>0.002569444444444445</v>
      </c>
      <c r="F14" s="8" t="n">
        <v>0.002650462962962963</v>
      </c>
      <c r="G14" s="8" t="n">
        <v>0.002685185185185185</v>
      </c>
      <c r="H14" s="8" t="n">
        <v>0.001319444444444444</v>
      </c>
      <c r="I14" s="8" t="n">
        <v>0.002731481481481481</v>
      </c>
      <c r="J14" s="8" t="n">
        <v>0.001828703703703704</v>
      </c>
      <c r="K14" s="8" t="n">
        <v>0.002800925925925926</v>
      </c>
      <c r="L14" s="8" t="n">
        <v>0.00130787037037037</v>
      </c>
      <c r="M14" s="8" t="n">
        <v>0.002893518518518518</v>
      </c>
      <c r="N14" s="8" t="n">
        <v>0.002847222222222222</v>
      </c>
      <c r="O14" s="8" t="n">
        <v>0.002766203703703704</v>
      </c>
      <c r="P14" s="8" t="n">
        <v>0.0009837962962962962</v>
      </c>
      <c r="Q14" s="8" t="n">
        <v>0.002777777777777778</v>
      </c>
      <c r="R14" s="8" t="n">
        <v>0.001898148148148148</v>
      </c>
      <c r="S14" s="8" t="n">
        <v>0.002962962962962963</v>
      </c>
      <c r="T14" s="8" t="n">
        <v>0.002268518518518519</v>
      </c>
      <c r="U14" s="8" t="n">
        <v>0.002777777777777778</v>
      </c>
      <c r="V14" t="inlineStr">
        <is>
          <t>–</t>
        </is>
      </c>
      <c r="W14">
        <f>E14 + G14 + I14 + K14 + M14 + O14 + Q14 + S14</f>
        <v/>
      </c>
      <c r="X14" s="9">
        <f>W14 / 8</f>
        <v/>
      </c>
      <c r="Y14" s="9">
        <f>MAX(ABS(E14 - X14), ABS(G14 - X14), ABS(I14 - X14), ABS(K14 - X14), ABS(M14 - X14), ABS(O14 - X14), ABS(Q14 - X14), ABS(S14 - X14))</f>
        <v/>
      </c>
      <c r="Z14" s="8" t="n">
        <v>0.03997685185185185</v>
      </c>
    </row>
    <row r="15">
      <c r="A15" t="inlineStr">
        <is>
          <t>Sousa, Rui (POR) - Alves, João (POR)</t>
        </is>
      </c>
      <c r="B15" t="inlineStr">
        <is>
          <t>30-39</t>
        </is>
      </c>
      <c r="C15" t="inlineStr">
        <is>
          <t>2023 Valencia</t>
        </is>
      </c>
      <c r="D15" t="inlineStr">
        <is>
          <t>HYROX DOUBLES</t>
        </is>
      </c>
      <c r="E15" s="8" t="n">
        <v>0.002349537037037037</v>
      </c>
      <c r="F15" s="8" t="n">
        <v>0.002604166666666667</v>
      </c>
      <c r="G15" s="8" t="n">
        <v>0.002638888888888889</v>
      </c>
      <c r="H15" s="8" t="n">
        <v>0.001157407407407407</v>
      </c>
      <c r="I15" s="8" t="n">
        <v>0.002835648148148148</v>
      </c>
      <c r="J15" s="8" t="n">
        <v>0.001979166666666667</v>
      </c>
      <c r="K15" s="8" t="n">
        <v>0.002916666666666667</v>
      </c>
      <c r="L15" s="8" t="n">
        <v>0.001342592592592592</v>
      </c>
      <c r="M15" s="8" t="n">
        <v>0.002858796296296296</v>
      </c>
      <c r="N15" s="8" t="n">
        <v>0.002766203703703704</v>
      </c>
      <c r="O15" s="8" t="n">
        <v>0.002893518518518518</v>
      </c>
      <c r="P15" s="8" t="n">
        <v>0.001076388888888889</v>
      </c>
      <c r="Q15" s="8" t="n">
        <v>0.002800925925925926</v>
      </c>
      <c r="R15" s="8" t="n">
        <v>0.001805555555555555</v>
      </c>
      <c r="S15" s="8" t="n">
        <v>0.002939814814814815</v>
      </c>
      <c r="T15" s="8" t="n">
        <v>0.002361111111111111</v>
      </c>
      <c r="U15" s="8" t="n">
        <v>0.002928240740740741</v>
      </c>
      <c r="V15" t="inlineStr">
        <is>
          <t>–</t>
        </is>
      </c>
      <c r="W15">
        <f>E15 + G15 + I15 + K15 + M15 + O15 + Q15 + S15</f>
        <v/>
      </c>
      <c r="X15" s="9">
        <f>W15 / 8</f>
        <v/>
      </c>
      <c r="Y15" s="9">
        <f>MAX(ABS(E15 - X15), ABS(G15 - X15), ABS(I15 - X15), ABS(K15 - X15), ABS(M15 - X15), ABS(O15 - X15), ABS(Q15 - X15), ABS(S15 - X15))</f>
        <v/>
      </c>
      <c r="Z15" s="8" t="n">
        <v>0.04013888888888889</v>
      </c>
    </row>
    <row r="16">
      <c r="A16" t="inlineStr">
        <is>
          <t>Martorell Munar, Fernando (ESP) - Perelló Caballero, Lucas (ESP)</t>
        </is>
      </c>
      <c r="B16" t="inlineStr">
        <is>
          <t>30-39</t>
        </is>
      </c>
      <c r="C16" t="inlineStr">
        <is>
          <t>2023 Valencia</t>
        </is>
      </c>
      <c r="D16" t="inlineStr">
        <is>
          <t>HYROX DOUBLES</t>
        </is>
      </c>
      <c r="E16" s="8" t="n">
        <v>0.002326388888888889</v>
      </c>
      <c r="F16" s="8" t="n">
        <v>0.002569444444444445</v>
      </c>
      <c r="G16" s="8" t="n">
        <v>0.002731481481481481</v>
      </c>
      <c r="H16" s="8" t="n">
        <v>0.001215277777777778</v>
      </c>
      <c r="I16" s="8" t="n">
        <v>0.002881944444444444</v>
      </c>
      <c r="J16" s="8" t="n">
        <v>0.001979166666666667</v>
      </c>
      <c r="K16" s="8" t="n">
        <v>0.002858796296296296</v>
      </c>
      <c r="L16" s="8" t="n">
        <v>0.001331018518518518</v>
      </c>
      <c r="M16" s="8" t="n">
        <v>0.002881944444444444</v>
      </c>
      <c r="N16" s="8" t="n">
        <v>0.0028125</v>
      </c>
      <c r="O16" s="8" t="n">
        <v>0.002847222222222222</v>
      </c>
      <c r="P16" s="8" t="n">
        <v>0.001006944444444444</v>
      </c>
      <c r="Q16" s="8" t="n">
        <v>0.002847222222222222</v>
      </c>
      <c r="R16" s="8" t="n">
        <v>0.001840277777777778</v>
      </c>
      <c r="S16" s="8" t="n">
        <v>0.002928240740740741</v>
      </c>
      <c r="T16" s="8" t="n">
        <v>0.002314814814814815</v>
      </c>
      <c r="U16" s="8" t="n">
        <v>0.002986111111111111</v>
      </c>
      <c r="V16" t="inlineStr">
        <is>
          <t>–</t>
        </is>
      </c>
      <c r="W16">
        <f>E16 + G16 + I16 + K16 + M16 + O16 + Q16 + S16</f>
        <v/>
      </c>
      <c r="X16" s="9">
        <f>W16 / 8</f>
        <v/>
      </c>
      <c r="Y16" s="9">
        <f>MAX(ABS(E16 - X16), ABS(G16 - X16), ABS(I16 - X16), ABS(K16 - X16), ABS(M16 - X16), ABS(O16 - X16), ABS(Q16 - X16), ABS(S16 - X16))</f>
        <v/>
      </c>
      <c r="Z16" s="8" t="n">
        <v>0.04027777777777778</v>
      </c>
    </row>
    <row r="17">
      <c r="A17" t="inlineStr">
        <is>
          <t>Bell, Clay (USA) - Henry, David (USA)</t>
        </is>
      </c>
      <c r="B17" t="inlineStr">
        <is>
          <t>30-39</t>
        </is>
      </c>
      <c r="C17" t="inlineStr">
        <is>
          <t>2023 Valencia</t>
        </is>
      </c>
      <c r="D17" t="inlineStr">
        <is>
          <t>HYROX DOUBLES</t>
        </is>
      </c>
      <c r="E17" s="8" t="n">
        <v>0.002337962962962963</v>
      </c>
      <c r="F17" s="8" t="n">
        <v>0.002557870370370371</v>
      </c>
      <c r="G17" s="8" t="n">
        <v>0.002685185185185185</v>
      </c>
      <c r="H17" s="8" t="n">
        <v>0.001134259259259259</v>
      </c>
      <c r="I17" s="8" t="n">
        <v>0.002974537037037037</v>
      </c>
      <c r="J17" s="8" t="n">
        <v>0.001909722222222222</v>
      </c>
      <c r="K17" s="8" t="n">
        <v>0.002928240740740741</v>
      </c>
      <c r="L17" s="8" t="n">
        <v>0.001365740740740741</v>
      </c>
      <c r="M17" s="8" t="n">
        <v>0.002962962962962963</v>
      </c>
      <c r="N17" s="8" t="n">
        <v>0.002754629629629629</v>
      </c>
      <c r="O17" s="8" t="n">
        <v>0.002939814814814815</v>
      </c>
      <c r="P17" s="8" t="n">
        <v>0.001064814814814815</v>
      </c>
      <c r="Q17" s="8" t="n">
        <v>0.002928240740740741</v>
      </c>
      <c r="R17" s="8" t="n">
        <v>0.001944444444444444</v>
      </c>
      <c r="S17" s="8" t="n">
        <v>0.002962962962962963</v>
      </c>
      <c r="T17" s="8" t="n">
        <v>0.002291666666666667</v>
      </c>
      <c r="U17" s="8" t="n">
        <v>0.002766203703703704</v>
      </c>
      <c r="V17" t="inlineStr">
        <is>
          <t>–</t>
        </is>
      </c>
      <c r="W17">
        <f>E17 + G17 + I17 + K17 + M17 + O17 + Q17 + S17</f>
        <v/>
      </c>
      <c r="X17" s="9">
        <f>W17 / 8</f>
        <v/>
      </c>
      <c r="Y17" s="9">
        <f>MAX(ABS(E17 - X17), ABS(G17 - X17), ABS(I17 - X17), ABS(K17 - X17), ABS(M17 - X17), ABS(O17 - X17), ABS(Q17 - X17), ABS(S17 - X17))</f>
        <v/>
      </c>
      <c r="Z17" s="8" t="n">
        <v>0.04042824074074074</v>
      </c>
    </row>
    <row r="18">
      <c r="A18" t="inlineStr">
        <is>
          <t>Amoedo, Kevin (ESP) - Neves, Nuno (ESP)</t>
        </is>
      </c>
      <c r="B18" t="inlineStr">
        <is>
          <t>30-39</t>
        </is>
      </c>
      <c r="C18" t="inlineStr">
        <is>
          <t>2023 Valencia</t>
        </is>
      </c>
      <c r="D18" t="inlineStr">
        <is>
          <t>HYROX DOUBLES</t>
        </is>
      </c>
      <c r="E18" s="8" t="n">
        <v>0.002407407407407408</v>
      </c>
      <c r="F18" s="8" t="n">
        <v>0.002604166666666667</v>
      </c>
      <c r="G18" s="8" t="n">
        <v>0.002673611111111111</v>
      </c>
      <c r="H18" s="8" t="n">
        <v>0.0009722222222222222</v>
      </c>
      <c r="I18" s="8" t="n">
        <v>0.002847222222222222</v>
      </c>
      <c r="J18" s="8" t="n">
        <v>0.001631944444444445</v>
      </c>
      <c r="K18" s="8" t="n">
        <v>0.002986111111111111</v>
      </c>
      <c r="L18" s="8" t="n">
        <v>0.001296296296296296</v>
      </c>
      <c r="M18" s="8" t="n">
        <v>0.002986111111111111</v>
      </c>
      <c r="N18" s="8" t="n">
        <v>0.002777777777777778</v>
      </c>
      <c r="O18" s="8" t="n">
        <v>0.003055555555555556</v>
      </c>
      <c r="P18" s="8" t="n">
        <v>0.000925925925925926</v>
      </c>
      <c r="Q18" s="8" t="n">
        <v>0.003020833333333333</v>
      </c>
      <c r="R18" s="8" t="n">
        <v>0.001701388888888889</v>
      </c>
      <c r="S18" s="8" t="n">
        <v>0.003217592592592593</v>
      </c>
      <c r="T18" s="8" t="n">
        <v>0.002476851851851852</v>
      </c>
      <c r="U18" s="8" t="n">
        <v>0.002997685185185185</v>
      </c>
      <c r="V18" t="inlineStr">
        <is>
          <t>–</t>
        </is>
      </c>
      <c r="W18">
        <f>E18 + G18 + I18 + K18 + M18 + O18 + Q18 + S18</f>
        <v/>
      </c>
      <c r="X18" s="9">
        <f>W18 / 8</f>
        <v/>
      </c>
      <c r="Y18" s="9">
        <f>MAX(ABS(E18 - X18), ABS(G18 - X18), ABS(I18 - X18), ABS(K18 - X18), ABS(M18 - X18), ABS(O18 - X18), ABS(Q18 - X18), ABS(S18 - X18))</f>
        <v/>
      </c>
      <c r="Z18" s="8" t="n">
        <v>0.04048611111111111</v>
      </c>
    </row>
    <row r="19">
      <c r="A19" t="inlineStr">
        <is>
          <t>Creach, Germain (ESP) - Sibot, Alex (ESP)</t>
        </is>
      </c>
      <c r="B19" t="inlineStr">
        <is>
          <t>30-39</t>
        </is>
      </c>
      <c r="C19" t="inlineStr">
        <is>
          <t>2023 Valencia</t>
        </is>
      </c>
      <c r="D19" t="inlineStr">
        <is>
          <t>HYROX DOUBLES</t>
        </is>
      </c>
      <c r="E19" s="8" t="n">
        <v>0.002581018518518519</v>
      </c>
      <c r="F19" s="8" t="n">
        <v>0.002557870370370371</v>
      </c>
      <c r="G19" s="8" t="n">
        <v>0.002673611111111111</v>
      </c>
      <c r="H19" s="8" t="n">
        <v>0.001145833333333333</v>
      </c>
      <c r="I19" s="8" t="n">
        <v>0.002916666666666667</v>
      </c>
      <c r="J19" s="8" t="n">
        <v>0.001701388888888889</v>
      </c>
      <c r="K19" s="8" t="n">
        <v>0.002939814814814815</v>
      </c>
      <c r="L19" s="8" t="n">
        <v>0.001412037037037037</v>
      </c>
      <c r="M19" s="8" t="n">
        <v>0.002962962962962963</v>
      </c>
      <c r="N19" s="8" t="n">
        <v>0.002905092592592593</v>
      </c>
      <c r="O19" s="8" t="n">
        <v>0.002835648148148148</v>
      </c>
      <c r="P19" s="8" t="n">
        <v>0.0008796296296296296</v>
      </c>
      <c r="Q19" s="8" t="n">
        <v>0.002766203703703704</v>
      </c>
      <c r="R19" s="8" t="n">
        <v>0.001724537037037037</v>
      </c>
      <c r="S19" s="8" t="n">
        <v>0.003009259259259259</v>
      </c>
      <c r="T19" s="8" t="n">
        <v>0.002511574074074074</v>
      </c>
      <c r="U19" s="8" t="n">
        <v>0.003321759259259259</v>
      </c>
      <c r="V19" t="inlineStr">
        <is>
          <t>–</t>
        </is>
      </c>
      <c r="W19">
        <f>E19 + G19 + I19 + K19 + M19 + O19 + Q19 + S19</f>
        <v/>
      </c>
      <c r="X19" s="9">
        <f>W19 / 8</f>
        <v/>
      </c>
      <c r="Y19" s="9">
        <f>MAX(ABS(E19 - X19), ABS(G19 - X19), ABS(I19 - X19), ABS(K19 - X19), ABS(M19 - X19), ABS(O19 - X19), ABS(Q19 - X19), ABS(S19 - X19))</f>
        <v/>
      </c>
      <c r="Z19" s="8" t="n">
        <v>0.04075231481481482</v>
      </c>
    </row>
    <row r="20">
      <c r="A20" t="inlineStr">
        <is>
          <t>Garcia Martin, Francisco Javier (ESP) - Refolio Marquez, Raúl (ESP)</t>
        </is>
      </c>
      <c r="B20" t="inlineStr">
        <is>
          <t>40-49</t>
        </is>
      </c>
      <c r="C20" t="inlineStr">
        <is>
          <t>2023 Valencia</t>
        </is>
      </c>
      <c r="D20" t="inlineStr">
        <is>
          <t>HYROX DOUBLES</t>
        </is>
      </c>
      <c r="E20" s="8" t="n">
        <v>0.002534722222222222</v>
      </c>
      <c r="F20" s="8" t="n">
        <v>0.002719907407407407</v>
      </c>
      <c r="G20" s="8" t="n">
        <v>0.002800925925925926</v>
      </c>
      <c r="H20" s="8" t="n">
        <v>0.0008564814814814815</v>
      </c>
      <c r="I20" s="8" t="n">
        <v>0.002962962962962963</v>
      </c>
      <c r="J20" s="8" t="n">
        <v>0.001643518518518519</v>
      </c>
      <c r="K20" s="8" t="n">
        <v>0.002951388888888889</v>
      </c>
      <c r="L20" s="8" t="n">
        <v>0.001446759259259259</v>
      </c>
      <c r="M20" s="8" t="n">
        <v>0.002986111111111111</v>
      </c>
      <c r="N20" s="8" t="n">
        <v>0.002777777777777778</v>
      </c>
      <c r="O20" s="8" t="n">
        <v>0.002974537037037037</v>
      </c>
      <c r="P20" s="8" t="n">
        <v>0.0009953703703703704</v>
      </c>
      <c r="Q20" s="8" t="n">
        <v>0.002962962962962963</v>
      </c>
      <c r="R20" s="8" t="n">
        <v>0.002071759259259259</v>
      </c>
      <c r="S20" s="8" t="n">
        <v>0.003043981481481481</v>
      </c>
      <c r="T20" s="8" t="n">
        <v>0.002337962962962963</v>
      </c>
      <c r="U20" s="8" t="n">
        <v>0.002893518518518518</v>
      </c>
      <c r="V20" t="inlineStr">
        <is>
          <t>–</t>
        </is>
      </c>
      <c r="W20">
        <f>E20 + G20 + I20 + K20 + M20 + O20 + Q20 + S20</f>
        <v/>
      </c>
      <c r="X20" s="9">
        <f>W20 / 8</f>
        <v/>
      </c>
      <c r="Y20" s="9">
        <f>MAX(ABS(E20 - X20), ABS(G20 - X20), ABS(I20 - X20), ABS(K20 - X20), ABS(M20 - X20), ABS(O20 - X20), ABS(Q20 - X20), ABS(S20 - X20))</f>
        <v/>
      </c>
      <c r="Z20" s="8" t="n">
        <v>0.04085648148148148</v>
      </c>
    </row>
    <row r="21">
      <c r="A21" t="inlineStr">
        <is>
          <t>Calomarde Randez, Andrés (ESP) - Alcala Gimeno, Alberto (ESP)</t>
        </is>
      </c>
      <c r="B21" t="inlineStr">
        <is>
          <t>30-39</t>
        </is>
      </c>
      <c r="C21" t="inlineStr">
        <is>
          <t>2023 Valencia</t>
        </is>
      </c>
      <c r="D21" t="inlineStr">
        <is>
          <t>HYROX DOUBLES</t>
        </is>
      </c>
      <c r="E21" s="8" t="n">
        <v>0.002592592592592593</v>
      </c>
      <c r="F21" s="8" t="n">
        <v>0.002546296296296297</v>
      </c>
      <c r="G21" s="8" t="n">
        <v>0.002905092592592593</v>
      </c>
      <c r="H21" s="8" t="n">
        <v>0.001076388888888889</v>
      </c>
      <c r="I21" s="8" t="n">
        <v>0.003171296296296296</v>
      </c>
      <c r="J21" s="8" t="n">
        <v>0.001481481481481481</v>
      </c>
      <c r="K21" s="8" t="n">
        <v>0.003125</v>
      </c>
      <c r="L21" s="8" t="n">
        <v>0.001296296296296296</v>
      </c>
      <c r="M21" s="8" t="n">
        <v>0.003055555555555556</v>
      </c>
      <c r="N21" s="8" t="n">
        <v>0.002638888888888889</v>
      </c>
      <c r="O21" s="8" t="n">
        <v>0.003171296296296296</v>
      </c>
      <c r="P21" s="8" t="n">
        <v>0.000925925925925926</v>
      </c>
      <c r="Q21" s="8" t="n">
        <v>0.003125</v>
      </c>
      <c r="R21" s="8" t="n">
        <v>0.001724537037037037</v>
      </c>
      <c r="S21" s="8" t="n">
        <v>0.002986111111111111</v>
      </c>
      <c r="T21" s="8" t="n">
        <v>0.002048611111111111</v>
      </c>
      <c r="U21" s="8" t="n">
        <v>0.003425925925925926</v>
      </c>
      <c r="V21" t="inlineStr">
        <is>
          <t>–</t>
        </is>
      </c>
      <c r="W21">
        <f>E21 + G21 + I21 + K21 + M21 + O21 + Q21 + S21</f>
        <v/>
      </c>
      <c r="X21" s="9">
        <f>W21 / 8</f>
        <v/>
      </c>
      <c r="Y21" s="9">
        <f>MAX(ABS(E21 - X21), ABS(G21 - X21), ABS(I21 - X21), ABS(K21 - X21), ABS(M21 - X21), ABS(O21 - X21), ABS(Q21 - X21), ABS(S21 - X21))</f>
        <v/>
      </c>
      <c r="Z21" s="8" t="n">
        <v>0.0412037037037037</v>
      </c>
    </row>
    <row r="22">
      <c r="A22" t="inlineStr">
        <is>
          <t>Chetcuti, Leon (MLT) - Scerri, Ryan (MLT)</t>
        </is>
      </c>
      <c r="B22" t="inlineStr">
        <is>
          <t>30-39</t>
        </is>
      </c>
      <c r="C22" t="inlineStr">
        <is>
          <t>2023 Valencia</t>
        </is>
      </c>
      <c r="D22" t="inlineStr">
        <is>
          <t>HYROX DOUBLES</t>
        </is>
      </c>
      <c r="E22" s="8" t="n">
        <v>0.002604166666666667</v>
      </c>
      <c r="F22" s="8" t="n">
        <v>0.002835648148148148</v>
      </c>
      <c r="G22" s="8" t="n">
        <v>0.002685185185185185</v>
      </c>
      <c r="H22" s="8" t="n">
        <v>0.001018518518518518</v>
      </c>
      <c r="I22" s="8" t="n">
        <v>0.002824074074074074</v>
      </c>
      <c r="J22" s="8" t="n">
        <v>0.001712962962962963</v>
      </c>
      <c r="K22" s="8" t="n">
        <v>0.002743055555555555</v>
      </c>
      <c r="L22" s="8" t="n">
        <v>0.001759259259259259</v>
      </c>
      <c r="M22" s="8" t="n">
        <v>0.002847222222222222</v>
      </c>
      <c r="N22" s="8" t="n">
        <v>0.00287037037037037</v>
      </c>
      <c r="O22" s="8" t="n">
        <v>0.002777777777777778</v>
      </c>
      <c r="P22" s="8" t="n">
        <v>0.0008796296296296296</v>
      </c>
      <c r="Q22" s="8" t="n">
        <v>0.002777777777777778</v>
      </c>
      <c r="R22" s="8" t="n">
        <v>0.002210648148148148</v>
      </c>
      <c r="S22" s="8" t="n">
        <v>0.00287037037037037</v>
      </c>
      <c r="T22" s="8" t="n">
        <v>0.003310185185185185</v>
      </c>
      <c r="U22" s="8" t="n">
        <v>0.0028125</v>
      </c>
      <c r="V22" t="inlineStr">
        <is>
          <t>–</t>
        </is>
      </c>
      <c r="W22">
        <f>E22 + G22 + I22 + K22 + M22 + O22 + Q22 + S22</f>
        <v/>
      </c>
      <c r="X22" s="9">
        <f>W22 / 8</f>
        <v/>
      </c>
      <c r="Y22" s="9">
        <f>MAX(ABS(E22 - X22), ABS(G22 - X22), ABS(I22 - X22), ABS(K22 - X22), ABS(M22 - X22), ABS(O22 - X22), ABS(Q22 - X22), ABS(S22 - X22))</f>
        <v/>
      </c>
      <c r="Z22" s="8" t="n">
        <v>0.04143518518518519</v>
      </c>
    </row>
    <row r="23">
      <c r="A23" t="inlineStr">
        <is>
          <t>Melero Carpena, José Miguel (ESP) - Martínez Jiménez, Adrián (ESP)</t>
        </is>
      </c>
      <c r="B23" t="inlineStr">
        <is>
          <t>40-49</t>
        </is>
      </c>
      <c r="C23" t="inlineStr">
        <is>
          <t>2023 Valencia</t>
        </is>
      </c>
      <c r="D23" t="inlineStr">
        <is>
          <t>HYROX DOUBLES</t>
        </is>
      </c>
      <c r="E23" s="8" t="n">
        <v>0.002627314814814815</v>
      </c>
      <c r="F23" s="8" t="n">
        <v>0.002858796296296296</v>
      </c>
      <c r="G23" s="8" t="n">
        <v>0.002766203703703704</v>
      </c>
      <c r="H23" s="8" t="n">
        <v>0.0009837962962962962</v>
      </c>
      <c r="I23" s="8" t="n">
        <v>0.003032407407407407</v>
      </c>
      <c r="J23" s="8" t="n">
        <v>0.001782407407407407</v>
      </c>
      <c r="K23" s="8" t="n">
        <v>0.003090277777777778</v>
      </c>
      <c r="L23" s="8" t="n">
        <v>0.00150462962962963</v>
      </c>
      <c r="M23" s="8" t="n">
        <v>0.00306712962962963</v>
      </c>
      <c r="N23" s="8" t="n">
        <v>0.002789351851851852</v>
      </c>
      <c r="O23" s="8" t="n">
        <v>0.002881944444444444</v>
      </c>
      <c r="P23" s="8" t="n">
        <v>0.0008101851851851852</v>
      </c>
      <c r="Q23" s="8" t="n">
        <v>0.002893518518518518</v>
      </c>
      <c r="R23" s="8" t="n">
        <v>0.002164351851851852</v>
      </c>
      <c r="S23" s="8" t="n">
        <v>0.003101851851851852</v>
      </c>
      <c r="T23" s="8" t="n">
        <v>0.002372685185185185</v>
      </c>
      <c r="U23" s="8" t="n">
        <v>0.002905092592592593</v>
      </c>
      <c r="V23" t="inlineStr">
        <is>
          <t>–</t>
        </is>
      </c>
      <c r="W23">
        <f>E23 + G23 + I23 + K23 + M23 + O23 + Q23 + S23</f>
        <v/>
      </c>
      <c r="X23" s="9">
        <f>W23 / 8</f>
        <v/>
      </c>
      <c r="Y23" s="9">
        <f>MAX(ABS(E23 - X23), ABS(G23 - X23), ABS(I23 - X23), ABS(K23 - X23), ABS(M23 - X23), ABS(O23 - X23), ABS(Q23 - X23), ABS(S23 - X23))</f>
        <v/>
      </c>
      <c r="Z23" s="8" t="n">
        <v>0.04153935185185186</v>
      </c>
    </row>
    <row r="24">
      <c r="A24" t="inlineStr">
        <is>
          <t>Villalongue, Maxime (FRA) - Livraghi, Maxime (FRA)</t>
        </is>
      </c>
      <c r="B24" t="inlineStr">
        <is>
          <t>30-39</t>
        </is>
      </c>
      <c r="C24" t="inlineStr">
        <is>
          <t>2023 Valencia</t>
        </is>
      </c>
      <c r="D24" t="inlineStr">
        <is>
          <t>HYROX DOUBLES</t>
        </is>
      </c>
      <c r="E24" s="8" t="n">
        <v>0.002708333333333333</v>
      </c>
      <c r="F24" s="8" t="n">
        <v>0.00244212962962963</v>
      </c>
      <c r="G24" s="8" t="n">
        <v>0.002858796296296296</v>
      </c>
      <c r="H24" s="8" t="n">
        <v>0.001087962962962963</v>
      </c>
      <c r="I24" s="8" t="n">
        <v>0.002986111111111111</v>
      </c>
      <c r="J24" s="8" t="n">
        <v>0.001655092592592593</v>
      </c>
      <c r="K24" s="8" t="n">
        <v>0.003032407407407407</v>
      </c>
      <c r="L24" s="8" t="n">
        <v>0.001574074074074074</v>
      </c>
      <c r="M24" s="8" t="n">
        <v>0.003032407407407407</v>
      </c>
      <c r="N24" s="8" t="n">
        <v>0.002673611111111111</v>
      </c>
      <c r="O24" s="8" t="n">
        <v>0.003020833333333333</v>
      </c>
      <c r="P24" s="8" t="n">
        <v>0.001099537037037037</v>
      </c>
      <c r="Q24" s="8" t="n">
        <v>0.002986111111111111</v>
      </c>
      <c r="R24" s="8" t="n">
        <v>0.001736111111111111</v>
      </c>
      <c r="S24" s="8" t="n">
        <v>0.003078703703703704</v>
      </c>
      <c r="T24" s="8" t="n">
        <v>0.002511574074074074</v>
      </c>
      <c r="U24" s="8" t="n">
        <v>0.003171296296296296</v>
      </c>
      <c r="V24" t="inlineStr">
        <is>
          <t>–</t>
        </is>
      </c>
      <c r="W24">
        <f>E24 + G24 + I24 + K24 + M24 + O24 + Q24 + S24</f>
        <v/>
      </c>
      <c r="X24" s="9">
        <f>W24 / 8</f>
        <v/>
      </c>
      <c r="Y24" s="9">
        <f>MAX(ABS(E24 - X24), ABS(G24 - X24), ABS(I24 - X24), ABS(K24 - X24), ABS(M24 - X24), ABS(O24 - X24), ABS(Q24 - X24), ABS(S24 - X24))</f>
        <v/>
      </c>
      <c r="Z24" s="8" t="n">
        <v>0.04157407407407408</v>
      </c>
    </row>
    <row r="25">
      <c r="A25" t="inlineStr">
        <is>
          <t>Cocheteux, Victor (FRA) - Lievre, Louis (FRA)</t>
        </is>
      </c>
      <c r="B25" t="inlineStr">
        <is>
          <t>U29</t>
        </is>
      </c>
      <c r="C25" t="inlineStr">
        <is>
          <t>2023 Valencia</t>
        </is>
      </c>
      <c r="D25" t="inlineStr">
        <is>
          <t>HYROX DOUBLES</t>
        </is>
      </c>
      <c r="E25" s="8" t="n">
        <v>0.002627314814814815</v>
      </c>
      <c r="F25" s="8" t="n">
        <v>0.002569444444444445</v>
      </c>
      <c r="G25" s="8" t="n">
        <v>0.002777777777777778</v>
      </c>
      <c r="H25" s="8" t="n">
        <v>0.001053240740740741</v>
      </c>
      <c r="I25" s="8" t="n">
        <v>0.002986111111111111</v>
      </c>
      <c r="J25" s="8" t="n">
        <v>0.001979166666666667</v>
      </c>
      <c r="K25" s="8" t="n">
        <v>0.003125</v>
      </c>
      <c r="L25" s="8" t="n">
        <v>0.0015625</v>
      </c>
      <c r="M25" s="8" t="n">
        <v>0.003113425925925926</v>
      </c>
      <c r="N25" s="8" t="n">
        <v>0.002847222222222222</v>
      </c>
      <c r="O25" s="8" t="n">
        <v>0.003043981481481481</v>
      </c>
      <c r="P25" s="8" t="n">
        <v>0.001030092592592593</v>
      </c>
      <c r="Q25" s="8" t="n">
        <v>0.003020833333333333</v>
      </c>
      <c r="R25" s="8" t="n">
        <v>0.001898148148148148</v>
      </c>
      <c r="S25" s="8" t="n">
        <v>0.003125</v>
      </c>
      <c r="T25" s="8" t="n">
        <v>0.002337962962962963</v>
      </c>
      <c r="U25" s="8" t="n">
        <v>0.002939814814814815</v>
      </c>
      <c r="V25" t="inlineStr">
        <is>
          <t>–</t>
        </is>
      </c>
      <c r="W25">
        <f>E25 + G25 + I25 + K25 + M25 + O25 + Q25 + S25</f>
        <v/>
      </c>
      <c r="X25" s="9">
        <f>W25 / 8</f>
        <v/>
      </c>
      <c r="Y25" s="9">
        <f>MAX(ABS(E25 - X25), ABS(G25 - X25), ABS(I25 - X25), ABS(K25 - X25), ABS(M25 - X25), ABS(O25 - X25), ABS(Q25 - X25), ABS(S25 - X25))</f>
        <v/>
      </c>
      <c r="Z25" s="8" t="n">
        <v>0.04193287037037037</v>
      </c>
    </row>
    <row r="26">
      <c r="A26" t="inlineStr">
        <is>
          <t>Chfer Ferre, Kike (ESP) - Conejero Torró, Vicente (ESP)</t>
        </is>
      </c>
      <c r="B26" t="inlineStr">
        <is>
          <t>40-49</t>
        </is>
      </c>
      <c r="C26" t="inlineStr">
        <is>
          <t>2023 Valencia</t>
        </is>
      </c>
      <c r="D26" t="inlineStr">
        <is>
          <t>HYROX DOUBLES</t>
        </is>
      </c>
      <c r="E26" s="8" t="n">
        <v>0.002604166666666667</v>
      </c>
      <c r="F26" s="8" t="n">
        <v>0.002685185185185185</v>
      </c>
      <c r="G26" s="8" t="n">
        <v>0.002835648148148148</v>
      </c>
      <c r="H26" s="8" t="n">
        <v>0.0009953703703703704</v>
      </c>
      <c r="I26" s="8" t="n">
        <v>0.002858796296296296</v>
      </c>
      <c r="J26" s="8" t="n">
        <v>0.001956018518518518</v>
      </c>
      <c r="K26" s="8" t="n">
        <v>0.002893518518518518</v>
      </c>
      <c r="L26" s="8" t="n">
        <v>0.001747685185185185</v>
      </c>
      <c r="M26" s="8" t="n">
        <v>0.002928240740740741</v>
      </c>
      <c r="N26" s="8" t="n">
        <v>0.002928240740740741</v>
      </c>
      <c r="O26" s="8" t="n">
        <v>0.002905092592592593</v>
      </c>
      <c r="P26" s="8" t="n">
        <v>0.001053240740740741</v>
      </c>
      <c r="Q26" s="8" t="n">
        <v>0.00287037037037037</v>
      </c>
      <c r="R26" s="8" t="n">
        <v>0.001909722222222222</v>
      </c>
      <c r="S26" s="8" t="n">
        <v>0.003032407407407407</v>
      </c>
      <c r="T26" s="8" t="n">
        <v>0.002685185185185185</v>
      </c>
      <c r="U26" s="8" t="n">
        <v>0.003171296296296296</v>
      </c>
      <c r="V26" t="inlineStr">
        <is>
          <t>–</t>
        </is>
      </c>
      <c r="W26">
        <f>E26 + G26 + I26 + K26 + M26 + O26 + Q26 + S26</f>
        <v/>
      </c>
      <c r="X26" s="9">
        <f>W26 / 8</f>
        <v/>
      </c>
      <c r="Y26" s="9">
        <f>MAX(ABS(E26 - X26), ABS(G26 - X26), ABS(I26 - X26), ABS(K26 - X26), ABS(M26 - X26), ABS(O26 - X26), ABS(Q26 - X26), ABS(S26 - X26))</f>
        <v/>
      </c>
      <c r="Z26" s="8" t="n">
        <v>0.04196759259259259</v>
      </c>
    </row>
    <row r="27">
      <c r="A27" t="inlineStr">
        <is>
          <t>Guna Galduf, David (ESP) - Montalbán Gomez, Ruben (ESP)</t>
        </is>
      </c>
      <c r="B27" t="inlineStr">
        <is>
          <t>30-39</t>
        </is>
      </c>
      <c r="C27" t="inlineStr">
        <is>
          <t>2023 Valencia</t>
        </is>
      </c>
      <c r="D27" t="inlineStr">
        <is>
          <t>HYROX DOUBLES</t>
        </is>
      </c>
      <c r="E27" s="8" t="n">
        <v>0.002569444444444445</v>
      </c>
      <c r="F27" s="8" t="n">
        <v>0.002731481481481481</v>
      </c>
      <c r="G27" s="8" t="n">
        <v>0.002766203703703704</v>
      </c>
      <c r="H27" s="8" t="n">
        <v>0.001087962962962963</v>
      </c>
      <c r="I27" s="8" t="n">
        <v>0.002858796296296296</v>
      </c>
      <c r="J27" s="8" t="n">
        <v>0.002164351851851852</v>
      </c>
      <c r="K27" s="8" t="n">
        <v>0.002881944444444444</v>
      </c>
      <c r="L27" s="8" t="n">
        <v>0.001793981481481481</v>
      </c>
      <c r="M27" s="8" t="n">
        <v>0.002893518518518518</v>
      </c>
      <c r="N27" s="8" t="n">
        <v>0.002893518518518518</v>
      </c>
      <c r="O27" s="8" t="n">
        <v>0.002858796296296296</v>
      </c>
      <c r="P27" s="8" t="n">
        <v>0.001157407407407407</v>
      </c>
      <c r="Q27" s="8" t="n">
        <v>0.002800925925925926</v>
      </c>
      <c r="R27" s="8" t="n">
        <v>0.002118055555555556</v>
      </c>
      <c r="S27" s="8" t="n">
        <v>0.002962962962962963</v>
      </c>
      <c r="T27" s="8" t="n">
        <v>0.002569444444444445</v>
      </c>
      <c r="U27" s="8" t="n">
        <v>0.003055555555555556</v>
      </c>
      <c r="V27" t="inlineStr">
        <is>
          <t>–</t>
        </is>
      </c>
      <c r="W27">
        <f>E27 + G27 + I27 + K27 + M27 + O27 + Q27 + S27</f>
        <v/>
      </c>
      <c r="X27" s="9">
        <f>W27 / 8</f>
        <v/>
      </c>
      <c r="Y27" s="9">
        <f>MAX(ABS(E27 - X27), ABS(G27 - X27), ABS(I27 - X27), ABS(K27 - X27), ABS(M27 - X27), ABS(O27 - X27), ABS(Q27 - X27), ABS(S27 - X27))</f>
        <v/>
      </c>
      <c r="Z27" s="8" t="n">
        <v>0.04203703703703704</v>
      </c>
    </row>
    <row r="28">
      <c r="A28" t="inlineStr">
        <is>
          <t>Monteiro Leal, Nilton Jorge (ESP) - García Mateo, Angel (ESP)</t>
        </is>
      </c>
      <c r="B28" t="inlineStr">
        <is>
          <t>40-49</t>
        </is>
      </c>
      <c r="C28" t="inlineStr">
        <is>
          <t>2023 Valencia</t>
        </is>
      </c>
      <c r="D28" t="inlineStr">
        <is>
          <t>HYROX DOUBLES</t>
        </is>
      </c>
      <c r="E28" s="8" t="n">
        <v>0.002592592592592593</v>
      </c>
      <c r="F28" s="8" t="n">
        <v>0.002777777777777778</v>
      </c>
      <c r="G28" s="8" t="n">
        <v>0.002824074074074074</v>
      </c>
      <c r="H28" s="8" t="n">
        <v>0.001238425925925926</v>
      </c>
      <c r="I28" s="8" t="n">
        <v>0.003043981481481481</v>
      </c>
      <c r="J28" s="8" t="n">
        <v>0.00162037037037037</v>
      </c>
      <c r="K28" s="8" t="n">
        <v>0.002951388888888889</v>
      </c>
      <c r="L28" s="8" t="n">
        <v>0.001342592592592592</v>
      </c>
      <c r="M28" s="8" t="n">
        <v>0.002962962962962963</v>
      </c>
      <c r="N28" s="8" t="n">
        <v>0.003032407407407407</v>
      </c>
      <c r="O28" s="8" t="n">
        <v>0.002905092592592593</v>
      </c>
      <c r="P28" s="8" t="n">
        <v>0.001053240740740741</v>
      </c>
      <c r="Q28" s="8" t="n">
        <v>0.002939814814814815</v>
      </c>
      <c r="R28" s="8" t="n">
        <v>0.002291666666666667</v>
      </c>
      <c r="S28" s="8" t="n">
        <v>0.003090277777777778</v>
      </c>
      <c r="T28" s="8" t="n">
        <v>0.002488425925925926</v>
      </c>
      <c r="U28" s="8" t="n">
        <v>0.002986111111111111</v>
      </c>
      <c r="V28" t="inlineStr">
        <is>
          <t>–</t>
        </is>
      </c>
      <c r="W28">
        <f>E28 + G28 + I28 + K28 + M28 + O28 + Q28 + S28</f>
        <v/>
      </c>
      <c r="X28" s="9">
        <f>W28 / 8</f>
        <v/>
      </c>
      <c r="Y28" s="9">
        <f>MAX(ABS(E28 - X28), ABS(G28 - X28), ABS(I28 - X28), ABS(K28 - X28), ABS(M28 - X28), ABS(O28 - X28), ABS(Q28 - X28), ABS(S28 - X28))</f>
        <v/>
      </c>
      <c r="Z28" s="8" t="n">
        <v>0.04204861111111111</v>
      </c>
    </row>
    <row r="29">
      <c r="A29" t="inlineStr">
        <is>
          <t>Herrera Lopez, Rafael (ESP) - Gallardo Perez, Francisco Javier (ESP)</t>
        </is>
      </c>
      <c r="B29" t="inlineStr">
        <is>
          <t>U29</t>
        </is>
      </c>
      <c r="C29" t="inlineStr">
        <is>
          <t>2023 Valencia</t>
        </is>
      </c>
      <c r="D29" t="inlineStr">
        <is>
          <t>HYROX DOUBLES</t>
        </is>
      </c>
      <c r="E29" s="8" t="n">
        <v>0.002581018518518519</v>
      </c>
      <c r="F29" s="8" t="n">
        <v>0.002696759259259259</v>
      </c>
      <c r="G29" s="8" t="n">
        <v>0.002662037037037037</v>
      </c>
      <c r="H29" s="8" t="n">
        <v>0.001273148148148148</v>
      </c>
      <c r="I29" s="8" t="n">
        <v>0.002858796296296296</v>
      </c>
      <c r="J29" s="8" t="n">
        <v>0.002210648148148148</v>
      </c>
      <c r="K29" s="8" t="n">
        <v>0.002719907407407407</v>
      </c>
      <c r="L29" s="8" t="n">
        <v>0.001203703703703704</v>
      </c>
      <c r="M29" s="8" t="n">
        <v>0.002881944444444444</v>
      </c>
      <c r="N29" s="8" t="n">
        <v>0.00318287037037037</v>
      </c>
      <c r="O29" s="8" t="n">
        <v>0.002905092592592593</v>
      </c>
      <c r="P29" s="8" t="n">
        <v>0.001076388888888889</v>
      </c>
      <c r="Q29" s="8" t="n">
        <v>0.002777777777777778</v>
      </c>
      <c r="R29" s="8" t="n">
        <v>0.001793981481481481</v>
      </c>
      <c r="S29" s="8" t="n">
        <v>0.003078703703703704</v>
      </c>
      <c r="T29" s="8" t="n">
        <v>0.002754629629629629</v>
      </c>
      <c r="U29" s="8" t="n">
        <v>0.003518518518518518</v>
      </c>
      <c r="V29" t="inlineStr">
        <is>
          <t>–</t>
        </is>
      </c>
      <c r="W29">
        <f>E29 + G29 + I29 + K29 + M29 + O29 + Q29 + S29</f>
        <v/>
      </c>
      <c r="X29" s="9">
        <f>W29 / 8</f>
        <v/>
      </c>
      <c r="Y29" s="9">
        <f>MAX(ABS(E29 - X29), ABS(G29 - X29), ABS(I29 - X29), ABS(K29 - X29), ABS(M29 - X29), ABS(O29 - X29), ABS(Q29 - X29), ABS(S29 - X29))</f>
        <v/>
      </c>
      <c r="Z29" s="8" t="n">
        <v>0.04204861111111111</v>
      </c>
    </row>
    <row r="30">
      <c r="A30" t="inlineStr">
        <is>
          <t>Litrn Lpez, Guillermo (ESP) - Ocete Ocete, Antonio (ESP)</t>
        </is>
      </c>
      <c r="B30" t="inlineStr">
        <is>
          <t>30-39</t>
        </is>
      </c>
      <c r="C30" t="inlineStr">
        <is>
          <t>2023 Valencia</t>
        </is>
      </c>
      <c r="D30" t="inlineStr">
        <is>
          <t>HYROX DOUBLES</t>
        </is>
      </c>
      <c r="E30" s="8" t="n">
        <v>0.002546296296296297</v>
      </c>
      <c r="F30" s="8" t="n">
        <v>0.002534722222222222</v>
      </c>
      <c r="G30" s="8" t="n">
        <v>0.002881944444444444</v>
      </c>
      <c r="H30" s="8" t="n">
        <v>0.001111111111111111</v>
      </c>
      <c r="I30" s="8" t="n">
        <v>0.003113425925925926</v>
      </c>
      <c r="J30" s="8" t="n">
        <v>0.001944444444444444</v>
      </c>
      <c r="K30" s="8" t="n">
        <v>0.003043981481481481</v>
      </c>
      <c r="L30" s="8" t="n">
        <v>0.001701388888888889</v>
      </c>
      <c r="M30" s="8" t="n">
        <v>0.002986111111111111</v>
      </c>
      <c r="N30" s="8" t="n">
        <v>0.002997685185185185</v>
      </c>
      <c r="O30" s="8" t="n">
        <v>0.002951388888888889</v>
      </c>
      <c r="P30" s="8" t="n">
        <v>0.001053240740740741</v>
      </c>
      <c r="Q30" s="8" t="n">
        <v>0.002939814814814815</v>
      </c>
      <c r="R30" s="8" t="n">
        <v>0.002013888888888889</v>
      </c>
      <c r="S30" s="8" t="n">
        <v>0.003136574074074074</v>
      </c>
      <c r="T30" s="8" t="n">
        <v>0.002175925925925926</v>
      </c>
      <c r="U30" s="8" t="n">
        <v>0.003055555555555556</v>
      </c>
      <c r="V30" t="inlineStr">
        <is>
          <t>–</t>
        </is>
      </c>
      <c r="W30">
        <f>E30 + G30 + I30 + K30 + M30 + O30 + Q30 + S30</f>
        <v/>
      </c>
      <c r="X30" s="9">
        <f>W30 / 8</f>
        <v/>
      </c>
      <c r="Y30" s="9">
        <f>MAX(ABS(E30 - X30), ABS(G30 - X30), ABS(I30 - X30), ABS(K30 - X30), ABS(M30 - X30), ABS(O30 - X30), ABS(Q30 - X30), ABS(S30 - X30))</f>
        <v/>
      </c>
      <c r="Z30" s="8" t="n">
        <v>0.04209490740740741</v>
      </c>
    </row>
    <row r="31">
      <c r="A31" t="inlineStr">
        <is>
          <t>Laconcha, Imanol (ESP) - Aspuru, Hodei (ESP)</t>
        </is>
      </c>
      <c r="B31" t="inlineStr">
        <is>
          <t>30-39</t>
        </is>
      </c>
      <c r="C31" t="inlineStr">
        <is>
          <t>2023 Valencia</t>
        </is>
      </c>
      <c r="D31" t="inlineStr">
        <is>
          <t>HYROX DOUBLES</t>
        </is>
      </c>
      <c r="E31" s="8" t="n">
        <v>0.002581018518518519</v>
      </c>
      <c r="F31" s="8" t="n">
        <v>0.002777777777777778</v>
      </c>
      <c r="G31" s="8" t="n">
        <v>0.0028125</v>
      </c>
      <c r="H31" s="8" t="n">
        <v>0.001238425925925926</v>
      </c>
      <c r="I31" s="8" t="n">
        <v>0.003009259259259259</v>
      </c>
      <c r="J31" s="8" t="n">
        <v>0.001851851851851852</v>
      </c>
      <c r="K31" s="8" t="n">
        <v>0.002928240740740741</v>
      </c>
      <c r="L31" s="8" t="n">
        <v>0.001527777777777778</v>
      </c>
      <c r="M31" s="8" t="n">
        <v>0.002974537037037037</v>
      </c>
      <c r="N31" s="8" t="n">
        <v>0.002928240740740741</v>
      </c>
      <c r="O31" s="8" t="n">
        <v>0.00287037037037037</v>
      </c>
      <c r="P31" s="8" t="n">
        <v>0.001134259259259259</v>
      </c>
      <c r="Q31" s="8" t="n">
        <v>0.0028125</v>
      </c>
      <c r="R31" s="8" t="n">
        <v>0.001793981481481481</v>
      </c>
      <c r="S31" s="8" t="n">
        <v>0.003032407407407407</v>
      </c>
      <c r="T31" s="8" t="n">
        <v>0.002384259259259259</v>
      </c>
      <c r="U31" s="8" t="n">
        <v>0.003564814814814815</v>
      </c>
      <c r="V31" t="inlineStr">
        <is>
          <t>–</t>
        </is>
      </c>
      <c r="W31">
        <f>E31 + G31 + I31 + K31 + M31 + O31 + Q31 + S31</f>
        <v/>
      </c>
      <c r="X31" s="9">
        <f>W31 / 8</f>
        <v/>
      </c>
      <c r="Y31" s="9">
        <f>MAX(ABS(E31 - X31), ABS(G31 - X31), ABS(I31 - X31), ABS(K31 - X31), ABS(M31 - X31), ABS(O31 - X31), ABS(Q31 - X31), ABS(S31 - X31))</f>
        <v/>
      </c>
      <c r="Z31" s="8" t="n">
        <v>0.04212962962962963</v>
      </c>
    </row>
    <row r="32">
      <c r="A32" t="inlineStr">
        <is>
          <t>Chicón Janer, Agustí (ESP) - Atienza Garcia, Nestor (ESP)</t>
        </is>
      </c>
      <c r="B32" t="inlineStr">
        <is>
          <t>30-39</t>
        </is>
      </c>
      <c r="C32" t="inlineStr">
        <is>
          <t>2023 Valencia</t>
        </is>
      </c>
      <c r="D32" t="inlineStr">
        <is>
          <t>HYROX DOUBLES</t>
        </is>
      </c>
      <c r="E32" s="8" t="n">
        <v>0.002627314814814815</v>
      </c>
      <c r="F32" s="8" t="n">
        <v>0.002719907407407407</v>
      </c>
      <c r="G32" s="8" t="n">
        <v>0.002847222222222222</v>
      </c>
      <c r="H32" s="8" t="n">
        <v>0.001087962962962963</v>
      </c>
      <c r="I32" s="8" t="n">
        <v>0.003020833333333333</v>
      </c>
      <c r="J32" s="8" t="n">
        <v>0.002025462962962963</v>
      </c>
      <c r="K32" s="8" t="n">
        <v>0.002997685185185185</v>
      </c>
      <c r="L32" s="8" t="n">
        <v>0.001400462962962963</v>
      </c>
      <c r="M32" s="8" t="n">
        <v>0.002997685185185185</v>
      </c>
      <c r="N32" s="8" t="n">
        <v>0.002974537037037037</v>
      </c>
      <c r="O32" s="8" t="n">
        <v>0.002939814814814815</v>
      </c>
      <c r="P32" s="8" t="n">
        <v>0.001006944444444444</v>
      </c>
      <c r="Q32" s="8" t="n">
        <v>0.002835648148148148</v>
      </c>
      <c r="R32" s="8" t="n">
        <v>0.002037037037037037</v>
      </c>
      <c r="S32" s="8" t="n">
        <v>0.002951388888888889</v>
      </c>
      <c r="T32" s="8" t="n">
        <v>0.002465277777777778</v>
      </c>
      <c r="U32" s="8" t="n">
        <v>0.003356481481481482</v>
      </c>
      <c r="V32" t="inlineStr">
        <is>
          <t>–</t>
        </is>
      </c>
      <c r="W32">
        <f>E32 + G32 + I32 + K32 + M32 + O32 + Q32 + S32</f>
        <v/>
      </c>
      <c r="X32" s="9">
        <f>W32 / 8</f>
        <v/>
      </c>
      <c r="Y32" s="9">
        <f>MAX(ABS(E32 - X32), ABS(G32 - X32), ABS(I32 - X32), ABS(K32 - X32), ABS(M32 - X32), ABS(O32 - X32), ABS(Q32 - X32), ABS(S32 - X32))</f>
        <v/>
      </c>
      <c r="Z32" s="8" t="n">
        <v>0.04217592592592593</v>
      </c>
    </row>
    <row r="33">
      <c r="A33" t="inlineStr">
        <is>
          <t>Hernández Muñoz, Martín (ESP) - La O Pérez Gil, Aarón (ESP)</t>
        </is>
      </c>
      <c r="B33" t="inlineStr">
        <is>
          <t>30-39</t>
        </is>
      </c>
      <c r="C33" t="inlineStr">
        <is>
          <t>2023 Valencia</t>
        </is>
      </c>
      <c r="D33" t="inlineStr">
        <is>
          <t>HYROX DOUBLES</t>
        </is>
      </c>
      <c r="E33" s="8" t="n">
        <v>0.002615740740740741</v>
      </c>
      <c r="F33" s="8" t="n">
        <v>0.002708333333333333</v>
      </c>
      <c r="G33" s="8" t="n">
        <v>0.0028125</v>
      </c>
      <c r="H33" s="8" t="n">
        <v>0.001122685185185185</v>
      </c>
      <c r="I33" s="8" t="n">
        <v>0.002893518518518518</v>
      </c>
      <c r="J33" s="8" t="n">
        <v>0.002071759259259259</v>
      </c>
      <c r="K33" s="8" t="n">
        <v>0.002951388888888889</v>
      </c>
      <c r="L33" s="8" t="n">
        <v>0.001273148148148148</v>
      </c>
      <c r="M33" s="8" t="n">
        <v>0.003055555555555556</v>
      </c>
      <c r="N33" s="8" t="n">
        <v>0.002905092592592593</v>
      </c>
      <c r="O33" s="8" t="n">
        <v>0.002905092592592593</v>
      </c>
      <c r="P33" s="8" t="n">
        <v>0.0009953703703703704</v>
      </c>
      <c r="Q33" s="8" t="n">
        <v>0.003009259259259259</v>
      </c>
      <c r="R33" s="8" t="n">
        <v>0.002175925925925926</v>
      </c>
      <c r="S33" s="8" t="n">
        <v>0.003032407407407407</v>
      </c>
      <c r="T33" s="8" t="n">
        <v>0.002627314814814815</v>
      </c>
      <c r="U33" s="8" t="n">
        <v>0.003229166666666667</v>
      </c>
      <c r="V33" t="inlineStr">
        <is>
          <t>–</t>
        </is>
      </c>
      <c r="W33">
        <f>E33 + G33 + I33 + K33 + M33 + O33 + Q33 + S33</f>
        <v/>
      </c>
      <c r="X33" s="9">
        <f>W33 / 8</f>
        <v/>
      </c>
      <c r="Y33" s="9">
        <f>MAX(ABS(E33 - X33), ABS(G33 - X33), ABS(I33 - X33), ABS(K33 - X33), ABS(M33 - X33), ABS(O33 - X33), ABS(Q33 - X33), ABS(S33 - X33))</f>
        <v/>
      </c>
      <c r="Z33" s="8" t="n">
        <v>0.04230324074074074</v>
      </c>
    </row>
    <row r="34">
      <c r="A34" t="inlineStr">
        <is>
          <t>Conesa Campos, Óscar (ESP) - Henarejos Orenes, José Antonio (ESP)</t>
        </is>
      </c>
      <c r="B34" t="inlineStr">
        <is>
          <t>40-49</t>
        </is>
      </c>
      <c r="C34" t="inlineStr">
        <is>
          <t>2023 Valencia</t>
        </is>
      </c>
      <c r="D34" t="inlineStr">
        <is>
          <t>HYROX DOUBLES</t>
        </is>
      </c>
      <c r="E34" s="8" t="n">
        <v>0.002731481481481481</v>
      </c>
      <c r="F34" s="8" t="n">
        <v>0.002638888888888889</v>
      </c>
      <c r="G34" s="8" t="n">
        <v>0.003078703703703704</v>
      </c>
      <c r="H34" s="8" t="n">
        <v>0.001134259259259259</v>
      </c>
      <c r="I34" s="8" t="n">
        <v>0.003310185185185185</v>
      </c>
      <c r="J34" s="8" t="n">
        <v>0.001539351851851852</v>
      </c>
      <c r="K34" s="8" t="n">
        <v>0.003275462962962963</v>
      </c>
      <c r="L34" s="8" t="n">
        <v>0.001273148148148148</v>
      </c>
      <c r="M34" s="8" t="n">
        <v>0.00337962962962963</v>
      </c>
      <c r="N34" s="8" t="n">
        <v>0.002731481481481481</v>
      </c>
      <c r="O34" s="8" t="n">
        <v>0.003321759259259259</v>
      </c>
      <c r="P34" s="8" t="n">
        <v>0.0008796296296296296</v>
      </c>
      <c r="Q34" s="8" t="n">
        <v>0.003252314814814815</v>
      </c>
      <c r="R34" s="8" t="n">
        <v>0.001747685185185185</v>
      </c>
      <c r="S34" s="8" t="n">
        <v>0.003344907407407408</v>
      </c>
      <c r="T34" s="8" t="n">
        <v>0.002337962962962963</v>
      </c>
      <c r="U34" s="8" t="n">
        <v>0.003101851851851852</v>
      </c>
      <c r="V34" t="inlineStr">
        <is>
          <t>–</t>
        </is>
      </c>
      <c r="W34">
        <f>E34 + G34 + I34 + K34 + M34 + O34 + Q34 + S34</f>
        <v/>
      </c>
      <c r="X34" s="9">
        <f>W34 / 8</f>
        <v/>
      </c>
      <c r="Y34" s="9">
        <f>MAX(ABS(E34 - X34), ABS(G34 - X34), ABS(I34 - X34), ABS(K34 - X34), ABS(M34 - X34), ABS(O34 - X34), ABS(Q34 - X34), ABS(S34 - X34))</f>
        <v/>
      </c>
      <c r="Z34" s="8" t="n">
        <v>0.04298611111111111</v>
      </c>
    </row>
    <row r="35">
      <c r="A35" t="inlineStr">
        <is>
          <t>Vera Loor, Bryan (ESP) - Ruggeri, Nicola (ESP)</t>
        </is>
      </c>
      <c r="B35" t="inlineStr">
        <is>
          <t>30-39</t>
        </is>
      </c>
      <c r="C35" t="inlineStr">
        <is>
          <t>2023 Valencia</t>
        </is>
      </c>
      <c r="D35" t="inlineStr">
        <is>
          <t>HYROX DOUBLES</t>
        </is>
      </c>
      <c r="E35" s="8" t="n">
        <v>0.002569444444444445</v>
      </c>
      <c r="F35" s="8" t="n">
        <v>0.002488425925925926</v>
      </c>
      <c r="G35" s="8" t="n">
        <v>0.00287037037037037</v>
      </c>
      <c r="H35" s="8" t="n">
        <v>0.001006944444444444</v>
      </c>
      <c r="I35" s="8" t="n">
        <v>0.003101851851851852</v>
      </c>
      <c r="J35" s="8" t="n">
        <v>0.001863425925925926</v>
      </c>
      <c r="K35" s="8" t="n">
        <v>0.00318287037037037</v>
      </c>
      <c r="L35" s="8" t="n">
        <v>0.001608796296296296</v>
      </c>
      <c r="M35" s="8" t="n">
        <v>0.003229166666666667</v>
      </c>
      <c r="N35" s="8" t="n">
        <v>0.002731481481481481</v>
      </c>
      <c r="O35" s="8" t="n">
        <v>0.003275462962962963</v>
      </c>
      <c r="P35" s="8" t="n">
        <v>0.001145833333333333</v>
      </c>
      <c r="Q35" s="8" t="n">
        <v>0.003159722222222222</v>
      </c>
      <c r="R35" s="8" t="n">
        <v>0.002002314814814815</v>
      </c>
      <c r="S35" s="8" t="n">
        <v>0.003240740740740741</v>
      </c>
      <c r="T35" s="8" t="n">
        <v>0.00224537037037037</v>
      </c>
      <c r="U35" s="8" t="n">
        <v>0.003831018518518518</v>
      </c>
      <c r="V35" t="inlineStr">
        <is>
          <t>–</t>
        </is>
      </c>
      <c r="W35">
        <f>E35 + G35 + I35 + K35 + M35 + O35 + Q35 + S35</f>
        <v/>
      </c>
      <c r="X35" s="9">
        <f>W35 / 8</f>
        <v/>
      </c>
      <c r="Y35" s="9">
        <f>MAX(ABS(E35 - X35), ABS(G35 - X35), ABS(I35 - X35), ABS(K35 - X35), ABS(M35 - X35), ABS(O35 - X35), ABS(Q35 - X35), ABS(S35 - X35))</f>
        <v/>
      </c>
      <c r="Z35" s="8" t="n">
        <v>0.0434837962962963</v>
      </c>
    </row>
    <row r="36">
      <c r="A36" t="inlineStr">
        <is>
          <t>Vitor, André (POR) - Pinto, João (POR)</t>
        </is>
      </c>
      <c r="B36" t="inlineStr">
        <is>
          <t>U29</t>
        </is>
      </c>
      <c r="C36" t="inlineStr">
        <is>
          <t>2023 Valencia</t>
        </is>
      </c>
      <c r="D36" t="inlineStr">
        <is>
          <t>HYROX DOUBLES</t>
        </is>
      </c>
      <c r="E36" s="8" t="n">
        <v>0.002754629629629629</v>
      </c>
      <c r="F36" s="8" t="n">
        <v>0.002719907407407407</v>
      </c>
      <c r="G36" s="8" t="n">
        <v>0.003020833333333333</v>
      </c>
      <c r="H36" s="8" t="n">
        <v>0.001006944444444444</v>
      </c>
      <c r="I36" s="8" t="n">
        <v>0.003252314814814815</v>
      </c>
      <c r="J36" s="8" t="n">
        <v>0.001770833333333333</v>
      </c>
      <c r="K36" s="8" t="n">
        <v>0.003287037037037037</v>
      </c>
      <c r="L36" s="8" t="n">
        <v>0.001053240740740741</v>
      </c>
      <c r="M36" s="8" t="n">
        <v>0.003298611111111111</v>
      </c>
      <c r="N36" s="8" t="n">
        <v>0.00306712962962963</v>
      </c>
      <c r="O36" s="8" t="n">
        <v>0.003333333333333334</v>
      </c>
      <c r="P36" s="8" t="n">
        <v>0.0009837962962962962</v>
      </c>
      <c r="Q36" s="8" t="n">
        <v>0.003275462962962963</v>
      </c>
      <c r="R36" s="8" t="n">
        <v>0.001759259259259259</v>
      </c>
      <c r="S36" s="8" t="n">
        <v>0.003252314814814815</v>
      </c>
      <c r="T36" s="8" t="n">
        <v>0.002569444444444445</v>
      </c>
      <c r="U36" s="8" t="n">
        <v>0.003541666666666666</v>
      </c>
      <c r="V36" t="inlineStr">
        <is>
          <t>–</t>
        </is>
      </c>
      <c r="W36">
        <f>E36 + G36 + I36 + K36 + M36 + O36 + Q36 + S36</f>
        <v/>
      </c>
      <c r="X36" s="9">
        <f>W36 / 8</f>
        <v/>
      </c>
      <c r="Y36" s="9">
        <f>MAX(ABS(E36 - X36), ABS(G36 - X36), ABS(I36 - X36), ABS(K36 - X36), ABS(M36 - X36), ABS(O36 - X36), ABS(Q36 - X36), ABS(S36 - X36))</f>
        <v/>
      </c>
      <c r="Z36" s="8" t="n">
        <v>0.04387731481481481</v>
      </c>
    </row>
    <row r="37">
      <c r="A37" t="inlineStr">
        <is>
          <t>Martinez-Santos Cicuendez, Alvaro (ESP) - Monreal Del Olmo, Mario (ESP)</t>
        </is>
      </c>
      <c r="B37" t="inlineStr">
        <is>
          <t>30-39</t>
        </is>
      </c>
      <c r="C37" t="inlineStr">
        <is>
          <t>2023 Valencia</t>
        </is>
      </c>
      <c r="D37" t="inlineStr">
        <is>
          <t>HYROX DOUBLES</t>
        </is>
      </c>
      <c r="E37" s="8" t="n">
        <v>0.0025</v>
      </c>
      <c r="F37" s="8" t="n">
        <v>0.002685185185185185</v>
      </c>
      <c r="G37" s="8" t="n">
        <v>0.002905092592592593</v>
      </c>
      <c r="H37" s="8" t="n">
        <v>0.001006944444444444</v>
      </c>
      <c r="I37" s="8" t="n">
        <v>0.003194444444444445</v>
      </c>
      <c r="J37" s="8" t="n">
        <v>0.001828703703703704</v>
      </c>
      <c r="K37" s="8" t="n">
        <v>0.003287037037037037</v>
      </c>
      <c r="L37" s="8" t="n">
        <v>0.001493055555555556</v>
      </c>
      <c r="M37" s="8" t="n">
        <v>0.003125</v>
      </c>
      <c r="N37" s="8" t="n">
        <v>0.002835648148148148</v>
      </c>
      <c r="O37" s="8" t="n">
        <v>0.00306712962962963</v>
      </c>
      <c r="P37" s="8" t="n">
        <v>0.001030092592592593</v>
      </c>
      <c r="Q37" s="8" t="n">
        <v>0.003032407407407407</v>
      </c>
      <c r="R37" s="8" t="n">
        <v>0.002210648148148148</v>
      </c>
      <c r="S37" s="8" t="n">
        <v>0.003263888888888889</v>
      </c>
      <c r="T37" s="8" t="n">
        <v>0.002349537037037037</v>
      </c>
      <c r="U37" s="8" t="n">
        <v>0.004247685185185185</v>
      </c>
      <c r="V37" t="inlineStr">
        <is>
          <t>–</t>
        </is>
      </c>
      <c r="W37">
        <f>E37 + G37 + I37 + K37 + M37 + O37 + Q37 + S37</f>
        <v/>
      </c>
      <c r="X37" s="9">
        <f>W37 / 8</f>
        <v/>
      </c>
      <c r="Y37" s="9">
        <f>MAX(ABS(E37 - X37), ABS(G37 - X37), ABS(I37 - X37), ABS(K37 - X37), ABS(M37 - X37), ABS(O37 - X37), ABS(Q37 - X37), ABS(S37 - X37))</f>
        <v/>
      </c>
      <c r="Z37" s="8" t="n">
        <v>0.04396990740740741</v>
      </c>
    </row>
    <row r="38">
      <c r="A38" t="inlineStr">
        <is>
          <t>Llabrs Flexas, Jaume (ESP) - Shanchez Marina, Adrian (ESP)</t>
        </is>
      </c>
      <c r="B38" t="inlineStr">
        <is>
          <t>30-39</t>
        </is>
      </c>
      <c r="C38" t="inlineStr">
        <is>
          <t>2023 Valencia</t>
        </is>
      </c>
      <c r="D38" t="inlineStr">
        <is>
          <t>HYROX DOUBLES</t>
        </is>
      </c>
      <c r="E38" s="8" t="n">
        <v>0.002534722222222222</v>
      </c>
      <c r="F38" s="8" t="n">
        <v>0.002534722222222222</v>
      </c>
      <c r="G38" s="8" t="n">
        <v>0.002916666666666667</v>
      </c>
      <c r="H38" s="8" t="n">
        <v>0.001076388888888889</v>
      </c>
      <c r="I38" s="8" t="n">
        <v>0.003171296296296296</v>
      </c>
      <c r="J38" s="8" t="n">
        <v>0.002083333333333333</v>
      </c>
      <c r="K38" s="8" t="n">
        <v>0.003206018518518519</v>
      </c>
      <c r="L38" s="8" t="n">
        <v>0.001377314814814815</v>
      </c>
      <c r="M38" s="8" t="n">
        <v>0.003194444444444445</v>
      </c>
      <c r="N38" s="8" t="n">
        <v>0.002743055555555555</v>
      </c>
      <c r="O38" s="8" t="n">
        <v>0.003263888888888889</v>
      </c>
      <c r="P38" s="8" t="n">
        <v>0.001006944444444444</v>
      </c>
      <c r="Q38" s="8" t="n">
        <v>0.003020833333333333</v>
      </c>
      <c r="R38" s="8" t="n">
        <v>0.002164351851851852</v>
      </c>
      <c r="S38" s="8" t="n">
        <v>0.003194444444444445</v>
      </c>
      <c r="T38" s="8" t="n">
        <v>0.002696759259259259</v>
      </c>
      <c r="U38" s="8" t="n">
        <v>0.003946759259259259</v>
      </c>
      <c r="V38" t="inlineStr">
        <is>
          <t>–</t>
        </is>
      </c>
      <c r="W38">
        <f>E38 + G38 + I38 + K38 + M38 + O38 + Q38 + S38</f>
        <v/>
      </c>
      <c r="X38" s="9">
        <f>W38 / 8</f>
        <v/>
      </c>
      <c r="Y38" s="9">
        <f>MAX(ABS(E38 - X38), ABS(G38 - X38), ABS(I38 - X38), ABS(K38 - X38), ABS(M38 - X38), ABS(O38 - X38), ABS(Q38 - X38), ABS(S38 - X38))</f>
        <v/>
      </c>
      <c r="Z38" s="8" t="n">
        <v>0.0440162037037037</v>
      </c>
    </row>
    <row r="39">
      <c r="A39" t="inlineStr">
        <is>
          <t>Coca Zambranodavidcoca, David (ESP) - Martín Garcés, Jaime (ESP)</t>
        </is>
      </c>
      <c r="B39" t="inlineStr">
        <is>
          <t>30-39</t>
        </is>
      </c>
      <c r="C39" t="inlineStr">
        <is>
          <t>2023 Valencia</t>
        </is>
      </c>
      <c r="D39" t="inlineStr">
        <is>
          <t>HYROX DOUBLES</t>
        </is>
      </c>
      <c r="E39" s="8" t="n">
        <v>0.002638888888888889</v>
      </c>
      <c r="F39" s="8" t="n">
        <v>0.002662037037037037</v>
      </c>
      <c r="G39" s="8" t="n">
        <v>0.002916666666666667</v>
      </c>
      <c r="H39" s="8" t="n">
        <v>0.001215277777777778</v>
      </c>
      <c r="I39" s="8" t="n">
        <v>0.003032407407407407</v>
      </c>
      <c r="J39" s="8" t="n">
        <v>0.001851851851851852</v>
      </c>
      <c r="K39" s="8" t="n">
        <v>0.003136574074074074</v>
      </c>
      <c r="L39" s="8" t="n">
        <v>0.001435185185185185</v>
      </c>
      <c r="M39" s="8" t="n">
        <v>0.003240740740740741</v>
      </c>
      <c r="N39" s="8" t="n">
        <v>0.002962962962962963</v>
      </c>
      <c r="O39" s="8" t="n">
        <v>0.003240740740740741</v>
      </c>
      <c r="P39" s="8" t="n">
        <v>0.001168981481481482</v>
      </c>
      <c r="Q39" s="8" t="n">
        <v>0.003275462962962963</v>
      </c>
      <c r="R39" s="8" t="n">
        <v>0.002418981481481482</v>
      </c>
      <c r="S39" s="8" t="n">
        <v>0.003101851851851852</v>
      </c>
      <c r="T39" s="8" t="n">
        <v>0.002337962962962963</v>
      </c>
      <c r="U39" s="8" t="n">
        <v>0.003483796296296296</v>
      </c>
      <c r="V39" t="inlineStr">
        <is>
          <t>–</t>
        </is>
      </c>
      <c r="W39">
        <f>E39 + G39 + I39 + K39 + M39 + O39 + Q39 + S39</f>
        <v/>
      </c>
      <c r="X39" s="9">
        <f>W39 / 8</f>
        <v/>
      </c>
      <c r="Y39" s="9">
        <f>MAX(ABS(E39 - X39), ABS(G39 - X39), ABS(I39 - X39), ABS(K39 - X39), ABS(M39 - X39), ABS(O39 - X39), ABS(Q39 - X39), ABS(S39 - X39))</f>
        <v/>
      </c>
      <c r="Z39" s="8" t="n">
        <v>0.04405092592592592</v>
      </c>
    </row>
    <row r="40">
      <c r="A40" t="inlineStr">
        <is>
          <t>Alves, Fernando (POR) - Pereira, Pedro (POR)</t>
        </is>
      </c>
      <c r="B40" t="inlineStr">
        <is>
          <t>50-59</t>
        </is>
      </c>
      <c r="C40" t="inlineStr">
        <is>
          <t>2023 Valencia</t>
        </is>
      </c>
      <c r="D40" t="inlineStr">
        <is>
          <t>HYROX DOUBLES</t>
        </is>
      </c>
      <c r="E40" s="8" t="n">
        <v>0.002592592592592593</v>
      </c>
      <c r="F40" s="8" t="n">
        <v>0.002662037037037037</v>
      </c>
      <c r="G40" s="8" t="n">
        <v>0.003032407407407407</v>
      </c>
      <c r="H40" s="8" t="n">
        <v>0.001145833333333333</v>
      </c>
      <c r="I40" s="8" t="n">
        <v>0.003391203703703704</v>
      </c>
      <c r="J40" s="8" t="n">
        <v>0.002025462962962963</v>
      </c>
      <c r="K40" s="8" t="n">
        <v>0.003310185185185185</v>
      </c>
      <c r="L40" s="8" t="n">
        <v>0.001145833333333333</v>
      </c>
      <c r="M40" s="8" t="n">
        <v>0.003287037037037037</v>
      </c>
      <c r="N40" s="8" t="n">
        <v>0.002719907407407407</v>
      </c>
      <c r="O40" s="8" t="n">
        <v>0.003321759259259259</v>
      </c>
      <c r="P40" s="8" t="n">
        <v>0.001099537037037037</v>
      </c>
      <c r="Q40" s="8" t="n">
        <v>0.003217592592592593</v>
      </c>
      <c r="R40" s="8" t="n">
        <v>0.001921296296296296</v>
      </c>
      <c r="S40" s="8" t="n">
        <v>0.003252314814814815</v>
      </c>
      <c r="T40" s="8" t="n">
        <v>0.002743055555555555</v>
      </c>
      <c r="U40" s="8" t="n">
        <v>0.003321759259259259</v>
      </c>
      <c r="V40" t="inlineStr">
        <is>
          <t>–</t>
        </is>
      </c>
      <c r="W40">
        <f>E40 + G40 + I40 + K40 + M40 + O40 + Q40 + S40</f>
        <v/>
      </c>
      <c r="X40" s="9">
        <f>W40 / 8</f>
        <v/>
      </c>
      <c r="Y40" s="9">
        <f>MAX(ABS(E40 - X40), ABS(G40 - X40), ABS(I40 - X40), ABS(K40 - X40), ABS(M40 - X40), ABS(O40 - X40), ABS(Q40 - X40), ABS(S40 - X40))</f>
        <v/>
      </c>
      <c r="Z40" s="8" t="n">
        <v>0.04412037037037037</v>
      </c>
    </row>
    <row r="41">
      <c r="A41" t="inlineStr">
        <is>
          <t>Arbelo López, Evelio (ESP) - Nnoke, Eke (ESP)</t>
        </is>
      </c>
      <c r="B41" t="inlineStr">
        <is>
          <t>40-49</t>
        </is>
      </c>
      <c r="C41" t="inlineStr">
        <is>
          <t>2023 Valencia</t>
        </is>
      </c>
      <c r="D41" t="inlineStr">
        <is>
          <t>HYROX DOUBLES</t>
        </is>
      </c>
      <c r="E41" s="8" t="n">
        <v>0.002881944444444444</v>
      </c>
      <c r="F41" s="8" t="n">
        <v>0.002754629629629629</v>
      </c>
      <c r="G41" s="8" t="n">
        <v>0.003032407407407407</v>
      </c>
      <c r="H41" s="8" t="n">
        <v>0.001053240740740741</v>
      </c>
      <c r="I41" s="8" t="n">
        <v>0.003310185185185185</v>
      </c>
      <c r="J41" s="8" t="n">
        <v>0.001585648148148148</v>
      </c>
      <c r="K41" s="8" t="n">
        <v>0.003263888888888889</v>
      </c>
      <c r="L41" s="8" t="n">
        <v>0.001168981481481482</v>
      </c>
      <c r="M41" s="8" t="n">
        <v>0.003321759259259259</v>
      </c>
      <c r="N41" s="8" t="n">
        <v>0.002685185185185185</v>
      </c>
      <c r="O41" s="8" t="n">
        <v>0.003472222222222222</v>
      </c>
      <c r="P41" s="8" t="n">
        <v>0.001076388888888889</v>
      </c>
      <c r="Q41" s="8" t="n">
        <v>0.003425925925925926</v>
      </c>
      <c r="R41" s="8" t="n">
        <v>0.002060185185185185</v>
      </c>
      <c r="S41" s="8" t="n">
        <v>0.003425925925925926</v>
      </c>
      <c r="T41" s="8" t="n">
        <v>0.002407407407407408</v>
      </c>
      <c r="U41" s="8" t="n">
        <v>0.003321759259259259</v>
      </c>
      <c r="V41" t="inlineStr">
        <is>
          <t>–</t>
        </is>
      </c>
      <c r="W41">
        <f>E41 + G41 + I41 + K41 + M41 + O41 + Q41 + S41</f>
        <v/>
      </c>
      <c r="X41" s="9">
        <f>W41 / 8</f>
        <v/>
      </c>
      <c r="Y41" s="9">
        <f>MAX(ABS(E41 - X41), ABS(G41 - X41), ABS(I41 - X41), ABS(K41 - X41), ABS(M41 - X41), ABS(O41 - X41), ABS(Q41 - X41), ABS(S41 - X41))</f>
        <v/>
      </c>
      <c r="Z41" s="8" t="n">
        <v>0.04416666666666667</v>
      </c>
    </row>
    <row r="42">
      <c r="A42" t="inlineStr">
        <is>
          <t>Delgado Gutierrez, Victor Manuel (ESP) - Vicente Parra, Juan (ESP)</t>
        </is>
      </c>
      <c r="B42" t="inlineStr">
        <is>
          <t>30-39</t>
        </is>
      </c>
      <c r="C42" t="inlineStr">
        <is>
          <t>2023 Valencia</t>
        </is>
      </c>
      <c r="D42" t="inlineStr">
        <is>
          <t>HYROX DOUBLES</t>
        </is>
      </c>
      <c r="E42" s="8" t="n">
        <v>0.002673611111111111</v>
      </c>
      <c r="F42" s="8" t="n">
        <v>0.002546296296296297</v>
      </c>
      <c r="G42" s="8" t="n">
        <v>0.003009259259259259</v>
      </c>
      <c r="H42" s="8" t="n">
        <v>0.001018518518518518</v>
      </c>
      <c r="I42" s="8" t="n">
        <v>0.00337962962962963</v>
      </c>
      <c r="J42" s="8" t="n">
        <v>0.001701388888888889</v>
      </c>
      <c r="K42" s="8" t="n">
        <v>0.003449074074074074</v>
      </c>
      <c r="L42" s="8" t="n">
        <v>0.001319444444444444</v>
      </c>
      <c r="M42" s="8" t="n">
        <v>0.003506944444444444</v>
      </c>
      <c r="N42" s="8" t="n">
        <v>0.002835648148148148</v>
      </c>
      <c r="O42" s="8" t="n">
        <v>0.003506944444444444</v>
      </c>
      <c r="P42" s="8" t="n">
        <v>0.0009375</v>
      </c>
      <c r="Q42" s="8" t="n">
        <v>0.003321759259259259</v>
      </c>
      <c r="R42" s="8" t="n">
        <v>0.00181712962962963</v>
      </c>
      <c r="S42" s="8" t="n">
        <v>0.003321759259259259</v>
      </c>
      <c r="T42" s="8" t="n">
        <v>0.002384259259259259</v>
      </c>
      <c r="U42" s="8" t="n">
        <v>0.003680555555555555</v>
      </c>
      <c r="V42" t="inlineStr">
        <is>
          <t>–</t>
        </is>
      </c>
      <c r="W42">
        <f>E42 + G42 + I42 + K42 + M42 + O42 + Q42 + S42</f>
        <v/>
      </c>
      <c r="X42" s="9">
        <f>W42 / 8</f>
        <v/>
      </c>
      <c r="Y42" s="9">
        <f>MAX(ABS(E42 - X42), ABS(G42 - X42), ABS(I42 - X42), ABS(K42 - X42), ABS(M42 - X42), ABS(O42 - X42), ABS(Q42 - X42), ABS(S42 - X42))</f>
        <v/>
      </c>
      <c r="Z42" s="8" t="n">
        <v>0.0443287037037037</v>
      </c>
    </row>
    <row r="43">
      <c r="A43" t="inlineStr">
        <is>
          <t>Kaderka, Kevin (GER) - Fischer, David (GER)</t>
        </is>
      </c>
      <c r="B43" t="inlineStr">
        <is>
          <t>40-49</t>
        </is>
      </c>
      <c r="C43" t="inlineStr">
        <is>
          <t>2023 Valencia</t>
        </is>
      </c>
      <c r="D43" t="inlineStr">
        <is>
          <t>HYROX DOUBLES</t>
        </is>
      </c>
      <c r="E43" s="8" t="n">
        <v>0.002557870370370371</v>
      </c>
      <c r="F43" s="8" t="n">
        <v>0.002835648148148148</v>
      </c>
      <c r="G43" s="8" t="n">
        <v>0.0028125</v>
      </c>
      <c r="H43" s="8" t="n">
        <v>0.001261574074074074</v>
      </c>
      <c r="I43" s="8" t="n">
        <v>0.002916666666666667</v>
      </c>
      <c r="J43" s="8" t="n">
        <v>0.002002314814814815</v>
      </c>
      <c r="K43" s="8" t="n">
        <v>0.002962962962962963</v>
      </c>
      <c r="L43" s="8" t="n">
        <v>0.002083333333333333</v>
      </c>
      <c r="M43" s="8" t="n">
        <v>0.003043981481481481</v>
      </c>
      <c r="N43" s="8" t="n">
        <v>0.002893518518518518</v>
      </c>
      <c r="O43" s="8" t="n">
        <v>0.003032407407407407</v>
      </c>
      <c r="P43" s="8" t="n">
        <v>0.0009722222222222222</v>
      </c>
      <c r="Q43" s="8" t="n">
        <v>0.003090277777777778</v>
      </c>
      <c r="R43" s="8" t="n">
        <v>0.002650462962962963</v>
      </c>
      <c r="S43" s="8" t="n">
        <v>0.003402777777777778</v>
      </c>
      <c r="T43" s="8" t="n">
        <v>0.002638888888888889</v>
      </c>
      <c r="U43" s="8" t="n">
        <v>0.003344907407407408</v>
      </c>
      <c r="V43" t="inlineStr">
        <is>
          <t>–</t>
        </is>
      </c>
      <c r="W43">
        <f>E43 + G43 + I43 + K43 + M43 + O43 + Q43 + S43</f>
        <v/>
      </c>
      <c r="X43" s="9">
        <f>W43 / 8</f>
        <v/>
      </c>
      <c r="Y43" s="9">
        <f>MAX(ABS(E43 - X43), ABS(G43 - X43), ABS(I43 - X43), ABS(K43 - X43), ABS(M43 - X43), ABS(O43 - X43), ABS(Q43 - X43), ABS(S43 - X43))</f>
        <v/>
      </c>
      <c r="Z43" s="8" t="n">
        <v>0.04440972222222223</v>
      </c>
    </row>
    <row r="44">
      <c r="A44" t="inlineStr">
        <is>
          <t>Rosa Hormigo, Leonidas (ESP) - Alcaraz Ros, Francisco Jess (ESP)</t>
        </is>
      </c>
      <c r="B44" t="inlineStr">
        <is>
          <t>30-39</t>
        </is>
      </c>
      <c r="C44" t="inlineStr">
        <is>
          <t>2023 Valencia</t>
        </is>
      </c>
      <c r="D44" t="inlineStr">
        <is>
          <t>HYROX DOUBLES</t>
        </is>
      </c>
      <c r="E44" s="8" t="n">
        <v>0.002928240740740741</v>
      </c>
      <c r="F44" s="8" t="n">
        <v>0.002789351851851852</v>
      </c>
      <c r="G44" s="8" t="n">
        <v>0.002962962962962963</v>
      </c>
      <c r="H44" s="8" t="n">
        <v>0.001030092592592593</v>
      </c>
      <c r="I44" s="8" t="n">
        <v>0.003171296296296296</v>
      </c>
      <c r="J44" s="8" t="n">
        <v>0.0021875</v>
      </c>
      <c r="K44" s="8" t="n">
        <v>0.003136574074074074</v>
      </c>
      <c r="L44" s="8" t="n">
        <v>0.001168981481481482</v>
      </c>
      <c r="M44" s="8" t="n">
        <v>0.003263888888888889</v>
      </c>
      <c r="N44" s="8" t="n">
        <v>0.002986111111111111</v>
      </c>
      <c r="O44" s="8" t="n">
        <v>0.003356481481481482</v>
      </c>
      <c r="P44" s="8" t="n">
        <v>0.0008912037037037037</v>
      </c>
      <c r="Q44" s="8" t="n">
        <v>0.003310185185185185</v>
      </c>
      <c r="R44" s="8" t="n">
        <v>0.002013888888888889</v>
      </c>
      <c r="S44" s="8" t="n">
        <v>0.003553240740740741</v>
      </c>
      <c r="T44" s="8" t="n">
        <v>0.002418981481481482</v>
      </c>
      <c r="U44" s="8" t="n">
        <v>0.003541666666666666</v>
      </c>
      <c r="V44" t="inlineStr">
        <is>
          <t>–</t>
        </is>
      </c>
      <c r="W44">
        <f>E44 + G44 + I44 + K44 + M44 + O44 + Q44 + S44</f>
        <v/>
      </c>
      <c r="X44" s="9">
        <f>W44 / 8</f>
        <v/>
      </c>
      <c r="Y44" s="9">
        <f>MAX(ABS(E44 - X44), ABS(G44 - X44), ABS(I44 - X44), ABS(K44 - X44), ABS(M44 - X44), ABS(O44 - X44), ABS(Q44 - X44), ABS(S44 - X44))</f>
        <v/>
      </c>
      <c r="Z44" s="8" t="n">
        <v>0.0446412037037037</v>
      </c>
    </row>
    <row r="45">
      <c r="A45" t="inlineStr">
        <is>
          <t>Vila Gisbert, Jose (ESP) - Vila Gisbert, Vicente (ESP)</t>
        </is>
      </c>
      <c r="B45" t="inlineStr">
        <is>
          <t>U29</t>
        </is>
      </c>
      <c r="C45" t="inlineStr">
        <is>
          <t>2023 Valencia</t>
        </is>
      </c>
      <c r="D45" t="inlineStr">
        <is>
          <t>HYROX DOUBLES</t>
        </is>
      </c>
      <c r="E45" s="8" t="n">
        <v>0.002534722222222222</v>
      </c>
      <c r="F45" s="8" t="n">
        <v>0.002685185185185185</v>
      </c>
      <c r="G45" s="8" t="n">
        <v>0.00306712962962963</v>
      </c>
      <c r="H45" s="8" t="n">
        <v>0.001168981481481482</v>
      </c>
      <c r="I45" s="8" t="n">
        <v>0.003275462962962963</v>
      </c>
      <c r="J45" s="8" t="n">
        <v>0.001898148148148148</v>
      </c>
      <c r="K45" s="8" t="n">
        <v>0.00318287037037037</v>
      </c>
      <c r="L45" s="8" t="n">
        <v>0.001400462962962963</v>
      </c>
      <c r="M45" s="8" t="n">
        <v>0.003356481481481482</v>
      </c>
      <c r="N45" s="8" t="n">
        <v>0.002974537037037037</v>
      </c>
      <c r="O45" s="8" t="n">
        <v>0.003321759259259259</v>
      </c>
      <c r="P45" s="8" t="n">
        <v>0.0009375</v>
      </c>
      <c r="Q45" s="8" t="n">
        <v>0.003101851851851852</v>
      </c>
      <c r="R45" s="8" t="n">
        <v>0.001944444444444444</v>
      </c>
      <c r="S45" s="8" t="n">
        <v>0.003541666666666666</v>
      </c>
      <c r="T45" s="8" t="n">
        <v>0.002604166666666667</v>
      </c>
      <c r="U45" s="8" t="n">
        <v>0.003784722222222222</v>
      </c>
      <c r="V45" t="inlineStr">
        <is>
          <t>–</t>
        </is>
      </c>
      <c r="W45">
        <f>E45 + G45 + I45 + K45 + M45 + O45 + Q45 + S45</f>
        <v/>
      </c>
      <c r="X45" s="9">
        <f>W45 / 8</f>
        <v/>
      </c>
      <c r="Y45" s="9">
        <f>MAX(ABS(E45 - X45), ABS(G45 - X45), ABS(I45 - X45), ABS(K45 - X45), ABS(M45 - X45), ABS(O45 - X45), ABS(Q45 - X45), ABS(S45 - X45))</f>
        <v/>
      </c>
      <c r="Z45" s="8" t="n">
        <v>0.04471064814814815</v>
      </c>
    </row>
    <row r="46">
      <c r="A46" t="inlineStr">
        <is>
          <t>García Cervero, Daniel (ESP) - Hu Cao, Alejandro (ESP)</t>
        </is>
      </c>
      <c r="B46" t="inlineStr">
        <is>
          <t>U29</t>
        </is>
      </c>
      <c r="C46" t="inlineStr">
        <is>
          <t>2023 Valencia</t>
        </is>
      </c>
      <c r="D46" t="inlineStr">
        <is>
          <t>HYROX DOUBLES</t>
        </is>
      </c>
      <c r="E46" s="8" t="n">
        <v>0.002893518518518518</v>
      </c>
      <c r="F46" s="8" t="n">
        <v>0.002731481481481481</v>
      </c>
      <c r="G46" s="8" t="n">
        <v>0.003171296296296296</v>
      </c>
      <c r="H46" s="8" t="n">
        <v>0.001215277777777778</v>
      </c>
      <c r="I46" s="8" t="n">
        <v>0.003287037037037037</v>
      </c>
      <c r="J46" s="8" t="n">
        <v>0.001898148148148148</v>
      </c>
      <c r="K46" s="8" t="n">
        <v>0.003287037037037037</v>
      </c>
      <c r="L46" s="8" t="n">
        <v>0.001134259259259259</v>
      </c>
      <c r="M46" s="8" t="n">
        <v>0.003425925925925926</v>
      </c>
      <c r="N46" s="8" t="n">
        <v>0.002962962962962963</v>
      </c>
      <c r="O46" s="8" t="n">
        <v>0.003368055555555556</v>
      </c>
      <c r="P46" s="8" t="n">
        <v>0.001041666666666667</v>
      </c>
      <c r="Q46" s="8" t="n">
        <v>0.003287037037037037</v>
      </c>
      <c r="R46" s="8" t="n">
        <v>0.001805555555555555</v>
      </c>
      <c r="S46" s="8" t="n">
        <v>0.003634259259259259</v>
      </c>
      <c r="T46" s="8" t="n">
        <v>0.002430555555555556</v>
      </c>
      <c r="U46" s="8" t="n">
        <v>0.003449074074074074</v>
      </c>
      <c r="V46" t="inlineStr">
        <is>
          <t>–</t>
        </is>
      </c>
      <c r="W46">
        <f>E46 + G46 + I46 + K46 + M46 + O46 + Q46 + S46</f>
        <v/>
      </c>
      <c r="X46" s="9">
        <f>W46 / 8</f>
        <v/>
      </c>
      <c r="Y46" s="9">
        <f>MAX(ABS(E46 - X46), ABS(G46 - X46), ABS(I46 - X46), ABS(K46 - X46), ABS(M46 - X46), ABS(O46 - X46), ABS(Q46 - X46), ABS(S46 - X46))</f>
        <v/>
      </c>
      <c r="Z46" s="8" t="n">
        <v>0.04494212962962963</v>
      </c>
    </row>
    <row r="47">
      <c r="A47" t="inlineStr">
        <is>
          <t>Moreau, Guillaume (FRA) - Francois, Charlie (FRA)</t>
        </is>
      </c>
      <c r="B47" t="inlineStr">
        <is>
          <t>30-39</t>
        </is>
      </c>
      <c r="C47" t="inlineStr">
        <is>
          <t>2023 Valencia</t>
        </is>
      </c>
      <c r="D47" t="inlineStr">
        <is>
          <t>HYROX DOUBLES</t>
        </is>
      </c>
      <c r="E47" s="8" t="n">
        <v>0.002789351851851852</v>
      </c>
      <c r="F47" s="8" t="n">
        <v>0.002719907407407407</v>
      </c>
      <c r="G47" s="8" t="n">
        <v>0.002928240740740741</v>
      </c>
      <c r="H47" s="8" t="n">
        <v>0.001076388888888889</v>
      </c>
      <c r="I47" s="8" t="n">
        <v>0.003136574074074074</v>
      </c>
      <c r="J47" s="8" t="n">
        <v>0.001979166666666667</v>
      </c>
      <c r="K47" s="8" t="n">
        <v>0.003229166666666667</v>
      </c>
      <c r="L47" s="8" t="n">
        <v>0.001678240740740741</v>
      </c>
      <c r="M47" s="8" t="n">
        <v>0.003321759259259259</v>
      </c>
      <c r="N47" s="8" t="n">
        <v>0.002962962962962963</v>
      </c>
      <c r="O47" s="8" t="n">
        <v>0.003229166666666667</v>
      </c>
      <c r="P47" s="8" t="n">
        <v>0.001006944444444444</v>
      </c>
      <c r="Q47" s="8" t="n">
        <v>0.003171296296296296</v>
      </c>
      <c r="R47" s="8" t="n">
        <v>0.00181712962962963</v>
      </c>
      <c r="S47" s="8" t="n">
        <v>0.003402777777777778</v>
      </c>
      <c r="T47" s="8" t="n">
        <v>0.002534722222222222</v>
      </c>
      <c r="U47" s="8" t="n">
        <v>0.004166666666666667</v>
      </c>
      <c r="V47" t="inlineStr">
        <is>
          <t>–</t>
        </is>
      </c>
      <c r="W47">
        <f>E47 + G47 + I47 + K47 + M47 + O47 + Q47 + S47</f>
        <v/>
      </c>
      <c r="X47" s="9">
        <f>W47 / 8</f>
        <v/>
      </c>
      <c r="Y47" s="9">
        <f>MAX(ABS(E47 - X47), ABS(G47 - X47), ABS(I47 - X47), ABS(K47 - X47), ABS(M47 - X47), ABS(O47 - X47), ABS(Q47 - X47), ABS(S47 - X47))</f>
        <v/>
      </c>
      <c r="Z47" s="8" t="n">
        <v>0.0450462962962963</v>
      </c>
    </row>
    <row r="48">
      <c r="A48" t="inlineStr">
        <is>
          <t>Muñoz, Pedro Jose (ESP) - Martin, Robert (ESP)</t>
        </is>
      </c>
      <c r="B48" t="inlineStr">
        <is>
          <t>40-49</t>
        </is>
      </c>
      <c r="C48" t="inlineStr">
        <is>
          <t>2023 Valencia</t>
        </is>
      </c>
      <c r="D48" t="inlineStr">
        <is>
          <t>HYROX DOUBLES</t>
        </is>
      </c>
      <c r="E48" s="8" t="n">
        <v>0.003032407407407407</v>
      </c>
      <c r="F48" s="8" t="n">
        <v>0.002696759259259259</v>
      </c>
      <c r="G48" s="8" t="n">
        <v>0.003171296296296296</v>
      </c>
      <c r="H48" s="8" t="n">
        <v>0.001238425925925926</v>
      </c>
      <c r="I48" s="8" t="n">
        <v>0.003321759259259259</v>
      </c>
      <c r="J48" s="8" t="n">
        <v>0.001840277777777778</v>
      </c>
      <c r="K48" s="8" t="n">
        <v>0.003402777777777778</v>
      </c>
      <c r="L48" s="8" t="n">
        <v>0.001331018518518518</v>
      </c>
      <c r="M48" s="8" t="n">
        <v>0.00337962962962963</v>
      </c>
      <c r="N48" s="8" t="n">
        <v>0.002766203703703704</v>
      </c>
      <c r="O48" s="8" t="n">
        <v>0.003356481481481482</v>
      </c>
      <c r="P48" s="8" t="n">
        <v>0.001157407407407407</v>
      </c>
      <c r="Q48" s="8" t="n">
        <v>0.003333333333333334</v>
      </c>
      <c r="R48" s="8" t="n">
        <v>0.002361111111111111</v>
      </c>
      <c r="S48" s="8" t="n">
        <v>0.003449074074074074</v>
      </c>
      <c r="T48" s="8" t="n">
        <v>0.00224537037037037</v>
      </c>
      <c r="U48" s="8" t="n">
        <v>0.003136574074074074</v>
      </c>
      <c r="V48" t="inlineStr">
        <is>
          <t>–</t>
        </is>
      </c>
      <c r="W48">
        <f>E48 + G48 + I48 + K48 + M48 + O48 + Q48 + S48</f>
        <v/>
      </c>
      <c r="X48" s="9">
        <f>W48 / 8</f>
        <v/>
      </c>
      <c r="Y48" s="9">
        <f>MAX(ABS(E48 - X48), ABS(G48 - X48), ABS(I48 - X48), ABS(K48 - X48), ABS(M48 - X48), ABS(O48 - X48), ABS(Q48 - X48), ABS(S48 - X48))</f>
        <v/>
      </c>
      <c r="Z48" s="8" t="n">
        <v>0.04511574074074074</v>
      </c>
    </row>
    <row r="49">
      <c r="A49" t="inlineStr">
        <is>
          <t>Pla Granero, Jose Manuel (ESP) - Herrera Panchi, Diego Fernando (ESP)</t>
        </is>
      </c>
      <c r="B49" t="inlineStr">
        <is>
          <t>30-39</t>
        </is>
      </c>
      <c r="C49" t="inlineStr">
        <is>
          <t>2023 Valencia</t>
        </is>
      </c>
      <c r="D49" t="inlineStr">
        <is>
          <t>HYROX DOUBLES</t>
        </is>
      </c>
      <c r="E49" s="8" t="n">
        <v>0.0028125</v>
      </c>
      <c r="F49" s="8" t="n">
        <v>0.002615740740740741</v>
      </c>
      <c r="G49" s="8" t="n">
        <v>0.003055555555555556</v>
      </c>
      <c r="H49" s="8" t="n">
        <v>0.001238425925925926</v>
      </c>
      <c r="I49" s="8" t="n">
        <v>0.003368055555555556</v>
      </c>
      <c r="J49" s="8" t="n">
        <v>0.001990740740740741</v>
      </c>
      <c r="K49" s="8" t="n">
        <v>0.003333333333333334</v>
      </c>
      <c r="L49" s="8" t="n">
        <v>0.00150462962962963</v>
      </c>
      <c r="M49" s="8" t="n">
        <v>0.003275462962962963</v>
      </c>
      <c r="N49" s="8" t="n">
        <v>0.002962962962962963</v>
      </c>
      <c r="O49" s="8" t="n">
        <v>0.003090277777777778</v>
      </c>
      <c r="P49" s="8" t="n">
        <v>0.0009953703703703704</v>
      </c>
      <c r="Q49" s="8" t="n">
        <v>0.00306712962962963</v>
      </c>
      <c r="R49" s="8" t="n">
        <v>0.002314814814814815</v>
      </c>
      <c r="S49" s="8" t="n">
        <v>0.003263888888888889</v>
      </c>
      <c r="T49" s="8" t="n">
        <v>0.002754629629629629</v>
      </c>
      <c r="U49" s="8" t="n">
        <v>0.003761574074074074</v>
      </c>
      <c r="V49" t="inlineStr">
        <is>
          <t>–</t>
        </is>
      </c>
      <c r="W49">
        <f>E49 + G49 + I49 + K49 + M49 + O49 + Q49 + S49</f>
        <v/>
      </c>
      <c r="X49" s="9">
        <f>W49 / 8</f>
        <v/>
      </c>
      <c r="Y49" s="9">
        <f>MAX(ABS(E49 - X49), ABS(G49 - X49), ABS(I49 - X49), ABS(K49 - X49), ABS(M49 - X49), ABS(O49 - X49), ABS(Q49 - X49), ABS(S49 - X49))</f>
        <v/>
      </c>
      <c r="Z49" s="8" t="n">
        <v>0.04532407407407407</v>
      </c>
    </row>
    <row r="50">
      <c r="A50" t="inlineStr">
        <is>
          <t>Kondraciuk, Andrzej (POL) - Kondraciuk, Piotr (POL)</t>
        </is>
      </c>
      <c r="B50" t="inlineStr">
        <is>
          <t>30-39</t>
        </is>
      </c>
      <c r="C50" t="inlineStr">
        <is>
          <t>2023 Valencia</t>
        </is>
      </c>
      <c r="D50" t="inlineStr">
        <is>
          <t>HYROX DOUBLES</t>
        </is>
      </c>
      <c r="E50" s="8" t="n">
        <v>0.002650462962962963</v>
      </c>
      <c r="F50" s="8" t="n">
        <v>0.002708333333333333</v>
      </c>
      <c r="G50" s="8" t="n">
        <v>0.002962962962962963</v>
      </c>
      <c r="H50" s="8" t="n">
        <v>0.001284722222222222</v>
      </c>
      <c r="I50" s="8" t="n">
        <v>0.003101851851851852</v>
      </c>
      <c r="J50" s="8" t="n">
        <v>0.002465277777777778</v>
      </c>
      <c r="K50" s="8" t="n">
        <v>0.003159722222222222</v>
      </c>
      <c r="L50" s="8" t="n">
        <v>0.001388888888888889</v>
      </c>
      <c r="M50" s="8" t="n">
        <v>0.003125</v>
      </c>
      <c r="N50" s="8" t="n">
        <v>0.003148148148148148</v>
      </c>
      <c r="O50" s="8" t="n">
        <v>0.003194444444444445</v>
      </c>
      <c r="P50" s="8" t="n">
        <v>0.001111111111111111</v>
      </c>
      <c r="Q50" s="8" t="n">
        <v>0.003159722222222222</v>
      </c>
      <c r="R50" s="8" t="n">
        <v>0.00224537037037037</v>
      </c>
      <c r="S50" s="8" t="n">
        <v>0.003310185185185185</v>
      </c>
      <c r="T50" s="8" t="n">
        <v>0.002615740740740741</v>
      </c>
      <c r="U50" s="8" t="n">
        <v>0.003865740740740741</v>
      </c>
      <c r="V50" t="inlineStr">
        <is>
          <t>–</t>
        </is>
      </c>
      <c r="W50">
        <f>E50 + G50 + I50 + K50 + M50 + O50 + Q50 + S50</f>
        <v/>
      </c>
      <c r="X50" s="9">
        <f>W50 / 8</f>
        <v/>
      </c>
      <c r="Y50" s="9">
        <f>MAX(ABS(E50 - X50), ABS(G50 - X50), ABS(I50 - X50), ABS(K50 - X50), ABS(M50 - X50), ABS(O50 - X50), ABS(Q50 - X50), ABS(S50 - X50))</f>
        <v/>
      </c>
      <c r="Z50" s="8" t="n">
        <v>0.04541666666666667</v>
      </c>
    </row>
    <row r="51">
      <c r="A51" t="inlineStr">
        <is>
          <t>Casalod, Félix (ESP) - Iloie, Alex (ESP)</t>
        </is>
      </c>
      <c r="B51" t="inlineStr">
        <is>
          <t>30-39</t>
        </is>
      </c>
      <c r="C51" t="inlineStr">
        <is>
          <t>2023 Valencia</t>
        </is>
      </c>
      <c r="D51" t="inlineStr">
        <is>
          <t>HYROX DOUBLES</t>
        </is>
      </c>
      <c r="E51" s="8" t="n">
        <v>0.002650462962962963</v>
      </c>
      <c r="F51" s="8" t="n">
        <v>0.002615740740740741</v>
      </c>
      <c r="G51" s="8" t="n">
        <v>0.003090277777777778</v>
      </c>
      <c r="H51" s="8" t="n">
        <v>0.001111111111111111</v>
      </c>
      <c r="I51" s="8" t="n">
        <v>0.00349537037037037</v>
      </c>
      <c r="J51" s="8" t="n">
        <v>0.002071759259259259</v>
      </c>
      <c r="K51" s="8" t="n">
        <v>0.003460648148148148</v>
      </c>
      <c r="L51" s="8" t="n">
        <v>0.001597222222222222</v>
      </c>
      <c r="M51" s="8" t="n">
        <v>0.003460648148148148</v>
      </c>
      <c r="N51" s="8" t="n">
        <v>0.002893518518518518</v>
      </c>
      <c r="O51" s="8" t="n">
        <v>0.003217592592592593</v>
      </c>
      <c r="P51" s="8" t="n">
        <v>0.0008217592592592593</v>
      </c>
      <c r="Q51" s="8" t="n">
        <v>0.00318287037037037</v>
      </c>
      <c r="R51" s="8" t="n">
        <v>0.001770833333333333</v>
      </c>
      <c r="S51" s="8" t="n">
        <v>0.003217592592592593</v>
      </c>
      <c r="T51" s="8" t="n">
        <v>0.002465277777777778</v>
      </c>
      <c r="U51" s="8" t="n">
        <v>0.004409722222222222</v>
      </c>
      <c r="V51" t="inlineStr">
        <is>
          <t>–</t>
        </is>
      </c>
      <c r="W51">
        <f>E51 + G51 + I51 + K51 + M51 + O51 + Q51 + S51</f>
        <v/>
      </c>
      <c r="X51" s="9">
        <f>W51 / 8</f>
        <v/>
      </c>
      <c r="Y51" s="9">
        <f>MAX(ABS(E51 - X51), ABS(G51 - X51), ABS(I51 - X51), ABS(K51 - X51), ABS(M51 - X51), ABS(O51 - X51), ABS(Q51 - X51), ABS(S51 - X51))</f>
        <v/>
      </c>
      <c r="Z51" s="8" t="n">
        <v>0.04542824074074074</v>
      </c>
    </row>
    <row r="52">
      <c r="A52" t="inlineStr">
        <is>
          <t>Lopez Villena, Jose Luis (ESP) - Moreno Nieto, Samuel (ESP)</t>
        </is>
      </c>
      <c r="B52" t="inlineStr">
        <is>
          <t>U29</t>
        </is>
      </c>
      <c r="C52" t="inlineStr">
        <is>
          <t>2023 Valencia</t>
        </is>
      </c>
      <c r="D52" t="inlineStr">
        <is>
          <t>HYROX DOUBLES</t>
        </is>
      </c>
      <c r="E52" s="8" t="n">
        <v>0.003055555555555556</v>
      </c>
      <c r="F52" s="8" t="n">
        <v>0.002962962962962963</v>
      </c>
      <c r="G52" s="8" t="n">
        <v>0.003287037037037037</v>
      </c>
      <c r="H52" s="8" t="n">
        <v>0.001087962962962963</v>
      </c>
      <c r="I52" s="8" t="n">
        <v>0.003425925925925926</v>
      </c>
      <c r="J52" s="8" t="n">
        <v>0.001921296296296296</v>
      </c>
      <c r="K52" s="8" t="n">
        <v>0.00337962962962963</v>
      </c>
      <c r="L52" s="8" t="n">
        <v>0.001319444444444444</v>
      </c>
      <c r="M52" s="8" t="n">
        <v>0.003530092592592592</v>
      </c>
      <c r="N52" s="8" t="n">
        <v>0.003125</v>
      </c>
      <c r="O52" s="8" t="n">
        <v>0.003101851851851852</v>
      </c>
      <c r="P52" s="8" t="n">
        <v>0.001099537037037037</v>
      </c>
      <c r="Q52" s="8" t="n">
        <v>0.003090277777777778</v>
      </c>
      <c r="R52" s="8" t="n">
        <v>0.001851851851851852</v>
      </c>
      <c r="S52" s="8" t="n">
        <v>0.003078703703703704</v>
      </c>
      <c r="T52" s="8" t="n">
        <v>0.002372685185185185</v>
      </c>
      <c r="U52" s="8" t="n">
        <v>0.003842592592592593</v>
      </c>
      <c r="V52" t="inlineStr">
        <is>
          <t>–</t>
        </is>
      </c>
      <c r="W52">
        <f>E52 + G52 + I52 + K52 + M52 + O52 + Q52 + S52</f>
        <v/>
      </c>
      <c r="X52" s="9">
        <f>W52 / 8</f>
        <v/>
      </c>
      <c r="Y52" s="9">
        <f>MAX(ABS(E52 - X52), ABS(G52 - X52), ABS(I52 - X52), ABS(K52 - X52), ABS(M52 - X52), ABS(O52 - X52), ABS(Q52 - X52), ABS(S52 - X52))</f>
        <v/>
      </c>
      <c r="Z52" s="8" t="n">
        <v>0.04545138888888889</v>
      </c>
    </row>
    <row r="53">
      <c r="A53" t="inlineStr">
        <is>
          <t>Elliott, Robert (ESP) - Perlado Campos, Enrique (ESP)</t>
        </is>
      </c>
      <c r="B53" t="inlineStr">
        <is>
          <t>40-49</t>
        </is>
      </c>
      <c r="C53" t="inlineStr">
        <is>
          <t>2023 Valencia</t>
        </is>
      </c>
      <c r="D53" t="inlineStr">
        <is>
          <t>HYROX DOUBLES</t>
        </is>
      </c>
      <c r="E53" s="8" t="n">
        <v>0.002858796296296296</v>
      </c>
      <c r="F53" s="8" t="n">
        <v>0.002731481481481481</v>
      </c>
      <c r="G53" s="8" t="n">
        <v>0.002962962962962963</v>
      </c>
      <c r="H53" s="8" t="n">
        <v>0.0008912037037037037</v>
      </c>
      <c r="I53" s="8" t="n">
        <v>0.003252314814814815</v>
      </c>
      <c r="J53" s="8" t="n">
        <v>0.002060185185185185</v>
      </c>
      <c r="K53" s="8" t="n">
        <v>0.003206018518518519</v>
      </c>
      <c r="L53" s="8" t="n">
        <v>0.001724537037037037</v>
      </c>
      <c r="M53" s="8" t="n">
        <v>0.003668981481481481</v>
      </c>
      <c r="N53" s="8" t="n">
        <v>0.002766203703703704</v>
      </c>
      <c r="O53" s="8" t="n">
        <v>0.003263888888888889</v>
      </c>
      <c r="P53" s="8" t="n">
        <v>0.001041666666666667</v>
      </c>
      <c r="Q53" s="8" t="n">
        <v>0.003553240740740741</v>
      </c>
      <c r="R53" s="8" t="n">
        <v>0.002256944444444444</v>
      </c>
      <c r="S53" s="8" t="n">
        <v>0.00337962962962963</v>
      </c>
      <c r="T53" s="8" t="n">
        <v>0.002372685185185185</v>
      </c>
      <c r="U53" s="8" t="n">
        <v>0.003587962962962963</v>
      </c>
      <c r="V53" t="inlineStr">
        <is>
          <t>–</t>
        </is>
      </c>
      <c r="W53">
        <f>E53 + G53 + I53 + K53 + M53 + O53 + Q53 + S53</f>
        <v/>
      </c>
      <c r="X53" s="9">
        <f>W53 / 8</f>
        <v/>
      </c>
      <c r="Y53" s="9">
        <f>MAX(ABS(E53 - X53), ABS(G53 - X53), ABS(I53 - X53), ABS(K53 - X53), ABS(M53 - X53), ABS(O53 - X53), ABS(Q53 - X53), ABS(S53 - X53))</f>
        <v/>
      </c>
      <c r="Z53" s="8" t="n">
        <v>0.04545138888888889</v>
      </c>
    </row>
    <row r="54">
      <c r="A54" t="inlineStr">
        <is>
          <t>Dewar, Scott (GBR) - Offley, Daniel (GBR)</t>
        </is>
      </c>
      <c r="B54" t="inlineStr">
        <is>
          <t>30-39</t>
        </is>
      </c>
      <c r="C54" t="inlineStr">
        <is>
          <t>2023 Valencia</t>
        </is>
      </c>
      <c r="D54" t="inlineStr">
        <is>
          <t>HYROX DOUBLES</t>
        </is>
      </c>
      <c r="E54" s="8" t="n">
        <v>0.002546296296296297</v>
      </c>
      <c r="F54" s="8" t="n">
        <v>0.002673611111111111</v>
      </c>
      <c r="G54" s="8" t="n">
        <v>0.002673611111111111</v>
      </c>
      <c r="H54" s="8" t="n">
        <v>0.00130787037037037</v>
      </c>
      <c r="I54" s="8" t="n">
        <v>0.002951388888888889</v>
      </c>
      <c r="J54" s="8" t="n">
        <v>0.002256944444444444</v>
      </c>
      <c r="K54" s="8" t="n">
        <v>0.003136574074074074</v>
      </c>
      <c r="L54" s="8" t="n">
        <v>0.001828703703703704</v>
      </c>
      <c r="M54" s="8" t="n">
        <v>0.003090277777777778</v>
      </c>
      <c r="N54" s="8" t="n">
        <v>0.003194444444444445</v>
      </c>
      <c r="O54" s="8" t="n">
        <v>0.003148148148148148</v>
      </c>
      <c r="P54" s="8" t="n">
        <v>0.001238425925925926</v>
      </c>
      <c r="Q54" s="8" t="n">
        <v>0.003136574074074074</v>
      </c>
      <c r="R54" s="8" t="n">
        <v>0.003159722222222222</v>
      </c>
      <c r="S54" s="8" t="n">
        <v>0.003298611111111111</v>
      </c>
      <c r="T54" s="8" t="n">
        <v>0.002858796296296296</v>
      </c>
      <c r="U54" s="8" t="n">
        <v>0.003113425925925926</v>
      </c>
      <c r="V54" t="inlineStr">
        <is>
          <t>–</t>
        </is>
      </c>
      <c r="W54">
        <f>E54 + G54 + I54 + K54 + M54 + O54 + Q54 + S54</f>
        <v/>
      </c>
      <c r="X54" s="9">
        <f>W54 / 8</f>
        <v/>
      </c>
      <c r="Y54" s="9">
        <f>MAX(ABS(E54 - X54), ABS(G54 - X54), ABS(I54 - X54), ABS(K54 - X54), ABS(M54 - X54), ABS(O54 - X54), ABS(Q54 - X54), ABS(S54 - X54))</f>
        <v/>
      </c>
      <c r="Z54" s="8" t="n">
        <v>0.04550925925925926</v>
      </c>
    </row>
    <row r="55">
      <c r="A55" t="inlineStr">
        <is>
          <t>Muñoz Pascual, David (ESP) - Lozano Gallardo, Diego (ESP)</t>
        </is>
      </c>
      <c r="B55" t="inlineStr">
        <is>
          <t>U29</t>
        </is>
      </c>
      <c r="C55" t="inlineStr">
        <is>
          <t>2023 Valencia</t>
        </is>
      </c>
      <c r="D55" t="inlineStr">
        <is>
          <t>HYROX DOUBLES</t>
        </is>
      </c>
      <c r="E55" s="8" t="n">
        <v>0.002615740740740741</v>
      </c>
      <c r="F55" s="8" t="n">
        <v>0.002789351851851852</v>
      </c>
      <c r="G55" s="8" t="n">
        <v>0.002905092592592593</v>
      </c>
      <c r="H55" s="8" t="n">
        <v>0.001284722222222222</v>
      </c>
      <c r="I55" s="8" t="n">
        <v>0.00318287037037037</v>
      </c>
      <c r="J55" s="8" t="n">
        <v>0.002430555555555556</v>
      </c>
      <c r="K55" s="8" t="n">
        <v>0.003136574074074074</v>
      </c>
      <c r="L55" s="8" t="n">
        <v>0.001585648148148148</v>
      </c>
      <c r="M55" s="8" t="n">
        <v>0.003136574074074074</v>
      </c>
      <c r="N55" s="8" t="n">
        <v>0.003113425925925926</v>
      </c>
      <c r="O55" s="8" t="n">
        <v>0.003194444444444445</v>
      </c>
      <c r="P55" s="8" t="n">
        <v>0.001168981481481482</v>
      </c>
      <c r="Q55" s="8" t="n">
        <v>0.003136574074074074</v>
      </c>
      <c r="R55" s="8" t="n">
        <v>0.002407407407407408</v>
      </c>
      <c r="S55" s="8" t="n">
        <v>0.003055555555555556</v>
      </c>
      <c r="T55" s="8" t="n">
        <v>0.002569444444444445</v>
      </c>
      <c r="U55" s="8" t="n">
        <v>0.004074074074074074</v>
      </c>
      <c r="V55" t="inlineStr">
        <is>
          <t>–</t>
        </is>
      </c>
      <c r="W55">
        <f>E55 + G55 + I55 + K55 + M55 + O55 + Q55 + S55</f>
        <v/>
      </c>
      <c r="X55" s="9">
        <f>W55 / 8</f>
        <v/>
      </c>
      <c r="Y55" s="9">
        <f>MAX(ABS(E55 - X55), ABS(G55 - X55), ABS(I55 - X55), ABS(K55 - X55), ABS(M55 - X55), ABS(O55 - X55), ABS(Q55 - X55), ABS(S55 - X55))</f>
        <v/>
      </c>
      <c r="Z55" s="8" t="n">
        <v>0.04570601851851852</v>
      </c>
    </row>
    <row r="56">
      <c r="A56" t="inlineStr">
        <is>
          <t>Barroso Pujana, Ander (ESP) - Barroso Pujana, Aitor (ESP)</t>
        </is>
      </c>
      <c r="B56" t="inlineStr">
        <is>
          <t>30-39</t>
        </is>
      </c>
      <c r="C56" t="inlineStr">
        <is>
          <t>2023 Valencia</t>
        </is>
      </c>
      <c r="D56" t="inlineStr">
        <is>
          <t>HYROX DOUBLES</t>
        </is>
      </c>
      <c r="E56" s="8" t="n">
        <v>0.0025</v>
      </c>
      <c r="F56" s="8" t="n">
        <v>0.002881944444444444</v>
      </c>
      <c r="G56" s="8" t="n">
        <v>0.002939814814814815</v>
      </c>
      <c r="H56" s="8" t="n">
        <v>0.001331018518518518</v>
      </c>
      <c r="I56" s="8" t="n">
        <v>0.003449074074074074</v>
      </c>
      <c r="J56" s="8" t="n">
        <v>0.00212962962962963</v>
      </c>
      <c r="K56" s="8" t="n">
        <v>0.003194444444444445</v>
      </c>
      <c r="L56" s="8" t="n">
        <v>0.001516203703703704</v>
      </c>
      <c r="M56" s="8" t="n">
        <v>0.003252314814814815</v>
      </c>
      <c r="N56" s="8" t="n">
        <v>0.003298611111111111</v>
      </c>
      <c r="O56" s="8" t="n">
        <v>0.003206018518518519</v>
      </c>
      <c r="P56" s="8" t="n">
        <v>0.001226851851851852</v>
      </c>
      <c r="Q56" s="8" t="n">
        <v>0.003101851851851852</v>
      </c>
      <c r="R56" s="8" t="n">
        <v>0.00244212962962963</v>
      </c>
      <c r="S56" s="8" t="n">
        <v>0.003263888888888889</v>
      </c>
      <c r="T56" s="8" t="n">
        <v>0.002430555555555556</v>
      </c>
      <c r="U56" s="8" t="n">
        <v>0.003611111111111111</v>
      </c>
      <c r="V56" t="inlineStr">
        <is>
          <t>–</t>
        </is>
      </c>
      <c r="W56">
        <f>E56 + G56 + I56 + K56 + M56 + O56 + Q56 + S56</f>
        <v/>
      </c>
      <c r="X56" s="9">
        <f>W56 / 8</f>
        <v/>
      </c>
      <c r="Y56" s="9">
        <f>MAX(ABS(E56 - X56), ABS(G56 - X56), ABS(I56 - X56), ABS(K56 - X56), ABS(M56 - X56), ABS(O56 - X56), ABS(Q56 - X56), ABS(S56 - X56))</f>
        <v/>
      </c>
      <c r="Z56" s="8" t="n">
        <v>0.04570601851851852</v>
      </c>
    </row>
    <row r="57">
      <c r="A57" t="inlineStr">
        <is>
          <t>Guimarães, Miguel (POR) - Carvalho, Miguel (POR)</t>
        </is>
      </c>
      <c r="B57" t="inlineStr">
        <is>
          <t>30-39</t>
        </is>
      </c>
      <c r="C57" t="inlineStr">
        <is>
          <t>2023 Valencia</t>
        </is>
      </c>
      <c r="D57" t="inlineStr">
        <is>
          <t>HYROX DOUBLES</t>
        </is>
      </c>
      <c r="E57" s="8" t="n">
        <v>0.002962962962962963</v>
      </c>
      <c r="F57" s="8" t="n">
        <v>0.002743055555555555</v>
      </c>
      <c r="G57" s="8" t="n">
        <v>0.00306712962962963</v>
      </c>
      <c r="H57" s="8" t="n">
        <v>0.001145833333333333</v>
      </c>
      <c r="I57" s="8" t="n">
        <v>0.003194444444444445</v>
      </c>
      <c r="J57" s="8" t="n">
        <v>0.001944444444444444</v>
      </c>
      <c r="K57" s="8" t="n">
        <v>0.003275462962962963</v>
      </c>
      <c r="L57" s="8" t="n">
        <v>0.00130787037037037</v>
      </c>
      <c r="M57" s="8" t="n">
        <v>0.003321759259259259</v>
      </c>
      <c r="N57" s="8" t="n">
        <v>0.002928240740740741</v>
      </c>
      <c r="O57" s="8" t="n">
        <v>0.003252314814814815</v>
      </c>
      <c r="P57" s="8" t="n">
        <v>0.001087962962962963</v>
      </c>
      <c r="Q57" s="8" t="n">
        <v>0.003483796296296296</v>
      </c>
      <c r="R57" s="8" t="n">
        <v>0.001909722222222222</v>
      </c>
      <c r="S57" s="8" t="n">
        <v>0.003530092592592592</v>
      </c>
      <c r="T57" s="8" t="n">
        <v>0.002418981481481482</v>
      </c>
      <c r="U57" s="8" t="n">
        <v>0.004305555555555556</v>
      </c>
      <c r="V57" t="inlineStr">
        <is>
          <t>–</t>
        </is>
      </c>
      <c r="W57">
        <f>E57 + G57 + I57 + K57 + M57 + O57 + Q57 + S57</f>
        <v/>
      </c>
      <c r="X57" s="9">
        <f>W57 / 8</f>
        <v/>
      </c>
      <c r="Y57" s="9">
        <f>MAX(ABS(E57 - X57), ABS(G57 - X57), ABS(I57 - X57), ABS(K57 - X57), ABS(M57 - X57), ABS(O57 - X57), ABS(Q57 - X57), ABS(S57 - X57))</f>
        <v/>
      </c>
      <c r="Z57" s="8" t="n">
        <v>0.04577546296296296</v>
      </c>
    </row>
    <row r="58">
      <c r="A58" t="inlineStr">
        <is>
          <t>Pérez Baure, Miguel Ángel (ESP) - Sánchez Lozano, Luis Francisco (ESP)</t>
        </is>
      </c>
      <c r="B58" t="inlineStr">
        <is>
          <t>U29</t>
        </is>
      </c>
      <c r="C58" t="inlineStr">
        <is>
          <t>2023 Valencia</t>
        </is>
      </c>
      <c r="D58" t="inlineStr">
        <is>
          <t>HYROX DOUBLES</t>
        </is>
      </c>
      <c r="E58" s="8" t="n">
        <v>0.002893518518518518</v>
      </c>
      <c r="F58" s="8" t="n">
        <v>0.002881944444444444</v>
      </c>
      <c r="G58" s="8" t="n">
        <v>0.002951388888888889</v>
      </c>
      <c r="H58" s="8" t="n">
        <v>0.001064814814814815</v>
      </c>
      <c r="I58" s="8" t="n">
        <v>0.003263888888888889</v>
      </c>
      <c r="J58" s="8" t="n">
        <v>0.001782407407407407</v>
      </c>
      <c r="K58" s="8" t="n">
        <v>0.003194444444444445</v>
      </c>
      <c r="L58" s="8" t="n">
        <v>0.001423611111111111</v>
      </c>
      <c r="M58" s="8" t="n">
        <v>0.003275462962962963</v>
      </c>
      <c r="N58" s="8" t="n">
        <v>0.003032407407407407</v>
      </c>
      <c r="O58" s="8" t="n">
        <v>0.003287037037037037</v>
      </c>
      <c r="P58" s="8" t="n">
        <v>0.001030092592592593</v>
      </c>
      <c r="Q58" s="8" t="n">
        <v>0.003229166666666667</v>
      </c>
      <c r="R58" s="8" t="n">
        <v>0.002361111111111111</v>
      </c>
      <c r="S58" s="8" t="n">
        <v>0.003125</v>
      </c>
      <c r="T58" s="8" t="n">
        <v>0.002557870370370371</v>
      </c>
      <c r="U58" s="8" t="n">
        <v>0.004594907407407408</v>
      </c>
      <c r="V58" t="inlineStr">
        <is>
          <t>–</t>
        </is>
      </c>
      <c r="W58">
        <f>E58 + G58 + I58 + K58 + M58 + O58 + Q58 + S58</f>
        <v/>
      </c>
      <c r="X58" s="9">
        <f>W58 / 8</f>
        <v/>
      </c>
      <c r="Y58" s="9">
        <f>MAX(ABS(E58 - X58), ABS(G58 - X58), ABS(I58 - X58), ABS(K58 - X58), ABS(M58 - X58), ABS(O58 - X58), ABS(Q58 - X58), ABS(S58 - X58))</f>
        <v/>
      </c>
      <c r="Z58" s="8" t="n">
        <v>0.04585648148148148</v>
      </c>
    </row>
    <row r="59">
      <c r="A59" t="inlineStr">
        <is>
          <t>Del Rey Llopis, Cayetano (ESP) - Sánchez Vilcarromero, Rober Kevin (ESP)</t>
        </is>
      </c>
      <c r="B59" t="inlineStr">
        <is>
          <t>30-39</t>
        </is>
      </c>
      <c r="C59" t="inlineStr">
        <is>
          <t>2023 Valencia</t>
        </is>
      </c>
      <c r="D59" t="inlineStr">
        <is>
          <t>HYROX DOUBLES</t>
        </is>
      </c>
      <c r="E59" s="8" t="n">
        <v>0.0028125</v>
      </c>
      <c r="F59" s="8" t="n">
        <v>0.002650462962962963</v>
      </c>
      <c r="G59" s="8" t="n">
        <v>0.003009259259259259</v>
      </c>
      <c r="H59" s="8" t="n">
        <v>0.00125</v>
      </c>
      <c r="I59" s="8" t="n">
        <v>0.003287037037037037</v>
      </c>
      <c r="J59" s="8" t="n">
        <v>0.001967592592592592</v>
      </c>
      <c r="K59" s="8" t="n">
        <v>0.003333333333333334</v>
      </c>
      <c r="L59" s="8" t="n">
        <v>0.001979166666666667</v>
      </c>
      <c r="M59" s="8" t="n">
        <v>0.003344907407407408</v>
      </c>
      <c r="N59" s="8" t="n">
        <v>0.002881944444444444</v>
      </c>
      <c r="O59" s="8" t="n">
        <v>0.003402777777777778</v>
      </c>
      <c r="P59" s="8" t="n">
        <v>0.001076388888888889</v>
      </c>
      <c r="Q59" s="8" t="n">
        <v>0.003356481481481482</v>
      </c>
      <c r="R59" s="8" t="n">
        <v>0.002233796296296296</v>
      </c>
      <c r="S59" s="8" t="n">
        <v>0.003449074074074074</v>
      </c>
      <c r="T59" s="8" t="n">
        <v>0.002523148148148148</v>
      </c>
      <c r="U59" s="8" t="n">
        <v>0.003414351851851852</v>
      </c>
      <c r="V59" t="inlineStr">
        <is>
          <t>–</t>
        </is>
      </c>
      <c r="W59">
        <f>E59 + G59 + I59 + K59 + M59 + O59 + Q59 + S59</f>
        <v/>
      </c>
      <c r="X59" s="9">
        <f>W59 / 8</f>
        <v/>
      </c>
      <c r="Y59" s="9">
        <f>MAX(ABS(E59 - X59), ABS(G59 - X59), ABS(I59 - X59), ABS(K59 - X59), ABS(M59 - X59), ABS(O59 - X59), ABS(Q59 - X59), ABS(S59 - X59))</f>
        <v/>
      </c>
      <c r="Z59" s="8" t="n">
        <v>0.04586805555555556</v>
      </c>
    </row>
    <row r="60">
      <c r="A60" t="inlineStr">
        <is>
          <t>Casas Matas, Adrian (ESP) - Montes López, Joaquín (ESP)</t>
        </is>
      </c>
      <c r="B60" t="inlineStr">
        <is>
          <t>30-39</t>
        </is>
      </c>
      <c r="C60" t="inlineStr">
        <is>
          <t>2023 Valencia</t>
        </is>
      </c>
      <c r="D60" t="inlineStr">
        <is>
          <t>HYROX DOUBLES</t>
        </is>
      </c>
      <c r="E60" s="8" t="n">
        <v>0.002916666666666667</v>
      </c>
      <c r="F60" s="8" t="n">
        <v>0.002592592592592593</v>
      </c>
      <c r="G60" s="8" t="n">
        <v>0.003240740740740741</v>
      </c>
      <c r="H60" s="8" t="n">
        <v>0.001064814814814815</v>
      </c>
      <c r="I60" s="8" t="n">
        <v>0.003310185185185185</v>
      </c>
      <c r="J60" s="8" t="n">
        <v>0.002037037037037037</v>
      </c>
      <c r="K60" s="8" t="n">
        <v>0.003240740740740741</v>
      </c>
      <c r="L60" s="8" t="n">
        <v>0.001412037037037037</v>
      </c>
      <c r="M60" s="8" t="n">
        <v>0.003425925925925926</v>
      </c>
      <c r="N60" s="8" t="n">
        <v>0.0028125</v>
      </c>
      <c r="O60" s="8" t="n">
        <v>0.003321759259259259</v>
      </c>
      <c r="P60" s="8" t="n">
        <v>0.001006944444444444</v>
      </c>
      <c r="Q60" s="8" t="n">
        <v>0.003090277777777778</v>
      </c>
      <c r="R60" s="8" t="n">
        <v>0.002546296296296297</v>
      </c>
      <c r="S60" s="8" t="n">
        <v>0.003078703703703704</v>
      </c>
      <c r="T60" s="8" t="n">
        <v>0.002800925925925926</v>
      </c>
      <c r="U60" s="8" t="n">
        <v>0.0040625</v>
      </c>
      <c r="V60" t="inlineStr">
        <is>
          <t>–</t>
        </is>
      </c>
      <c r="W60">
        <f>E60 + G60 + I60 + K60 + M60 + O60 + Q60 + S60</f>
        <v/>
      </c>
      <c r="X60" s="9">
        <f>W60 / 8</f>
        <v/>
      </c>
      <c r="Y60" s="9">
        <f>MAX(ABS(E60 - X60), ABS(G60 - X60), ABS(I60 - X60), ABS(K60 - X60), ABS(M60 - X60), ABS(O60 - X60), ABS(Q60 - X60), ABS(S60 - X60))</f>
        <v/>
      </c>
      <c r="Z60" s="8" t="n">
        <v>0.04587962962962963</v>
      </c>
    </row>
    <row r="61">
      <c r="A61" t="inlineStr">
        <is>
          <t>Catedra Cano, Pablo (ESP) - Martinez Marfil, Christian (ESP)</t>
        </is>
      </c>
      <c r="B61" t="inlineStr">
        <is>
          <t>U29</t>
        </is>
      </c>
      <c r="C61" t="inlineStr">
        <is>
          <t>2023 Valencia</t>
        </is>
      </c>
      <c r="D61" t="inlineStr">
        <is>
          <t>HYROX DOUBLES</t>
        </is>
      </c>
      <c r="E61" s="8" t="n">
        <v>0.002662037037037037</v>
      </c>
      <c r="F61" s="8" t="n">
        <v>0.002881944444444444</v>
      </c>
      <c r="G61" s="8" t="n">
        <v>0.002789351851851852</v>
      </c>
      <c r="H61" s="8" t="n">
        <v>0.001284722222222222</v>
      </c>
      <c r="I61" s="8" t="n">
        <v>0.003090277777777778</v>
      </c>
      <c r="J61" s="8" t="n">
        <v>0.00224537037037037</v>
      </c>
      <c r="K61" s="8" t="n">
        <v>0.003240740740740741</v>
      </c>
      <c r="L61" s="8" t="n">
        <v>0.001481481481481481</v>
      </c>
      <c r="M61" s="8" t="n">
        <v>0.003217592592592593</v>
      </c>
      <c r="N61" s="8" t="n">
        <v>0.003263888888888889</v>
      </c>
      <c r="O61" s="8" t="n">
        <v>0.002986111111111111</v>
      </c>
      <c r="P61" s="8" t="n">
        <v>0.001099537037037037</v>
      </c>
      <c r="Q61" s="8" t="n">
        <v>0.002939814814814815</v>
      </c>
      <c r="R61" s="8" t="n">
        <v>0.002800925925925926</v>
      </c>
      <c r="S61" s="8" t="n">
        <v>0.003159722222222222</v>
      </c>
      <c r="T61" s="8" t="n">
        <v>0.003159722222222222</v>
      </c>
      <c r="U61" s="8" t="n">
        <v>0.00369212962962963</v>
      </c>
      <c r="V61" t="inlineStr">
        <is>
          <t>–</t>
        </is>
      </c>
      <c r="W61">
        <f>E61 + G61 + I61 + K61 + M61 + O61 + Q61 + S61</f>
        <v/>
      </c>
      <c r="X61" s="9">
        <f>W61 / 8</f>
        <v/>
      </c>
      <c r="Y61" s="9">
        <f>MAX(ABS(E61 - X61), ABS(G61 - X61), ABS(I61 - X61), ABS(K61 - X61), ABS(M61 - X61), ABS(O61 - X61), ABS(Q61 - X61), ABS(S61 - X61))</f>
        <v/>
      </c>
      <c r="Z61" s="8" t="n">
        <v>0.0458912037037037</v>
      </c>
    </row>
    <row r="62">
      <c r="A62" t="inlineStr">
        <is>
          <t>Fuentes Ibáñez, Sebas (ESP) - Martinez Navarro, David (ESP)</t>
        </is>
      </c>
      <c r="B62" t="inlineStr">
        <is>
          <t>30-39</t>
        </is>
      </c>
      <c r="C62" t="inlineStr">
        <is>
          <t>2023 Valencia</t>
        </is>
      </c>
      <c r="D62" t="inlineStr">
        <is>
          <t>HYROX DOUBLES</t>
        </is>
      </c>
      <c r="E62" s="8" t="n">
        <v>0.003229166666666667</v>
      </c>
      <c r="F62" s="8" t="n">
        <v>0.002685185185185185</v>
      </c>
      <c r="G62" s="8" t="n">
        <v>0.003240740740740741</v>
      </c>
      <c r="H62" s="8" t="n">
        <v>0.00125</v>
      </c>
      <c r="I62" s="8" t="n">
        <v>0.003506944444444444</v>
      </c>
      <c r="J62" s="8" t="n">
        <v>0.001898148148148148</v>
      </c>
      <c r="K62" s="8" t="n">
        <v>0.003518518518518518</v>
      </c>
      <c r="L62" s="8" t="n">
        <v>0.00130787037037037</v>
      </c>
      <c r="M62" s="8" t="n">
        <v>0.003587962962962963</v>
      </c>
      <c r="N62" s="8" t="n">
        <v>0.002777777777777778</v>
      </c>
      <c r="O62" s="8" t="n">
        <v>0.003263888888888889</v>
      </c>
      <c r="P62" s="8" t="n">
        <v>0.001134259259259259</v>
      </c>
      <c r="Q62" s="8" t="n">
        <v>0.003194444444444445</v>
      </c>
      <c r="R62" s="8" t="n">
        <v>0.002060185185185185</v>
      </c>
      <c r="S62" s="8" t="n">
        <v>0.003194444444444445</v>
      </c>
      <c r="T62" s="8" t="n">
        <v>0.002488425925925926</v>
      </c>
      <c r="U62" s="8" t="n">
        <v>0.003703703703703704</v>
      </c>
      <c r="V62" t="inlineStr">
        <is>
          <t>–</t>
        </is>
      </c>
      <c r="W62">
        <f>E62 + G62 + I62 + K62 + M62 + O62 + Q62 + S62</f>
        <v/>
      </c>
      <c r="X62" s="9">
        <f>W62 / 8</f>
        <v/>
      </c>
      <c r="Y62" s="9">
        <f>MAX(ABS(E62 - X62), ABS(G62 - X62), ABS(I62 - X62), ABS(K62 - X62), ABS(M62 - X62), ABS(O62 - X62), ABS(Q62 - X62), ABS(S62 - X62))</f>
        <v/>
      </c>
      <c r="Z62" s="8" t="n">
        <v>0.04596064814814815</v>
      </c>
    </row>
    <row r="63">
      <c r="A63" t="inlineStr">
        <is>
          <t>Torres Paya, Eduardo (ESP) - Puche Martínez, David (ESP)</t>
        </is>
      </c>
      <c r="B63" t="inlineStr">
        <is>
          <t>30-39</t>
        </is>
      </c>
      <c r="C63" t="inlineStr">
        <is>
          <t>2023 Valencia</t>
        </is>
      </c>
      <c r="D63" t="inlineStr">
        <is>
          <t>HYROX DOUBLES</t>
        </is>
      </c>
      <c r="E63" s="8" t="n">
        <v>0.003043981481481481</v>
      </c>
      <c r="F63" s="8" t="n">
        <v>0.002824074074074074</v>
      </c>
      <c r="G63" s="8" t="n">
        <v>0.003194444444444445</v>
      </c>
      <c r="H63" s="8" t="n">
        <v>0.001180555555555556</v>
      </c>
      <c r="I63" s="8" t="n">
        <v>0.003344907407407408</v>
      </c>
      <c r="J63" s="8" t="n">
        <v>0.001793981481481481</v>
      </c>
      <c r="K63" s="8" t="n">
        <v>0.003368055555555556</v>
      </c>
      <c r="L63" s="8" t="n">
        <v>0.001400462962962963</v>
      </c>
      <c r="M63" s="8" t="n">
        <v>0.003402777777777778</v>
      </c>
      <c r="N63" s="8" t="n">
        <v>0.002916666666666667</v>
      </c>
      <c r="O63" s="8" t="n">
        <v>0.003333333333333334</v>
      </c>
      <c r="P63" s="8" t="n">
        <v>0.001041666666666667</v>
      </c>
      <c r="Q63" s="8" t="n">
        <v>0.003414351851851852</v>
      </c>
      <c r="R63" s="8" t="n">
        <v>0.002222222222222222</v>
      </c>
      <c r="S63" s="8" t="n">
        <v>0.003460648148148148</v>
      </c>
      <c r="T63" s="8" t="n">
        <v>0.002523148148148148</v>
      </c>
      <c r="U63" s="8" t="n">
        <v>0.003645833333333333</v>
      </c>
      <c r="V63" t="inlineStr">
        <is>
          <t>–</t>
        </is>
      </c>
      <c r="W63">
        <f>E63 + G63 + I63 + K63 + M63 + O63 + Q63 + S63</f>
        <v/>
      </c>
      <c r="X63" s="9">
        <f>W63 / 8</f>
        <v/>
      </c>
      <c r="Y63" s="9">
        <f>MAX(ABS(E63 - X63), ABS(G63 - X63), ABS(I63 - X63), ABS(K63 - X63), ABS(M63 - X63), ABS(O63 - X63), ABS(Q63 - X63), ABS(S63 - X63))</f>
        <v/>
      </c>
      <c r="Z63" s="8" t="n">
        <v>0.04600694444444445</v>
      </c>
    </row>
    <row r="64">
      <c r="A64" t="inlineStr">
        <is>
          <t>Zaragosi Garcia, Ricard (ESP) - Mota Rovira, Sergi (ESP)</t>
        </is>
      </c>
      <c r="B64" t="inlineStr">
        <is>
          <t>40-49</t>
        </is>
      </c>
      <c r="C64" t="inlineStr">
        <is>
          <t>2023 Valencia</t>
        </is>
      </c>
      <c r="D64" t="inlineStr">
        <is>
          <t>HYROX DOUBLES</t>
        </is>
      </c>
      <c r="E64" s="8" t="n">
        <v>0.002777777777777778</v>
      </c>
      <c r="F64" s="8" t="n">
        <v>0.002708333333333333</v>
      </c>
      <c r="G64" s="8" t="n">
        <v>0.002939814814814815</v>
      </c>
      <c r="H64" s="8" t="n">
        <v>0.001157407407407407</v>
      </c>
      <c r="I64" s="8" t="n">
        <v>0.003263888888888889</v>
      </c>
      <c r="J64" s="8" t="n">
        <v>0.002303240740740741</v>
      </c>
      <c r="K64" s="8" t="n">
        <v>0.003206018518518519</v>
      </c>
      <c r="L64" s="8" t="n">
        <v>0.001793981481481481</v>
      </c>
      <c r="M64" s="8" t="n">
        <v>0.003275462962962963</v>
      </c>
      <c r="N64" s="8" t="n">
        <v>0.002893518518518518</v>
      </c>
      <c r="O64" s="8" t="n">
        <v>0.003125</v>
      </c>
      <c r="P64" s="8" t="n">
        <v>0.001053240740740741</v>
      </c>
      <c r="Q64" s="8" t="n">
        <v>0.003055555555555556</v>
      </c>
      <c r="R64" s="8" t="n">
        <v>0.002303240740740741</v>
      </c>
      <c r="S64" s="8" t="n">
        <v>0.003194444444444445</v>
      </c>
      <c r="T64" s="8" t="n">
        <v>0.002430555555555556</v>
      </c>
      <c r="U64" s="8" t="n">
        <v>0.004664351851851852</v>
      </c>
      <c r="V64" t="inlineStr">
        <is>
          <t>–</t>
        </is>
      </c>
      <c r="W64">
        <f>E64 + G64 + I64 + K64 + M64 + O64 + Q64 + S64</f>
        <v/>
      </c>
      <c r="X64" s="9">
        <f>W64 / 8</f>
        <v/>
      </c>
      <c r="Y64" s="9">
        <f>MAX(ABS(E64 - X64), ABS(G64 - X64), ABS(I64 - X64), ABS(K64 - X64), ABS(M64 - X64), ABS(O64 - X64), ABS(Q64 - X64), ABS(S64 - X64))</f>
        <v/>
      </c>
      <c r="Z64" s="8" t="n">
        <v>0.04604166666666667</v>
      </c>
    </row>
    <row r="65">
      <c r="A65" t="inlineStr">
        <is>
          <t>Silvestre Sanchez, Daniel (ESP) - Perez Castaño, Alejandro (ESP)</t>
        </is>
      </c>
      <c r="B65" t="inlineStr">
        <is>
          <t>40-49</t>
        </is>
      </c>
      <c r="C65" t="inlineStr">
        <is>
          <t>2023 Valencia</t>
        </is>
      </c>
      <c r="D65" t="inlineStr">
        <is>
          <t>HYROX DOUBLES</t>
        </is>
      </c>
      <c r="E65" s="8" t="n">
        <v>0.002916666666666667</v>
      </c>
      <c r="F65" s="8" t="n">
        <v>0.002951388888888889</v>
      </c>
      <c r="G65" s="8" t="n">
        <v>0.003032407407407407</v>
      </c>
      <c r="H65" s="8" t="n">
        <v>0.001412037037037037</v>
      </c>
      <c r="I65" s="8" t="n">
        <v>0.003206018518518519</v>
      </c>
      <c r="J65" s="8" t="n">
        <v>0.002638888888888889</v>
      </c>
      <c r="K65" s="8" t="n">
        <v>0.003287037037037037</v>
      </c>
      <c r="L65" s="8" t="n">
        <v>0.001701388888888889</v>
      </c>
      <c r="M65" s="8" t="n">
        <v>0.003298611111111111</v>
      </c>
      <c r="N65" s="8" t="n">
        <v>0.003101851851851852</v>
      </c>
      <c r="O65" s="8" t="n">
        <v>0.003171296296296296</v>
      </c>
      <c r="P65" s="8" t="n">
        <v>0.001064814814814815</v>
      </c>
      <c r="Q65" s="8" t="n">
        <v>0.003078703703703704</v>
      </c>
      <c r="R65" s="8" t="n">
        <v>0.002037037037037037</v>
      </c>
      <c r="S65" s="8" t="n">
        <v>0.003252314814814815</v>
      </c>
      <c r="T65" s="8" t="n">
        <v>0.002650462962962963</v>
      </c>
      <c r="U65" s="8" t="n">
        <v>0.003356481481481482</v>
      </c>
      <c r="V65" t="inlineStr">
        <is>
          <t>–</t>
        </is>
      </c>
      <c r="W65">
        <f>E65 + G65 + I65 + K65 + M65 + O65 + Q65 + S65</f>
        <v/>
      </c>
      <c r="X65" s="9">
        <f>W65 / 8</f>
        <v/>
      </c>
      <c r="Y65" s="9">
        <f>MAX(ABS(E65 - X65), ABS(G65 - X65), ABS(I65 - X65), ABS(K65 - X65), ABS(M65 - X65), ABS(O65 - X65), ABS(Q65 - X65), ABS(S65 - X65))</f>
        <v/>
      </c>
      <c r="Z65" s="8" t="n">
        <v>0.04607638888888889</v>
      </c>
    </row>
    <row r="66">
      <c r="A66" t="inlineStr">
        <is>
          <t>Masse, Valentin (FRA) - Fernandez, Stephane (FRA)</t>
        </is>
      </c>
      <c r="B66" t="inlineStr">
        <is>
          <t>30-39</t>
        </is>
      </c>
      <c r="C66" t="inlineStr">
        <is>
          <t>2023 Valencia</t>
        </is>
      </c>
      <c r="D66" t="inlineStr">
        <is>
          <t>HYROX DOUBLES</t>
        </is>
      </c>
      <c r="E66" s="8" t="n">
        <v>0.0028125</v>
      </c>
      <c r="F66" s="8" t="n">
        <v>0.002719907407407407</v>
      </c>
      <c r="G66" s="8" t="n">
        <v>0.003009259259259259</v>
      </c>
      <c r="H66" s="8" t="n">
        <v>0.00130787037037037</v>
      </c>
      <c r="I66" s="8" t="n">
        <v>0.003321759259259259</v>
      </c>
      <c r="J66" s="8" t="n">
        <v>0.002199074074074074</v>
      </c>
      <c r="K66" s="8" t="n">
        <v>0.003287037037037037</v>
      </c>
      <c r="L66" s="8" t="n">
        <v>0.001527777777777778</v>
      </c>
      <c r="M66" s="8" t="n">
        <v>0.003252314814814815</v>
      </c>
      <c r="N66" s="8" t="n">
        <v>0.003043981481481481</v>
      </c>
      <c r="O66" s="8" t="n">
        <v>0.003229166666666667</v>
      </c>
      <c r="P66" s="8" t="n">
        <v>0.001053240740740741</v>
      </c>
      <c r="Q66" s="8" t="n">
        <v>0.003252314814814815</v>
      </c>
      <c r="R66" s="8" t="n">
        <v>0.002141203703703704</v>
      </c>
      <c r="S66" s="8" t="n">
        <v>0.003530092592592592</v>
      </c>
      <c r="T66" s="8" t="n">
        <v>0.002604166666666667</v>
      </c>
      <c r="U66" s="8" t="n">
        <v>0.003958333333333334</v>
      </c>
      <c r="V66" t="inlineStr">
        <is>
          <t>–</t>
        </is>
      </c>
      <c r="W66">
        <f>E66 + G66 + I66 + K66 + M66 + O66 + Q66 + S66</f>
        <v/>
      </c>
      <c r="X66" s="9">
        <f>W66 / 8</f>
        <v/>
      </c>
      <c r="Y66" s="9">
        <f>MAX(ABS(E66 - X66), ABS(G66 - X66), ABS(I66 - X66), ABS(K66 - X66), ABS(M66 - X66), ABS(O66 - X66), ABS(Q66 - X66), ABS(S66 - X66))</f>
        <v/>
      </c>
      <c r="Z66" s="8" t="n">
        <v>0.04616898148148148</v>
      </c>
    </row>
    <row r="67">
      <c r="A67" t="inlineStr">
        <is>
          <t>Terol Cascant, Victor (ESP) - Cascant, Ignacio (ESP)</t>
        </is>
      </c>
      <c r="B67" t="inlineStr">
        <is>
          <t>40-49</t>
        </is>
      </c>
      <c r="C67" t="inlineStr">
        <is>
          <t>2023 Valencia</t>
        </is>
      </c>
      <c r="D67" t="inlineStr">
        <is>
          <t>HYROX DOUBLES</t>
        </is>
      </c>
      <c r="E67" s="8" t="n">
        <v>0.003622685185185185</v>
      </c>
      <c r="F67" s="8" t="n">
        <v>0.002986111111111111</v>
      </c>
      <c r="G67" s="8" t="n">
        <v>0.002905092592592593</v>
      </c>
      <c r="H67" s="8" t="n">
        <v>0.001122685185185185</v>
      </c>
      <c r="I67" s="8" t="n">
        <v>0.003194444444444445</v>
      </c>
      <c r="J67" s="8" t="n">
        <v>0.002118055555555556</v>
      </c>
      <c r="K67" s="8" t="n">
        <v>0.003229166666666667</v>
      </c>
      <c r="L67" s="8" t="n">
        <v>0.001539351851851852</v>
      </c>
      <c r="M67" s="8" t="n">
        <v>0.003321759259259259</v>
      </c>
      <c r="N67" s="8" t="n">
        <v>0.003275462962962963</v>
      </c>
      <c r="O67" s="8" t="n">
        <v>0.003263888888888889</v>
      </c>
      <c r="P67" s="8" t="n">
        <v>0.0009722222222222222</v>
      </c>
      <c r="Q67" s="8" t="n">
        <v>0.003229166666666667</v>
      </c>
      <c r="R67" s="8" t="n">
        <v>0.00181712962962963</v>
      </c>
      <c r="S67" s="8" t="n">
        <v>0.003425925925925926</v>
      </c>
      <c r="T67" s="8" t="n">
        <v>0.002777777777777778</v>
      </c>
      <c r="U67" s="8" t="n">
        <v>0.003553240740740741</v>
      </c>
      <c r="V67" t="inlineStr">
        <is>
          <t>–</t>
        </is>
      </c>
      <c r="W67">
        <f>E67 + G67 + I67 + K67 + M67 + O67 + Q67 + S67</f>
        <v/>
      </c>
      <c r="X67" s="9">
        <f>W67 / 8</f>
        <v/>
      </c>
      <c r="Y67" s="9">
        <f>MAX(ABS(E67 - X67), ABS(G67 - X67), ABS(I67 - X67), ABS(K67 - X67), ABS(M67 - X67), ABS(O67 - X67), ABS(Q67 - X67), ABS(S67 - X67))</f>
        <v/>
      </c>
      <c r="Z67" s="8" t="n">
        <v>0.04627314814814815</v>
      </c>
    </row>
    <row r="68">
      <c r="A68" t="inlineStr">
        <is>
          <t>Rosa Alba, Juan Manuel (ESP) - Giménez Mañogil, Héctor (ESP)</t>
        </is>
      </c>
      <c r="B68" t="inlineStr">
        <is>
          <t>30-39</t>
        </is>
      </c>
      <c r="C68" t="inlineStr">
        <is>
          <t>2023 Valencia</t>
        </is>
      </c>
      <c r="D68" t="inlineStr">
        <is>
          <t>HYROX DOUBLES</t>
        </is>
      </c>
      <c r="E68" s="8" t="n">
        <v>0.003229166666666667</v>
      </c>
      <c r="F68" s="8" t="n">
        <v>0.002708333333333333</v>
      </c>
      <c r="G68" s="8" t="n">
        <v>0.003298611111111111</v>
      </c>
      <c r="H68" s="8" t="n">
        <v>0.001168981481481482</v>
      </c>
      <c r="I68" s="8" t="n">
        <v>0.003483796296296296</v>
      </c>
      <c r="J68" s="8" t="n">
        <v>0.001481481481481481</v>
      </c>
      <c r="K68" s="8" t="n">
        <v>0.003611111111111111</v>
      </c>
      <c r="L68" s="8" t="n">
        <v>0.001643518518518519</v>
      </c>
      <c r="M68" s="8" t="n">
        <v>0.003599537037037037</v>
      </c>
      <c r="N68" s="8" t="n">
        <v>0.002893518518518518</v>
      </c>
      <c r="O68" s="8" t="n">
        <v>0.003460648148148148</v>
      </c>
      <c r="P68" s="8" t="n">
        <v>0.00119212962962963</v>
      </c>
      <c r="Q68" s="8" t="n">
        <v>0.003333333333333334</v>
      </c>
      <c r="R68" s="8" t="n">
        <v>0.002222222222222222</v>
      </c>
      <c r="S68" s="8" t="n">
        <v>0.00337962962962963</v>
      </c>
      <c r="T68" s="8" t="n">
        <v>0.0025</v>
      </c>
      <c r="U68" s="8" t="n">
        <v>0.003321759259259259</v>
      </c>
      <c r="V68" t="inlineStr">
        <is>
          <t>–</t>
        </is>
      </c>
      <c r="W68">
        <f>E68 + G68 + I68 + K68 + M68 + O68 + Q68 + S68</f>
        <v/>
      </c>
      <c r="X68" s="9">
        <f>W68 / 8</f>
        <v/>
      </c>
      <c r="Y68" s="9">
        <f>MAX(ABS(E68 - X68), ABS(G68 - X68), ABS(I68 - X68), ABS(K68 - X68), ABS(M68 - X68), ABS(O68 - X68), ABS(Q68 - X68), ABS(S68 - X68))</f>
        <v/>
      </c>
      <c r="Z68" s="8" t="n">
        <v>0.04644675925925926</v>
      </c>
    </row>
    <row r="69">
      <c r="A69" t="inlineStr">
        <is>
          <t>Rica Rodríguez, Iñigo (ESP) - Susperregui Salegui, Ander (ESP)</t>
        </is>
      </c>
      <c r="B69" t="inlineStr">
        <is>
          <t>U29</t>
        </is>
      </c>
      <c r="C69" t="inlineStr">
        <is>
          <t>2023 Valencia</t>
        </is>
      </c>
      <c r="D69" t="inlineStr">
        <is>
          <t>HYROX DOUBLES</t>
        </is>
      </c>
      <c r="E69" s="8" t="n">
        <v>0.003287037037037037</v>
      </c>
      <c r="F69" s="8" t="n">
        <v>0.002789351851851852</v>
      </c>
      <c r="G69" s="8" t="n">
        <v>0.003298611111111111</v>
      </c>
      <c r="H69" s="8" t="n">
        <v>0.001122685185185185</v>
      </c>
      <c r="I69" s="8" t="n">
        <v>0.003414351851851852</v>
      </c>
      <c r="J69" s="8" t="n">
        <v>0.001712962962962963</v>
      </c>
      <c r="K69" s="8" t="n">
        <v>0.0034375</v>
      </c>
      <c r="L69" s="8" t="n">
        <v>0.001331018518518518</v>
      </c>
      <c r="M69" s="8" t="n">
        <v>0.003483796296296296</v>
      </c>
      <c r="N69" s="8" t="n">
        <v>0.002662037037037037</v>
      </c>
      <c r="O69" s="8" t="n">
        <v>0.003518518518518518</v>
      </c>
      <c r="P69" s="8" t="n">
        <v>0.001111111111111111</v>
      </c>
      <c r="Q69" s="8" t="n">
        <v>0.003483796296296296</v>
      </c>
      <c r="R69" s="8" t="n">
        <v>0.002476851851851852</v>
      </c>
      <c r="S69" s="8" t="n">
        <v>0.003668981481481481</v>
      </c>
      <c r="T69" s="8" t="n">
        <v>0.002581018518518519</v>
      </c>
      <c r="U69" s="8" t="n">
        <v>0.003263888888888889</v>
      </c>
      <c r="V69" t="inlineStr">
        <is>
          <t>–</t>
        </is>
      </c>
      <c r="W69">
        <f>E69 + G69 + I69 + K69 + M69 + O69 + Q69 + S69</f>
        <v/>
      </c>
      <c r="X69" s="9">
        <f>W69 / 8</f>
        <v/>
      </c>
      <c r="Y69" s="9">
        <f>MAX(ABS(E69 - X69), ABS(G69 - X69), ABS(I69 - X69), ABS(K69 - X69), ABS(M69 - X69), ABS(O69 - X69), ABS(Q69 - X69), ABS(S69 - X69))</f>
        <v/>
      </c>
      <c r="Z69" s="8" t="n">
        <v>0.04653935185185185</v>
      </c>
    </row>
    <row r="70">
      <c r="A70" t="inlineStr">
        <is>
          <t>Mayorga De La Cruz, Juan Miguel (ESP) - Charamelo Diaz, Jhonathan (ESP)</t>
        </is>
      </c>
      <c r="B70" t="inlineStr">
        <is>
          <t>30-39</t>
        </is>
      </c>
      <c r="C70" t="inlineStr">
        <is>
          <t>2023 Valencia</t>
        </is>
      </c>
      <c r="D70" t="inlineStr">
        <is>
          <t>HYROX DOUBLES</t>
        </is>
      </c>
      <c r="E70" s="8" t="n">
        <v>0.003055555555555556</v>
      </c>
      <c r="F70" s="8" t="n">
        <v>0.002777777777777778</v>
      </c>
      <c r="G70" s="8" t="n">
        <v>0.003090277777777778</v>
      </c>
      <c r="H70" s="8" t="n">
        <v>0.001134259259259259</v>
      </c>
      <c r="I70" s="8" t="n">
        <v>0.003414351851851852</v>
      </c>
      <c r="J70" s="8" t="n">
        <v>0.002048611111111111</v>
      </c>
      <c r="K70" s="8" t="n">
        <v>0.003483796296296296</v>
      </c>
      <c r="L70" s="8" t="n">
        <v>0.001481481481481481</v>
      </c>
      <c r="M70" s="8" t="n">
        <v>0.003449074074074074</v>
      </c>
      <c r="N70" s="8" t="n">
        <v>0.002824074074074074</v>
      </c>
      <c r="O70" s="8" t="n">
        <v>0.00349537037037037</v>
      </c>
      <c r="P70" s="8" t="n">
        <v>0.001273148148148148</v>
      </c>
      <c r="Q70" s="8" t="n">
        <v>0.003518518518518518</v>
      </c>
      <c r="R70" s="8" t="n">
        <v>0.002002314814814815</v>
      </c>
      <c r="S70" s="8" t="n">
        <v>0.003715277777777778</v>
      </c>
      <c r="T70" s="8" t="n">
        <v>0.00244212962962963</v>
      </c>
      <c r="U70" s="8" t="n">
        <v>0.0034375</v>
      </c>
      <c r="V70" t="inlineStr">
        <is>
          <t>–</t>
        </is>
      </c>
      <c r="W70">
        <f>E70 + G70 + I70 + K70 + M70 + O70 + Q70 + S70</f>
        <v/>
      </c>
      <c r="X70" s="9">
        <f>W70 / 8</f>
        <v/>
      </c>
      <c r="Y70" s="9">
        <f>MAX(ABS(E70 - X70), ABS(G70 - X70), ABS(I70 - X70), ABS(K70 - X70), ABS(M70 - X70), ABS(O70 - X70), ABS(Q70 - X70), ABS(S70 - X70))</f>
        <v/>
      </c>
      <c r="Z70" s="8" t="n">
        <v>0.0465625</v>
      </c>
    </row>
    <row r="71">
      <c r="A71" t="inlineStr">
        <is>
          <t>Juan Garcia, Francisco Axel (ESP) - Cuenca Sanchez, Samuel (ESP)</t>
        </is>
      </c>
      <c r="B71" t="inlineStr">
        <is>
          <t>U29</t>
        </is>
      </c>
      <c r="C71" t="inlineStr">
        <is>
          <t>2023 Valencia</t>
        </is>
      </c>
      <c r="D71" t="inlineStr">
        <is>
          <t>HYROX DOUBLES</t>
        </is>
      </c>
      <c r="E71" s="8" t="n">
        <v>0.002766203703703704</v>
      </c>
      <c r="F71" s="8" t="n">
        <v>0.002673611111111111</v>
      </c>
      <c r="G71" s="8" t="n">
        <v>0.00306712962962963</v>
      </c>
      <c r="H71" s="8" t="n">
        <v>0.001261574074074074</v>
      </c>
      <c r="I71" s="8" t="n">
        <v>0.003333333333333334</v>
      </c>
      <c r="J71" s="8" t="n">
        <v>0.002060185185185185</v>
      </c>
      <c r="K71" s="8" t="n">
        <v>0.00349537037037037</v>
      </c>
      <c r="L71" s="8" t="n">
        <v>0.001967592592592592</v>
      </c>
      <c r="M71" s="8" t="n">
        <v>0.003553240740740741</v>
      </c>
      <c r="N71" s="8" t="n">
        <v>0.002766203703703704</v>
      </c>
      <c r="O71" s="8" t="n">
        <v>0.003645833333333333</v>
      </c>
      <c r="P71" s="8" t="n">
        <v>0.001261574074074074</v>
      </c>
      <c r="Q71" s="8" t="n">
        <v>0.00349537037037037</v>
      </c>
      <c r="R71" s="8" t="n">
        <v>0.00224537037037037</v>
      </c>
      <c r="S71" s="8" t="n">
        <v>0.003287037037037037</v>
      </c>
      <c r="T71" s="8" t="n">
        <v>0.002430555555555556</v>
      </c>
      <c r="U71" s="8" t="n">
        <v>0.0034375</v>
      </c>
      <c r="V71" t="inlineStr">
        <is>
          <t>–</t>
        </is>
      </c>
      <c r="W71">
        <f>E71 + G71 + I71 + K71 + M71 + O71 + Q71 + S71</f>
        <v/>
      </c>
      <c r="X71" s="9">
        <f>W71 / 8</f>
        <v/>
      </c>
      <c r="Y71" s="9">
        <f>MAX(ABS(E71 - X71), ABS(G71 - X71), ABS(I71 - X71), ABS(K71 - X71), ABS(M71 - X71), ABS(O71 - X71), ABS(Q71 - X71), ABS(S71 - X71))</f>
        <v/>
      </c>
      <c r="Z71" s="8" t="n">
        <v>0.04667824074074074</v>
      </c>
    </row>
    <row r="72">
      <c r="A72" t="inlineStr">
        <is>
          <t>Brown, Elliott (GBR) - Brown, Zeph (GBR)</t>
        </is>
      </c>
      <c r="B72" t="inlineStr">
        <is>
          <t>U29</t>
        </is>
      </c>
      <c r="C72" t="inlineStr">
        <is>
          <t>2023 Valencia</t>
        </is>
      </c>
      <c r="D72" t="inlineStr">
        <is>
          <t>HYROX DOUBLES</t>
        </is>
      </c>
      <c r="E72" s="8" t="n">
        <v>0.002476851851851852</v>
      </c>
      <c r="F72" s="8" t="n">
        <v>0.002673611111111111</v>
      </c>
      <c r="G72" s="8" t="n">
        <v>0.002800925925925926</v>
      </c>
      <c r="H72" s="8" t="n">
        <v>0.001284722222222222</v>
      </c>
      <c r="I72" s="8" t="n">
        <v>0.003240740740740741</v>
      </c>
      <c r="J72" s="8" t="n">
        <v>0.002395833333333333</v>
      </c>
      <c r="K72" s="8" t="n">
        <v>0.003275462962962963</v>
      </c>
      <c r="L72" s="8" t="n">
        <v>0.00150462962962963</v>
      </c>
      <c r="M72" s="8" t="n">
        <v>0.003414351851851852</v>
      </c>
      <c r="N72" s="8" t="n">
        <v>0.003055555555555556</v>
      </c>
      <c r="O72" s="8" t="n">
        <v>0.003287037037037037</v>
      </c>
      <c r="P72" s="8" t="n">
        <v>0.001099537037037037</v>
      </c>
      <c r="Q72" s="8" t="n">
        <v>0.00337962962962963</v>
      </c>
      <c r="R72" s="8" t="n">
        <v>0.002962962962962963</v>
      </c>
      <c r="S72" s="8" t="n">
        <v>0.003483796296296296</v>
      </c>
      <c r="T72" s="8" t="n">
        <v>0.002893518518518518</v>
      </c>
      <c r="U72" s="8" t="n">
        <v>0.003703703703703704</v>
      </c>
      <c r="V72" t="inlineStr">
        <is>
          <t>–</t>
        </is>
      </c>
      <c r="W72">
        <f>E72 + G72 + I72 + K72 + M72 + O72 + Q72 + S72</f>
        <v/>
      </c>
      <c r="X72" s="9">
        <f>W72 / 8</f>
        <v/>
      </c>
      <c r="Y72" s="9">
        <f>MAX(ABS(E72 - X72), ABS(G72 - X72), ABS(I72 - X72), ABS(K72 - X72), ABS(M72 - X72), ABS(O72 - X72), ABS(Q72 - X72), ABS(S72 - X72))</f>
        <v/>
      </c>
      <c r="Z72" s="8" t="n">
        <v>0.04685185185185185</v>
      </c>
    </row>
    <row r="73">
      <c r="A73" t="inlineStr">
        <is>
          <t>Schmitt, Michael (GER) - Schneider, Marco (GER)</t>
        </is>
      </c>
      <c r="B73" t="inlineStr">
        <is>
          <t>50-59</t>
        </is>
      </c>
      <c r="C73" t="inlineStr">
        <is>
          <t>2023 Valencia</t>
        </is>
      </c>
      <c r="D73" t="inlineStr">
        <is>
          <t>HYROX DOUBLES</t>
        </is>
      </c>
      <c r="E73" s="8" t="n">
        <v>0.002905092592592593</v>
      </c>
      <c r="F73" s="8" t="n">
        <v>0.002824074074074074</v>
      </c>
      <c r="G73" s="8" t="n">
        <v>0.003159722222222222</v>
      </c>
      <c r="H73" s="8" t="n">
        <v>0.001365740740740741</v>
      </c>
      <c r="I73" s="8" t="n">
        <v>0.003240740740740741</v>
      </c>
      <c r="J73" s="8" t="n">
        <v>0.002002314814814815</v>
      </c>
      <c r="K73" s="8" t="n">
        <v>0.003252314814814815</v>
      </c>
      <c r="L73" s="8" t="n">
        <v>0.001851851851851852</v>
      </c>
      <c r="M73" s="8" t="n">
        <v>0.003263888888888889</v>
      </c>
      <c r="N73" s="8" t="n">
        <v>0.002951388888888889</v>
      </c>
      <c r="O73" s="8" t="n">
        <v>0.003321759259259259</v>
      </c>
      <c r="P73" s="8" t="n">
        <v>0.001087962962962963</v>
      </c>
      <c r="Q73" s="8" t="n">
        <v>0.003310185185185185</v>
      </c>
      <c r="R73" s="8" t="n">
        <v>0.002094907407407407</v>
      </c>
      <c r="S73" s="8" t="n">
        <v>0.003657407407407407</v>
      </c>
      <c r="T73" s="8" t="n">
        <v>0.002673611111111111</v>
      </c>
      <c r="U73" s="8" t="n">
        <v>0.003981481481481482</v>
      </c>
      <c r="V73" t="inlineStr">
        <is>
          <t>–</t>
        </is>
      </c>
      <c r="W73">
        <f>E73 + G73 + I73 + K73 + M73 + O73 + Q73 + S73</f>
        <v/>
      </c>
      <c r="X73" s="9">
        <f>W73 / 8</f>
        <v/>
      </c>
      <c r="Y73" s="9">
        <f>MAX(ABS(E73 - X73), ABS(G73 - X73), ABS(I73 - X73), ABS(K73 - X73), ABS(M73 - X73), ABS(O73 - X73), ABS(Q73 - X73), ABS(S73 - X73))</f>
        <v/>
      </c>
      <c r="Z73" s="8" t="n">
        <v>0.04685185185185185</v>
      </c>
    </row>
    <row r="74">
      <c r="A74" t="inlineStr">
        <is>
          <t>Mira Amarillo, Miguel (ESP) - García Alvarado, Jose Francisco (ESP)</t>
        </is>
      </c>
      <c r="B74" t="inlineStr">
        <is>
          <t>30-39</t>
        </is>
      </c>
      <c r="C74" t="inlineStr">
        <is>
          <t>2023 Valencia</t>
        </is>
      </c>
      <c r="D74" t="inlineStr">
        <is>
          <t>HYROX DOUBLES</t>
        </is>
      </c>
      <c r="E74" s="8" t="n">
        <v>0.00287037037037037</v>
      </c>
      <c r="F74" s="8" t="n">
        <v>0.002766203703703704</v>
      </c>
      <c r="G74" s="8" t="n">
        <v>0.003055555555555556</v>
      </c>
      <c r="H74" s="8" t="n">
        <v>0.001446759259259259</v>
      </c>
      <c r="I74" s="8" t="n">
        <v>0.003576388888888889</v>
      </c>
      <c r="J74" s="8" t="n">
        <v>0.002337962962962963</v>
      </c>
      <c r="K74" s="8" t="n">
        <v>0.003275462962962963</v>
      </c>
      <c r="L74" s="8" t="n">
        <v>0.00125</v>
      </c>
      <c r="M74" s="8" t="n">
        <v>0.003333333333333334</v>
      </c>
      <c r="N74" s="8" t="n">
        <v>0.003125</v>
      </c>
      <c r="O74" s="8" t="n">
        <v>0.003263888888888889</v>
      </c>
      <c r="P74" s="8" t="n">
        <v>0.001030092592592593</v>
      </c>
      <c r="Q74" s="8" t="n">
        <v>0.003368055555555556</v>
      </c>
      <c r="R74" s="8" t="n">
        <v>0.002418981481481482</v>
      </c>
      <c r="S74" s="8" t="n">
        <v>0.003564814814814815</v>
      </c>
      <c r="T74" s="8" t="n">
        <v>0.002511574074074074</v>
      </c>
      <c r="U74" s="8" t="n">
        <v>0.003761574074074074</v>
      </c>
      <c r="V74" t="inlineStr">
        <is>
          <t>–</t>
        </is>
      </c>
      <c r="W74">
        <f>E74 + G74 + I74 + K74 + M74 + O74 + Q74 + S74</f>
        <v/>
      </c>
      <c r="X74" s="9">
        <f>W74 / 8</f>
        <v/>
      </c>
      <c r="Y74" s="9">
        <f>MAX(ABS(E74 - X74), ABS(G74 - X74), ABS(I74 - X74), ABS(K74 - X74), ABS(M74 - X74), ABS(O74 - X74), ABS(Q74 - X74), ABS(S74 - X74))</f>
        <v/>
      </c>
      <c r="Z74" s="8" t="n">
        <v>0.04686342592592593</v>
      </c>
    </row>
    <row r="75">
      <c r="A75" t="inlineStr">
        <is>
          <t>Ramírez Chueca, Borja (ESP) - Tejedor Grande, Cristian (ESP)</t>
        </is>
      </c>
      <c r="B75" t="inlineStr">
        <is>
          <t>U29</t>
        </is>
      </c>
      <c r="C75" t="inlineStr">
        <is>
          <t>2023 Valencia</t>
        </is>
      </c>
      <c r="D75" t="inlineStr">
        <is>
          <t>HYROX DOUBLES</t>
        </is>
      </c>
      <c r="E75" s="8" t="n">
        <v>0.003298611111111111</v>
      </c>
      <c r="F75" s="8" t="n">
        <v>0.002696759259259259</v>
      </c>
      <c r="G75" s="8" t="n">
        <v>0.003252314814814815</v>
      </c>
      <c r="H75" s="8" t="n">
        <v>0.001145833333333333</v>
      </c>
      <c r="I75" s="8" t="n">
        <v>0.003391203703703704</v>
      </c>
      <c r="J75" s="8" t="n">
        <v>0.001990740740740741</v>
      </c>
      <c r="K75" s="8" t="n">
        <v>0.003449074074074074</v>
      </c>
      <c r="L75" s="8" t="n">
        <v>0.001400462962962963</v>
      </c>
      <c r="M75" s="8" t="n">
        <v>0.00337962962962963</v>
      </c>
      <c r="N75" s="8" t="n">
        <v>0.002997685185185185</v>
      </c>
      <c r="O75" s="8" t="n">
        <v>0.003240740740740741</v>
      </c>
      <c r="P75" s="8" t="n">
        <v>0.000925925925925926</v>
      </c>
      <c r="Q75" s="8" t="n">
        <v>0.003090277777777778</v>
      </c>
      <c r="R75" s="8" t="n">
        <v>0.002106481481481481</v>
      </c>
      <c r="S75" s="8" t="n">
        <v>0.003136574074074074</v>
      </c>
      <c r="T75" s="8" t="n">
        <v>0.0025</v>
      </c>
      <c r="U75" s="8" t="n">
        <v>0.004965277777777778</v>
      </c>
      <c r="V75" t="inlineStr">
        <is>
          <t>–</t>
        </is>
      </c>
      <c r="W75">
        <f>E75 + G75 + I75 + K75 + M75 + O75 + Q75 + S75</f>
        <v/>
      </c>
      <c r="X75" s="9">
        <f>W75 / 8</f>
        <v/>
      </c>
      <c r="Y75" s="9">
        <f>MAX(ABS(E75 - X75), ABS(G75 - X75), ABS(I75 - X75), ABS(K75 - X75), ABS(M75 - X75), ABS(O75 - X75), ABS(Q75 - X75), ABS(S75 - X75))</f>
        <v/>
      </c>
      <c r="Z75" s="8" t="n">
        <v>0.04686342592592593</v>
      </c>
    </row>
    <row r="76">
      <c r="A76" t="inlineStr">
        <is>
          <t>Fraidíaz Torrijos, Rubén (ESP) - Fonseca Perez, Manuel (ESP)</t>
        </is>
      </c>
      <c r="B76" t="inlineStr">
        <is>
          <t>40-49</t>
        </is>
      </c>
      <c r="C76" t="inlineStr">
        <is>
          <t>2023 Valencia</t>
        </is>
      </c>
      <c r="D76" t="inlineStr">
        <is>
          <t>HYROX DOUBLES</t>
        </is>
      </c>
      <c r="E76" s="8" t="n">
        <v>0.002974537037037037</v>
      </c>
      <c r="F76" s="8" t="n">
        <v>0.002731481481481481</v>
      </c>
      <c r="G76" s="8" t="n">
        <v>0.003113425925925926</v>
      </c>
      <c r="H76" s="8" t="n">
        <v>0.00125</v>
      </c>
      <c r="I76" s="8" t="n">
        <v>0.003263888888888889</v>
      </c>
      <c r="J76" s="8" t="n">
        <v>0.001805555555555555</v>
      </c>
      <c r="K76" s="8" t="n">
        <v>0.003275462962962963</v>
      </c>
      <c r="L76" s="8" t="n">
        <v>0.001354166666666667</v>
      </c>
      <c r="M76" s="8" t="n">
        <v>0.003310185185185185</v>
      </c>
      <c r="N76" s="8" t="n">
        <v>0.003206018518518519</v>
      </c>
      <c r="O76" s="8" t="n">
        <v>0.003263888888888889</v>
      </c>
      <c r="P76" s="8" t="n">
        <v>0.0009953703703703704</v>
      </c>
      <c r="Q76" s="8" t="n">
        <v>0.003206018518518519</v>
      </c>
      <c r="R76" s="8" t="n">
        <v>0.002164351851851852</v>
      </c>
      <c r="S76" s="8" t="n">
        <v>0.0034375</v>
      </c>
      <c r="T76" s="8" t="n">
        <v>0.002627314814814815</v>
      </c>
      <c r="U76" s="8" t="n">
        <v>0.005</v>
      </c>
      <c r="V76" t="inlineStr">
        <is>
          <t>–</t>
        </is>
      </c>
      <c r="W76">
        <f>E76 + G76 + I76 + K76 + M76 + O76 + Q76 + S76</f>
        <v/>
      </c>
      <c r="X76" s="9">
        <f>W76 / 8</f>
        <v/>
      </c>
      <c r="Y76" s="9">
        <f>MAX(ABS(E76 - X76), ABS(G76 - X76), ABS(I76 - X76), ABS(K76 - X76), ABS(M76 - X76), ABS(O76 - X76), ABS(Q76 - X76), ABS(S76 - X76))</f>
        <v/>
      </c>
      <c r="Z76" s="8" t="n">
        <v>0.04689814814814815</v>
      </c>
    </row>
    <row r="77">
      <c r="A77" t="inlineStr">
        <is>
          <t>Fernndez Grande, Miguel Ngel (ESP) - Sanchez Lucio, Daniel (ESP)</t>
        </is>
      </c>
      <c r="B77" t="inlineStr">
        <is>
          <t>40-49</t>
        </is>
      </c>
      <c r="C77" t="inlineStr">
        <is>
          <t>2023 Valencia</t>
        </is>
      </c>
      <c r="D77" t="inlineStr">
        <is>
          <t>HYROX DOUBLES</t>
        </is>
      </c>
      <c r="E77" s="8" t="n">
        <v>0.002939814814814815</v>
      </c>
      <c r="F77" s="8" t="n">
        <v>0.002754629629629629</v>
      </c>
      <c r="G77" s="8" t="n">
        <v>0.003252314814814815</v>
      </c>
      <c r="H77" s="8" t="n">
        <v>0.001064814814814815</v>
      </c>
      <c r="I77" s="8" t="n">
        <v>0.003530092592592592</v>
      </c>
      <c r="J77" s="8" t="n">
        <v>0.001851851851851852</v>
      </c>
      <c r="K77" s="8" t="n">
        <v>0.003541666666666666</v>
      </c>
      <c r="L77" s="8" t="n">
        <v>0.001736111111111111</v>
      </c>
      <c r="M77" s="8" t="n">
        <v>0.003460648148148148</v>
      </c>
      <c r="N77" s="8" t="n">
        <v>0.002766203703703704</v>
      </c>
      <c r="O77" s="8" t="n">
        <v>0.003368055555555556</v>
      </c>
      <c r="P77" s="8" t="n">
        <v>0.001099537037037037</v>
      </c>
      <c r="Q77" s="8" t="n">
        <v>0.003298611111111111</v>
      </c>
      <c r="R77" s="8" t="n">
        <v>0.002361111111111111</v>
      </c>
      <c r="S77" s="8" t="n">
        <v>0.003622685185185185</v>
      </c>
      <c r="T77" s="8" t="n">
        <v>0.002557870370370371</v>
      </c>
      <c r="U77" s="8" t="n">
        <v>0.003819444444444444</v>
      </c>
      <c r="V77" t="inlineStr">
        <is>
          <t>–</t>
        </is>
      </c>
      <c r="W77">
        <f>E77 + G77 + I77 + K77 + M77 + O77 + Q77 + S77</f>
        <v/>
      </c>
      <c r="X77" s="9">
        <f>W77 / 8</f>
        <v/>
      </c>
      <c r="Y77" s="9">
        <f>MAX(ABS(E77 - X77), ABS(G77 - X77), ABS(I77 - X77), ABS(K77 - X77), ABS(M77 - X77), ABS(O77 - X77), ABS(Q77 - X77), ABS(S77 - X77))</f>
        <v/>
      </c>
      <c r="Z77" s="8" t="n">
        <v>0.04693287037037037</v>
      </c>
    </row>
    <row r="78">
      <c r="A78" t="inlineStr">
        <is>
          <t>Lleix Zaragoza, Ivan (ESP) - Ortiz Prades, Pau (ESP)</t>
        </is>
      </c>
      <c r="B78" t="inlineStr">
        <is>
          <t>30-39</t>
        </is>
      </c>
      <c r="C78" t="inlineStr">
        <is>
          <t>2023 Valencia</t>
        </is>
      </c>
      <c r="D78" t="inlineStr">
        <is>
          <t>HYROX DOUBLES</t>
        </is>
      </c>
      <c r="E78" s="8" t="n">
        <v>0.003148148148148148</v>
      </c>
      <c r="F78" s="8" t="n">
        <v>0.002881944444444444</v>
      </c>
      <c r="G78" s="8" t="n">
        <v>0.003217592592592593</v>
      </c>
      <c r="H78" s="8" t="n">
        <v>0.001157407407407407</v>
      </c>
      <c r="I78" s="8" t="n">
        <v>0.00337962962962963</v>
      </c>
      <c r="J78" s="8" t="n">
        <v>0.002071759259259259</v>
      </c>
      <c r="K78" s="8" t="n">
        <v>0.003506944444444444</v>
      </c>
      <c r="L78" s="8" t="n">
        <v>0.001412037037037037</v>
      </c>
      <c r="M78" s="8" t="n">
        <v>0.003460648148148148</v>
      </c>
      <c r="N78" s="8" t="n">
        <v>0.002962962962962963</v>
      </c>
      <c r="O78" s="8" t="n">
        <v>0.003368055555555556</v>
      </c>
      <c r="P78" s="8" t="n">
        <v>0.0009027777777777777</v>
      </c>
      <c r="Q78" s="8" t="n">
        <v>0.003449074074074074</v>
      </c>
      <c r="R78" s="8" t="n">
        <v>0.002060185185185185</v>
      </c>
      <c r="S78" s="8" t="n">
        <v>0.003483796296296296</v>
      </c>
      <c r="T78" s="8" t="n">
        <v>0.002488425925925926</v>
      </c>
      <c r="U78" s="8" t="n">
        <v>0.004155092592592592</v>
      </c>
      <c r="V78" t="inlineStr">
        <is>
          <t>–</t>
        </is>
      </c>
      <c r="W78">
        <f>E78 + G78 + I78 + K78 + M78 + O78 + Q78 + S78</f>
        <v/>
      </c>
      <c r="X78" s="9">
        <f>W78 / 8</f>
        <v/>
      </c>
      <c r="Y78" s="9">
        <f>MAX(ABS(E78 - X78), ABS(G78 - X78), ABS(I78 - X78), ABS(K78 - X78), ABS(M78 - X78), ABS(O78 - X78), ABS(Q78 - X78), ABS(S78 - X78))</f>
        <v/>
      </c>
      <c r="Z78" s="8" t="n">
        <v>0.04699074074074074</v>
      </c>
    </row>
    <row r="79">
      <c r="A79" t="inlineStr">
        <is>
          <t>Moreiras Cuervo, Yago (ESP) - Esparcia García, Hector (ESP)</t>
        </is>
      </c>
      <c r="B79" t="inlineStr">
        <is>
          <t>30-39</t>
        </is>
      </c>
      <c r="C79" t="inlineStr">
        <is>
          <t>2023 Valencia</t>
        </is>
      </c>
      <c r="D79" t="inlineStr">
        <is>
          <t>HYROX DOUBLES</t>
        </is>
      </c>
      <c r="E79" s="8" t="n">
        <v>0.002916666666666667</v>
      </c>
      <c r="F79" s="8" t="n">
        <v>0.002777777777777778</v>
      </c>
      <c r="G79" s="8" t="n">
        <v>0.003136574074074074</v>
      </c>
      <c r="H79" s="8" t="n">
        <v>0.001168981481481482</v>
      </c>
      <c r="I79" s="8" t="n">
        <v>0.003391203703703704</v>
      </c>
      <c r="J79" s="8" t="n">
        <v>0.002256944444444444</v>
      </c>
      <c r="K79" s="8" t="n">
        <v>0.00337962962962963</v>
      </c>
      <c r="L79" s="8" t="n">
        <v>0.001631944444444445</v>
      </c>
      <c r="M79" s="8" t="n">
        <v>0.003321759259259259</v>
      </c>
      <c r="N79" s="8" t="n">
        <v>0.002974537037037037</v>
      </c>
      <c r="O79" s="8" t="n">
        <v>0.003425925925925926</v>
      </c>
      <c r="P79" s="8" t="n">
        <v>0.001099537037037037</v>
      </c>
      <c r="Q79" s="8" t="n">
        <v>0.003287037037037037</v>
      </c>
      <c r="R79" s="8" t="n">
        <v>0.002418981481481482</v>
      </c>
      <c r="S79" s="8" t="n">
        <v>0.003518518518518518</v>
      </c>
      <c r="T79" s="8" t="n">
        <v>0.002418981481481482</v>
      </c>
      <c r="U79" s="8" t="n">
        <v>0.003981481481481482</v>
      </c>
      <c r="V79" t="inlineStr">
        <is>
          <t>–</t>
        </is>
      </c>
      <c r="W79">
        <f>E79 + G79 + I79 + K79 + M79 + O79 + Q79 + S79</f>
        <v/>
      </c>
      <c r="X79" s="9">
        <f>W79 / 8</f>
        <v/>
      </c>
      <c r="Y79" s="9">
        <f>MAX(ABS(E79 - X79), ABS(G79 - X79), ABS(I79 - X79), ABS(K79 - X79), ABS(M79 - X79), ABS(O79 - X79), ABS(Q79 - X79), ABS(S79 - X79))</f>
        <v/>
      </c>
      <c r="Z79" s="8" t="n">
        <v>0.04702546296296296</v>
      </c>
    </row>
    <row r="80">
      <c r="A80" t="inlineStr">
        <is>
          <t>Avila Escudero, Guillermo (ESP) - Cano Morales, Santiago (ESP)</t>
        </is>
      </c>
      <c r="B80" t="inlineStr">
        <is>
          <t>U29</t>
        </is>
      </c>
      <c r="C80" t="inlineStr">
        <is>
          <t>2023 Valencia</t>
        </is>
      </c>
      <c r="D80" t="inlineStr">
        <is>
          <t>HYROX DOUBLES</t>
        </is>
      </c>
      <c r="E80" s="8" t="n">
        <v>0.002569444444444445</v>
      </c>
      <c r="F80" s="8" t="n">
        <v>0.002777777777777778</v>
      </c>
      <c r="G80" s="8" t="n">
        <v>0.002847222222222222</v>
      </c>
      <c r="H80" s="8" t="n">
        <v>0.001087962962962963</v>
      </c>
      <c r="I80" s="8" t="n">
        <v>0.003564814814814815</v>
      </c>
      <c r="J80" s="8" t="n">
        <v>0.002118055555555556</v>
      </c>
      <c r="K80" s="8" t="n">
        <v>0.004108796296296296</v>
      </c>
      <c r="L80" s="8" t="n">
        <v>0.001469907407407407</v>
      </c>
      <c r="M80" s="8" t="n">
        <v>0.004201388888888889</v>
      </c>
      <c r="N80" s="8" t="n">
        <v>0.003020833333333333</v>
      </c>
      <c r="O80" s="8" t="n">
        <v>0.003240740740740741</v>
      </c>
      <c r="P80" s="8" t="n">
        <v>0.0009837962962962962</v>
      </c>
      <c r="Q80" s="8" t="n">
        <v>0.003333333333333334</v>
      </c>
      <c r="R80" s="8" t="n">
        <v>0.002025462962962963</v>
      </c>
      <c r="S80" s="8" t="n">
        <v>0.003356481481481482</v>
      </c>
      <c r="T80" s="8" t="n">
        <v>0.002337962962962963</v>
      </c>
      <c r="U80" s="8" t="n">
        <v>0.004097222222222223</v>
      </c>
      <c r="V80" t="inlineStr">
        <is>
          <t>–</t>
        </is>
      </c>
      <c r="W80">
        <f>E80 + G80 + I80 + K80 + M80 + O80 + Q80 + S80</f>
        <v/>
      </c>
      <c r="X80" s="9">
        <f>W80 / 8</f>
        <v/>
      </c>
      <c r="Y80" s="9">
        <f>MAX(ABS(E80 - X80), ABS(G80 - X80), ABS(I80 - X80), ABS(K80 - X80), ABS(M80 - X80), ABS(O80 - X80), ABS(Q80 - X80), ABS(S80 - X80))</f>
        <v/>
      </c>
      <c r="Z80" s="8" t="n">
        <v>0.04703703703703704</v>
      </c>
    </row>
    <row r="81">
      <c r="A81" t="inlineStr">
        <is>
          <t>Camilleri, Dirk (MLT) - Sciortino, Jonathan (MLT)</t>
        </is>
      </c>
      <c r="B81" t="inlineStr">
        <is>
          <t>30-39</t>
        </is>
      </c>
      <c r="C81" t="inlineStr">
        <is>
          <t>2023 Valencia</t>
        </is>
      </c>
      <c r="D81" t="inlineStr">
        <is>
          <t>HYROX DOUBLES</t>
        </is>
      </c>
      <c r="E81" s="8" t="n">
        <v>0.002800925925925926</v>
      </c>
      <c r="F81" s="8" t="n">
        <v>0.002719907407407407</v>
      </c>
      <c r="G81" s="8" t="n">
        <v>0.002905092592592593</v>
      </c>
      <c r="H81" s="8" t="n">
        <v>0.001539351851851852</v>
      </c>
      <c r="I81" s="8" t="n">
        <v>0.003333333333333334</v>
      </c>
      <c r="J81" s="8" t="n">
        <v>0.002280092592592593</v>
      </c>
      <c r="K81" s="8" t="n">
        <v>0.003159722222222222</v>
      </c>
      <c r="L81" s="8" t="n">
        <v>0.002430555555555556</v>
      </c>
      <c r="M81" s="8" t="n">
        <v>0.003275462962962963</v>
      </c>
      <c r="N81" s="8" t="n">
        <v>0.003078703703703704</v>
      </c>
      <c r="O81" s="8" t="n">
        <v>0.003263888888888889</v>
      </c>
      <c r="P81" s="8" t="n">
        <v>0.001111111111111111</v>
      </c>
      <c r="Q81" s="8" t="n">
        <v>0.003321759259259259</v>
      </c>
      <c r="R81" s="8" t="n">
        <v>0.002650462962962963</v>
      </c>
      <c r="S81" s="8" t="n">
        <v>0.003252314814814815</v>
      </c>
      <c r="T81" s="8" t="n">
        <v>0.002719907407407407</v>
      </c>
      <c r="U81" s="8" t="n">
        <v>0.003275462962962963</v>
      </c>
      <c r="V81" t="inlineStr">
        <is>
          <t>–</t>
        </is>
      </c>
      <c r="W81">
        <f>E81 + G81 + I81 + K81 + M81 + O81 + Q81 + S81</f>
        <v/>
      </c>
      <c r="X81" s="9">
        <f>W81 / 8</f>
        <v/>
      </c>
      <c r="Y81" s="9">
        <f>MAX(ABS(E81 - X81), ABS(G81 - X81), ABS(I81 - X81), ABS(K81 - X81), ABS(M81 - X81), ABS(O81 - X81), ABS(Q81 - X81), ABS(S81 - X81))</f>
        <v/>
      </c>
      <c r="Z81" s="8" t="n">
        <v>0.04703703703703704</v>
      </c>
    </row>
    <row r="82">
      <c r="A82" t="inlineStr">
        <is>
          <t>Chouzenoux, Frederic (FRA) - Vasquez, Omar (FRA)</t>
        </is>
      </c>
      <c r="B82" t="inlineStr">
        <is>
          <t>40-49</t>
        </is>
      </c>
      <c r="C82" t="inlineStr">
        <is>
          <t>2023 Valencia</t>
        </is>
      </c>
      <c r="D82" t="inlineStr">
        <is>
          <t>HYROX DOUBLES</t>
        </is>
      </c>
      <c r="E82" s="8" t="n">
        <v>0.002685185185185185</v>
      </c>
      <c r="F82" s="8" t="n">
        <v>0.002511574074074074</v>
      </c>
      <c r="G82" s="8" t="n">
        <v>0.003043981481481481</v>
      </c>
      <c r="H82" s="8" t="n">
        <v>0.00119212962962963</v>
      </c>
      <c r="I82" s="8" t="n">
        <v>0.004131944444444444</v>
      </c>
      <c r="J82" s="8" t="n">
        <v>0.001516203703703704</v>
      </c>
      <c r="K82" s="8" t="n">
        <v>0.005335648148148148</v>
      </c>
      <c r="L82" s="8" t="n">
        <v>0.001898148148148148</v>
      </c>
      <c r="M82" s="8" t="n">
        <v>0.003252314814814815</v>
      </c>
      <c r="N82" s="8" t="n">
        <v>0.002893518518518518</v>
      </c>
      <c r="O82" s="8" t="n">
        <v>0.003240740740740741</v>
      </c>
      <c r="P82" s="8" t="n">
        <v>0.0008564814814814815</v>
      </c>
      <c r="Q82" s="8" t="n">
        <v>0.003333333333333334</v>
      </c>
      <c r="R82" s="8" t="n">
        <v>0.00224537037037037</v>
      </c>
      <c r="S82" s="8" t="n">
        <v>0.003240740740740741</v>
      </c>
      <c r="T82" s="8" t="n">
        <v>0.002627314814814815</v>
      </c>
      <c r="U82" s="8" t="n">
        <v>0.00318287037037037</v>
      </c>
      <c r="V82" t="inlineStr">
        <is>
          <t>2 Minutes</t>
        </is>
      </c>
      <c r="W82">
        <f>E82 + G82 + I82 + K82 + M82 + O82 + Q82 + S82</f>
        <v/>
      </c>
      <c r="X82" s="9">
        <f>W82 / 8</f>
        <v/>
      </c>
      <c r="Y82" s="9">
        <f>MAX(ABS(E82 - X82), ABS(G82 - X82), ABS(I82 - X82), ABS(K82 - X82), ABS(M82 - X82), ABS(O82 - X82), ABS(Q82 - X82), ABS(S82 - X82))</f>
        <v/>
      </c>
      <c r="Z82" s="8" t="n">
        <v>0.04708333333333333</v>
      </c>
    </row>
    <row r="83">
      <c r="A83" t="inlineStr">
        <is>
          <t>De La Cruz Diaz, Ruben (ESP) - Ramirez Aranda, Jose Miguel (ESP)</t>
        </is>
      </c>
      <c r="B83" t="inlineStr">
        <is>
          <t>30-39</t>
        </is>
      </c>
      <c r="C83" t="inlineStr">
        <is>
          <t>2023 Valencia</t>
        </is>
      </c>
      <c r="D83" t="inlineStr">
        <is>
          <t>HYROX DOUBLES</t>
        </is>
      </c>
      <c r="E83" s="8" t="n">
        <v>0.002685185185185185</v>
      </c>
      <c r="F83" s="8" t="n">
        <v>0.002662037037037037</v>
      </c>
      <c r="G83" s="8" t="n">
        <v>0.003217592592592593</v>
      </c>
      <c r="H83" s="8" t="n">
        <v>0.001053240740740741</v>
      </c>
      <c r="I83" s="8" t="n">
        <v>0.003668981481481481</v>
      </c>
      <c r="J83" s="8" t="n">
        <v>0.001875</v>
      </c>
      <c r="K83" s="8" t="n">
        <v>0.003657407407407407</v>
      </c>
      <c r="L83" s="8" t="n">
        <v>0.001597222222222222</v>
      </c>
      <c r="M83" s="8" t="n">
        <v>0.003946759259259259</v>
      </c>
      <c r="N83" s="8" t="n">
        <v>0.002824074074074074</v>
      </c>
      <c r="O83" s="8" t="n">
        <v>0.003518518518518518</v>
      </c>
      <c r="P83" s="8" t="n">
        <v>0.0008912037037037037</v>
      </c>
      <c r="Q83" s="8" t="n">
        <v>0.003842592592592593</v>
      </c>
      <c r="R83" s="8" t="n">
        <v>0.002083333333333333</v>
      </c>
      <c r="S83" s="8" t="n">
        <v>0.003842592592592593</v>
      </c>
      <c r="T83" s="8" t="n">
        <v>0.002476851851851852</v>
      </c>
      <c r="U83" s="8" t="n">
        <v>0.003530092592592592</v>
      </c>
      <c r="V83" t="inlineStr">
        <is>
          <t>–</t>
        </is>
      </c>
      <c r="W83">
        <f>E83 + G83 + I83 + K83 + M83 + O83 + Q83 + S83</f>
        <v/>
      </c>
      <c r="X83" s="9">
        <f>W83 / 8</f>
        <v/>
      </c>
      <c r="Y83" s="9">
        <f>MAX(ABS(E83 - X83), ABS(G83 - X83), ABS(I83 - X83), ABS(K83 - X83), ABS(M83 - X83), ABS(O83 - X83), ABS(Q83 - X83), ABS(S83 - X83))</f>
        <v/>
      </c>
      <c r="Z83" s="8" t="n">
        <v>0.04726851851851852</v>
      </c>
    </row>
    <row r="84">
      <c r="A84" t="inlineStr">
        <is>
          <t>Risto, Magnus (NOR) - Trælnes, Christian Fredrik (NOR)</t>
        </is>
      </c>
      <c r="B84" t="inlineStr">
        <is>
          <t>30-39</t>
        </is>
      </c>
      <c r="C84" t="inlineStr">
        <is>
          <t>2023 Valencia</t>
        </is>
      </c>
      <c r="D84" t="inlineStr">
        <is>
          <t>HYROX DOUBLES</t>
        </is>
      </c>
      <c r="E84" s="8" t="n">
        <v>0.002766203703703704</v>
      </c>
      <c r="F84" s="8" t="n">
        <v>0.002685185185185185</v>
      </c>
      <c r="G84" s="8" t="n">
        <v>0.003043981481481481</v>
      </c>
      <c r="H84" s="8" t="n">
        <v>0.001226851851851852</v>
      </c>
      <c r="I84" s="8" t="n">
        <v>0.003287037037037037</v>
      </c>
      <c r="J84" s="8" t="n">
        <v>0.002118055555555556</v>
      </c>
      <c r="K84" s="8" t="n">
        <v>0.003402777777777778</v>
      </c>
      <c r="L84" s="8" t="n">
        <v>0.002013888888888889</v>
      </c>
      <c r="M84" s="8" t="n">
        <v>0.003553240740740741</v>
      </c>
      <c r="N84" s="8" t="n">
        <v>0.002997685185185185</v>
      </c>
      <c r="O84" s="8" t="n">
        <v>0.003449074074074074</v>
      </c>
      <c r="P84" s="8" t="n">
        <v>0.001099537037037037</v>
      </c>
      <c r="Q84" s="8" t="n">
        <v>0.003472222222222222</v>
      </c>
      <c r="R84" s="8" t="n">
        <v>0.002106481481481481</v>
      </c>
      <c r="S84" s="8" t="n">
        <v>0.003599537037037037</v>
      </c>
      <c r="T84" s="8" t="n">
        <v>0.002905092592592593</v>
      </c>
      <c r="U84" s="8" t="n">
        <v>0.003703703703703704</v>
      </c>
      <c r="V84" t="inlineStr">
        <is>
          <t>–</t>
        </is>
      </c>
      <c r="W84">
        <f>E84 + G84 + I84 + K84 + M84 + O84 + Q84 + S84</f>
        <v/>
      </c>
      <c r="X84" s="9">
        <f>W84 / 8</f>
        <v/>
      </c>
      <c r="Y84" s="9">
        <f>MAX(ABS(E84 - X84), ABS(G84 - X84), ABS(I84 - X84), ABS(K84 - X84), ABS(M84 - X84), ABS(O84 - X84), ABS(Q84 - X84), ABS(S84 - X84))</f>
        <v/>
      </c>
      <c r="Z84" s="8" t="n">
        <v>0.04733796296296296</v>
      </c>
    </row>
    <row r="85">
      <c r="A85" t="inlineStr">
        <is>
          <t>Sorni Sáez, Ignacio (ESP) - Lopez Mayorgas, Joaquin (ESP)</t>
        </is>
      </c>
      <c r="B85" t="inlineStr">
        <is>
          <t>30-39</t>
        </is>
      </c>
      <c r="C85" t="inlineStr">
        <is>
          <t>2023 Valencia</t>
        </is>
      </c>
      <c r="D85" t="inlineStr">
        <is>
          <t>HYROX DOUBLES</t>
        </is>
      </c>
      <c r="E85" s="8" t="n">
        <v>0.002604166666666667</v>
      </c>
      <c r="F85" s="8" t="n">
        <v>0.00287037037037037</v>
      </c>
      <c r="G85" s="8" t="n">
        <v>0.002962962962962963</v>
      </c>
      <c r="H85" s="8" t="n">
        <v>0.001388888888888889</v>
      </c>
      <c r="I85" s="8" t="n">
        <v>0.003310185185185185</v>
      </c>
      <c r="J85" s="8" t="n">
        <v>0.002835648148148148</v>
      </c>
      <c r="K85" s="8" t="n">
        <v>0.00318287037037037</v>
      </c>
      <c r="L85" s="8" t="n">
        <v>0.001678240740740741</v>
      </c>
      <c r="M85" s="8" t="n">
        <v>0.003159722222222222</v>
      </c>
      <c r="N85" s="8" t="n">
        <v>0.002962962962962963</v>
      </c>
      <c r="O85" s="8" t="n">
        <v>0.003229166666666667</v>
      </c>
      <c r="P85" s="8" t="n">
        <v>0.001458333333333333</v>
      </c>
      <c r="Q85" s="8" t="n">
        <v>0.003020833333333333</v>
      </c>
      <c r="R85" s="8" t="n">
        <v>0.002152777777777778</v>
      </c>
      <c r="S85" s="8" t="n">
        <v>0.003368055555555556</v>
      </c>
      <c r="T85" s="8" t="n">
        <v>0.002719907407407407</v>
      </c>
      <c r="U85" s="8" t="n">
        <v>0.004560185185185185</v>
      </c>
      <c r="V85" t="inlineStr">
        <is>
          <t>–</t>
        </is>
      </c>
      <c r="W85">
        <f>E85 + G85 + I85 + K85 + M85 + O85 + Q85 + S85</f>
        <v/>
      </c>
      <c r="X85" s="9">
        <f>W85 / 8</f>
        <v/>
      </c>
      <c r="Y85" s="9">
        <f>MAX(ABS(E85 - X85), ABS(G85 - X85), ABS(I85 - X85), ABS(K85 - X85), ABS(M85 - X85), ABS(O85 - X85), ABS(Q85 - X85), ABS(S85 - X85))</f>
        <v/>
      </c>
      <c r="Z85" s="8" t="n">
        <v>0.04737268518518518</v>
      </c>
    </row>
    <row r="86">
      <c r="A86" t="inlineStr">
        <is>
          <t>Frontela Hernandez, Gonzalo (ESP) - Corral Gonzalez, Manuel (ESP)</t>
        </is>
      </c>
      <c r="B86" t="inlineStr">
        <is>
          <t>U29</t>
        </is>
      </c>
      <c r="C86" t="inlineStr">
        <is>
          <t>2023 Valencia</t>
        </is>
      </c>
      <c r="D86" t="inlineStr">
        <is>
          <t>HYROX DOUBLES</t>
        </is>
      </c>
      <c r="E86" s="8" t="n">
        <v>0.003090277777777778</v>
      </c>
      <c r="F86" s="8" t="n">
        <v>0.0028125</v>
      </c>
      <c r="G86" s="8" t="n">
        <v>0.003148148148148148</v>
      </c>
      <c r="H86" s="8" t="n">
        <v>0.001296296296296296</v>
      </c>
      <c r="I86" s="8" t="n">
        <v>0.003275462962962963</v>
      </c>
      <c r="J86" s="8" t="n">
        <v>0.002337962962962963</v>
      </c>
      <c r="K86" s="8" t="n">
        <v>0.003449074074074074</v>
      </c>
      <c r="L86" s="8" t="n">
        <v>0.001666666666666667</v>
      </c>
      <c r="M86" s="8" t="n">
        <v>0.003425925925925926</v>
      </c>
      <c r="N86" s="8" t="n">
        <v>0.00306712962962963</v>
      </c>
      <c r="O86" s="8" t="n">
        <v>0.00349537037037037</v>
      </c>
      <c r="P86" s="8" t="n">
        <v>0.00125</v>
      </c>
      <c r="Q86" s="8" t="n">
        <v>0.003402777777777778</v>
      </c>
      <c r="R86" s="8" t="n">
        <v>0.002210648148148148</v>
      </c>
      <c r="S86" s="8" t="n">
        <v>0.003344907407407408</v>
      </c>
      <c r="T86" s="8" t="n">
        <v>0.002465277777777778</v>
      </c>
      <c r="U86" s="8" t="n">
        <v>0.003796296296296296</v>
      </c>
      <c r="V86" t="inlineStr">
        <is>
          <t>–</t>
        </is>
      </c>
      <c r="W86">
        <f>E86 + G86 + I86 + K86 + M86 + O86 + Q86 + S86</f>
        <v/>
      </c>
      <c r="X86" s="9">
        <f>W86 / 8</f>
        <v/>
      </c>
      <c r="Y86" s="9">
        <f>MAX(ABS(E86 - X86), ABS(G86 - X86), ABS(I86 - X86), ABS(K86 - X86), ABS(M86 - X86), ABS(O86 - X86), ABS(Q86 - X86), ABS(S86 - X86))</f>
        <v/>
      </c>
      <c r="Z86" s="8" t="n">
        <v>0.04744212962962963</v>
      </c>
    </row>
    <row r="87">
      <c r="A87" t="inlineStr">
        <is>
          <t>Fernandez Rodriguez, Raul (ESP) - Diaz, Eduardo (ESP)</t>
        </is>
      </c>
      <c r="B87" t="inlineStr">
        <is>
          <t>U29</t>
        </is>
      </c>
      <c r="C87" t="inlineStr">
        <is>
          <t>2023 Valencia</t>
        </is>
      </c>
      <c r="D87" t="inlineStr">
        <is>
          <t>HYROX DOUBLES</t>
        </is>
      </c>
      <c r="E87" s="8" t="n">
        <v>0.002453703703703704</v>
      </c>
      <c r="F87" s="8" t="n">
        <v>0.002696759259259259</v>
      </c>
      <c r="G87" s="8" t="n">
        <v>0.003032407407407407</v>
      </c>
      <c r="H87" s="8" t="n">
        <v>0.001331018518518518</v>
      </c>
      <c r="I87" s="8" t="n">
        <v>0.003252314814814815</v>
      </c>
      <c r="J87" s="8" t="n">
        <v>0.001770833333333333</v>
      </c>
      <c r="K87" s="8" t="n">
        <v>0.004409722222222222</v>
      </c>
      <c r="L87" s="8" t="n">
        <v>0.001423611111111111</v>
      </c>
      <c r="M87" s="8" t="n">
        <v>0.003229166666666667</v>
      </c>
      <c r="N87" s="8" t="n">
        <v>0.003043981481481481</v>
      </c>
      <c r="O87" s="8" t="n">
        <v>0.003344907407407408</v>
      </c>
      <c r="P87" s="8" t="n">
        <v>0.0009143518518518518</v>
      </c>
      <c r="Q87" s="8" t="n">
        <v>0.003113425925925926</v>
      </c>
      <c r="R87" s="8" t="n">
        <v>0.001956018518518518</v>
      </c>
      <c r="S87" s="8" t="n">
        <v>0.003020833333333333</v>
      </c>
      <c r="T87" s="8" t="n">
        <v>0.002418981481481482</v>
      </c>
      <c r="U87" s="8" t="n">
        <v>0.006087962962962963</v>
      </c>
      <c r="V87" t="inlineStr">
        <is>
          <t>–</t>
        </is>
      </c>
      <c r="W87">
        <f>E87 + G87 + I87 + K87 + M87 + O87 + Q87 + S87</f>
        <v/>
      </c>
      <c r="X87" s="9">
        <f>W87 / 8</f>
        <v/>
      </c>
      <c r="Y87" s="9">
        <f>MAX(ABS(E87 - X87), ABS(G87 - X87), ABS(I87 - X87), ABS(K87 - X87), ABS(M87 - X87), ABS(O87 - X87), ABS(Q87 - X87), ABS(S87 - X87))</f>
        <v/>
      </c>
      <c r="Z87" s="8" t="n">
        <v>0.04745370370370371</v>
      </c>
    </row>
    <row r="88">
      <c r="A88" t="inlineStr">
        <is>
          <t>Santoyo Garcia, Francisco (ESP) - Garca Azan, Santiago (ESP)</t>
        </is>
      </c>
      <c r="B88" t="inlineStr">
        <is>
          <t>U29</t>
        </is>
      </c>
      <c r="C88" t="inlineStr">
        <is>
          <t>2023 Valencia</t>
        </is>
      </c>
      <c r="D88" t="inlineStr">
        <is>
          <t>HYROX DOUBLES</t>
        </is>
      </c>
      <c r="E88" s="8" t="n">
        <v>0.002800925925925926</v>
      </c>
      <c r="F88" s="8" t="n">
        <v>0.002685185185185185</v>
      </c>
      <c r="G88" s="8" t="n">
        <v>0.003263888888888889</v>
      </c>
      <c r="H88" s="8" t="n">
        <v>0.001099537037037037</v>
      </c>
      <c r="I88" s="8" t="n">
        <v>0.00369212962962963</v>
      </c>
      <c r="J88" s="8" t="n">
        <v>0.002118055555555556</v>
      </c>
      <c r="K88" s="8" t="n">
        <v>0.003530092592592592</v>
      </c>
      <c r="L88" s="8" t="n">
        <v>0.001284722222222222</v>
      </c>
      <c r="M88" s="8" t="n">
        <v>0.003541666666666666</v>
      </c>
      <c r="N88" s="8" t="n">
        <v>0.003009259259259259</v>
      </c>
      <c r="O88" s="8" t="n">
        <v>0.003506944444444444</v>
      </c>
      <c r="P88" s="8" t="n">
        <v>0.001331018518518518</v>
      </c>
      <c r="Q88" s="8" t="n">
        <v>0.003425925925925926</v>
      </c>
      <c r="R88" s="8" t="n">
        <v>0.002025462962962963</v>
      </c>
      <c r="S88" s="8" t="n">
        <v>0.003657407407407407</v>
      </c>
      <c r="T88" s="8" t="n">
        <v>0.002777777777777778</v>
      </c>
      <c r="U88" s="8" t="n">
        <v>0.003796296296296296</v>
      </c>
      <c r="V88" t="inlineStr">
        <is>
          <t>–</t>
        </is>
      </c>
      <c r="W88">
        <f>E88 + G88 + I88 + K88 + M88 + O88 + Q88 + S88</f>
        <v/>
      </c>
      <c r="X88" s="9">
        <f>W88 / 8</f>
        <v/>
      </c>
      <c r="Y88" s="9">
        <f>MAX(ABS(E88 - X88), ABS(G88 - X88), ABS(I88 - X88), ABS(K88 - X88), ABS(M88 - X88), ABS(O88 - X88), ABS(Q88 - X88), ABS(S88 - X88))</f>
        <v/>
      </c>
      <c r="Z88" s="8" t="n">
        <v>0.04745370370370371</v>
      </c>
    </row>
    <row r="89">
      <c r="A89" t="inlineStr">
        <is>
          <t>Bernabeu Sabater, Nacho (ESP) - Hidalgo Martnez, Teo (ESP)</t>
        </is>
      </c>
      <c r="B89" t="inlineStr">
        <is>
          <t>30-39</t>
        </is>
      </c>
      <c r="C89" t="inlineStr">
        <is>
          <t>2023 Valencia</t>
        </is>
      </c>
      <c r="D89" t="inlineStr">
        <is>
          <t>HYROX DOUBLES</t>
        </is>
      </c>
      <c r="E89" s="8" t="n">
        <v>0.003009259259259259</v>
      </c>
      <c r="F89" s="8" t="n">
        <v>0.0028125</v>
      </c>
      <c r="G89" s="8" t="n">
        <v>0.003206018518518519</v>
      </c>
      <c r="H89" s="8" t="n">
        <v>0.001168981481481482</v>
      </c>
      <c r="I89" s="8" t="n">
        <v>0.003530092592592592</v>
      </c>
      <c r="J89" s="8" t="n">
        <v>0.002233796296296296</v>
      </c>
      <c r="K89" s="8" t="n">
        <v>0.003634259259259259</v>
      </c>
      <c r="L89" s="8" t="n">
        <v>0.00162037037037037</v>
      </c>
      <c r="M89" s="8" t="n">
        <v>0.003506944444444444</v>
      </c>
      <c r="N89" s="8" t="n">
        <v>0.002893518518518518</v>
      </c>
      <c r="O89" s="8" t="n">
        <v>0.0034375</v>
      </c>
      <c r="P89" s="8" t="n">
        <v>0.001041666666666667</v>
      </c>
      <c r="Q89" s="8" t="n">
        <v>0.003449074074074074</v>
      </c>
      <c r="R89" s="8" t="n">
        <v>0.0021875</v>
      </c>
      <c r="S89" s="8" t="n">
        <v>0.003553240740740741</v>
      </c>
      <c r="T89" s="8" t="n">
        <v>0.00244212962962963</v>
      </c>
      <c r="U89" s="8" t="n">
        <v>0.003912037037037037</v>
      </c>
      <c r="V89" t="inlineStr">
        <is>
          <t>–</t>
        </is>
      </c>
      <c r="W89">
        <f>E89 + G89 + I89 + K89 + M89 + O89 + Q89 + S89</f>
        <v/>
      </c>
      <c r="X89" s="9">
        <f>W89 / 8</f>
        <v/>
      </c>
      <c r="Y89" s="9">
        <f>MAX(ABS(E89 - X89), ABS(G89 - X89), ABS(I89 - X89), ABS(K89 - X89), ABS(M89 - X89), ABS(O89 - X89), ABS(Q89 - X89), ABS(S89 - X89))</f>
        <v/>
      </c>
      <c r="Z89" s="8" t="n">
        <v>0.04754629629629629</v>
      </c>
    </row>
    <row r="90">
      <c r="A90" t="inlineStr">
        <is>
          <t>Sánchez Vizcaíno, Alberto (ESP) - Chust Lopez, Lorenzo (ESP)</t>
        </is>
      </c>
      <c r="B90" t="inlineStr">
        <is>
          <t>30-39</t>
        </is>
      </c>
      <c r="C90" t="inlineStr">
        <is>
          <t>2023 Valencia</t>
        </is>
      </c>
      <c r="D90" t="inlineStr">
        <is>
          <t>HYROX DOUBLES</t>
        </is>
      </c>
      <c r="E90" s="8" t="n">
        <v>0.002881944444444444</v>
      </c>
      <c r="F90" s="8" t="n">
        <v>0.002916666666666667</v>
      </c>
      <c r="G90" s="8" t="n">
        <v>0.003125</v>
      </c>
      <c r="H90" s="8" t="n">
        <v>0.001180555555555556</v>
      </c>
      <c r="I90" s="8" t="n">
        <v>0.004548611111111111</v>
      </c>
      <c r="J90" s="8" t="n">
        <v>0.002430555555555556</v>
      </c>
      <c r="K90" s="8" t="n">
        <v>0.00306712962962963</v>
      </c>
      <c r="L90" s="8" t="n">
        <v>0.001574074074074074</v>
      </c>
      <c r="M90" s="8" t="n">
        <v>0.003078703703703704</v>
      </c>
      <c r="N90" s="8" t="n">
        <v>0.003043981481481481</v>
      </c>
      <c r="O90" s="8" t="n">
        <v>0.003310185185185185</v>
      </c>
      <c r="P90" s="8" t="n">
        <v>0.001053240740740741</v>
      </c>
      <c r="Q90" s="8" t="n">
        <v>0.003159722222222222</v>
      </c>
      <c r="R90" s="8" t="n">
        <v>0.002986111111111111</v>
      </c>
      <c r="S90" s="8" t="n">
        <v>0.003206018518518519</v>
      </c>
      <c r="T90" s="8" t="n">
        <v>0.0028125</v>
      </c>
      <c r="U90" s="8" t="n">
        <v>0.003287037037037037</v>
      </c>
      <c r="V90" t="inlineStr">
        <is>
          <t>–</t>
        </is>
      </c>
      <c r="W90">
        <f>E90 + G90 + I90 + K90 + M90 + O90 + Q90 + S90</f>
        <v/>
      </c>
      <c r="X90" s="9">
        <f>W90 / 8</f>
        <v/>
      </c>
      <c r="Y90" s="9">
        <f>MAX(ABS(E90 - X90), ABS(G90 - X90), ABS(I90 - X90), ABS(K90 - X90), ABS(M90 - X90), ABS(O90 - X90), ABS(Q90 - X90), ABS(S90 - X90))</f>
        <v/>
      </c>
      <c r="Z90" s="8" t="n">
        <v>0.04756944444444444</v>
      </c>
    </row>
    <row r="91">
      <c r="A91" t="inlineStr">
        <is>
          <t>Valverde Garcia, Enrique (ESP) - Hernández Olivares, Javier (ESP)</t>
        </is>
      </c>
      <c r="B91" t="inlineStr">
        <is>
          <t>U29</t>
        </is>
      </c>
      <c r="C91" t="inlineStr">
        <is>
          <t>2023 Valencia</t>
        </is>
      </c>
      <c r="D91" t="inlineStr">
        <is>
          <t>HYROX DOUBLES</t>
        </is>
      </c>
      <c r="E91" s="8" t="n">
        <v>0.003113425925925926</v>
      </c>
      <c r="F91" s="8" t="n">
        <v>0.002546296296296297</v>
      </c>
      <c r="G91" s="8" t="n">
        <v>0.003275462962962963</v>
      </c>
      <c r="H91" s="8" t="n">
        <v>0.001006944444444444</v>
      </c>
      <c r="I91" s="8" t="n">
        <v>0.003622685185185185</v>
      </c>
      <c r="J91" s="8" t="n">
        <v>0.002071759259259259</v>
      </c>
      <c r="K91" s="8" t="n">
        <v>0.003854166666666667</v>
      </c>
      <c r="L91" s="8" t="n">
        <v>0.001111111111111111</v>
      </c>
      <c r="M91" s="8" t="n">
        <v>0.003645833333333333</v>
      </c>
      <c r="N91" s="8" t="n">
        <v>0.002731481481481481</v>
      </c>
      <c r="O91" s="8" t="n">
        <v>0.00369212962962963</v>
      </c>
      <c r="P91" s="8" t="n">
        <v>0.001203703703703704</v>
      </c>
      <c r="Q91" s="8" t="n">
        <v>0.003715277777777778</v>
      </c>
      <c r="R91" s="8" t="n">
        <v>0.00193287037037037</v>
      </c>
      <c r="S91" s="8" t="n">
        <v>0.004224537037037037</v>
      </c>
      <c r="T91" s="8" t="n">
        <v>0.00244212962962963</v>
      </c>
      <c r="U91" s="8" t="n">
        <v>0.00349537037037037</v>
      </c>
      <c r="V91" t="inlineStr">
        <is>
          <t>–</t>
        </is>
      </c>
      <c r="W91">
        <f>E91 + G91 + I91 + K91 + M91 + O91 + Q91 + S91</f>
        <v/>
      </c>
      <c r="X91" s="9">
        <f>W91 / 8</f>
        <v/>
      </c>
      <c r="Y91" s="9">
        <f>MAX(ABS(E91 - X91), ABS(G91 - X91), ABS(I91 - X91), ABS(K91 - X91), ABS(M91 - X91), ABS(O91 - X91), ABS(Q91 - X91), ABS(S91 - X91))</f>
        <v/>
      </c>
      <c r="Z91" s="8" t="n">
        <v>0.0475925925925926</v>
      </c>
    </row>
    <row r="92">
      <c r="A92" t="inlineStr">
        <is>
          <t>Ubeda Martinez, Carlos (ESP) - Borreguero, Ferran (ESP)</t>
        </is>
      </c>
      <c r="B92" t="inlineStr">
        <is>
          <t>30-39</t>
        </is>
      </c>
      <c r="C92" t="inlineStr">
        <is>
          <t>2023 Valencia</t>
        </is>
      </c>
      <c r="D92" t="inlineStr">
        <is>
          <t>HYROX DOUBLES</t>
        </is>
      </c>
      <c r="E92" s="8" t="n">
        <v>0.002939814814814815</v>
      </c>
      <c r="F92" s="8" t="n">
        <v>0.002789351851851852</v>
      </c>
      <c r="G92" s="8" t="n">
        <v>0.003159722222222222</v>
      </c>
      <c r="H92" s="8" t="n">
        <v>0.001180555555555556</v>
      </c>
      <c r="I92" s="8" t="n">
        <v>0.003298611111111111</v>
      </c>
      <c r="J92" s="8" t="n">
        <v>0.002164351851851852</v>
      </c>
      <c r="K92" s="8" t="n">
        <v>0.003449074074074074</v>
      </c>
      <c r="L92" s="8" t="n">
        <v>0.001087962962962963</v>
      </c>
      <c r="M92" s="8" t="n">
        <v>0.003356481481481482</v>
      </c>
      <c r="N92" s="8" t="n">
        <v>0.003194444444444445</v>
      </c>
      <c r="O92" s="8" t="n">
        <v>0.003252314814814815</v>
      </c>
      <c r="P92" s="8" t="n">
        <v>0.00119212962962963</v>
      </c>
      <c r="Q92" s="8" t="n">
        <v>0.003576388888888889</v>
      </c>
      <c r="R92" s="8" t="n">
        <v>0.002222222222222222</v>
      </c>
      <c r="S92" s="8" t="n">
        <v>0.003356481481481482</v>
      </c>
      <c r="T92" s="8" t="n">
        <v>0.002615740740740741</v>
      </c>
      <c r="U92" s="8" t="n">
        <v>0.004918981481481482</v>
      </c>
      <c r="V92" t="inlineStr">
        <is>
          <t>–</t>
        </is>
      </c>
      <c r="W92">
        <f>E92 + G92 + I92 + K92 + M92 + O92 + Q92 + S92</f>
        <v/>
      </c>
      <c r="X92" s="9">
        <f>W92 / 8</f>
        <v/>
      </c>
      <c r="Y92" s="9">
        <f>MAX(ABS(E92 - X92), ABS(G92 - X92), ABS(I92 - X92), ABS(K92 - X92), ABS(M92 - X92), ABS(O92 - X92), ABS(Q92 - X92), ABS(S92 - X92))</f>
        <v/>
      </c>
      <c r="Z92" s="8" t="n">
        <v>0.04765046296296296</v>
      </c>
    </row>
    <row r="93">
      <c r="A93" t="inlineStr">
        <is>
          <t>Pujadas Matas, Carles (ESP) - Pallé Pedescoll, Sinto (ESP)</t>
        </is>
      </c>
      <c r="B93" t="inlineStr">
        <is>
          <t>40-49</t>
        </is>
      </c>
      <c r="C93" t="inlineStr">
        <is>
          <t>2023 Valencia</t>
        </is>
      </c>
      <c r="D93" t="inlineStr">
        <is>
          <t>HYROX DOUBLES</t>
        </is>
      </c>
      <c r="E93" s="8" t="n">
        <v>0.003009259259259259</v>
      </c>
      <c r="F93" s="8" t="n">
        <v>0.002673611111111111</v>
      </c>
      <c r="G93" s="8" t="n">
        <v>0.003321759259259259</v>
      </c>
      <c r="H93" s="8" t="n">
        <v>0.00130787037037037</v>
      </c>
      <c r="I93" s="8" t="n">
        <v>0.00349537037037037</v>
      </c>
      <c r="J93" s="8" t="n">
        <v>0.001979166666666667</v>
      </c>
      <c r="K93" s="8" t="n">
        <v>0.003645833333333333</v>
      </c>
      <c r="L93" s="8" t="n">
        <v>0.001655092592592593</v>
      </c>
      <c r="M93" s="8" t="n">
        <v>0.003472222222222222</v>
      </c>
      <c r="N93" s="8" t="n">
        <v>0.002789351851851852</v>
      </c>
      <c r="O93" s="8" t="n">
        <v>0.00337962962962963</v>
      </c>
      <c r="P93" s="8" t="n">
        <v>0.001053240740740741</v>
      </c>
      <c r="Q93" s="8" t="n">
        <v>0.00349537037037037</v>
      </c>
      <c r="R93" s="8" t="n">
        <v>0.002372685185185185</v>
      </c>
      <c r="S93" s="8" t="n">
        <v>0.003715277777777778</v>
      </c>
      <c r="T93" s="8" t="n">
        <v>0.002800925925925926</v>
      </c>
      <c r="U93" s="8" t="n">
        <v>0.003599537037037037</v>
      </c>
      <c r="V93" t="inlineStr">
        <is>
          <t>–</t>
        </is>
      </c>
      <c r="W93">
        <f>E93 + G93 + I93 + K93 + M93 + O93 + Q93 + S93</f>
        <v/>
      </c>
      <c r="X93" s="9">
        <f>W93 / 8</f>
        <v/>
      </c>
      <c r="Y93" s="9">
        <f>MAX(ABS(E93 - X93), ABS(G93 - X93), ABS(I93 - X93), ABS(K93 - X93), ABS(M93 - X93), ABS(O93 - X93), ABS(Q93 - X93), ABS(S93 - X93))</f>
        <v/>
      </c>
      <c r="Z93" s="8" t="n">
        <v>0.04766203703703704</v>
      </c>
    </row>
    <row r="94">
      <c r="A94" t="inlineStr">
        <is>
          <t>Homar Estarellas, Pedro (ESP) - Bover Terradas, Miguel (ESP)</t>
        </is>
      </c>
      <c r="B94" t="inlineStr">
        <is>
          <t>U29</t>
        </is>
      </c>
      <c r="C94" t="inlineStr">
        <is>
          <t>2023 Valencia</t>
        </is>
      </c>
      <c r="D94" t="inlineStr">
        <is>
          <t>HYROX DOUBLES</t>
        </is>
      </c>
      <c r="E94" s="8" t="n">
        <v>0.002581018518518519</v>
      </c>
      <c r="F94" s="8" t="n">
        <v>0.002650462962962963</v>
      </c>
      <c r="G94" s="8" t="n">
        <v>0.002905092592592593</v>
      </c>
      <c r="H94" s="8" t="n">
        <v>0.001087962962962963</v>
      </c>
      <c r="I94" s="8" t="n">
        <v>0.004224537037037037</v>
      </c>
      <c r="J94" s="8" t="n">
        <v>0.00193287037037037</v>
      </c>
      <c r="K94" s="8" t="n">
        <v>0.003703703703703704</v>
      </c>
      <c r="L94" s="8" t="n">
        <v>0.001921296296296296</v>
      </c>
      <c r="M94" s="8" t="n">
        <v>0.003449074074074074</v>
      </c>
      <c r="N94" s="8" t="n">
        <v>0.002893518518518518</v>
      </c>
      <c r="O94" s="8" t="n">
        <v>0.003263888888888889</v>
      </c>
      <c r="P94" s="8" t="n">
        <v>0.001203703703703704</v>
      </c>
      <c r="Q94" s="8" t="n">
        <v>0.003287037037037037</v>
      </c>
      <c r="R94" s="8" t="n">
        <v>0.002106481481481481</v>
      </c>
      <c r="S94" s="8" t="n">
        <v>0.00349537037037037</v>
      </c>
      <c r="T94" s="8" t="n">
        <v>0.002824074074074074</v>
      </c>
      <c r="U94" s="8" t="n">
        <v>0.004293981481481481</v>
      </c>
      <c r="V94" t="inlineStr">
        <is>
          <t>1 Minute</t>
        </is>
      </c>
      <c r="W94">
        <f>E94 + G94 + I94 + K94 + M94 + O94 + Q94 + S94</f>
        <v/>
      </c>
      <c r="X94" s="9">
        <f>W94 / 8</f>
        <v/>
      </c>
      <c r="Y94" s="9">
        <f>MAX(ABS(E94 - X94), ABS(G94 - X94), ABS(I94 - X94), ABS(K94 - X94), ABS(M94 - X94), ABS(O94 - X94), ABS(Q94 - X94), ABS(S94 - X94))</f>
        <v/>
      </c>
      <c r="Z94" s="8" t="n">
        <v>0.04770833333333333</v>
      </c>
    </row>
    <row r="95">
      <c r="A95" t="inlineStr">
        <is>
          <t>Moreira, Carlos (ESP) - Santos, António (ESP)</t>
        </is>
      </c>
      <c r="B95" t="inlineStr">
        <is>
          <t>U29</t>
        </is>
      </c>
      <c r="C95" t="inlineStr">
        <is>
          <t>2023 Valencia</t>
        </is>
      </c>
      <c r="D95" t="inlineStr">
        <is>
          <t>HYROX DOUBLES</t>
        </is>
      </c>
      <c r="E95" s="8" t="n">
        <v>0.002719907407407407</v>
      </c>
      <c r="F95" s="8" t="n">
        <v>0.002685185185185185</v>
      </c>
      <c r="G95" s="8" t="n">
        <v>0.003217592592592593</v>
      </c>
      <c r="H95" s="8" t="n">
        <v>0.001134259259259259</v>
      </c>
      <c r="I95" s="8" t="n">
        <v>0.00349537037037037</v>
      </c>
      <c r="J95" s="8" t="n">
        <v>0.002210648148148148</v>
      </c>
      <c r="K95" s="8" t="n">
        <v>0.003449074074074074</v>
      </c>
      <c r="L95" s="8" t="n">
        <v>0.001319444444444444</v>
      </c>
      <c r="M95" s="8" t="n">
        <v>0.003518518518518518</v>
      </c>
      <c r="N95" s="8" t="n">
        <v>0.00306712962962963</v>
      </c>
      <c r="O95" s="8" t="n">
        <v>0.003530092592592592</v>
      </c>
      <c r="P95" s="8" t="n">
        <v>0.001122685185185185</v>
      </c>
      <c r="Q95" s="8" t="n">
        <v>0.00349537037037037</v>
      </c>
      <c r="R95" s="8" t="n">
        <v>0.002291666666666667</v>
      </c>
      <c r="S95" s="8" t="n">
        <v>0.003541666666666666</v>
      </c>
      <c r="T95" s="8" t="n">
        <v>0.002523148148148148</v>
      </c>
      <c r="U95" s="8" t="n">
        <v>0.004641203703703704</v>
      </c>
      <c r="V95" t="inlineStr">
        <is>
          <t>–</t>
        </is>
      </c>
      <c r="W95">
        <f>E95 + G95 + I95 + K95 + M95 + O95 + Q95 + S95</f>
        <v/>
      </c>
      <c r="X95" s="9">
        <f>W95 / 8</f>
        <v/>
      </c>
      <c r="Y95" s="9">
        <f>MAX(ABS(E95 - X95), ABS(G95 - X95), ABS(I95 - X95), ABS(K95 - X95), ABS(M95 - X95), ABS(O95 - X95), ABS(Q95 - X95), ABS(S95 - X95))</f>
        <v/>
      </c>
      <c r="Z95" s="8" t="n">
        <v>0.0478587962962963</v>
      </c>
    </row>
    <row r="96">
      <c r="A96" t="inlineStr">
        <is>
          <t>Brennan, Liam (ESP) - Chapman, Geoffrey (ESP)</t>
        </is>
      </c>
      <c r="B96" t="inlineStr">
        <is>
          <t>U29</t>
        </is>
      </c>
      <c r="C96" t="inlineStr">
        <is>
          <t>2023 Valencia</t>
        </is>
      </c>
      <c r="D96" t="inlineStr">
        <is>
          <t>HYROX DOUBLES</t>
        </is>
      </c>
      <c r="E96" s="8" t="n">
        <v>0.00287037037037037</v>
      </c>
      <c r="F96" s="8" t="n">
        <v>0.002719907407407407</v>
      </c>
      <c r="G96" s="8" t="n">
        <v>0.003009259259259259</v>
      </c>
      <c r="H96" s="8" t="n">
        <v>0.001238425925925926</v>
      </c>
      <c r="I96" s="8" t="n">
        <v>0.003217592592592593</v>
      </c>
      <c r="J96" s="8" t="n">
        <v>0.001863425925925926</v>
      </c>
      <c r="K96" s="8" t="n">
        <v>0.003645833333333333</v>
      </c>
      <c r="L96" s="8" t="n">
        <v>0.001747685185185185</v>
      </c>
      <c r="M96" s="8" t="n">
        <v>0.003599537037037037</v>
      </c>
      <c r="N96" s="8" t="n">
        <v>0.003020833333333333</v>
      </c>
      <c r="O96" s="8" t="n">
        <v>0.003680555555555555</v>
      </c>
      <c r="P96" s="8" t="n">
        <v>0.001006944444444444</v>
      </c>
      <c r="Q96" s="8" t="n">
        <v>0.003865740740740741</v>
      </c>
      <c r="R96" s="8" t="n">
        <v>0.002233796296296296</v>
      </c>
      <c r="S96" s="8" t="n">
        <v>0.003923611111111111</v>
      </c>
      <c r="T96" s="8" t="n">
        <v>0.002627314814814815</v>
      </c>
      <c r="U96" s="8" t="n">
        <v>0.003796296296296296</v>
      </c>
      <c r="V96" t="inlineStr">
        <is>
          <t>–</t>
        </is>
      </c>
      <c r="W96">
        <f>E96 + G96 + I96 + K96 + M96 + O96 + Q96 + S96</f>
        <v/>
      </c>
      <c r="X96" s="9">
        <f>W96 / 8</f>
        <v/>
      </c>
      <c r="Y96" s="9">
        <f>MAX(ABS(E96 - X96), ABS(G96 - X96), ABS(I96 - X96), ABS(K96 - X96), ABS(M96 - X96), ABS(O96 - X96), ABS(Q96 - X96), ABS(S96 - X96))</f>
        <v/>
      </c>
      <c r="Z96" s="8" t="n">
        <v>0.04798611111111111</v>
      </c>
    </row>
    <row r="97">
      <c r="A97" t="inlineStr">
        <is>
          <t>Jimeno Corro, Mikel (ESP) - Larraz Aranguren, Pablo (ESP)</t>
        </is>
      </c>
      <c r="B97" t="inlineStr">
        <is>
          <t>30-39</t>
        </is>
      </c>
      <c r="C97" t="inlineStr">
        <is>
          <t>2023 Valencia</t>
        </is>
      </c>
      <c r="D97" t="inlineStr">
        <is>
          <t>HYROX DOUBLES</t>
        </is>
      </c>
      <c r="E97" s="8" t="n">
        <v>0.002997685185185185</v>
      </c>
      <c r="F97" s="8" t="n">
        <v>0.002847222222222222</v>
      </c>
      <c r="G97" s="8" t="n">
        <v>0.003194444444444445</v>
      </c>
      <c r="H97" s="8" t="n">
        <v>0.001180555555555556</v>
      </c>
      <c r="I97" s="8" t="n">
        <v>0.003506944444444444</v>
      </c>
      <c r="J97" s="8" t="n">
        <v>0.002025462962962963</v>
      </c>
      <c r="K97" s="8" t="n">
        <v>0.003518518518518518</v>
      </c>
      <c r="L97" s="8" t="n">
        <v>0.001724537037037037</v>
      </c>
      <c r="M97" s="8" t="n">
        <v>0.003356481481481482</v>
      </c>
      <c r="N97" s="8" t="n">
        <v>0.003043981481481481</v>
      </c>
      <c r="O97" s="8" t="n">
        <v>0.0034375</v>
      </c>
      <c r="P97" s="8" t="n">
        <v>0.001145833333333333</v>
      </c>
      <c r="Q97" s="8" t="n">
        <v>0.003217592592592593</v>
      </c>
      <c r="R97" s="8" t="n">
        <v>0.002303240740740741</v>
      </c>
      <c r="S97" s="8" t="n">
        <v>0.0034375</v>
      </c>
      <c r="T97" s="8" t="n">
        <v>0.0025</v>
      </c>
      <c r="U97" s="8" t="n">
        <v>0.004652777777777777</v>
      </c>
      <c r="V97" t="inlineStr">
        <is>
          <t>–</t>
        </is>
      </c>
      <c r="W97">
        <f>E97 + G97 + I97 + K97 + M97 + O97 + Q97 + S97</f>
        <v/>
      </c>
      <c r="X97" s="9">
        <f>W97 / 8</f>
        <v/>
      </c>
      <c r="Y97" s="9">
        <f>MAX(ABS(E97 - X97), ABS(G97 - X97), ABS(I97 - X97), ABS(K97 - X97), ABS(M97 - X97), ABS(O97 - X97), ABS(Q97 - X97), ABS(S97 - X97))</f>
        <v/>
      </c>
      <c r="Z97" s="8" t="n">
        <v>0.04798611111111111</v>
      </c>
    </row>
    <row r="98">
      <c r="A98" t="inlineStr">
        <is>
          <t>Ferreira, Bruno (POR) - Santos, Gustavo (POR)</t>
        </is>
      </c>
      <c r="B98" t="inlineStr">
        <is>
          <t>40-49</t>
        </is>
      </c>
      <c r="C98" t="inlineStr">
        <is>
          <t>2023 Valencia</t>
        </is>
      </c>
      <c r="D98" t="inlineStr">
        <is>
          <t>HYROX DOUBLES</t>
        </is>
      </c>
      <c r="E98" s="8" t="n">
        <v>0.00306712962962963</v>
      </c>
      <c r="F98" s="8" t="n">
        <v>0.002835648148148148</v>
      </c>
      <c r="G98" s="8" t="n">
        <v>0.00306712962962963</v>
      </c>
      <c r="H98" s="8" t="n">
        <v>0.001377314814814815</v>
      </c>
      <c r="I98" s="8" t="n">
        <v>0.003275462962962963</v>
      </c>
      <c r="J98" s="8" t="n">
        <v>0.002604166666666667</v>
      </c>
      <c r="K98" s="8" t="n">
        <v>0.003321759259259259</v>
      </c>
      <c r="L98" s="8" t="n">
        <v>0.001666666666666667</v>
      </c>
      <c r="M98" s="8" t="n">
        <v>0.003402777777777778</v>
      </c>
      <c r="N98" s="8" t="n">
        <v>0.003090277777777778</v>
      </c>
      <c r="O98" s="8" t="n">
        <v>0.003298611111111111</v>
      </c>
      <c r="P98" s="8" t="n">
        <v>0.001076388888888889</v>
      </c>
      <c r="Q98" s="8" t="n">
        <v>0.003344907407407408</v>
      </c>
      <c r="R98" s="8" t="n">
        <v>0.002581018518518519</v>
      </c>
      <c r="S98" s="8" t="n">
        <v>0.003518518518518518</v>
      </c>
      <c r="T98" s="8" t="n">
        <v>0.002476851851851852</v>
      </c>
      <c r="U98" s="8" t="n">
        <v>0.004074074074074074</v>
      </c>
      <c r="V98" t="inlineStr">
        <is>
          <t>–</t>
        </is>
      </c>
      <c r="W98">
        <f>E98 + G98 + I98 + K98 + M98 + O98 + Q98 + S98</f>
        <v/>
      </c>
      <c r="X98" s="9">
        <f>W98 / 8</f>
        <v/>
      </c>
      <c r="Y98" s="9">
        <f>MAX(ABS(E98 - X98), ABS(G98 - X98), ABS(I98 - X98), ABS(K98 - X98), ABS(M98 - X98), ABS(O98 - X98), ABS(Q98 - X98), ABS(S98 - X98))</f>
        <v/>
      </c>
      <c r="Z98" s="8" t="n">
        <v>0.04799768518518518</v>
      </c>
    </row>
    <row r="99">
      <c r="A99" t="inlineStr">
        <is>
          <t>Pérez García, Carlos (ESP) - Prez Garca, Vctor Manuel (ESP)</t>
        </is>
      </c>
      <c r="B99" t="inlineStr">
        <is>
          <t>30-39</t>
        </is>
      </c>
      <c r="C99" t="inlineStr">
        <is>
          <t>2023 Valencia</t>
        </is>
      </c>
      <c r="D99" t="inlineStr">
        <is>
          <t>HYROX DOUBLES</t>
        </is>
      </c>
      <c r="E99" s="8" t="n">
        <v>0.002708333333333333</v>
      </c>
      <c r="F99" s="8" t="n">
        <v>0.002685185185185185</v>
      </c>
      <c r="G99" s="8" t="n">
        <v>0.003194444444444445</v>
      </c>
      <c r="H99" s="8" t="n">
        <v>0.0009375</v>
      </c>
      <c r="I99" s="8" t="n">
        <v>0.00375</v>
      </c>
      <c r="J99" s="8" t="n">
        <v>0.00181712962962963</v>
      </c>
      <c r="K99" s="8" t="n">
        <v>0.003900462962962963</v>
      </c>
      <c r="L99" s="8" t="n">
        <v>0.001736111111111111</v>
      </c>
      <c r="M99" s="8" t="n">
        <v>0.00369212962962963</v>
      </c>
      <c r="N99" s="8" t="n">
        <v>0.003194444444444445</v>
      </c>
      <c r="O99" s="8" t="n">
        <v>0.003587962962962963</v>
      </c>
      <c r="P99" s="8" t="n">
        <v>0.001111111111111111</v>
      </c>
      <c r="Q99" s="8" t="n">
        <v>0.003506944444444444</v>
      </c>
      <c r="R99" s="8" t="n">
        <v>0.002256944444444444</v>
      </c>
      <c r="S99" s="8" t="n">
        <v>0.003668981481481481</v>
      </c>
      <c r="T99" s="8" t="n">
        <v>0.002650462962962963</v>
      </c>
      <c r="U99" s="8" t="n">
        <v>0.003773148148148148</v>
      </c>
      <c r="V99" t="inlineStr">
        <is>
          <t>–</t>
        </is>
      </c>
      <c r="W99">
        <f>E99 + G99 + I99 + K99 + M99 + O99 + Q99 + S99</f>
        <v/>
      </c>
      <c r="X99" s="9">
        <f>W99 / 8</f>
        <v/>
      </c>
      <c r="Y99" s="9">
        <f>MAX(ABS(E99 - X99), ABS(G99 - X99), ABS(I99 - X99), ABS(K99 - X99), ABS(M99 - X99), ABS(O99 - X99), ABS(Q99 - X99), ABS(S99 - X99))</f>
        <v/>
      </c>
      <c r="Z99" s="8" t="n">
        <v>0.04806712962962963</v>
      </c>
    </row>
    <row r="100">
      <c r="A100" t="inlineStr">
        <is>
          <t>Fuentes Pérez, Miguel (ESP) - Fuentes Pérez, Quique (ESP)</t>
        </is>
      </c>
      <c r="B100" t="inlineStr">
        <is>
          <t>U29</t>
        </is>
      </c>
      <c r="C100" t="inlineStr">
        <is>
          <t>2023 Valencia</t>
        </is>
      </c>
      <c r="D100" t="inlineStr">
        <is>
          <t>HYROX DOUBLES</t>
        </is>
      </c>
      <c r="E100" s="8" t="n">
        <v>0.002939814814814815</v>
      </c>
      <c r="F100" s="8" t="n">
        <v>0.002777777777777778</v>
      </c>
      <c r="G100" s="8" t="n">
        <v>0.003287037037037037</v>
      </c>
      <c r="H100" s="8" t="n">
        <v>0.0009490740740740741</v>
      </c>
      <c r="I100" s="8" t="n">
        <v>0.003530092592592592</v>
      </c>
      <c r="J100" s="8" t="n">
        <v>0.002118055555555556</v>
      </c>
      <c r="K100" s="8" t="n">
        <v>0.00375</v>
      </c>
      <c r="L100" s="8" t="n">
        <v>0.001203703703703704</v>
      </c>
      <c r="M100" s="8" t="n">
        <v>0.003923611111111111</v>
      </c>
      <c r="N100" s="8" t="n">
        <v>0.002951388888888889</v>
      </c>
      <c r="O100" s="8" t="n">
        <v>0.003738425925925926</v>
      </c>
      <c r="P100" s="8" t="n">
        <v>0.0009953703703703704</v>
      </c>
      <c r="Q100" s="8" t="n">
        <v>0.003645833333333333</v>
      </c>
      <c r="R100" s="8" t="n">
        <v>0.001585648148148148</v>
      </c>
      <c r="S100" s="8" t="n">
        <v>0.003842592592592593</v>
      </c>
      <c r="T100" s="8" t="n">
        <v>0.002349537037037037</v>
      </c>
      <c r="U100" s="8" t="n">
        <v>0.004629629629629629</v>
      </c>
      <c r="V100" t="inlineStr">
        <is>
          <t>–</t>
        </is>
      </c>
      <c r="W100">
        <f>E100 + G100 + I100 + K100 + M100 + O100 + Q100 + S100</f>
        <v/>
      </c>
      <c r="X100" s="9">
        <f>W100 / 8</f>
        <v/>
      </c>
      <c r="Y100" s="9">
        <f>MAX(ABS(E100 - X100), ABS(G100 - X100), ABS(I100 - X100), ABS(K100 - X100), ABS(M100 - X100), ABS(O100 - X100), ABS(Q100 - X100), ABS(S100 - X100))</f>
        <v/>
      </c>
      <c r="Z100" s="8" t="n">
        <v>0.04811342592592593</v>
      </c>
    </row>
    <row r="101">
      <c r="A101" t="inlineStr">
        <is>
          <t>Milo, Jozef (ESP) - Pla Ballester, David (ESP)</t>
        </is>
      </c>
      <c r="B101" t="inlineStr">
        <is>
          <t>30-39</t>
        </is>
      </c>
      <c r="C101" t="inlineStr">
        <is>
          <t>2023 Valencia</t>
        </is>
      </c>
      <c r="D101" t="inlineStr">
        <is>
          <t>HYROX DOUBLES</t>
        </is>
      </c>
      <c r="E101" s="8" t="n">
        <v>0.003125</v>
      </c>
      <c r="F101" s="8" t="n">
        <v>0.002835648148148148</v>
      </c>
      <c r="G101" s="8" t="n">
        <v>0.003009259259259259</v>
      </c>
      <c r="H101" s="8" t="n">
        <v>0.001261574074074074</v>
      </c>
      <c r="I101" s="8" t="n">
        <v>0.003194444444444445</v>
      </c>
      <c r="J101" s="8" t="n">
        <v>0.002152777777777778</v>
      </c>
      <c r="K101" s="8" t="n">
        <v>0.003391203703703704</v>
      </c>
      <c r="L101" s="8" t="n">
        <v>0.002199074074074074</v>
      </c>
      <c r="M101" s="8" t="n">
        <v>0.003275462962962963</v>
      </c>
      <c r="N101" s="8" t="n">
        <v>0.003009259259259259</v>
      </c>
      <c r="O101" s="8" t="n">
        <v>0.003287037037037037</v>
      </c>
      <c r="P101" s="8" t="n">
        <v>0.001354166666666667</v>
      </c>
      <c r="Q101" s="8" t="n">
        <v>0.003287037037037037</v>
      </c>
      <c r="R101" s="8" t="n">
        <v>0.002800925925925926</v>
      </c>
      <c r="S101" s="8" t="n">
        <v>0.003391203703703704</v>
      </c>
      <c r="T101" s="8" t="n">
        <v>0.002569444444444445</v>
      </c>
      <c r="U101" s="8" t="n">
        <v>0.004155092592592592</v>
      </c>
      <c r="V101" t="inlineStr">
        <is>
          <t>–</t>
        </is>
      </c>
      <c r="W101">
        <f>E101 + G101 + I101 + K101 + M101 + O101 + Q101 + S101</f>
        <v/>
      </c>
      <c r="X101" s="9">
        <f>W101 / 8</f>
        <v/>
      </c>
      <c r="Y101" s="9">
        <f>MAX(ABS(E101 - X101), ABS(G101 - X101), ABS(I101 - X101), ABS(K101 - X101), ABS(M101 - X101), ABS(O101 - X101), ABS(Q101 - X101), ABS(S101 - X101))</f>
        <v/>
      </c>
      <c r="Z101" s="8" t="n">
        <v>0.0481712962962963</v>
      </c>
    </row>
    <row r="102">
      <c r="A102" t="inlineStr">
        <is>
          <t>Ortega Montero, Restituto (ESP) - Castello Sandoval, Francisco (ESP)</t>
        </is>
      </c>
      <c r="B102" t="inlineStr">
        <is>
          <t>40-49</t>
        </is>
      </c>
      <c r="C102" t="inlineStr">
        <is>
          <t>2023 Valencia</t>
        </is>
      </c>
      <c r="D102" t="inlineStr">
        <is>
          <t>HYROX DOUBLES</t>
        </is>
      </c>
      <c r="E102" s="8" t="n">
        <v>0.0028125</v>
      </c>
      <c r="F102" s="8" t="n">
        <v>0.002939814814814815</v>
      </c>
      <c r="G102" s="8" t="n">
        <v>0.003055555555555556</v>
      </c>
      <c r="H102" s="8" t="n">
        <v>0.0015625</v>
      </c>
      <c r="I102" s="8" t="n">
        <v>0.003217592592592593</v>
      </c>
      <c r="J102" s="8" t="n">
        <v>0.002685185185185185</v>
      </c>
      <c r="K102" s="8" t="n">
        <v>0.003159722222222222</v>
      </c>
      <c r="L102" s="8" t="n">
        <v>0.001597222222222222</v>
      </c>
      <c r="M102" s="8" t="n">
        <v>0.003171296296296296</v>
      </c>
      <c r="N102" s="8" t="n">
        <v>0.003229166666666667</v>
      </c>
      <c r="O102" s="8" t="n">
        <v>0.003194444444444445</v>
      </c>
      <c r="P102" s="8" t="n">
        <v>0.001203703703703704</v>
      </c>
      <c r="Q102" s="8" t="n">
        <v>0.003229166666666667</v>
      </c>
      <c r="R102" s="8" t="n">
        <v>0.003101851851851852</v>
      </c>
      <c r="S102" s="8" t="n">
        <v>0.003506944444444444</v>
      </c>
      <c r="T102" s="8" t="n">
        <v>0.002962962962962963</v>
      </c>
      <c r="U102" s="8" t="n">
        <v>0.003726851851851852</v>
      </c>
      <c r="V102" t="inlineStr">
        <is>
          <t>–</t>
        </is>
      </c>
      <c r="W102">
        <f>E102 + G102 + I102 + K102 + M102 + O102 + Q102 + S102</f>
        <v/>
      </c>
      <c r="X102" s="9">
        <f>W102 / 8</f>
        <v/>
      </c>
      <c r="Y102" s="9">
        <f>MAX(ABS(E102 - X102), ABS(G102 - X102), ABS(I102 - X102), ABS(K102 - X102), ABS(M102 - X102), ABS(O102 - X102), ABS(Q102 - X102), ABS(S102 - X102))</f>
        <v/>
      </c>
      <c r="Z102" s="8" t="n">
        <v>0.04826388888888889</v>
      </c>
    </row>
    <row r="103">
      <c r="A103" t="inlineStr">
        <is>
          <t>Grimal, Guillaume (FRA) - Leonard, Adrien (FRA)</t>
        </is>
      </c>
      <c r="B103" t="inlineStr">
        <is>
          <t>30-39</t>
        </is>
      </c>
      <c r="C103" t="inlineStr">
        <is>
          <t>2023 Valencia</t>
        </is>
      </c>
      <c r="D103" t="inlineStr">
        <is>
          <t>HYROX DOUBLES</t>
        </is>
      </c>
      <c r="E103" s="8" t="n">
        <v>0.003159722222222222</v>
      </c>
      <c r="F103" s="8" t="n">
        <v>0.002800925925925926</v>
      </c>
      <c r="G103" s="8" t="n">
        <v>0.003449074074074074</v>
      </c>
      <c r="H103" s="8" t="n">
        <v>0.001319444444444444</v>
      </c>
      <c r="I103" s="8" t="n">
        <v>0.003587962962962963</v>
      </c>
      <c r="J103" s="8" t="n">
        <v>0.00181712962962963</v>
      </c>
      <c r="K103" s="8" t="n">
        <v>0.003611111111111111</v>
      </c>
      <c r="L103" s="8" t="n">
        <v>0.001990740740740741</v>
      </c>
      <c r="M103" s="8" t="n">
        <v>0.003553240740740741</v>
      </c>
      <c r="N103" s="8" t="n">
        <v>0.002731481481481481</v>
      </c>
      <c r="O103" s="8" t="n">
        <v>0.003530092592592592</v>
      </c>
      <c r="P103" s="8" t="n">
        <v>0.001006944444444444</v>
      </c>
      <c r="Q103" s="8" t="n">
        <v>0.003622685185185185</v>
      </c>
      <c r="R103" s="8" t="n">
        <v>0.002256944444444444</v>
      </c>
      <c r="S103" s="8" t="n">
        <v>0.003657407407407407</v>
      </c>
      <c r="T103" s="8" t="n">
        <v>0.002569444444444445</v>
      </c>
      <c r="U103" s="8" t="n">
        <v>0.003703703703703704</v>
      </c>
      <c r="V103" t="inlineStr">
        <is>
          <t>–</t>
        </is>
      </c>
      <c r="W103">
        <f>E103 + G103 + I103 + K103 + M103 + O103 + Q103 + S103</f>
        <v/>
      </c>
      <c r="X103" s="9">
        <f>W103 / 8</f>
        <v/>
      </c>
      <c r="Y103" s="9">
        <f>MAX(ABS(E103 - X103), ABS(G103 - X103), ABS(I103 - X103), ABS(K103 - X103), ABS(M103 - X103), ABS(O103 - X103), ABS(Q103 - X103), ABS(S103 - X103))</f>
        <v/>
      </c>
      <c r="Z103" s="8" t="n">
        <v>0.04827546296296296</v>
      </c>
    </row>
    <row r="104">
      <c r="A104" t="inlineStr">
        <is>
          <t>Fernandez Rodriguez, Emilio Jose (ESP) - Pulpn Lozano, Mario (ESP)</t>
        </is>
      </c>
      <c r="B104" t="inlineStr">
        <is>
          <t>30-39</t>
        </is>
      </c>
      <c r="C104" t="inlineStr">
        <is>
          <t>2023 Valencia</t>
        </is>
      </c>
      <c r="D104" t="inlineStr">
        <is>
          <t>HYROX DOUBLES</t>
        </is>
      </c>
      <c r="E104" s="8" t="n">
        <v>0.00287037037037037</v>
      </c>
      <c r="F104" s="8" t="n">
        <v>0.002858796296296296</v>
      </c>
      <c r="G104" s="8" t="n">
        <v>0.003101851851851852</v>
      </c>
      <c r="H104" s="8" t="n">
        <v>0.001099537037037037</v>
      </c>
      <c r="I104" s="8" t="n">
        <v>0.003483796296296296</v>
      </c>
      <c r="J104" s="8" t="n">
        <v>0.002569444444444445</v>
      </c>
      <c r="K104" s="8" t="n">
        <v>0.00349537037037037</v>
      </c>
      <c r="L104" s="8" t="n">
        <v>0.001550925925925926</v>
      </c>
      <c r="M104" s="8" t="n">
        <v>0.00349537037037037</v>
      </c>
      <c r="N104" s="8" t="n">
        <v>0.002997685185185185</v>
      </c>
      <c r="O104" s="8" t="n">
        <v>0.00337962962962963</v>
      </c>
      <c r="P104" s="8" t="n">
        <v>0.001215277777777778</v>
      </c>
      <c r="Q104" s="8" t="n">
        <v>0.003425925925925926</v>
      </c>
      <c r="R104" s="8" t="n">
        <v>0.002546296296296297</v>
      </c>
      <c r="S104" s="8" t="n">
        <v>0.003680555555555555</v>
      </c>
      <c r="T104" s="8" t="n">
        <v>0.00244212962962963</v>
      </c>
      <c r="U104" s="8" t="n">
        <v>0.004155092592592592</v>
      </c>
      <c r="V104" t="inlineStr">
        <is>
          <t>–</t>
        </is>
      </c>
      <c r="W104">
        <f>E104 + G104 + I104 + K104 + M104 + O104 + Q104 + S104</f>
        <v/>
      </c>
      <c r="X104" s="9">
        <f>W104 / 8</f>
        <v/>
      </c>
      <c r="Y104" s="9">
        <f>MAX(ABS(E104 - X104), ABS(G104 - X104), ABS(I104 - X104), ABS(K104 - X104), ABS(M104 - X104), ABS(O104 - X104), ABS(Q104 - X104), ABS(S104 - X104))</f>
        <v/>
      </c>
      <c r="Z104" s="8" t="n">
        <v>0.04827546296296296</v>
      </c>
    </row>
    <row r="105">
      <c r="A105" t="inlineStr">
        <is>
          <t>Rey Muguiro, Javier (ESP) - Grima Margarit, Alejandro (ESP)</t>
        </is>
      </c>
      <c r="B105" t="inlineStr">
        <is>
          <t>U29</t>
        </is>
      </c>
      <c r="C105" t="inlineStr">
        <is>
          <t>2023 Valencia</t>
        </is>
      </c>
      <c r="D105" t="inlineStr">
        <is>
          <t>HYROX DOUBLES</t>
        </is>
      </c>
      <c r="E105" s="8" t="n">
        <v>0.002766203703703704</v>
      </c>
      <c r="F105" s="8" t="n">
        <v>0.002905092592592593</v>
      </c>
      <c r="G105" s="8" t="n">
        <v>0.002928240740740741</v>
      </c>
      <c r="H105" s="8" t="n">
        <v>0.001458333333333333</v>
      </c>
      <c r="I105" s="8" t="n">
        <v>0.003206018518518519</v>
      </c>
      <c r="J105" s="8" t="n">
        <v>0.002303240740740741</v>
      </c>
      <c r="K105" s="8" t="n">
        <v>0.003206018518518519</v>
      </c>
      <c r="L105" s="8" t="n">
        <v>0.001851851851851852</v>
      </c>
      <c r="M105" s="8" t="n">
        <v>0.00318287037037037</v>
      </c>
      <c r="N105" s="8" t="n">
        <v>0.003159722222222222</v>
      </c>
      <c r="O105" s="8" t="n">
        <v>0.003275462962962963</v>
      </c>
      <c r="P105" s="8" t="n">
        <v>0.0009837962962962962</v>
      </c>
      <c r="Q105" s="8" t="n">
        <v>0.00318287037037037</v>
      </c>
      <c r="R105" s="8" t="n">
        <v>0.002650462962962963</v>
      </c>
      <c r="S105" s="8" t="n">
        <v>0.003391203703703704</v>
      </c>
      <c r="T105" s="8" t="n">
        <v>0.003171296296296296</v>
      </c>
      <c r="U105" s="8" t="n">
        <v>0.004768518518518518</v>
      </c>
      <c r="V105" t="inlineStr">
        <is>
          <t>–</t>
        </is>
      </c>
      <c r="W105">
        <f>E105 + G105 + I105 + K105 + M105 + O105 + Q105 + S105</f>
        <v/>
      </c>
      <c r="X105" s="9">
        <f>W105 / 8</f>
        <v/>
      </c>
      <c r="Y105" s="9">
        <f>MAX(ABS(E105 - X105), ABS(G105 - X105), ABS(I105 - X105), ABS(K105 - X105), ABS(M105 - X105), ABS(O105 - X105), ABS(Q105 - X105), ABS(S105 - X105))</f>
        <v/>
      </c>
      <c r="Z105" s="8" t="n">
        <v>0.04829861111111111</v>
      </c>
    </row>
    <row r="106">
      <c r="A106" t="inlineStr">
        <is>
          <t>Montoliu Perez, David (ESP) - Martínez  Gimenez, Javier (ESP)</t>
        </is>
      </c>
      <c r="B106" t="inlineStr">
        <is>
          <t>30-39</t>
        </is>
      </c>
      <c r="C106" t="inlineStr">
        <is>
          <t>2023 Valencia</t>
        </is>
      </c>
      <c r="D106" t="inlineStr">
        <is>
          <t>HYROX DOUBLES</t>
        </is>
      </c>
      <c r="E106" s="8" t="n">
        <v>0.002789351851851852</v>
      </c>
      <c r="F106" s="8" t="n">
        <v>0.002731481481481481</v>
      </c>
      <c r="G106" s="8" t="n">
        <v>0.003136574074074074</v>
      </c>
      <c r="H106" s="8" t="n">
        <v>0.001226851851851852</v>
      </c>
      <c r="I106" s="8" t="n">
        <v>0.003796296296296296</v>
      </c>
      <c r="J106" s="8" t="n">
        <v>0.001840277777777778</v>
      </c>
      <c r="K106" s="8" t="n">
        <v>0.003715277777777778</v>
      </c>
      <c r="L106" s="8" t="n">
        <v>0.001099537037037037</v>
      </c>
      <c r="M106" s="8" t="n">
        <v>0.003645833333333333</v>
      </c>
      <c r="N106" s="8" t="n">
        <v>0.002835648148148148</v>
      </c>
      <c r="O106" s="8" t="n">
        <v>0.003854166666666667</v>
      </c>
      <c r="P106" s="8" t="n">
        <v>0.001099537037037037</v>
      </c>
      <c r="Q106" s="8" t="n">
        <v>0.003587962962962963</v>
      </c>
      <c r="R106" s="8" t="n">
        <v>0.002268518518518519</v>
      </c>
      <c r="S106" s="8" t="n">
        <v>0.003726851851851852</v>
      </c>
      <c r="T106" s="8" t="n">
        <v>0.002384259259259259</v>
      </c>
      <c r="U106" s="8" t="n">
        <v>0.004641203703703704</v>
      </c>
      <c r="V106" t="inlineStr">
        <is>
          <t>–</t>
        </is>
      </c>
      <c r="W106">
        <f>E106 + G106 + I106 + K106 + M106 + O106 + Q106 + S106</f>
        <v/>
      </c>
      <c r="X106" s="9">
        <f>W106 / 8</f>
        <v/>
      </c>
      <c r="Y106" s="9">
        <f>MAX(ABS(E106 - X106), ABS(G106 - X106), ABS(I106 - X106), ABS(K106 - X106), ABS(M106 - X106), ABS(O106 - X106), ABS(Q106 - X106), ABS(S106 - X106))</f>
        <v/>
      </c>
      <c r="Z106" s="8" t="n">
        <v>0.04829861111111111</v>
      </c>
    </row>
    <row r="107">
      <c r="A107" t="inlineStr">
        <is>
          <t>Perea Camacho, José Carlos (ESP) - Sánchez Martínez, Héctor (ESP)</t>
        </is>
      </c>
      <c r="B107" t="inlineStr">
        <is>
          <t>U29</t>
        </is>
      </c>
      <c r="C107" t="inlineStr">
        <is>
          <t>2023 Valencia</t>
        </is>
      </c>
      <c r="D107" t="inlineStr">
        <is>
          <t>HYROX DOUBLES</t>
        </is>
      </c>
      <c r="E107" s="8" t="n">
        <v>0.002627314814814815</v>
      </c>
      <c r="F107" s="8" t="n">
        <v>0.002800925925925926</v>
      </c>
      <c r="G107" s="8" t="n">
        <v>0.003159722222222222</v>
      </c>
      <c r="H107" s="8" t="n">
        <v>0.001157407407407407</v>
      </c>
      <c r="I107" s="8" t="n">
        <v>0.003472222222222222</v>
      </c>
      <c r="J107" s="8" t="n">
        <v>0.002094907407407407</v>
      </c>
      <c r="K107" s="8" t="n">
        <v>0.003553240740740741</v>
      </c>
      <c r="L107" s="8" t="n">
        <v>0.00150462962962963</v>
      </c>
      <c r="M107" s="8" t="n">
        <v>0.003599537037037037</v>
      </c>
      <c r="N107" s="8" t="n">
        <v>0.003032407407407407</v>
      </c>
      <c r="O107" s="8" t="n">
        <v>0.003506944444444444</v>
      </c>
      <c r="P107" s="8" t="n">
        <v>0.001099537037037037</v>
      </c>
      <c r="Q107" s="8" t="n">
        <v>0.00318287037037037</v>
      </c>
      <c r="R107" s="8" t="n">
        <v>0.002210648148148148</v>
      </c>
      <c r="S107" s="8" t="n">
        <v>0.003576388888888889</v>
      </c>
      <c r="T107" s="8" t="n">
        <v>0.002581018518518519</v>
      </c>
      <c r="U107" s="8" t="n">
        <v>0.005231481481481481</v>
      </c>
      <c r="V107" t="inlineStr">
        <is>
          <t>–</t>
        </is>
      </c>
      <c r="W107">
        <f>E107 + G107 + I107 + K107 + M107 + O107 + Q107 + S107</f>
        <v/>
      </c>
      <c r="X107" s="9">
        <f>W107 / 8</f>
        <v/>
      </c>
      <c r="Y107" s="9">
        <f>MAX(ABS(E107 - X107), ABS(G107 - X107), ABS(I107 - X107), ABS(K107 - X107), ABS(M107 - X107), ABS(O107 - X107), ABS(Q107 - X107), ABS(S107 - X107))</f>
        <v/>
      </c>
      <c r="Z107" s="8" t="n">
        <v>0.04831018518518519</v>
      </c>
    </row>
    <row r="108">
      <c r="A108" t="inlineStr">
        <is>
          <t>Elua Pinin, Alejandro (ESP) - Hevia Rodriguez, Pelayo (ESP)</t>
        </is>
      </c>
      <c r="B108" t="inlineStr">
        <is>
          <t>30-39</t>
        </is>
      </c>
      <c r="C108" t="inlineStr">
        <is>
          <t>2023 Valencia</t>
        </is>
      </c>
      <c r="D108" t="inlineStr">
        <is>
          <t>HYROX DOUBLES</t>
        </is>
      </c>
      <c r="E108" s="8" t="n">
        <v>0.002847222222222222</v>
      </c>
      <c r="F108" s="8" t="n">
        <v>0.002638888888888889</v>
      </c>
      <c r="G108" s="8" t="n">
        <v>0.003541666666666666</v>
      </c>
      <c r="H108" s="8" t="n">
        <v>0.001064814814814815</v>
      </c>
      <c r="I108" s="8" t="n">
        <v>0.004085648148148148</v>
      </c>
      <c r="J108" s="8" t="n">
        <v>0.001805555555555555</v>
      </c>
      <c r="K108" s="8" t="n">
        <v>0.003842592592592593</v>
      </c>
      <c r="L108" s="8" t="n">
        <v>0.001678240740740741</v>
      </c>
      <c r="M108" s="8" t="n">
        <v>0.003784722222222222</v>
      </c>
      <c r="N108" s="8" t="n">
        <v>0.002743055555555555</v>
      </c>
      <c r="O108" s="8" t="n">
        <v>0.003715277777777778</v>
      </c>
      <c r="P108" s="8" t="n">
        <v>0.0008912037037037037</v>
      </c>
      <c r="Q108" s="8" t="n">
        <v>0.003576388888888889</v>
      </c>
      <c r="R108" s="8" t="n">
        <v>0.001689814814814815</v>
      </c>
      <c r="S108" s="8" t="n">
        <v>0.004039351851851852</v>
      </c>
      <c r="T108" s="8" t="n">
        <v>0.002418981481481482</v>
      </c>
      <c r="U108" s="8" t="n">
        <v>0.004085648148148148</v>
      </c>
      <c r="V108" t="inlineStr">
        <is>
          <t>–</t>
        </is>
      </c>
      <c r="W108">
        <f>E108 + G108 + I108 + K108 + M108 + O108 + Q108 + S108</f>
        <v/>
      </c>
      <c r="X108" s="9">
        <f>W108 / 8</f>
        <v/>
      </c>
      <c r="Y108" s="9">
        <f>MAX(ABS(E108 - X108), ABS(G108 - X108), ABS(I108 - X108), ABS(K108 - X108), ABS(M108 - X108), ABS(O108 - X108), ABS(Q108 - X108), ABS(S108 - X108))</f>
        <v/>
      </c>
      <c r="Z108" s="8" t="n">
        <v>0.04835648148148148</v>
      </c>
    </row>
    <row r="109">
      <c r="A109" t="inlineStr">
        <is>
          <t>Yagüe Tudanca, Javier (ESP) - Gete Nuez, Sergio (ESP)</t>
        </is>
      </c>
      <c r="B109" t="inlineStr">
        <is>
          <t>30-39</t>
        </is>
      </c>
      <c r="C109" t="inlineStr">
        <is>
          <t>2023 Valencia</t>
        </is>
      </c>
      <c r="D109" t="inlineStr">
        <is>
          <t>HYROX DOUBLES</t>
        </is>
      </c>
      <c r="E109" s="8" t="n">
        <v>0.002731481481481481</v>
      </c>
      <c r="F109" s="8" t="n">
        <v>0.002592592592592593</v>
      </c>
      <c r="G109" s="8" t="n">
        <v>0.003171296296296296</v>
      </c>
      <c r="H109" s="8" t="n">
        <v>0.001053240740740741</v>
      </c>
      <c r="I109" s="8" t="n">
        <v>0.003425925925925926</v>
      </c>
      <c r="J109" s="8" t="n">
        <v>0.001944444444444444</v>
      </c>
      <c r="K109" s="8" t="n">
        <v>0.003587962962962963</v>
      </c>
      <c r="L109" s="8" t="n">
        <v>0.001597222222222222</v>
      </c>
      <c r="M109" s="8" t="n">
        <v>0.00375</v>
      </c>
      <c r="N109" s="8" t="n">
        <v>0.003043981481481481</v>
      </c>
      <c r="O109" s="8" t="n">
        <v>0.003819444444444444</v>
      </c>
      <c r="P109" s="8" t="n">
        <v>0.001203703703703704</v>
      </c>
      <c r="Q109" s="8" t="n">
        <v>0.003715277777777778</v>
      </c>
      <c r="R109" s="8" t="n">
        <v>0.00193287037037037</v>
      </c>
      <c r="S109" s="8" t="n">
        <v>0.004143518518518519</v>
      </c>
      <c r="T109" s="8" t="n">
        <v>0.002569444444444445</v>
      </c>
      <c r="U109" s="8" t="n">
        <v>0.004201388888888889</v>
      </c>
      <c r="V109" t="inlineStr">
        <is>
          <t>–</t>
        </is>
      </c>
      <c r="W109">
        <f>E109 + G109 + I109 + K109 + M109 + O109 + Q109 + S109</f>
        <v/>
      </c>
      <c r="X109" s="9">
        <f>W109 / 8</f>
        <v/>
      </c>
      <c r="Y109" s="9">
        <f>MAX(ABS(E109 - X109), ABS(G109 - X109), ABS(I109 - X109), ABS(K109 - X109), ABS(M109 - X109), ABS(O109 - X109), ABS(Q109 - X109), ABS(S109 - X109))</f>
        <v/>
      </c>
      <c r="Z109" s="8" t="n">
        <v>0.04837962962962963</v>
      </c>
    </row>
    <row r="110">
      <c r="A110" t="inlineStr">
        <is>
          <t>Sanchez, Paco (ESP) - Torrente, Toni (ESP)</t>
        </is>
      </c>
      <c r="B110" t="inlineStr">
        <is>
          <t>50-59</t>
        </is>
      </c>
      <c r="C110" t="inlineStr">
        <is>
          <t>2023 Valencia</t>
        </is>
      </c>
      <c r="D110" t="inlineStr">
        <is>
          <t>HYROX DOUBLES</t>
        </is>
      </c>
      <c r="E110" s="8" t="n">
        <v>0.003275462962962963</v>
      </c>
      <c r="F110" s="8" t="n">
        <v>0.003032407407407407</v>
      </c>
      <c r="G110" s="8" t="n">
        <v>0.003206018518518519</v>
      </c>
      <c r="H110" s="8" t="n">
        <v>0.001377314814814815</v>
      </c>
      <c r="I110" s="8" t="n">
        <v>0.003310185185185185</v>
      </c>
      <c r="J110" s="8" t="n">
        <v>0.002754629629629629</v>
      </c>
      <c r="K110" s="8" t="n">
        <v>0.003368055555555556</v>
      </c>
      <c r="L110" s="8" t="n">
        <v>0.001400462962962963</v>
      </c>
      <c r="M110" s="8" t="n">
        <v>0.003344907407407408</v>
      </c>
      <c r="N110" s="8" t="n">
        <v>0.003136574074074074</v>
      </c>
      <c r="O110" s="8" t="n">
        <v>0.003356481481481482</v>
      </c>
      <c r="P110" s="8" t="n">
        <v>0.001053240740740741</v>
      </c>
      <c r="Q110" s="8" t="n">
        <v>0.003356481481481482</v>
      </c>
      <c r="R110" s="8" t="n">
        <v>0.002361111111111111</v>
      </c>
      <c r="S110" s="8" t="n">
        <v>0.003541666666666666</v>
      </c>
      <c r="T110" s="8" t="n">
        <v>0.002731481481481481</v>
      </c>
      <c r="U110" s="8" t="n">
        <v>0.003888888888888889</v>
      </c>
      <c r="V110" t="inlineStr">
        <is>
          <t>–</t>
        </is>
      </c>
      <c r="W110">
        <f>E110 + G110 + I110 + K110 + M110 + O110 + Q110 + S110</f>
        <v/>
      </c>
      <c r="X110" s="9">
        <f>W110 / 8</f>
        <v/>
      </c>
      <c r="Y110" s="9">
        <f>MAX(ABS(E110 - X110), ABS(G110 - X110), ABS(I110 - X110), ABS(K110 - X110), ABS(M110 - X110), ABS(O110 - X110), ABS(Q110 - X110), ABS(S110 - X110))</f>
        <v/>
      </c>
      <c r="Z110" s="8" t="n">
        <v>0.04840277777777778</v>
      </c>
    </row>
    <row r="111">
      <c r="A111" t="inlineStr">
        <is>
          <t>Espinosa Camacho, Nacho (ESP) - Espinosa Camacho, Manuel (ESP)</t>
        </is>
      </c>
      <c r="B111" t="inlineStr">
        <is>
          <t>50-59</t>
        </is>
      </c>
      <c r="C111" t="inlineStr">
        <is>
          <t>2023 Valencia</t>
        </is>
      </c>
      <c r="D111" t="inlineStr">
        <is>
          <t>HYROX DOUBLES</t>
        </is>
      </c>
      <c r="E111" s="8" t="n">
        <v>0.002800925925925926</v>
      </c>
      <c r="F111" s="8" t="n">
        <v>0.002754629629629629</v>
      </c>
      <c r="G111" s="8" t="n">
        <v>0.003136574074074074</v>
      </c>
      <c r="H111" s="8" t="n">
        <v>0.001226851851851852</v>
      </c>
      <c r="I111" s="8" t="n">
        <v>0.003449074074074074</v>
      </c>
      <c r="J111" s="8" t="n">
        <v>0.002881944444444444</v>
      </c>
      <c r="K111" s="8" t="n">
        <v>0.003414351851851852</v>
      </c>
      <c r="L111" s="8" t="n">
        <v>0.001863425925925926</v>
      </c>
      <c r="M111" s="8" t="n">
        <v>0.003425925925925926</v>
      </c>
      <c r="N111" s="8" t="n">
        <v>0.003113425925925926</v>
      </c>
      <c r="O111" s="8" t="n">
        <v>0.003344907407407408</v>
      </c>
      <c r="P111" s="8" t="n">
        <v>0.0009606481481481482</v>
      </c>
      <c r="Q111" s="8" t="n">
        <v>0.003425925925925926</v>
      </c>
      <c r="R111" s="8" t="n">
        <v>0.002650462962962963</v>
      </c>
      <c r="S111" s="8" t="n">
        <v>0.003599537037037037</v>
      </c>
      <c r="T111" s="8" t="n">
        <v>0.002696759259259259</v>
      </c>
      <c r="U111" s="8" t="n">
        <v>0.00375</v>
      </c>
      <c r="V111" t="inlineStr">
        <is>
          <t>–</t>
        </is>
      </c>
      <c r="W111">
        <f>E111 + G111 + I111 + K111 + M111 + O111 + Q111 + S111</f>
        <v/>
      </c>
      <c r="X111" s="9">
        <f>W111 / 8</f>
        <v/>
      </c>
      <c r="Y111" s="9">
        <f>MAX(ABS(E111 - X111), ABS(G111 - X111), ABS(I111 - X111), ABS(K111 - X111), ABS(M111 - X111), ABS(O111 - X111), ABS(Q111 - X111), ABS(S111 - X111))</f>
        <v/>
      </c>
      <c r="Z111" s="8" t="n">
        <v>0.04842592592592593</v>
      </c>
    </row>
    <row r="112">
      <c r="A112" t="inlineStr">
        <is>
          <t>Vicentini, Dario (ESP) - Porcel Balaguer, Juan (ESP)</t>
        </is>
      </c>
      <c r="B112" t="inlineStr">
        <is>
          <t>30-39</t>
        </is>
      </c>
      <c r="C112" t="inlineStr">
        <is>
          <t>2023 Valencia</t>
        </is>
      </c>
      <c r="D112" t="inlineStr">
        <is>
          <t>HYROX DOUBLES</t>
        </is>
      </c>
      <c r="E112" s="8" t="n">
        <v>0.003298611111111111</v>
      </c>
      <c r="F112" s="8" t="n">
        <v>0.002511574074074074</v>
      </c>
      <c r="G112" s="8" t="n">
        <v>0.003460648148148148</v>
      </c>
      <c r="H112" s="8" t="n">
        <v>0.001180555555555556</v>
      </c>
      <c r="I112" s="8" t="n">
        <v>0.00369212962962963</v>
      </c>
      <c r="J112" s="8" t="n">
        <v>0.001793981481481481</v>
      </c>
      <c r="K112" s="8" t="n">
        <v>0.003668981481481481</v>
      </c>
      <c r="L112" s="8" t="n">
        <v>0.001597222222222222</v>
      </c>
      <c r="M112" s="8" t="n">
        <v>0.003796296296296296</v>
      </c>
      <c r="N112" s="8" t="n">
        <v>0.002731481481481481</v>
      </c>
      <c r="O112" s="8" t="n">
        <v>0.003761574074074074</v>
      </c>
      <c r="P112" s="8" t="n">
        <v>0.001076388888888889</v>
      </c>
      <c r="Q112" s="8" t="n">
        <v>0.003611111111111111</v>
      </c>
      <c r="R112" s="8" t="n">
        <v>0.0021875</v>
      </c>
      <c r="S112" s="8" t="n">
        <v>0.003715277777777778</v>
      </c>
      <c r="T112" s="8" t="n">
        <v>0.002395833333333333</v>
      </c>
      <c r="U112" s="8" t="n">
        <v>0.004050925925925926</v>
      </c>
      <c r="V112" t="inlineStr">
        <is>
          <t>–</t>
        </is>
      </c>
      <c r="W112">
        <f>E112 + G112 + I112 + K112 + M112 + O112 + Q112 + S112</f>
        <v/>
      </c>
      <c r="X112" s="9">
        <f>W112 / 8</f>
        <v/>
      </c>
      <c r="Y112" s="9">
        <f>MAX(ABS(E112 - X112), ABS(G112 - X112), ABS(I112 - X112), ABS(K112 - X112), ABS(M112 - X112), ABS(O112 - X112), ABS(Q112 - X112), ABS(S112 - X112))</f>
        <v/>
      </c>
      <c r="Z112" s="8" t="n">
        <v>0.0484375</v>
      </c>
    </row>
    <row r="113">
      <c r="A113" t="inlineStr">
        <is>
          <t>Rosselló Sánchez, Juan (ESP) - García Teruel, Joaquín (ESP)</t>
        </is>
      </c>
      <c r="B113" t="inlineStr">
        <is>
          <t>U29</t>
        </is>
      </c>
      <c r="C113" t="inlineStr">
        <is>
          <t>2023 Valencia</t>
        </is>
      </c>
      <c r="D113" t="inlineStr">
        <is>
          <t>HYROX DOUBLES</t>
        </is>
      </c>
      <c r="E113" s="8" t="n">
        <v>0.003194444444444445</v>
      </c>
      <c r="F113" s="8" t="n">
        <v>0.002662037037037037</v>
      </c>
      <c r="G113" s="8" t="n">
        <v>0.003402777777777778</v>
      </c>
      <c r="H113" s="8" t="n">
        <v>0.001041666666666667</v>
      </c>
      <c r="I113" s="8" t="n">
        <v>0.003715277777777778</v>
      </c>
      <c r="J113" s="8" t="n">
        <v>0.001921296296296296</v>
      </c>
      <c r="K113" s="8" t="n">
        <v>0.003703703703703704</v>
      </c>
      <c r="L113" s="8" t="n">
        <v>0.001122685185185185</v>
      </c>
      <c r="M113" s="8" t="n">
        <v>0.003645833333333333</v>
      </c>
      <c r="N113" s="8" t="n">
        <v>0.0028125</v>
      </c>
      <c r="O113" s="8" t="n">
        <v>0.003726851851851852</v>
      </c>
      <c r="P113" s="8" t="n">
        <v>0.001006944444444444</v>
      </c>
      <c r="Q113" s="8" t="n">
        <v>0.003726851851851852</v>
      </c>
      <c r="R113" s="8" t="n">
        <v>0.00212962962962963</v>
      </c>
      <c r="S113" s="8" t="n">
        <v>0.003761574074074074</v>
      </c>
      <c r="T113" s="8" t="n">
        <v>0.002465277777777778</v>
      </c>
      <c r="U113" s="8" t="n">
        <v>0.00449074074074074</v>
      </c>
      <c r="V113" t="inlineStr">
        <is>
          <t>–</t>
        </is>
      </c>
      <c r="W113">
        <f>E113 + G113 + I113 + K113 + M113 + O113 + Q113 + S113</f>
        <v/>
      </c>
      <c r="X113" s="9">
        <f>W113 / 8</f>
        <v/>
      </c>
      <c r="Y113" s="9">
        <f>MAX(ABS(E113 - X113), ABS(G113 - X113), ABS(I113 - X113), ABS(K113 - X113), ABS(M113 - X113), ABS(O113 - X113), ABS(Q113 - X113), ABS(S113 - X113))</f>
        <v/>
      </c>
      <c r="Z113" s="8" t="n">
        <v>0.0484375</v>
      </c>
    </row>
    <row r="114">
      <c r="A114" t="inlineStr">
        <is>
          <t>Peralta Abello, Jesus (ESP) - De Celis Barroso, Angel (ESP)</t>
        </is>
      </c>
      <c r="B114" t="inlineStr">
        <is>
          <t>30-39</t>
        </is>
      </c>
      <c r="C114" t="inlineStr">
        <is>
          <t>2023 Valencia</t>
        </is>
      </c>
      <c r="D114" t="inlineStr">
        <is>
          <t>HYROX DOUBLES</t>
        </is>
      </c>
      <c r="E114" s="8" t="n">
        <v>0.003090277777777778</v>
      </c>
      <c r="F114" s="8" t="n">
        <v>0.002905092592592593</v>
      </c>
      <c r="G114" s="8" t="n">
        <v>0.003171296296296296</v>
      </c>
      <c r="H114" s="8" t="n">
        <v>0.001597222222222222</v>
      </c>
      <c r="I114" s="8" t="n">
        <v>0.003483796296296296</v>
      </c>
      <c r="J114" s="8" t="n">
        <v>0.002777777777777778</v>
      </c>
      <c r="K114" s="8" t="n">
        <v>0.003530092592592592</v>
      </c>
      <c r="L114" s="8" t="n">
        <v>0.001574074074074074</v>
      </c>
      <c r="M114" s="8" t="n">
        <v>0.003703703703703704</v>
      </c>
      <c r="N114" s="8" t="n">
        <v>0.00306712962962963</v>
      </c>
      <c r="O114" s="8" t="n">
        <v>0.00337962962962963</v>
      </c>
      <c r="P114" s="8" t="n">
        <v>0.001238425925925926</v>
      </c>
      <c r="Q114" s="8" t="n">
        <v>0.003425925925925926</v>
      </c>
      <c r="R114" s="8" t="n">
        <v>0.002175925925925926</v>
      </c>
      <c r="S114" s="8" t="n">
        <v>0.003449074074074074</v>
      </c>
      <c r="T114" s="8" t="n">
        <v>0.002465277777777778</v>
      </c>
      <c r="U114" s="8" t="n">
        <v>0.003518518518518518</v>
      </c>
      <c r="V114" t="inlineStr">
        <is>
          <t>–</t>
        </is>
      </c>
      <c r="W114">
        <f>E114 + G114 + I114 + K114 + M114 + O114 + Q114 + S114</f>
        <v/>
      </c>
      <c r="X114" s="9">
        <f>W114 / 8</f>
        <v/>
      </c>
      <c r="Y114" s="9">
        <f>MAX(ABS(E114 - X114), ABS(G114 - X114), ABS(I114 - X114), ABS(K114 - X114), ABS(M114 - X114), ABS(O114 - X114), ABS(Q114 - X114), ABS(S114 - X114))</f>
        <v/>
      </c>
      <c r="Z114" s="8" t="n">
        <v>0.0484837962962963</v>
      </c>
    </row>
    <row r="115">
      <c r="A115" t="inlineStr">
        <is>
          <t>Sanchez Diz, Pablo (ESP) - Sainz San Emeterio, Guillermo (ESP)</t>
        </is>
      </c>
      <c r="B115" t="inlineStr">
        <is>
          <t>U29</t>
        </is>
      </c>
      <c r="C115" t="inlineStr">
        <is>
          <t>2023 Valencia</t>
        </is>
      </c>
      <c r="D115" t="inlineStr">
        <is>
          <t>HYROX DOUBLES</t>
        </is>
      </c>
      <c r="E115" s="8" t="n">
        <v>0.002719907407407407</v>
      </c>
      <c r="F115" s="8" t="n">
        <v>0.00287037037037037</v>
      </c>
      <c r="G115" s="8" t="n">
        <v>0.00306712962962963</v>
      </c>
      <c r="H115" s="8" t="n">
        <v>0.001203703703703704</v>
      </c>
      <c r="I115" s="8" t="n">
        <v>0.003611111111111111</v>
      </c>
      <c r="J115" s="8" t="n">
        <v>0.002511574074074074</v>
      </c>
      <c r="K115" s="8" t="n">
        <v>0.00318287037037037</v>
      </c>
      <c r="L115" s="8" t="n">
        <v>0.001678240740740741</v>
      </c>
      <c r="M115" s="8" t="n">
        <v>0.003368055555555556</v>
      </c>
      <c r="N115" s="8" t="n">
        <v>0.003101851851851852</v>
      </c>
      <c r="O115" s="8" t="n">
        <v>0.003622685185185185</v>
      </c>
      <c r="P115" s="8" t="n">
        <v>0.001296296296296296</v>
      </c>
      <c r="Q115" s="8" t="n">
        <v>0.003356481481481482</v>
      </c>
      <c r="R115" s="8" t="n">
        <v>0.002835648148148148</v>
      </c>
      <c r="S115" s="8" t="n">
        <v>0.003530092592592592</v>
      </c>
      <c r="T115" s="8" t="n">
        <v>0.003055555555555556</v>
      </c>
      <c r="U115" s="8" t="n">
        <v>0.003553240740740741</v>
      </c>
      <c r="V115" t="inlineStr">
        <is>
          <t>–</t>
        </is>
      </c>
      <c r="W115">
        <f>E115 + G115 + I115 + K115 + M115 + O115 + Q115 + S115</f>
        <v/>
      </c>
      <c r="X115" s="9">
        <f>W115 / 8</f>
        <v/>
      </c>
      <c r="Y115" s="9">
        <f>MAX(ABS(E115 - X115), ABS(G115 - X115), ABS(I115 - X115), ABS(K115 - X115), ABS(M115 - X115), ABS(O115 - X115), ABS(Q115 - X115), ABS(S115 - X115))</f>
        <v/>
      </c>
      <c r="Z115" s="8" t="n">
        <v>0.04849537037037037</v>
      </c>
    </row>
    <row r="116">
      <c r="A116" t="inlineStr">
        <is>
          <t>Roda Ventura, Miquel (ESP) - Bonet Llopis, Sergio (ESP)</t>
        </is>
      </c>
      <c r="B116" t="inlineStr">
        <is>
          <t>40-49</t>
        </is>
      </c>
      <c r="C116" t="inlineStr">
        <is>
          <t>2023 Valencia</t>
        </is>
      </c>
      <c r="D116" t="inlineStr">
        <is>
          <t>HYROX DOUBLES</t>
        </is>
      </c>
      <c r="E116" s="8" t="n">
        <v>0.003136574074074074</v>
      </c>
      <c r="F116" s="8" t="n">
        <v>0.002581018518518519</v>
      </c>
      <c r="G116" s="8" t="n">
        <v>0.003449074074074074</v>
      </c>
      <c r="H116" s="8" t="n">
        <v>0.0009722222222222222</v>
      </c>
      <c r="I116" s="8" t="n">
        <v>0.003634259259259259</v>
      </c>
      <c r="J116" s="8" t="n">
        <v>0.001701388888888889</v>
      </c>
      <c r="K116" s="8" t="n">
        <v>0.003599537037037037</v>
      </c>
      <c r="L116" s="8" t="n">
        <v>0.001527777777777778</v>
      </c>
      <c r="M116" s="8" t="n">
        <v>0.003564814814814815</v>
      </c>
      <c r="N116" s="8" t="n">
        <v>0.002893518518518518</v>
      </c>
      <c r="O116" s="8" t="n">
        <v>0.003483796296296296</v>
      </c>
      <c r="P116" s="8" t="n">
        <v>0.0009722222222222222</v>
      </c>
      <c r="Q116" s="8" t="n">
        <v>0.003449074074074074</v>
      </c>
      <c r="R116" s="8" t="n">
        <v>0.002083333333333333</v>
      </c>
      <c r="S116" s="8" t="n">
        <v>0.003680555555555555</v>
      </c>
      <c r="T116" s="8" t="n">
        <v>0.002314814814814815</v>
      </c>
      <c r="U116" s="8" t="n">
        <v>0.005659722222222222</v>
      </c>
      <c r="V116" t="inlineStr">
        <is>
          <t>–</t>
        </is>
      </c>
      <c r="W116">
        <f>E116 + G116 + I116 + K116 + M116 + O116 + Q116 + S116</f>
        <v/>
      </c>
      <c r="X116" s="9">
        <f>W116 / 8</f>
        <v/>
      </c>
      <c r="Y116" s="9">
        <f>MAX(ABS(E116 - X116), ABS(G116 - X116), ABS(I116 - X116), ABS(K116 - X116), ABS(M116 - X116), ABS(O116 - X116), ABS(Q116 - X116), ABS(S116 - X116))</f>
        <v/>
      </c>
      <c r="Z116" s="8" t="n">
        <v>0.04861111111111111</v>
      </c>
    </row>
    <row r="117">
      <c r="A117" t="inlineStr">
        <is>
          <t>Moreno Del Río, Jose Manuel (ESP) - Guerra Velázquez, Raul (ESP)</t>
        </is>
      </c>
      <c r="B117" t="inlineStr">
        <is>
          <t>U29</t>
        </is>
      </c>
      <c r="C117" t="inlineStr">
        <is>
          <t>2023 Valencia</t>
        </is>
      </c>
      <c r="D117" t="inlineStr">
        <is>
          <t>HYROX DOUBLES</t>
        </is>
      </c>
      <c r="E117" s="8" t="n">
        <v>0.003263888888888889</v>
      </c>
      <c r="F117" s="8" t="n">
        <v>0.002581018518518519</v>
      </c>
      <c r="G117" s="8" t="n">
        <v>0.003356481481481482</v>
      </c>
      <c r="H117" s="8" t="n">
        <v>0.001319444444444444</v>
      </c>
      <c r="I117" s="8" t="n">
        <v>0.003483796296296296</v>
      </c>
      <c r="J117" s="8" t="n">
        <v>0.001840277777777778</v>
      </c>
      <c r="K117" s="8" t="n">
        <v>0.003530092592592592</v>
      </c>
      <c r="L117" s="8" t="n">
        <v>0.001921296296296296</v>
      </c>
      <c r="M117" s="8" t="n">
        <v>0.00375</v>
      </c>
      <c r="N117" s="8" t="n">
        <v>0.003020833333333333</v>
      </c>
      <c r="O117" s="8" t="n">
        <v>0.003564814814814815</v>
      </c>
      <c r="P117" s="8" t="n">
        <v>0.001122685185185185</v>
      </c>
      <c r="Q117" s="8" t="n">
        <v>0.003657407407407407</v>
      </c>
      <c r="R117" s="8" t="n">
        <v>0.002118055555555556</v>
      </c>
      <c r="S117" s="8" t="n">
        <v>0.003842592592592593</v>
      </c>
      <c r="T117" s="8" t="n">
        <v>0.002349537037037037</v>
      </c>
      <c r="U117" s="8" t="n">
        <v>0.00400462962962963</v>
      </c>
      <c r="V117" t="inlineStr">
        <is>
          <t>–</t>
        </is>
      </c>
      <c r="W117">
        <f>E117 + G117 + I117 + K117 + M117 + O117 + Q117 + S117</f>
        <v/>
      </c>
      <c r="X117" s="9">
        <f>W117 / 8</f>
        <v/>
      </c>
      <c r="Y117" s="9">
        <f>MAX(ABS(E117 - X117), ABS(G117 - X117), ABS(I117 - X117), ABS(K117 - X117), ABS(M117 - X117), ABS(O117 - X117), ABS(Q117 - X117), ABS(S117 - X117))</f>
        <v/>
      </c>
      <c r="Z117" s="8" t="n">
        <v>0.04863425925925926</v>
      </c>
    </row>
    <row r="118">
      <c r="A118" t="inlineStr">
        <is>
          <t>Madrid Montes, Juan (ESP) - Herranz Monge, Octavio (ESP)</t>
        </is>
      </c>
      <c r="B118" t="inlineStr">
        <is>
          <t>U29</t>
        </is>
      </c>
      <c r="C118" t="inlineStr">
        <is>
          <t>2023 Valencia</t>
        </is>
      </c>
      <c r="D118" t="inlineStr">
        <is>
          <t>HYROX DOUBLES</t>
        </is>
      </c>
      <c r="E118" s="8" t="n">
        <v>0.0028125</v>
      </c>
      <c r="F118" s="8" t="n">
        <v>0.0028125</v>
      </c>
      <c r="G118" s="8" t="n">
        <v>0.003229166666666667</v>
      </c>
      <c r="H118" s="8" t="n">
        <v>0.001238425925925926</v>
      </c>
      <c r="I118" s="8" t="n">
        <v>0.003530092592592592</v>
      </c>
      <c r="J118" s="8" t="n">
        <v>0.002569444444444445</v>
      </c>
      <c r="K118" s="8" t="n">
        <v>0.00337962962962963</v>
      </c>
      <c r="L118" s="8" t="n">
        <v>0.001643518518518519</v>
      </c>
      <c r="M118" s="8" t="n">
        <v>0.003541666666666666</v>
      </c>
      <c r="N118" s="8" t="n">
        <v>0.00306712962962963</v>
      </c>
      <c r="O118" s="8" t="n">
        <v>0.003483796296296296</v>
      </c>
      <c r="P118" s="8" t="n">
        <v>0.001087962962962963</v>
      </c>
      <c r="Q118" s="8" t="n">
        <v>0.003391203703703704</v>
      </c>
      <c r="R118" s="8" t="n">
        <v>0.002407407407407408</v>
      </c>
      <c r="S118" s="8" t="n">
        <v>0.003518518518518518</v>
      </c>
      <c r="T118" s="8" t="n">
        <v>0.002685185185185185</v>
      </c>
      <c r="U118" s="8" t="n">
        <v>0.004444444444444444</v>
      </c>
      <c r="V118" t="inlineStr">
        <is>
          <t>–</t>
        </is>
      </c>
      <c r="W118">
        <f>E118 + G118 + I118 + K118 + M118 + O118 + Q118 + S118</f>
        <v/>
      </c>
      <c r="X118" s="9">
        <f>W118 / 8</f>
        <v/>
      </c>
      <c r="Y118" s="9">
        <f>MAX(ABS(E118 - X118), ABS(G118 - X118), ABS(I118 - X118), ABS(K118 - X118), ABS(M118 - X118), ABS(O118 - X118), ABS(Q118 - X118), ABS(S118 - X118))</f>
        <v/>
      </c>
      <c r="Z118" s="8" t="n">
        <v>0.04876157407407408</v>
      </c>
    </row>
    <row r="119">
      <c r="A119" t="inlineStr">
        <is>
          <t>Lopez De La Manzanara Glez Cal, Antonio (ESP) - Criado Sanchez Carnerero, Jorge (ESP)</t>
        </is>
      </c>
      <c r="B119" t="inlineStr">
        <is>
          <t>30-39</t>
        </is>
      </c>
      <c r="C119" t="inlineStr">
        <is>
          <t>2023 Valencia</t>
        </is>
      </c>
      <c r="D119" t="inlineStr">
        <is>
          <t>HYROX DOUBLES</t>
        </is>
      </c>
      <c r="E119" s="8" t="n">
        <v>0.002916666666666667</v>
      </c>
      <c r="F119" s="8" t="n">
        <v>0.002881944444444444</v>
      </c>
      <c r="G119" s="8" t="n">
        <v>0.003009259259259259</v>
      </c>
      <c r="H119" s="8" t="n">
        <v>0.001122685185185185</v>
      </c>
      <c r="I119" s="8" t="n">
        <v>0.003171296296296296</v>
      </c>
      <c r="J119" s="8" t="n">
        <v>0.002905092592592593</v>
      </c>
      <c r="K119" s="8" t="n">
        <v>0.003148148148148148</v>
      </c>
      <c r="L119" s="8" t="n">
        <v>0.001782407407407407</v>
      </c>
      <c r="M119" s="8" t="n">
        <v>0.003275462962962963</v>
      </c>
      <c r="N119" s="8" t="n">
        <v>0.00306712962962963</v>
      </c>
      <c r="O119" s="8" t="n">
        <v>0.003217592592592593</v>
      </c>
      <c r="P119" s="8" t="n">
        <v>0.001284722222222222</v>
      </c>
      <c r="Q119" s="8" t="n">
        <v>0.003171296296296296</v>
      </c>
      <c r="R119" s="8" t="n">
        <v>0.002569444444444445</v>
      </c>
      <c r="S119" s="8" t="n">
        <v>0.003657407407407407</v>
      </c>
      <c r="T119" s="8" t="n">
        <v>0.002731481481481481</v>
      </c>
      <c r="U119" s="8" t="n">
        <v>0.004976851851851852</v>
      </c>
      <c r="V119" t="inlineStr">
        <is>
          <t>–</t>
        </is>
      </c>
      <c r="W119">
        <f>E119 + G119 + I119 + K119 + M119 + O119 + Q119 + S119</f>
        <v/>
      </c>
      <c r="X119" s="9">
        <f>W119 / 8</f>
        <v/>
      </c>
      <c r="Y119" s="9">
        <f>MAX(ABS(E119 - X119), ABS(G119 - X119), ABS(I119 - X119), ABS(K119 - X119), ABS(M119 - X119), ABS(O119 - X119), ABS(Q119 - X119), ABS(S119 - X119))</f>
        <v/>
      </c>
      <c r="Z119" s="8" t="n">
        <v>0.04878472222222222</v>
      </c>
    </row>
    <row r="120">
      <c r="A120" t="inlineStr">
        <is>
          <t>Mairata Castells, Alejandro (ESP) - Sieiro Mateu, Lluis Toni (ESP)</t>
        </is>
      </c>
      <c r="B120" t="inlineStr">
        <is>
          <t>U29</t>
        </is>
      </c>
      <c r="C120" t="inlineStr">
        <is>
          <t>2023 Valencia</t>
        </is>
      </c>
      <c r="D120" t="inlineStr">
        <is>
          <t>HYROX DOUBLES</t>
        </is>
      </c>
      <c r="E120" s="8" t="n">
        <v>0.002858796296296296</v>
      </c>
      <c r="F120" s="8" t="n">
        <v>0.002766203703703704</v>
      </c>
      <c r="G120" s="8" t="n">
        <v>0.003078703703703704</v>
      </c>
      <c r="H120" s="8" t="n">
        <v>0.001064814814814815</v>
      </c>
      <c r="I120" s="8" t="n">
        <v>0.003611111111111111</v>
      </c>
      <c r="J120" s="8" t="n">
        <v>0.002094907407407407</v>
      </c>
      <c r="K120" s="8" t="n">
        <v>0.003518518518518518</v>
      </c>
      <c r="L120" s="8" t="n">
        <v>0.001400462962962963</v>
      </c>
      <c r="M120" s="8" t="n">
        <v>0.00375</v>
      </c>
      <c r="N120" s="8" t="n">
        <v>0.003090277777777778</v>
      </c>
      <c r="O120" s="8" t="n">
        <v>0.00369212962962963</v>
      </c>
      <c r="P120" s="8" t="n">
        <v>0.001018518518518518</v>
      </c>
      <c r="Q120" s="8" t="n">
        <v>0.00337962962962963</v>
      </c>
      <c r="R120" s="8" t="n">
        <v>0.002141203703703704</v>
      </c>
      <c r="S120" s="8" t="n">
        <v>0.003587962962962963</v>
      </c>
      <c r="T120" s="8" t="n">
        <v>0.002418981481481482</v>
      </c>
      <c r="U120" s="8" t="n">
        <v>0.005416666666666667</v>
      </c>
      <c r="V120" t="inlineStr">
        <is>
          <t>–</t>
        </is>
      </c>
      <c r="W120">
        <f>E120 + G120 + I120 + K120 + M120 + O120 + Q120 + S120</f>
        <v/>
      </c>
      <c r="X120" s="9">
        <f>W120 / 8</f>
        <v/>
      </c>
      <c r="Y120" s="9">
        <f>MAX(ABS(E120 - X120), ABS(G120 - X120), ABS(I120 - X120), ABS(K120 - X120), ABS(M120 - X120), ABS(O120 - X120), ABS(Q120 - X120), ABS(S120 - X120))</f>
        <v/>
      </c>
      <c r="Z120" s="8" t="n">
        <v>0.0487962962962963</v>
      </c>
    </row>
    <row r="121">
      <c r="A121" t="inlineStr">
        <is>
          <t>Roselló López, Alberto (ESP) - Fortea Rodríguez, Javier (ESP)</t>
        </is>
      </c>
      <c r="B121" t="inlineStr">
        <is>
          <t>30-39</t>
        </is>
      </c>
      <c r="C121" t="inlineStr">
        <is>
          <t>2023 Valencia</t>
        </is>
      </c>
      <c r="D121" t="inlineStr">
        <is>
          <t>HYROX DOUBLES</t>
        </is>
      </c>
      <c r="E121" s="8" t="n">
        <v>0.002997685185185185</v>
      </c>
      <c r="F121" s="8" t="n">
        <v>0.002766203703703704</v>
      </c>
      <c r="G121" s="8" t="n">
        <v>0.003333333333333334</v>
      </c>
      <c r="H121" s="8" t="n">
        <v>0.001527777777777778</v>
      </c>
      <c r="I121" s="8" t="n">
        <v>0.003425925925925926</v>
      </c>
      <c r="J121" s="8" t="n">
        <v>0.002453703703703704</v>
      </c>
      <c r="K121" s="8" t="n">
        <v>0.00337962962962963</v>
      </c>
      <c r="L121" s="8" t="n">
        <v>0.001493055555555556</v>
      </c>
      <c r="M121" s="8" t="n">
        <v>0.003344907407407408</v>
      </c>
      <c r="N121" s="8" t="n">
        <v>0.003078703703703704</v>
      </c>
      <c r="O121" s="8" t="n">
        <v>0.003368055555555556</v>
      </c>
      <c r="P121" s="8" t="n">
        <v>0.001168981481481482</v>
      </c>
      <c r="Q121" s="8" t="n">
        <v>0.003252314814814815</v>
      </c>
      <c r="R121" s="8" t="n">
        <v>0.002071759259259259</v>
      </c>
      <c r="S121" s="8" t="n">
        <v>0.003472222222222222</v>
      </c>
      <c r="T121" s="8" t="n">
        <v>0.002418981481481482</v>
      </c>
      <c r="U121" s="8" t="n">
        <v>0.005358796296296296</v>
      </c>
      <c r="V121" t="inlineStr">
        <is>
          <t>–</t>
        </is>
      </c>
      <c r="W121">
        <f>E121 + G121 + I121 + K121 + M121 + O121 + Q121 + S121</f>
        <v/>
      </c>
      <c r="X121" s="9">
        <f>W121 / 8</f>
        <v/>
      </c>
      <c r="Y121" s="9">
        <f>MAX(ABS(E121 - X121), ABS(G121 - X121), ABS(I121 - X121), ABS(K121 - X121), ABS(M121 - X121), ABS(O121 - X121), ABS(Q121 - X121), ABS(S121 - X121))</f>
        <v/>
      </c>
      <c r="Z121" s="8" t="n">
        <v>0.04881944444444444</v>
      </c>
    </row>
    <row r="122">
      <c r="A122" t="inlineStr">
        <is>
          <t>García Trevijano Cabetas, Enrique (ESP) - Galdona Cabetas, Javier (ESP)</t>
        </is>
      </c>
      <c r="B122" t="inlineStr">
        <is>
          <t>U29</t>
        </is>
      </c>
      <c r="C122" t="inlineStr">
        <is>
          <t>2023 Valencia</t>
        </is>
      </c>
      <c r="D122" t="inlineStr">
        <is>
          <t>HYROX DOUBLES</t>
        </is>
      </c>
      <c r="E122" s="8" t="n">
        <v>0.002604166666666667</v>
      </c>
      <c r="F122" s="8" t="n">
        <v>0.002766203703703704</v>
      </c>
      <c r="G122" s="8" t="n">
        <v>0.002905092592592593</v>
      </c>
      <c r="H122" s="8" t="n">
        <v>0.001006944444444444</v>
      </c>
      <c r="I122" s="8" t="n">
        <v>0.003553240740740741</v>
      </c>
      <c r="J122" s="8" t="n">
        <v>0.002268518518518519</v>
      </c>
      <c r="K122" s="8" t="n">
        <v>0.003402777777777778</v>
      </c>
      <c r="L122" s="8" t="n">
        <v>0.001782407407407407</v>
      </c>
      <c r="M122" s="8" t="n">
        <v>0.003368055555555556</v>
      </c>
      <c r="N122" s="8" t="n">
        <v>0.00337962962962963</v>
      </c>
      <c r="O122" s="8" t="n">
        <v>0.003356481481481482</v>
      </c>
      <c r="P122" s="8" t="n">
        <v>0.001284722222222222</v>
      </c>
      <c r="Q122" s="8" t="n">
        <v>0.003159722222222222</v>
      </c>
      <c r="R122" s="8" t="n">
        <v>0.002337962962962963</v>
      </c>
      <c r="S122" s="8" t="n">
        <v>0.003310185185185185</v>
      </c>
      <c r="T122" s="8" t="n">
        <v>0.002662037037037037</v>
      </c>
      <c r="U122" s="8" t="n">
        <v>0.005798611111111111</v>
      </c>
      <c r="V122" t="inlineStr">
        <is>
          <t>–</t>
        </is>
      </c>
      <c r="W122">
        <f>E122 + G122 + I122 + K122 + M122 + O122 + Q122 + S122</f>
        <v/>
      </c>
      <c r="X122" s="9">
        <f>W122 / 8</f>
        <v/>
      </c>
      <c r="Y122" s="9">
        <f>MAX(ABS(E122 - X122), ABS(G122 - X122), ABS(I122 - X122), ABS(K122 - X122), ABS(M122 - X122), ABS(O122 - X122), ABS(Q122 - X122), ABS(S122 - X122))</f>
        <v/>
      </c>
      <c r="Z122" s="8" t="n">
        <v>0.04885416666666666</v>
      </c>
    </row>
    <row r="123">
      <c r="A123" t="inlineStr">
        <is>
          <t>Sarrion, Sergio Sauri (ESP) - Rocco, Federico Martin (ESP)</t>
        </is>
      </c>
      <c r="B123" t="inlineStr">
        <is>
          <t>40-49</t>
        </is>
      </c>
      <c r="C123" t="inlineStr">
        <is>
          <t>2023 Valencia</t>
        </is>
      </c>
      <c r="D123" t="inlineStr">
        <is>
          <t>HYROX DOUBLES</t>
        </is>
      </c>
      <c r="E123" s="8" t="n">
        <v>0.002986111111111111</v>
      </c>
      <c r="F123" s="8" t="n">
        <v>0.002777777777777778</v>
      </c>
      <c r="G123" s="8" t="n">
        <v>0.003229166666666667</v>
      </c>
      <c r="H123" s="8" t="n">
        <v>0.001238425925925926</v>
      </c>
      <c r="I123" s="8" t="n">
        <v>0.003425925925925926</v>
      </c>
      <c r="J123" s="8" t="n">
        <v>0.002083333333333333</v>
      </c>
      <c r="K123" s="8" t="n">
        <v>0.003541666666666666</v>
      </c>
      <c r="L123" s="8" t="n">
        <v>0.001875</v>
      </c>
      <c r="M123" s="8" t="n">
        <v>0.003599537037037037</v>
      </c>
      <c r="N123" s="8" t="n">
        <v>0.003206018518518519</v>
      </c>
      <c r="O123" s="8" t="n">
        <v>0.00349537037037037</v>
      </c>
      <c r="P123" s="8" t="n">
        <v>0.0009953703703703704</v>
      </c>
      <c r="Q123" s="8" t="n">
        <v>0.0034375</v>
      </c>
      <c r="R123" s="8" t="n">
        <v>0.002777777777777778</v>
      </c>
      <c r="S123" s="8" t="n">
        <v>0.003657407407407407</v>
      </c>
      <c r="T123" s="8" t="n">
        <v>0.002754629629629629</v>
      </c>
      <c r="U123" s="8" t="n">
        <v>0.003958333333333334</v>
      </c>
      <c r="V123" t="inlineStr">
        <is>
          <t>–</t>
        </is>
      </c>
      <c r="W123">
        <f>E123 + G123 + I123 + K123 + M123 + O123 + Q123 + S123</f>
        <v/>
      </c>
      <c r="X123" s="9">
        <f>W123 / 8</f>
        <v/>
      </c>
      <c r="Y123" s="9">
        <f>MAX(ABS(E123 - X123), ABS(G123 - X123), ABS(I123 - X123), ABS(K123 - X123), ABS(M123 - X123), ABS(O123 - X123), ABS(Q123 - X123), ABS(S123 - X123))</f>
        <v/>
      </c>
      <c r="Z123" s="8" t="n">
        <v>0.04893518518518519</v>
      </c>
    </row>
    <row r="124">
      <c r="A124" t="inlineStr">
        <is>
          <t>Thibault, Briand (FRA) - Florian, Kohler (FRA)</t>
        </is>
      </c>
      <c r="B124" t="inlineStr">
        <is>
          <t>30-39</t>
        </is>
      </c>
      <c r="C124" t="inlineStr">
        <is>
          <t>2023 Valencia</t>
        </is>
      </c>
      <c r="D124" t="inlineStr">
        <is>
          <t>HYROX DOUBLES</t>
        </is>
      </c>
      <c r="E124" s="8" t="n">
        <v>0.002731481481481481</v>
      </c>
      <c r="F124" s="8" t="n">
        <v>0.002476851851851852</v>
      </c>
      <c r="G124" s="8" t="n">
        <v>0.003252314814814815</v>
      </c>
      <c r="H124" s="8" t="n">
        <v>0.0009722222222222222</v>
      </c>
      <c r="I124" s="8" t="n">
        <v>0.003912037037037037</v>
      </c>
      <c r="J124" s="8" t="n">
        <v>0.001921296296296296</v>
      </c>
      <c r="K124" s="8" t="n">
        <v>0.003726851851851852</v>
      </c>
      <c r="L124" s="8" t="n">
        <v>0.001377314814814815</v>
      </c>
      <c r="M124" s="8" t="n">
        <v>0.003657407407407407</v>
      </c>
      <c r="N124" s="8" t="n">
        <v>0.002719907407407407</v>
      </c>
      <c r="O124" s="8" t="n">
        <v>0.003888888888888889</v>
      </c>
      <c r="P124" s="8" t="n">
        <v>0.001122685185185185</v>
      </c>
      <c r="Q124" s="8" t="n">
        <v>0.003796296296296296</v>
      </c>
      <c r="R124" s="8" t="n">
        <v>0.002511574074074074</v>
      </c>
      <c r="S124" s="8" t="n">
        <v>0.003900462962962963</v>
      </c>
      <c r="T124" s="8" t="n">
        <v>0.002627314814814815</v>
      </c>
      <c r="U124" s="8" t="n">
        <v>0.004479166666666667</v>
      </c>
      <c r="V124" t="inlineStr">
        <is>
          <t>–</t>
        </is>
      </c>
      <c r="W124">
        <f>E124 + G124 + I124 + K124 + M124 + O124 + Q124 + S124</f>
        <v/>
      </c>
      <c r="X124" s="9">
        <f>W124 / 8</f>
        <v/>
      </c>
      <c r="Y124" s="9">
        <f>MAX(ABS(E124 - X124), ABS(G124 - X124), ABS(I124 - X124), ABS(K124 - X124), ABS(M124 - X124), ABS(O124 - X124), ABS(Q124 - X124), ABS(S124 - X124))</f>
        <v/>
      </c>
      <c r="Z124" s="8" t="n">
        <v>0.04900462962962963</v>
      </c>
    </row>
    <row r="125">
      <c r="A125" t="inlineStr">
        <is>
          <t>Moreno Gomez, Javier (ESP) - Navarro Pearrubia, Daniel (ESP)</t>
        </is>
      </c>
      <c r="B125" t="inlineStr">
        <is>
          <t>U29</t>
        </is>
      </c>
      <c r="C125" t="inlineStr">
        <is>
          <t>2023 Valencia</t>
        </is>
      </c>
      <c r="D125" t="inlineStr">
        <is>
          <t>HYROX DOUBLES</t>
        </is>
      </c>
      <c r="E125" s="8" t="n">
        <v>0.002777777777777778</v>
      </c>
      <c r="F125" s="8" t="n">
        <v>0.002592592592592593</v>
      </c>
      <c r="G125" s="8" t="n">
        <v>0.003275462962962963</v>
      </c>
      <c r="H125" s="8" t="n">
        <v>0.001331018518518518</v>
      </c>
      <c r="I125" s="8" t="n">
        <v>0.003715277777777778</v>
      </c>
      <c r="J125" s="8" t="n">
        <v>0.002025462962962963</v>
      </c>
      <c r="K125" s="8" t="n">
        <v>0.003645833333333333</v>
      </c>
      <c r="L125" s="8" t="n">
        <v>0.001979166666666667</v>
      </c>
      <c r="M125" s="8" t="n">
        <v>0.003912037037037037</v>
      </c>
      <c r="N125" s="8" t="n">
        <v>0.003206018518518519</v>
      </c>
      <c r="O125" s="8" t="n">
        <v>0.003599537037037037</v>
      </c>
      <c r="P125" s="8" t="n">
        <v>0.0009606481481481482</v>
      </c>
      <c r="Q125" s="8" t="n">
        <v>0.003460648148148148</v>
      </c>
      <c r="R125" s="8" t="n">
        <v>0.00193287037037037</v>
      </c>
      <c r="S125" s="8" t="n">
        <v>0.003553240740740741</v>
      </c>
      <c r="T125" s="8" t="n">
        <v>0.0025</v>
      </c>
      <c r="U125" s="8" t="n">
        <v>0.004756944444444445</v>
      </c>
      <c r="V125" t="inlineStr">
        <is>
          <t>–</t>
        </is>
      </c>
      <c r="W125">
        <f>E125 + G125 + I125 + K125 + M125 + O125 + Q125 + S125</f>
        <v/>
      </c>
      <c r="X125" s="9">
        <f>W125 / 8</f>
        <v/>
      </c>
      <c r="Y125" s="9">
        <f>MAX(ABS(E125 - X125), ABS(G125 - X125), ABS(I125 - X125), ABS(K125 - X125), ABS(M125 - X125), ABS(O125 - X125), ABS(Q125 - X125), ABS(S125 - X125))</f>
        <v/>
      </c>
      <c r="Z125" s="8" t="n">
        <v>0.04913194444444444</v>
      </c>
    </row>
    <row r="126">
      <c r="A126" t="inlineStr">
        <is>
          <t>Sala Lorente, Jorge (ESP) - Moreno Dueas, Emilio Jose (ESP)</t>
        </is>
      </c>
      <c r="B126" t="inlineStr">
        <is>
          <t>40-49</t>
        </is>
      </c>
      <c r="C126" t="inlineStr">
        <is>
          <t>2023 Valencia</t>
        </is>
      </c>
      <c r="D126" t="inlineStr">
        <is>
          <t>HYROX DOUBLES</t>
        </is>
      </c>
      <c r="E126" s="8" t="n">
        <v>0.002997685185185185</v>
      </c>
      <c r="F126" s="8" t="n">
        <v>0.002789351851851852</v>
      </c>
      <c r="G126" s="8" t="n">
        <v>0.004189814814814815</v>
      </c>
      <c r="H126" s="8" t="n">
        <v>0.001076388888888889</v>
      </c>
      <c r="I126" s="8" t="n">
        <v>0.003414351851851852</v>
      </c>
      <c r="J126" s="8" t="n">
        <v>0.002256944444444444</v>
      </c>
      <c r="K126" s="8" t="n">
        <v>0.003541666666666666</v>
      </c>
      <c r="L126" s="8" t="n">
        <v>0.00181712962962963</v>
      </c>
      <c r="M126" s="8" t="n">
        <v>0.00369212962962963</v>
      </c>
      <c r="N126" s="8" t="n">
        <v>0.003009259259259259</v>
      </c>
      <c r="O126" s="8" t="n">
        <v>0.003449074074074074</v>
      </c>
      <c r="P126" s="8" t="n">
        <v>0.001168981481481482</v>
      </c>
      <c r="Q126" s="8" t="n">
        <v>0.003472222222222222</v>
      </c>
      <c r="R126" s="8" t="n">
        <v>0.002476851851851852</v>
      </c>
      <c r="S126" s="8" t="n">
        <v>0.003726851851851852</v>
      </c>
      <c r="T126" s="8" t="n">
        <v>0.002476851851851852</v>
      </c>
      <c r="U126" s="8" t="n">
        <v>0.003773148148148148</v>
      </c>
      <c r="V126" t="inlineStr">
        <is>
          <t>–</t>
        </is>
      </c>
      <c r="W126">
        <f>E126 + G126 + I126 + K126 + M126 + O126 + Q126 + S126</f>
        <v/>
      </c>
      <c r="X126" s="9">
        <f>W126 / 8</f>
        <v/>
      </c>
      <c r="Y126" s="9">
        <f>MAX(ABS(E126 - X126), ABS(G126 - X126), ABS(I126 - X126), ABS(K126 - X126), ABS(M126 - X126), ABS(O126 - X126), ABS(Q126 - X126), ABS(S126 - X126))</f>
        <v/>
      </c>
      <c r="Z126" s="8" t="n">
        <v>0.04923611111111111</v>
      </c>
    </row>
    <row r="127">
      <c r="A127" t="inlineStr">
        <is>
          <t>Palao, Fernando (ESP) - Yago, Pedro (ESP)</t>
        </is>
      </c>
      <c r="B127" t="inlineStr">
        <is>
          <t>40-49</t>
        </is>
      </c>
      <c r="C127" t="inlineStr">
        <is>
          <t>2023 Valencia</t>
        </is>
      </c>
      <c r="D127" t="inlineStr">
        <is>
          <t>HYROX DOUBLES</t>
        </is>
      </c>
      <c r="E127" s="8" t="n">
        <v>0.003506944444444444</v>
      </c>
      <c r="F127" s="8" t="n">
        <v>0.002939814814814815</v>
      </c>
      <c r="G127" s="8" t="n">
        <v>0.003483796296296296</v>
      </c>
      <c r="H127" s="8" t="n">
        <v>0.001423611111111111</v>
      </c>
      <c r="I127" s="8" t="n">
        <v>0.003564814814814815</v>
      </c>
      <c r="J127" s="8" t="n">
        <v>0.001944444444444444</v>
      </c>
      <c r="K127" s="8" t="n">
        <v>0.003587962962962963</v>
      </c>
      <c r="L127" s="8" t="n">
        <v>0.001423611111111111</v>
      </c>
      <c r="M127" s="8" t="n">
        <v>0.003530092592592592</v>
      </c>
      <c r="N127" s="8" t="n">
        <v>0.003020833333333333</v>
      </c>
      <c r="O127" s="8" t="n">
        <v>0.003506944444444444</v>
      </c>
      <c r="P127" s="8" t="n">
        <v>0.0009722222222222222</v>
      </c>
      <c r="Q127" s="8" t="n">
        <v>0.003634259259259259</v>
      </c>
      <c r="R127" s="8" t="n">
        <v>0.002314814814814815</v>
      </c>
      <c r="S127" s="8" t="n">
        <v>0.003842592592592593</v>
      </c>
      <c r="T127" s="8" t="n">
        <v>0.002569444444444445</v>
      </c>
      <c r="U127" s="8" t="n">
        <v>0.004120370370370371</v>
      </c>
      <c r="V127" t="inlineStr">
        <is>
          <t>–</t>
        </is>
      </c>
      <c r="W127">
        <f>E127 + G127 + I127 + K127 + M127 + O127 + Q127 + S127</f>
        <v/>
      </c>
      <c r="X127" s="9">
        <f>W127 / 8</f>
        <v/>
      </c>
      <c r="Y127" s="9">
        <f>MAX(ABS(E127 - X127), ABS(G127 - X127), ABS(I127 - X127), ABS(K127 - X127), ABS(M127 - X127), ABS(O127 - X127), ABS(Q127 - X127), ABS(S127 - X127))</f>
        <v/>
      </c>
      <c r="Z127" s="8" t="n">
        <v>0.04929398148148148</v>
      </c>
    </row>
    <row r="128">
      <c r="A128" t="inlineStr">
        <is>
          <t>Solano Drieguez, Juan Antonio (ESP) - Martínez Borrego, Juan Antonio (ESP)</t>
        </is>
      </c>
      <c r="B128" t="inlineStr">
        <is>
          <t>40-49</t>
        </is>
      </c>
      <c r="C128" t="inlineStr">
        <is>
          <t>2023 Valencia</t>
        </is>
      </c>
      <c r="D128" t="inlineStr">
        <is>
          <t>HYROX DOUBLES</t>
        </is>
      </c>
      <c r="E128" s="8" t="n">
        <v>0.002974537037037037</v>
      </c>
      <c r="F128" s="8" t="n">
        <v>0.002766203703703704</v>
      </c>
      <c r="G128" s="8" t="n">
        <v>0.003217592592592593</v>
      </c>
      <c r="H128" s="8" t="n">
        <v>0.001261574074074074</v>
      </c>
      <c r="I128" s="8" t="n">
        <v>0.003425925925925926</v>
      </c>
      <c r="J128" s="8" t="n">
        <v>0.002280092592592593</v>
      </c>
      <c r="K128" s="8" t="n">
        <v>0.003368055555555556</v>
      </c>
      <c r="L128" s="8" t="n">
        <v>0.001481481481481481</v>
      </c>
      <c r="M128" s="8" t="n">
        <v>0.003425925925925926</v>
      </c>
      <c r="N128" s="8" t="n">
        <v>0.003009259259259259</v>
      </c>
      <c r="O128" s="8" t="n">
        <v>0.003460648148148148</v>
      </c>
      <c r="P128" s="8" t="n">
        <v>0.001099537037037037</v>
      </c>
      <c r="Q128" s="8" t="n">
        <v>0.003553240740740741</v>
      </c>
      <c r="R128" s="8" t="n">
        <v>0.003009259259259259</v>
      </c>
      <c r="S128" s="8" t="n">
        <v>0.003761574074074074</v>
      </c>
      <c r="T128" s="8" t="n">
        <v>0.003043981481481481</v>
      </c>
      <c r="U128" s="8" t="n">
        <v>0.004305555555555556</v>
      </c>
      <c r="V128" t="inlineStr">
        <is>
          <t>–</t>
        </is>
      </c>
      <c r="W128">
        <f>E128 + G128 + I128 + K128 + M128 + O128 + Q128 + S128</f>
        <v/>
      </c>
      <c r="X128" s="9">
        <f>W128 / 8</f>
        <v/>
      </c>
      <c r="Y128" s="9">
        <f>MAX(ABS(E128 - X128), ABS(G128 - X128), ABS(I128 - X128), ABS(K128 - X128), ABS(M128 - X128), ABS(O128 - X128), ABS(Q128 - X128), ABS(S128 - X128))</f>
        <v/>
      </c>
      <c r="Z128" s="8" t="n">
        <v>0.04935185185185186</v>
      </c>
    </row>
    <row r="129">
      <c r="A129" t="inlineStr">
        <is>
          <t>Cartagena Teigell, Miguel (ESP) - Bellera, Miguel Angel (ESP)</t>
        </is>
      </c>
      <c r="B129" t="inlineStr">
        <is>
          <t>30-39</t>
        </is>
      </c>
      <c r="C129" t="inlineStr">
        <is>
          <t>2023 Valencia</t>
        </is>
      </c>
      <c r="D129" t="inlineStr">
        <is>
          <t>HYROX DOUBLES</t>
        </is>
      </c>
      <c r="E129" s="8" t="n">
        <v>0.002962962962962963</v>
      </c>
      <c r="F129" s="8" t="n">
        <v>0.002696759259259259</v>
      </c>
      <c r="G129" s="8" t="n">
        <v>0.003425925925925926</v>
      </c>
      <c r="H129" s="8" t="n">
        <v>0.001145833333333333</v>
      </c>
      <c r="I129" s="8" t="n">
        <v>0.003935185185185185</v>
      </c>
      <c r="J129" s="8" t="n">
        <v>0.001678240740740741</v>
      </c>
      <c r="K129" s="8" t="n">
        <v>0.004039351851851852</v>
      </c>
      <c r="L129" s="8" t="n">
        <v>0.001608796296296296</v>
      </c>
      <c r="M129" s="8" t="n">
        <v>0.003923611111111111</v>
      </c>
      <c r="N129" s="8" t="n">
        <v>0.002905092592592593</v>
      </c>
      <c r="O129" s="8" t="n">
        <v>0.003854166666666667</v>
      </c>
      <c r="P129" s="8" t="n">
        <v>0.0009490740740740741</v>
      </c>
      <c r="Q129" s="8" t="n">
        <v>0.003726851851851852</v>
      </c>
      <c r="R129" s="8" t="n">
        <v>0.002037037037037037</v>
      </c>
      <c r="S129" s="8" t="n">
        <v>0.003946759259259259</v>
      </c>
      <c r="T129" s="8" t="n">
        <v>0.002488425925925926</v>
      </c>
      <c r="U129" s="8" t="n">
        <v>0.004155092592592592</v>
      </c>
      <c r="V129" t="inlineStr">
        <is>
          <t>–</t>
        </is>
      </c>
      <c r="W129">
        <f>E129 + G129 + I129 + K129 + M129 + O129 + Q129 + S129</f>
        <v/>
      </c>
      <c r="X129" s="9">
        <f>W129 / 8</f>
        <v/>
      </c>
      <c r="Y129" s="9">
        <f>MAX(ABS(E129 - X129), ABS(G129 - X129), ABS(I129 - X129), ABS(K129 - X129), ABS(M129 - X129), ABS(O129 - X129), ABS(Q129 - X129), ABS(S129 - X129))</f>
        <v/>
      </c>
      <c r="Z129" s="8" t="n">
        <v>0.04939814814814815</v>
      </c>
    </row>
    <row r="130">
      <c r="A130" t="inlineStr">
        <is>
          <t>Arasa Pla, Joan (ESP) - Barreda Bonfill, Xavi (ESP)</t>
        </is>
      </c>
      <c r="B130" t="inlineStr">
        <is>
          <t>30-39</t>
        </is>
      </c>
      <c r="C130" t="inlineStr">
        <is>
          <t>2023 Valencia</t>
        </is>
      </c>
      <c r="D130" t="inlineStr">
        <is>
          <t>HYROX DOUBLES</t>
        </is>
      </c>
      <c r="E130" s="8" t="n">
        <v>0.00287037037037037</v>
      </c>
      <c r="F130" s="8" t="n">
        <v>0.002928240740740741</v>
      </c>
      <c r="G130" s="8" t="n">
        <v>0.003217592592592593</v>
      </c>
      <c r="H130" s="8" t="n">
        <v>0.001099537037037037</v>
      </c>
      <c r="I130" s="8" t="n">
        <v>0.003460648148148148</v>
      </c>
      <c r="J130" s="8" t="n">
        <v>0.001793981481481481</v>
      </c>
      <c r="K130" s="8" t="n">
        <v>0.003703703703703704</v>
      </c>
      <c r="L130" s="8" t="n">
        <v>0.001886574074074074</v>
      </c>
      <c r="M130" s="8" t="n">
        <v>0.00380787037037037</v>
      </c>
      <c r="N130" s="8" t="n">
        <v>0.003125</v>
      </c>
      <c r="O130" s="8" t="n">
        <v>0.003738425925925926</v>
      </c>
      <c r="P130" s="8" t="n">
        <v>0.001087962962962963</v>
      </c>
      <c r="Q130" s="8" t="n">
        <v>0.00369212962962963</v>
      </c>
      <c r="R130" s="8" t="n">
        <v>0.00224537037037037</v>
      </c>
      <c r="S130" s="8" t="n">
        <v>0.003946759259259259</v>
      </c>
      <c r="T130" s="8" t="n">
        <v>0.002534722222222222</v>
      </c>
      <c r="U130" s="8" t="n">
        <v>0.00443287037037037</v>
      </c>
      <c r="V130" t="inlineStr">
        <is>
          <t>–</t>
        </is>
      </c>
      <c r="W130">
        <f>E130 + G130 + I130 + K130 + M130 + O130 + Q130 + S130</f>
        <v/>
      </c>
      <c r="X130" s="9">
        <f>W130 / 8</f>
        <v/>
      </c>
      <c r="Y130" s="9">
        <f>MAX(ABS(E130 - X130), ABS(G130 - X130), ABS(I130 - X130), ABS(K130 - X130), ABS(M130 - X130), ABS(O130 - X130), ABS(Q130 - X130), ABS(S130 - X130))</f>
        <v/>
      </c>
      <c r="Z130" s="8" t="n">
        <v>0.04946759259259259</v>
      </c>
    </row>
    <row r="131">
      <c r="A131" t="inlineStr">
        <is>
          <t>López Duque, José Manuel (ESP) - Martínez Cuadros, Rubén (ESP)</t>
        </is>
      </c>
      <c r="B131" t="inlineStr">
        <is>
          <t>30-39</t>
        </is>
      </c>
      <c r="C131" t="inlineStr">
        <is>
          <t>2023 Valencia</t>
        </is>
      </c>
      <c r="D131" t="inlineStr">
        <is>
          <t>HYROX DOUBLES</t>
        </is>
      </c>
      <c r="E131" s="8" t="n">
        <v>0.003090277777777778</v>
      </c>
      <c r="F131" s="8" t="n">
        <v>0.002777777777777778</v>
      </c>
      <c r="G131" s="8" t="n">
        <v>0.00318287037037037</v>
      </c>
      <c r="H131" s="8" t="n">
        <v>0.001145833333333333</v>
      </c>
      <c r="I131" s="8" t="n">
        <v>0.003356481481481482</v>
      </c>
      <c r="J131" s="8" t="n">
        <v>0.002800925925925926</v>
      </c>
      <c r="K131" s="8" t="n">
        <v>0.003321759259259259</v>
      </c>
      <c r="L131" s="8" t="n">
        <v>0.001666666666666667</v>
      </c>
      <c r="M131" s="8" t="n">
        <v>0.003506944444444444</v>
      </c>
      <c r="N131" s="8" t="n">
        <v>0.002986111111111111</v>
      </c>
      <c r="O131" s="8" t="n">
        <v>0.003483796296296296</v>
      </c>
      <c r="P131" s="8" t="n">
        <v>0.001030092592592593</v>
      </c>
      <c r="Q131" s="8" t="n">
        <v>0.003356481481481482</v>
      </c>
      <c r="R131" s="8" t="n">
        <v>0.002685185185185185</v>
      </c>
      <c r="S131" s="8" t="n">
        <v>0.003449074074074074</v>
      </c>
      <c r="T131" s="8" t="n">
        <v>0.0028125</v>
      </c>
      <c r="U131" s="8" t="n">
        <v>0.00494212962962963</v>
      </c>
      <c r="V131" t="inlineStr">
        <is>
          <t>–</t>
        </is>
      </c>
      <c r="W131">
        <f>E131 + G131 + I131 + K131 + M131 + O131 + Q131 + S131</f>
        <v/>
      </c>
      <c r="X131" s="9">
        <f>W131 / 8</f>
        <v/>
      </c>
      <c r="Y131" s="9">
        <f>MAX(ABS(E131 - X131), ABS(G131 - X131), ABS(I131 - X131), ABS(K131 - X131), ABS(M131 - X131), ABS(O131 - X131), ABS(Q131 - X131), ABS(S131 - X131))</f>
        <v/>
      </c>
      <c r="Z131" s="8" t="n">
        <v>0.04951388888888889</v>
      </c>
    </row>
    <row r="132">
      <c r="A132" t="inlineStr">
        <is>
          <t>Garcia Lopez, Xarli (ESP) - Martinez Moreno, Jose (ESP)</t>
        </is>
      </c>
      <c r="B132" t="inlineStr">
        <is>
          <t>30-39</t>
        </is>
      </c>
      <c r="C132" t="inlineStr">
        <is>
          <t>2023 Valencia</t>
        </is>
      </c>
      <c r="D132" t="inlineStr">
        <is>
          <t>HYROX DOUBLES</t>
        </is>
      </c>
      <c r="E132" s="8" t="n">
        <v>0.003425925925925926</v>
      </c>
      <c r="F132" s="8" t="n">
        <v>0.002789351851851852</v>
      </c>
      <c r="G132" s="8" t="n">
        <v>0.003472222222222222</v>
      </c>
      <c r="H132" s="8" t="n">
        <v>0.001099537037037037</v>
      </c>
      <c r="I132" s="8" t="n">
        <v>0.003634259259259259</v>
      </c>
      <c r="J132" s="8" t="n">
        <v>0.002291666666666667</v>
      </c>
      <c r="K132" s="8" t="n">
        <v>0.003796296296296296</v>
      </c>
      <c r="L132" s="8" t="n">
        <v>0.001342592592592592</v>
      </c>
      <c r="M132" s="8" t="n">
        <v>0.003634259259259259</v>
      </c>
      <c r="N132" s="8" t="n">
        <v>0.002951388888888889</v>
      </c>
      <c r="O132" s="8" t="n">
        <v>0.003819444444444444</v>
      </c>
      <c r="P132" s="8" t="n">
        <v>0.001273148148148148</v>
      </c>
      <c r="Q132" s="8" t="n">
        <v>0.003541666666666666</v>
      </c>
      <c r="R132" s="8" t="n">
        <v>0.002175925925925926</v>
      </c>
      <c r="S132" s="8" t="n">
        <v>0.003657407407407407</v>
      </c>
      <c r="T132" s="8" t="n">
        <v>0.002523148148148148</v>
      </c>
      <c r="U132" s="8" t="n">
        <v>0.004189814814814815</v>
      </c>
      <c r="V132" t="inlineStr">
        <is>
          <t>–</t>
        </is>
      </c>
      <c r="W132">
        <f>E132 + G132 + I132 + K132 + M132 + O132 + Q132 + S132</f>
        <v/>
      </c>
      <c r="X132" s="9">
        <f>W132 / 8</f>
        <v/>
      </c>
      <c r="Y132" s="9">
        <f>MAX(ABS(E132 - X132), ABS(G132 - X132), ABS(I132 - X132), ABS(K132 - X132), ABS(M132 - X132), ABS(O132 - X132), ABS(Q132 - X132), ABS(S132 - X132))</f>
        <v/>
      </c>
      <c r="Z132" s="8" t="n">
        <v>0.04954861111111111</v>
      </c>
    </row>
    <row r="133">
      <c r="A133" t="inlineStr">
        <is>
          <t>Diaz Fraile, Alberto (ESP) - Robles Molina, Edgar (ESP)</t>
        </is>
      </c>
      <c r="B133" t="inlineStr">
        <is>
          <t>U29</t>
        </is>
      </c>
      <c r="C133" t="inlineStr">
        <is>
          <t>2023 Valencia</t>
        </is>
      </c>
      <c r="D133" t="inlineStr">
        <is>
          <t>HYROX DOUBLES</t>
        </is>
      </c>
      <c r="E133" s="8" t="n">
        <v>0.002928240740740741</v>
      </c>
      <c r="F133" s="8" t="n">
        <v>0.00287037037037037</v>
      </c>
      <c r="G133" s="8" t="n">
        <v>0.003321759259259259</v>
      </c>
      <c r="H133" s="8" t="n">
        <v>0.001226851851851852</v>
      </c>
      <c r="I133" s="8" t="n">
        <v>0.003634259259259259</v>
      </c>
      <c r="J133" s="8" t="n">
        <v>0.002511574074074074</v>
      </c>
      <c r="K133" s="8" t="n">
        <v>0.003622685185185185</v>
      </c>
      <c r="L133" s="8" t="n">
        <v>0.001446759259259259</v>
      </c>
      <c r="M133" s="8" t="n">
        <v>0.003576388888888889</v>
      </c>
      <c r="N133" s="8" t="n">
        <v>0.003090277777777778</v>
      </c>
      <c r="O133" s="8" t="n">
        <v>0.003391203703703704</v>
      </c>
      <c r="P133" s="8" t="n">
        <v>0.0009606481481481482</v>
      </c>
      <c r="Q133" s="8" t="n">
        <v>0.003344907407407408</v>
      </c>
      <c r="R133" s="8" t="n">
        <v>0.002650462962962963</v>
      </c>
      <c r="S133" s="8" t="n">
        <v>0.003541666666666666</v>
      </c>
      <c r="T133" s="8" t="n">
        <v>0.0025</v>
      </c>
      <c r="U133" s="8" t="n">
        <v>0.005127314814814815</v>
      </c>
      <c r="V133" t="inlineStr">
        <is>
          <t>–</t>
        </is>
      </c>
      <c r="W133">
        <f>E133 + G133 + I133 + K133 + M133 + O133 + Q133 + S133</f>
        <v/>
      </c>
      <c r="X133" s="9">
        <f>W133 / 8</f>
        <v/>
      </c>
      <c r="Y133" s="9">
        <f>MAX(ABS(E133 - X133), ABS(G133 - X133), ABS(I133 - X133), ABS(K133 - X133), ABS(M133 - X133), ABS(O133 - X133), ABS(Q133 - X133), ABS(S133 - X133))</f>
        <v/>
      </c>
      <c r="Z133" s="8" t="n">
        <v>0.04965277777777777</v>
      </c>
    </row>
    <row r="134">
      <c r="A134" t="inlineStr">
        <is>
          <t>Piozza Orts, Borja (ESP) - Ramos Hilario, Cristian (ESP)</t>
        </is>
      </c>
      <c r="B134" t="inlineStr">
        <is>
          <t>U29</t>
        </is>
      </c>
      <c r="C134" t="inlineStr">
        <is>
          <t>2023 Valencia</t>
        </is>
      </c>
      <c r="D134" t="inlineStr">
        <is>
          <t>HYROX DOUBLES</t>
        </is>
      </c>
      <c r="E134" s="8" t="n">
        <v>0.002766203703703704</v>
      </c>
      <c r="F134" s="8" t="n">
        <v>0.002974537037037037</v>
      </c>
      <c r="G134" s="8" t="n">
        <v>0.003148148148148148</v>
      </c>
      <c r="H134" s="8" t="n">
        <v>0.001018518518518518</v>
      </c>
      <c r="I134" s="8" t="n">
        <v>0.003483796296296296</v>
      </c>
      <c r="J134" s="8" t="n">
        <v>0.002557870370370371</v>
      </c>
      <c r="K134" s="8" t="n">
        <v>0.003634259259259259</v>
      </c>
      <c r="L134" s="8" t="n">
        <v>0.00181712962962963</v>
      </c>
      <c r="M134" s="8" t="n">
        <v>0.00375</v>
      </c>
      <c r="N134" s="8" t="n">
        <v>0.003310185185185185</v>
      </c>
      <c r="O134" s="8" t="n">
        <v>0.003530092592592592</v>
      </c>
      <c r="P134" s="8" t="n">
        <v>0.001481481481481481</v>
      </c>
      <c r="Q134" s="8" t="n">
        <v>0.003356481481481482</v>
      </c>
      <c r="R134" s="8" t="n">
        <v>0.002708333333333333</v>
      </c>
      <c r="S134" s="8" t="n">
        <v>0.003564814814814815</v>
      </c>
      <c r="T134" s="8" t="n">
        <v>0.002569444444444445</v>
      </c>
      <c r="U134" s="8" t="n">
        <v>0.004166666666666667</v>
      </c>
      <c r="V134" t="inlineStr">
        <is>
          <t>–</t>
        </is>
      </c>
      <c r="W134">
        <f>E134 + G134 + I134 + K134 + M134 + O134 + Q134 + S134</f>
        <v/>
      </c>
      <c r="X134" s="9">
        <f>W134 / 8</f>
        <v/>
      </c>
      <c r="Y134" s="9">
        <f>MAX(ABS(E134 - X134), ABS(G134 - X134), ABS(I134 - X134), ABS(K134 - X134), ABS(M134 - X134), ABS(O134 - X134), ABS(Q134 - X134), ABS(S134 - X134))</f>
        <v/>
      </c>
      <c r="Z134" s="8" t="n">
        <v>0.0497337962962963</v>
      </c>
    </row>
    <row r="135">
      <c r="A135" t="inlineStr">
        <is>
          <t>Contreras Menchen, Severiano (ESP) - Rodríguez Aparicio, Alejandro (ESP)</t>
        </is>
      </c>
      <c r="B135" t="inlineStr">
        <is>
          <t>30-39</t>
        </is>
      </c>
      <c r="C135" t="inlineStr">
        <is>
          <t>2023 Valencia</t>
        </is>
      </c>
      <c r="D135" t="inlineStr">
        <is>
          <t>HYROX DOUBLES</t>
        </is>
      </c>
      <c r="E135" s="8" t="n">
        <v>0.003032407407407407</v>
      </c>
      <c r="F135" s="8" t="n">
        <v>0.002835648148148148</v>
      </c>
      <c r="G135" s="8" t="n">
        <v>0.003229166666666667</v>
      </c>
      <c r="H135" s="8" t="n">
        <v>0.001319444444444444</v>
      </c>
      <c r="I135" s="8" t="n">
        <v>0.003414351851851852</v>
      </c>
      <c r="J135" s="8" t="n">
        <v>0.002476851851851852</v>
      </c>
      <c r="K135" s="8" t="n">
        <v>0.0034375</v>
      </c>
      <c r="L135" s="8" t="n">
        <v>0.00193287037037037</v>
      </c>
      <c r="M135" s="8" t="n">
        <v>0.00337962962962963</v>
      </c>
      <c r="N135" s="8" t="n">
        <v>0.003043981481481481</v>
      </c>
      <c r="O135" s="8" t="n">
        <v>0.003344907407407408</v>
      </c>
      <c r="P135" s="8" t="n">
        <v>0.001412037037037037</v>
      </c>
      <c r="Q135" s="8" t="n">
        <v>0.003275462962962963</v>
      </c>
      <c r="R135" s="8" t="n">
        <v>0.003217592592592593</v>
      </c>
      <c r="S135" s="8" t="n">
        <v>0.003518518518518518</v>
      </c>
      <c r="T135" s="8" t="n">
        <v>0.002581018518518519</v>
      </c>
      <c r="U135" s="8" t="n">
        <v>0.004398148148148148</v>
      </c>
      <c r="V135" t="inlineStr">
        <is>
          <t>–</t>
        </is>
      </c>
      <c r="W135">
        <f>E135 + G135 + I135 + K135 + M135 + O135 + Q135 + S135</f>
        <v/>
      </c>
      <c r="X135" s="9">
        <f>W135 / 8</f>
        <v/>
      </c>
      <c r="Y135" s="9">
        <f>MAX(ABS(E135 - X135), ABS(G135 - X135), ABS(I135 - X135), ABS(K135 - X135), ABS(M135 - X135), ABS(O135 - X135), ABS(Q135 - X135), ABS(S135 - X135))</f>
        <v/>
      </c>
      <c r="Z135" s="8" t="n">
        <v>0.04978009259259259</v>
      </c>
    </row>
    <row r="136">
      <c r="A136" t="inlineStr">
        <is>
          <t>Sobrino Gorricho, Gorka (ESP) - Yoldi Delgado, Javier (ESP)</t>
        </is>
      </c>
      <c r="B136" t="inlineStr">
        <is>
          <t>30-39</t>
        </is>
      </c>
      <c r="C136" t="inlineStr">
        <is>
          <t>2023 Valencia</t>
        </is>
      </c>
      <c r="D136" t="inlineStr">
        <is>
          <t>HYROX DOUBLES</t>
        </is>
      </c>
      <c r="E136" s="8" t="n">
        <v>0.00318287037037037</v>
      </c>
      <c r="F136" s="8" t="n">
        <v>0.002604166666666667</v>
      </c>
      <c r="G136" s="8" t="n">
        <v>0.003310185185185185</v>
      </c>
      <c r="H136" s="8" t="n">
        <v>0.001388888888888889</v>
      </c>
      <c r="I136" s="8" t="n">
        <v>0.003472222222222222</v>
      </c>
      <c r="J136" s="8" t="n">
        <v>0.002152777777777778</v>
      </c>
      <c r="K136" s="8" t="n">
        <v>0.003680555555555555</v>
      </c>
      <c r="L136" s="8" t="n">
        <v>0.002106481481481481</v>
      </c>
      <c r="M136" s="8" t="n">
        <v>0.003854166666666667</v>
      </c>
      <c r="N136" s="8" t="n">
        <v>0.002951388888888889</v>
      </c>
      <c r="O136" s="8" t="n">
        <v>0.003703703703703704</v>
      </c>
      <c r="P136" s="8" t="n">
        <v>0.00125</v>
      </c>
      <c r="Q136" s="8" t="n">
        <v>0.003599537037037037</v>
      </c>
      <c r="R136" s="8" t="n">
        <v>0.002233796296296296</v>
      </c>
      <c r="S136" s="8" t="n">
        <v>0.004027777777777778</v>
      </c>
      <c r="T136" s="8" t="n">
        <v>0.002638888888888889</v>
      </c>
      <c r="U136" s="8" t="n">
        <v>0.003888888888888889</v>
      </c>
      <c r="V136" t="inlineStr">
        <is>
          <t>–</t>
        </is>
      </c>
      <c r="W136">
        <f>E136 + G136 + I136 + K136 + M136 + O136 + Q136 + S136</f>
        <v/>
      </c>
      <c r="X136" s="9">
        <f>W136 / 8</f>
        <v/>
      </c>
      <c r="Y136" s="9">
        <f>MAX(ABS(E136 - X136), ABS(G136 - X136), ABS(I136 - X136), ABS(K136 - X136), ABS(M136 - X136), ABS(O136 - X136), ABS(Q136 - X136), ABS(S136 - X136))</f>
        <v/>
      </c>
      <c r="Z136" s="8" t="n">
        <v>0.04994212962962963</v>
      </c>
    </row>
    <row r="137">
      <c r="A137" t="inlineStr">
        <is>
          <t>Baronnie, Bastien (FRA) - Florentin, Thibaut (FRA)</t>
        </is>
      </c>
      <c r="B137" t="inlineStr">
        <is>
          <t>U29</t>
        </is>
      </c>
      <c r="C137" t="inlineStr">
        <is>
          <t>2023 Valencia</t>
        </is>
      </c>
      <c r="D137" t="inlineStr">
        <is>
          <t>HYROX DOUBLES</t>
        </is>
      </c>
      <c r="E137" s="8" t="n">
        <v>0.002581018518518519</v>
      </c>
      <c r="F137" s="8" t="n">
        <v>0.002777777777777778</v>
      </c>
      <c r="G137" s="8" t="n">
        <v>0.003275462962962963</v>
      </c>
      <c r="H137" s="8" t="n">
        <v>0.001516203703703704</v>
      </c>
      <c r="I137" s="8" t="n">
        <v>0.003611111111111111</v>
      </c>
      <c r="J137" s="8" t="n">
        <v>0.00244212962962963</v>
      </c>
      <c r="K137" s="8" t="n">
        <v>0.003414351851851852</v>
      </c>
      <c r="L137" s="8" t="n">
        <v>0.001851851851851852</v>
      </c>
      <c r="M137" s="8" t="n">
        <v>0.003530092592592592</v>
      </c>
      <c r="N137" s="8" t="n">
        <v>0.003009259259259259</v>
      </c>
      <c r="O137" s="8" t="n">
        <v>0.003564814814814815</v>
      </c>
      <c r="P137" s="8" t="n">
        <v>0.001111111111111111</v>
      </c>
      <c r="Q137" s="8" t="n">
        <v>0.003611111111111111</v>
      </c>
      <c r="R137" s="8" t="n">
        <v>0.002789351851851852</v>
      </c>
      <c r="S137" s="8" t="n">
        <v>0.003946759259259259</v>
      </c>
      <c r="T137" s="8" t="n">
        <v>0.002615740740740741</v>
      </c>
      <c r="U137" s="8" t="n">
        <v>0.004444444444444444</v>
      </c>
      <c r="V137" t="inlineStr">
        <is>
          <t>–</t>
        </is>
      </c>
      <c r="W137">
        <f>E137 + G137 + I137 + K137 + M137 + O137 + Q137 + S137</f>
        <v/>
      </c>
      <c r="X137" s="9">
        <f>W137 / 8</f>
        <v/>
      </c>
      <c r="Y137" s="9">
        <f>MAX(ABS(E137 - X137), ABS(G137 - X137), ABS(I137 - X137), ABS(K137 - X137), ABS(M137 - X137), ABS(O137 - X137), ABS(Q137 - X137), ABS(S137 - X137))</f>
        <v/>
      </c>
      <c r="Z137" s="8" t="n">
        <v>0.05001157407407408</v>
      </c>
    </row>
    <row r="138">
      <c r="A138" t="inlineStr">
        <is>
          <t>Martinez Galindo, Mario (ESP) - Cutillas Garcia, Jose (ESP)</t>
        </is>
      </c>
      <c r="B138" t="inlineStr">
        <is>
          <t>30-39</t>
        </is>
      </c>
      <c r="C138" t="inlineStr">
        <is>
          <t>2023 Valencia</t>
        </is>
      </c>
      <c r="D138" t="inlineStr">
        <is>
          <t>HYROX DOUBLES</t>
        </is>
      </c>
      <c r="E138" s="8" t="n">
        <v>0.003136574074074074</v>
      </c>
      <c r="F138" s="8" t="n">
        <v>0.002719907407407407</v>
      </c>
      <c r="G138" s="8" t="n">
        <v>0.003425925925925926</v>
      </c>
      <c r="H138" s="8" t="n">
        <v>0.001388888888888889</v>
      </c>
      <c r="I138" s="8" t="n">
        <v>0.003715277777777778</v>
      </c>
      <c r="J138" s="8" t="n">
        <v>0.001909722222222222</v>
      </c>
      <c r="K138" s="8" t="n">
        <v>0.003738425925925926</v>
      </c>
      <c r="L138" s="8" t="n">
        <v>0.001458333333333333</v>
      </c>
      <c r="M138" s="8" t="n">
        <v>0.003946759259259259</v>
      </c>
      <c r="N138" s="8" t="n">
        <v>0.002835648148148148</v>
      </c>
      <c r="O138" s="8" t="n">
        <v>0.003726851851851852</v>
      </c>
      <c r="P138" s="8" t="n">
        <v>0.001041666666666667</v>
      </c>
      <c r="Q138" s="8" t="n">
        <v>0.003611111111111111</v>
      </c>
      <c r="R138" s="8" t="n">
        <v>0.002418981481481482</v>
      </c>
      <c r="S138" s="8" t="n">
        <v>0.003703703703703704</v>
      </c>
      <c r="T138" s="8" t="n">
        <v>0.00224537037037037</v>
      </c>
      <c r="U138" s="8" t="n">
        <v>0.005092592592592593</v>
      </c>
      <c r="V138" t="inlineStr">
        <is>
          <t>–</t>
        </is>
      </c>
      <c r="W138">
        <f>E138 + G138 + I138 + K138 + M138 + O138 + Q138 + S138</f>
        <v/>
      </c>
      <c r="X138" s="9">
        <f>W138 / 8</f>
        <v/>
      </c>
      <c r="Y138" s="9">
        <f>MAX(ABS(E138 - X138), ABS(G138 - X138), ABS(I138 - X138), ABS(K138 - X138), ABS(M138 - X138), ABS(O138 - X138), ABS(Q138 - X138), ABS(S138 - X138))</f>
        <v/>
      </c>
      <c r="Z138" s="8" t="n">
        <v>0.05001157407407408</v>
      </c>
    </row>
    <row r="139">
      <c r="A139" t="inlineStr">
        <is>
          <t>Gracia Cambra, Alejandro (ESP) - Lobo Martinez, Javier (ESP)</t>
        </is>
      </c>
      <c r="B139" t="inlineStr">
        <is>
          <t>40-49</t>
        </is>
      </c>
      <c r="C139" t="inlineStr">
        <is>
          <t>2023 Valencia</t>
        </is>
      </c>
      <c r="D139" t="inlineStr">
        <is>
          <t>HYROX DOUBLES</t>
        </is>
      </c>
      <c r="E139" s="8" t="n">
        <v>0.002858796296296296</v>
      </c>
      <c r="F139" s="8" t="n">
        <v>0.002858796296296296</v>
      </c>
      <c r="G139" s="8" t="n">
        <v>0.002939814814814815</v>
      </c>
      <c r="H139" s="8" t="n">
        <v>0.00125</v>
      </c>
      <c r="I139" s="8" t="n">
        <v>0.005462962962962963</v>
      </c>
      <c r="J139" s="8" t="n">
        <v>0.002384259259259259</v>
      </c>
      <c r="K139" s="8" t="n">
        <v>0.003263888888888889</v>
      </c>
      <c r="L139" s="8" t="n">
        <v>0.0015625</v>
      </c>
      <c r="M139" s="8" t="n">
        <v>0.003483796296296296</v>
      </c>
      <c r="N139" s="8" t="n">
        <v>0.002974537037037037</v>
      </c>
      <c r="O139" s="8" t="n">
        <v>0.003101851851851852</v>
      </c>
      <c r="P139" s="8" t="n">
        <v>0.001134259259259259</v>
      </c>
      <c r="Q139" s="8" t="n">
        <v>0.003935185185185185</v>
      </c>
      <c r="R139" s="8" t="n">
        <v>0.002662037037037037</v>
      </c>
      <c r="S139" s="8" t="n">
        <v>0.003449074074074074</v>
      </c>
      <c r="T139" s="8" t="n">
        <v>0.002604166666666667</v>
      </c>
      <c r="U139" s="8" t="n">
        <v>0.004166666666666667</v>
      </c>
      <c r="V139" t="inlineStr">
        <is>
          <t>5 Minutes</t>
        </is>
      </c>
      <c r="W139">
        <f>E139 + G139 + I139 + K139 + M139 + O139 + Q139 + S139</f>
        <v/>
      </c>
      <c r="X139" s="9">
        <f>W139 / 8</f>
        <v/>
      </c>
      <c r="Y139" s="9">
        <f>MAX(ABS(E139 - X139), ABS(G139 - X139), ABS(I139 - X139), ABS(K139 - X139), ABS(M139 - X139), ABS(O139 - X139), ABS(Q139 - X139), ABS(S139 - X139))</f>
        <v/>
      </c>
      <c r="Z139" s="8" t="n">
        <v>0.05002314814814815</v>
      </c>
    </row>
    <row r="140">
      <c r="A140" t="inlineStr">
        <is>
          <t>De Fluiter, Vincent (NED) - Oost Lievense, Stephan (NED)</t>
        </is>
      </c>
      <c r="B140" t="inlineStr">
        <is>
          <t>30-39</t>
        </is>
      </c>
      <c r="C140" t="inlineStr">
        <is>
          <t>2023 Valencia</t>
        </is>
      </c>
      <c r="D140" t="inlineStr">
        <is>
          <t>HYROX DOUBLES</t>
        </is>
      </c>
      <c r="E140" s="8" t="n">
        <v>0.00306712962962963</v>
      </c>
      <c r="F140" s="8" t="n">
        <v>0.002777777777777778</v>
      </c>
      <c r="G140" s="8" t="n">
        <v>0.003287037037037037</v>
      </c>
      <c r="H140" s="8" t="n">
        <v>0.001446759259259259</v>
      </c>
      <c r="I140" s="8" t="n">
        <v>0.003506944444444444</v>
      </c>
      <c r="J140" s="8" t="n">
        <v>0.002488425925925926</v>
      </c>
      <c r="K140" s="8" t="n">
        <v>0.003449074074074074</v>
      </c>
      <c r="L140" s="8" t="n">
        <v>0.002407407407407408</v>
      </c>
      <c r="M140" s="8" t="n">
        <v>0.003472222222222222</v>
      </c>
      <c r="N140" s="8" t="n">
        <v>0.003032407407407407</v>
      </c>
      <c r="O140" s="8" t="n">
        <v>0.003368055555555556</v>
      </c>
      <c r="P140" s="8" t="n">
        <v>0.001481481481481481</v>
      </c>
      <c r="Q140" s="8" t="n">
        <v>0.003391203703703704</v>
      </c>
      <c r="R140" s="8" t="n">
        <v>0.002523148148148148</v>
      </c>
      <c r="S140" s="8" t="n">
        <v>0.003425925925925926</v>
      </c>
      <c r="T140" s="8" t="n">
        <v>0.002800925925925926</v>
      </c>
      <c r="U140" s="8" t="n">
        <v>0.004236111111111112</v>
      </c>
      <c r="V140" t="inlineStr">
        <is>
          <t>–</t>
        </is>
      </c>
      <c r="W140">
        <f>E140 + G140 + I140 + K140 + M140 + O140 + Q140 + S140</f>
        <v/>
      </c>
      <c r="X140" s="9">
        <f>W140 / 8</f>
        <v/>
      </c>
      <c r="Y140" s="9">
        <f>MAX(ABS(E140 - X140), ABS(G140 - X140), ABS(I140 - X140), ABS(K140 - X140), ABS(M140 - X140), ABS(O140 - X140), ABS(Q140 - X140), ABS(S140 - X140))</f>
        <v/>
      </c>
      <c r="Z140" s="8" t="n">
        <v>0.05008101851851852</v>
      </c>
    </row>
    <row r="141">
      <c r="A141" t="inlineStr">
        <is>
          <t>Lorente Casaus, Victor (ESP) - Gonzalez Moreno, Juan Antonio (ESP)</t>
        </is>
      </c>
      <c r="B141" t="inlineStr">
        <is>
          <t>30-39</t>
        </is>
      </c>
      <c r="C141" t="inlineStr">
        <is>
          <t>2023 Valencia</t>
        </is>
      </c>
      <c r="D141" t="inlineStr">
        <is>
          <t>HYROX DOUBLES</t>
        </is>
      </c>
      <c r="E141" s="8" t="n">
        <v>0.003078703703703704</v>
      </c>
      <c r="F141" s="8" t="n">
        <v>0.002928240740740741</v>
      </c>
      <c r="G141" s="8" t="n">
        <v>0.003599537037037037</v>
      </c>
      <c r="H141" s="8" t="n">
        <v>0.001076388888888889</v>
      </c>
      <c r="I141" s="8" t="n">
        <v>0.003796296296296296</v>
      </c>
      <c r="J141" s="8" t="n">
        <v>0.001979166666666667</v>
      </c>
      <c r="K141" s="8" t="n">
        <v>0.003923611111111111</v>
      </c>
      <c r="L141" s="8" t="n">
        <v>0.001111111111111111</v>
      </c>
      <c r="M141" s="8" t="n">
        <v>0.003773148148148148</v>
      </c>
      <c r="N141" s="8" t="n">
        <v>0.002997685185185185</v>
      </c>
      <c r="O141" s="8" t="n">
        <v>0.003784722222222222</v>
      </c>
      <c r="P141" s="8" t="n">
        <v>0.001041666666666667</v>
      </c>
      <c r="Q141" s="8" t="n">
        <v>0.003472222222222222</v>
      </c>
      <c r="R141" s="8" t="n">
        <v>0.001990740740740741</v>
      </c>
      <c r="S141" s="8" t="n">
        <v>0.004131944444444444</v>
      </c>
      <c r="T141" s="8" t="n">
        <v>0.002418981481481482</v>
      </c>
      <c r="U141" s="8" t="n">
        <v>0.005185185185185185</v>
      </c>
      <c r="V141" t="inlineStr">
        <is>
          <t>–</t>
        </is>
      </c>
      <c r="W141">
        <f>E141 + G141 + I141 + K141 + M141 + O141 + Q141 + S141</f>
        <v/>
      </c>
      <c r="X141" s="9">
        <f>W141 / 8</f>
        <v/>
      </c>
      <c r="Y141" s="9">
        <f>MAX(ABS(E141 - X141), ABS(G141 - X141), ABS(I141 - X141), ABS(K141 - X141), ABS(M141 - X141), ABS(O141 - X141), ABS(Q141 - X141), ABS(S141 - X141))</f>
        <v/>
      </c>
      <c r="Z141" s="8" t="n">
        <v>0.05019675925925926</v>
      </c>
    </row>
    <row r="142">
      <c r="A142" t="inlineStr">
        <is>
          <t>Morella Gradoli, Vicente (ESP) - Gamon Andreu, David (ESP)</t>
        </is>
      </c>
      <c r="B142" t="inlineStr">
        <is>
          <t>30-39</t>
        </is>
      </c>
      <c r="C142" t="inlineStr">
        <is>
          <t>2023 Valencia</t>
        </is>
      </c>
      <c r="D142" t="inlineStr">
        <is>
          <t>HYROX DOUBLES</t>
        </is>
      </c>
      <c r="E142" s="8" t="n">
        <v>0.003090277777777778</v>
      </c>
      <c r="F142" s="8" t="n">
        <v>0.002685185185185185</v>
      </c>
      <c r="G142" s="8" t="n">
        <v>0.00349537037037037</v>
      </c>
      <c r="H142" s="8" t="n">
        <v>0.001296296296296296</v>
      </c>
      <c r="I142" s="8" t="n">
        <v>0.003912037037037037</v>
      </c>
      <c r="J142" s="8" t="n">
        <v>0.002002314814814815</v>
      </c>
      <c r="K142" s="8" t="n">
        <v>0.003877314814814815</v>
      </c>
      <c r="L142" s="8" t="n">
        <v>0.001331018518518518</v>
      </c>
      <c r="M142" s="8" t="n">
        <v>0.003912037037037037</v>
      </c>
      <c r="N142" s="8" t="n">
        <v>0.003009259259259259</v>
      </c>
      <c r="O142" s="8" t="n">
        <v>0.003703703703703704</v>
      </c>
      <c r="P142" s="8" t="n">
        <v>0.001168981481481482</v>
      </c>
      <c r="Q142" s="8" t="n">
        <v>0.003668981481481481</v>
      </c>
      <c r="R142" s="8" t="n">
        <v>0.002326388888888889</v>
      </c>
      <c r="S142" s="8" t="n">
        <v>0.00375</v>
      </c>
      <c r="T142" s="8" t="n">
        <v>0.002430555555555556</v>
      </c>
      <c r="U142" s="8" t="n">
        <v>0.004675925925925926</v>
      </c>
      <c r="V142" t="inlineStr">
        <is>
          <t>–</t>
        </is>
      </c>
      <c r="W142">
        <f>E142 + G142 + I142 + K142 + M142 + O142 + Q142 + S142</f>
        <v/>
      </c>
      <c r="X142" s="9">
        <f>W142 / 8</f>
        <v/>
      </c>
      <c r="Y142" s="9">
        <f>MAX(ABS(E142 - X142), ABS(G142 - X142), ABS(I142 - X142), ABS(K142 - X142), ABS(M142 - X142), ABS(O142 - X142), ABS(Q142 - X142), ABS(S142 - X142))</f>
        <v/>
      </c>
      <c r="Z142" s="8" t="n">
        <v>0.05021990740740741</v>
      </c>
    </row>
    <row r="143">
      <c r="A143" t="inlineStr">
        <is>
          <t>Pons Fernandez, Sebastian (ESP) - Peña Cortes, Victor (ESP)</t>
        </is>
      </c>
      <c r="B143" t="inlineStr">
        <is>
          <t>40-49</t>
        </is>
      </c>
      <c r="C143" t="inlineStr">
        <is>
          <t>2023 Valencia</t>
        </is>
      </c>
      <c r="D143" t="inlineStr">
        <is>
          <t>HYROX DOUBLES</t>
        </is>
      </c>
      <c r="E143" s="8" t="n">
        <v>0.003541666666666666</v>
      </c>
      <c r="F143" s="8" t="n">
        <v>0.002962962962962963</v>
      </c>
      <c r="G143" s="8" t="n">
        <v>0.003668981481481481</v>
      </c>
      <c r="H143" s="8" t="n">
        <v>0.001539351851851852</v>
      </c>
      <c r="I143" s="8" t="n">
        <v>0.003715277777777778</v>
      </c>
      <c r="J143" s="8" t="n">
        <v>0.002291666666666667</v>
      </c>
      <c r="K143" s="8" t="n">
        <v>0.003738425925925926</v>
      </c>
      <c r="L143" s="8" t="n">
        <v>0.001354166666666667</v>
      </c>
      <c r="M143" s="8" t="n">
        <v>0.003703703703703704</v>
      </c>
      <c r="N143" s="8" t="n">
        <v>0.002708333333333333</v>
      </c>
      <c r="O143" s="8" t="n">
        <v>0.003773148148148148</v>
      </c>
      <c r="P143" s="8" t="n">
        <v>0.0009722222222222222</v>
      </c>
      <c r="Q143" s="8" t="n">
        <v>0.003865740740740741</v>
      </c>
      <c r="R143" s="8" t="n">
        <v>0.002280092592592593</v>
      </c>
      <c r="S143" s="8" t="n">
        <v>0.00380787037037037</v>
      </c>
      <c r="T143" s="8" t="n">
        <v>0.002546296296296297</v>
      </c>
      <c r="U143" s="8" t="n">
        <v>0.003865740740740741</v>
      </c>
      <c r="V143" t="inlineStr">
        <is>
          <t>–</t>
        </is>
      </c>
      <c r="W143">
        <f>E143 + G143 + I143 + K143 + M143 + O143 + Q143 + S143</f>
        <v/>
      </c>
      <c r="X143" s="9">
        <f>W143 / 8</f>
        <v/>
      </c>
      <c r="Y143" s="9">
        <f>MAX(ABS(E143 - X143), ABS(G143 - X143), ABS(I143 - X143), ABS(K143 - X143), ABS(M143 - X143), ABS(O143 - X143), ABS(Q143 - X143), ABS(S143 - X143))</f>
        <v/>
      </c>
      <c r="Z143" s="8" t="n">
        <v>0.05023148148148148</v>
      </c>
    </row>
    <row r="144">
      <c r="A144" t="inlineStr">
        <is>
          <t>Paya Herreros, Javi (ESP) - Rico Caballero, Hugo (ESP)</t>
        </is>
      </c>
      <c r="B144" t="inlineStr">
        <is>
          <t>U29</t>
        </is>
      </c>
      <c r="C144" t="inlineStr">
        <is>
          <t>2023 Valencia</t>
        </is>
      </c>
      <c r="D144" t="inlineStr">
        <is>
          <t>HYROX DOUBLES</t>
        </is>
      </c>
      <c r="E144" s="8" t="n">
        <v>0.003113425925925926</v>
      </c>
      <c r="F144" s="8" t="n">
        <v>0.002800925925925926</v>
      </c>
      <c r="G144" s="8" t="n">
        <v>0.003506944444444444</v>
      </c>
      <c r="H144" s="8" t="n">
        <v>0.00130787037037037</v>
      </c>
      <c r="I144" s="8" t="n">
        <v>0.003738425925925926</v>
      </c>
      <c r="J144" s="8" t="n">
        <v>0.00193287037037037</v>
      </c>
      <c r="K144" s="8" t="n">
        <v>0.00369212962962963</v>
      </c>
      <c r="L144" s="8" t="n">
        <v>0.001782407407407407</v>
      </c>
      <c r="M144" s="8" t="n">
        <v>0.003819444444444444</v>
      </c>
      <c r="N144" s="8" t="n">
        <v>0.003020833333333333</v>
      </c>
      <c r="O144" s="8" t="n">
        <v>0.003796296296296296</v>
      </c>
      <c r="P144" s="8" t="n">
        <v>0.0008680555555555555</v>
      </c>
      <c r="Q144" s="8" t="n">
        <v>0.003611111111111111</v>
      </c>
      <c r="R144" s="8" t="n">
        <v>0.002604166666666667</v>
      </c>
      <c r="S144" s="8" t="n">
        <v>0.003842592592592593</v>
      </c>
      <c r="T144" s="8" t="n">
        <v>0.002719907407407407</v>
      </c>
      <c r="U144" s="8" t="n">
        <v>0.004270833333333333</v>
      </c>
      <c r="V144" t="inlineStr">
        <is>
          <t>–</t>
        </is>
      </c>
      <c r="W144">
        <f>E144 + G144 + I144 + K144 + M144 + O144 + Q144 + S144</f>
        <v/>
      </c>
      <c r="X144" s="9">
        <f>W144 / 8</f>
        <v/>
      </c>
      <c r="Y144" s="9">
        <f>MAX(ABS(E144 - X144), ABS(G144 - X144), ABS(I144 - X144), ABS(K144 - X144), ABS(M144 - X144), ABS(O144 - X144), ABS(Q144 - X144), ABS(S144 - X144))</f>
        <v/>
      </c>
      <c r="Z144" s="8" t="n">
        <v>0.05033564814814815</v>
      </c>
    </row>
    <row r="145">
      <c r="A145" t="inlineStr">
        <is>
          <t>Fernandez Huerga, Ignacio (ESP) - Faz, Jose (ESP)</t>
        </is>
      </c>
      <c r="B145" t="inlineStr">
        <is>
          <t>U29</t>
        </is>
      </c>
      <c r="C145" t="inlineStr">
        <is>
          <t>2023 Valencia</t>
        </is>
      </c>
      <c r="D145" t="inlineStr">
        <is>
          <t>HYROX DOUBLES</t>
        </is>
      </c>
      <c r="E145" s="8" t="n">
        <v>0.003136574074074074</v>
      </c>
      <c r="F145" s="8" t="n">
        <v>0.002743055555555555</v>
      </c>
      <c r="G145" s="8" t="n">
        <v>0.00369212962962963</v>
      </c>
      <c r="H145" s="8" t="n">
        <v>0.001203703703703704</v>
      </c>
      <c r="I145" s="8" t="n">
        <v>0.003506944444444444</v>
      </c>
      <c r="J145" s="8" t="n">
        <v>0.001724537037037037</v>
      </c>
      <c r="K145" s="8" t="n">
        <v>0.00380787037037037</v>
      </c>
      <c r="L145" s="8" t="n">
        <v>0.001435185185185185</v>
      </c>
      <c r="M145" s="8" t="n">
        <v>0.003969907407407407</v>
      </c>
      <c r="N145" s="8" t="n">
        <v>0.003101851851851852</v>
      </c>
      <c r="O145" s="8" t="n">
        <v>0.003831018518518518</v>
      </c>
      <c r="P145" s="8" t="n">
        <v>0.001053240740740741</v>
      </c>
      <c r="Q145" s="8" t="n">
        <v>0.003541666666666666</v>
      </c>
      <c r="R145" s="8" t="n">
        <v>0.001967592592592592</v>
      </c>
      <c r="S145" s="8" t="n">
        <v>0.003703703703703704</v>
      </c>
      <c r="T145" s="8" t="n">
        <v>0.002430555555555556</v>
      </c>
      <c r="U145" s="8" t="n">
        <v>0.005567129629629629</v>
      </c>
      <c r="V145" t="inlineStr">
        <is>
          <t>–</t>
        </is>
      </c>
      <c r="W145">
        <f>E145 + G145 + I145 + K145 + M145 + O145 + Q145 + S145</f>
        <v/>
      </c>
      <c r="X145" s="9">
        <f>W145 / 8</f>
        <v/>
      </c>
      <c r="Y145" s="9">
        <f>MAX(ABS(E145 - X145), ABS(G145 - X145), ABS(I145 - X145), ABS(K145 - X145), ABS(M145 - X145), ABS(O145 - X145), ABS(Q145 - X145), ABS(S145 - X145))</f>
        <v/>
      </c>
      <c r="Z145" s="8" t="n">
        <v>0.05034722222222222</v>
      </c>
    </row>
    <row r="146">
      <c r="A146" t="inlineStr">
        <is>
          <t>Donchev Ganev, Goryan (ESP) - Gil English, Simón (ESP)</t>
        </is>
      </c>
      <c r="B146" t="inlineStr">
        <is>
          <t>40-49</t>
        </is>
      </c>
      <c r="C146" t="inlineStr">
        <is>
          <t>2023 Valencia</t>
        </is>
      </c>
      <c r="D146" t="inlineStr">
        <is>
          <t>HYROX DOUBLES</t>
        </is>
      </c>
      <c r="E146" s="8" t="n">
        <v>0.003090277777777778</v>
      </c>
      <c r="F146" s="8" t="n">
        <v>0.002858796296296296</v>
      </c>
      <c r="G146" s="8" t="n">
        <v>0.003263888888888889</v>
      </c>
      <c r="H146" s="8" t="n">
        <v>0.001053240740740741</v>
      </c>
      <c r="I146" s="8" t="n">
        <v>0.003391203703703704</v>
      </c>
      <c r="J146" s="8" t="n">
        <v>0.00244212962962963</v>
      </c>
      <c r="K146" s="8" t="n">
        <v>0.003541666666666666</v>
      </c>
      <c r="L146" s="8" t="n">
        <v>0.002233796296296296</v>
      </c>
      <c r="M146" s="8" t="n">
        <v>0.003981481481481482</v>
      </c>
      <c r="N146" s="8" t="n">
        <v>0.003136574074074074</v>
      </c>
      <c r="O146" s="8" t="n">
        <v>0.003252314814814815</v>
      </c>
      <c r="P146" s="8" t="n">
        <v>0.001145833333333333</v>
      </c>
      <c r="Q146" s="8" t="n">
        <v>0.003402777777777778</v>
      </c>
      <c r="R146" s="8" t="n">
        <v>0.002152777777777778</v>
      </c>
      <c r="S146" s="8" t="n">
        <v>0.00375</v>
      </c>
      <c r="T146" s="8" t="n">
        <v>0.002708333333333333</v>
      </c>
      <c r="U146" s="8" t="n">
        <v>0.005104166666666667</v>
      </c>
      <c r="V146" t="inlineStr">
        <is>
          <t>1 Minute</t>
        </is>
      </c>
      <c r="W146">
        <f>E146 + G146 + I146 + K146 + M146 + O146 + Q146 + S146</f>
        <v/>
      </c>
      <c r="X146" s="9">
        <f>W146 / 8</f>
        <v/>
      </c>
      <c r="Y146" s="9">
        <f>MAX(ABS(E146 - X146), ABS(G146 - X146), ABS(I146 - X146), ABS(K146 - X146), ABS(M146 - X146), ABS(O146 - X146), ABS(Q146 - X146), ABS(S146 - X146))</f>
        <v/>
      </c>
      <c r="Z146" s="8" t="n">
        <v>0.05041666666666667</v>
      </c>
    </row>
    <row r="147">
      <c r="A147" t="inlineStr">
        <is>
          <t>Puchal Pardos, Aleix (ESP) - Gómez Cañego, Javier (ESP)</t>
        </is>
      </c>
      <c r="B147" t="inlineStr">
        <is>
          <t>30-39</t>
        </is>
      </c>
      <c r="C147" t="inlineStr">
        <is>
          <t>2023 Valencia</t>
        </is>
      </c>
      <c r="D147" t="inlineStr">
        <is>
          <t>HYROX DOUBLES</t>
        </is>
      </c>
      <c r="E147" s="8" t="n">
        <v>0.002905092592592593</v>
      </c>
      <c r="F147" s="8" t="n">
        <v>0.002662037037037037</v>
      </c>
      <c r="G147" s="8" t="n">
        <v>0.003368055555555556</v>
      </c>
      <c r="H147" s="8" t="n">
        <v>0.001481481481481481</v>
      </c>
      <c r="I147" s="8" t="n">
        <v>0.003252314814814815</v>
      </c>
      <c r="J147" s="8" t="n">
        <v>0.002233796296296296</v>
      </c>
      <c r="K147" s="8" t="n">
        <v>0.003275462962962963</v>
      </c>
      <c r="L147" s="8" t="n">
        <v>0.001782407407407407</v>
      </c>
      <c r="M147" s="8" t="n">
        <v>0.003460648148148148</v>
      </c>
      <c r="N147" s="8" t="n">
        <v>0.003113425925925926</v>
      </c>
      <c r="O147" s="8" t="n">
        <v>0.003414351851851852</v>
      </c>
      <c r="P147" s="8" t="n">
        <v>0.001041666666666667</v>
      </c>
      <c r="Q147" s="8" t="n">
        <v>0.003402777777777778</v>
      </c>
      <c r="R147" s="8" t="n">
        <v>0.002268518518518519</v>
      </c>
      <c r="S147" s="8" t="n">
        <v>0.003935185185185185</v>
      </c>
      <c r="T147" s="8" t="n">
        <v>0.002743055555555555</v>
      </c>
      <c r="U147" s="8" t="n">
        <v>0.006273148148148148</v>
      </c>
      <c r="V147" t="inlineStr">
        <is>
          <t>–</t>
        </is>
      </c>
      <c r="W147">
        <f>E147 + G147 + I147 + K147 + M147 + O147 + Q147 + S147</f>
        <v/>
      </c>
      <c r="X147" s="9">
        <f>W147 / 8</f>
        <v/>
      </c>
      <c r="Y147" s="9">
        <f>MAX(ABS(E147 - X147), ABS(G147 - X147), ABS(I147 - X147), ABS(K147 - X147), ABS(M147 - X147), ABS(O147 - X147), ABS(Q147 - X147), ABS(S147 - X147))</f>
        <v/>
      </c>
      <c r="Z147" s="8" t="n">
        <v>0.05050925925925926</v>
      </c>
    </row>
    <row r="148">
      <c r="A148" t="inlineStr">
        <is>
          <t>Roman Mira, Gabriel (ESP) - Piñol Vicedo, Adolfo (ESP)</t>
        </is>
      </c>
      <c r="B148" t="inlineStr">
        <is>
          <t>40-49</t>
        </is>
      </c>
      <c r="C148" t="inlineStr">
        <is>
          <t>2023 Valencia</t>
        </is>
      </c>
      <c r="D148" t="inlineStr">
        <is>
          <t>HYROX DOUBLES</t>
        </is>
      </c>
      <c r="E148" s="8" t="n">
        <v>0.003298611111111111</v>
      </c>
      <c r="F148" s="8" t="n">
        <v>0.002824074074074074</v>
      </c>
      <c r="G148" s="8" t="n">
        <v>0.003310185185185185</v>
      </c>
      <c r="H148" s="8" t="n">
        <v>0.001284722222222222</v>
      </c>
      <c r="I148" s="8" t="n">
        <v>0.003576388888888889</v>
      </c>
      <c r="J148" s="8" t="n">
        <v>0.002025462962962963</v>
      </c>
      <c r="K148" s="8" t="n">
        <v>0.003668981481481481</v>
      </c>
      <c r="L148" s="8" t="n">
        <v>0.0021875</v>
      </c>
      <c r="M148" s="8" t="n">
        <v>0.003738425925925926</v>
      </c>
      <c r="N148" s="8" t="n">
        <v>0.002835648148148148</v>
      </c>
      <c r="O148" s="8" t="n">
        <v>0.003703703703703704</v>
      </c>
      <c r="P148" s="8" t="n">
        <v>0.0009375</v>
      </c>
      <c r="Q148" s="8" t="n">
        <v>0.003784722222222222</v>
      </c>
      <c r="R148" s="8" t="n">
        <v>0.002037037037037037</v>
      </c>
      <c r="S148" s="8" t="n">
        <v>0.003865740740740741</v>
      </c>
      <c r="T148" s="8" t="n">
        <v>0.002696759259259259</v>
      </c>
      <c r="U148" s="8" t="n">
        <v>0.004861111111111111</v>
      </c>
      <c r="V148" t="inlineStr">
        <is>
          <t>–</t>
        </is>
      </c>
      <c r="W148">
        <f>E148 + G148 + I148 + K148 + M148 + O148 + Q148 + S148</f>
        <v/>
      </c>
      <c r="X148" s="9">
        <f>W148 / 8</f>
        <v/>
      </c>
      <c r="Y148" s="9">
        <f>MAX(ABS(E148 - X148), ABS(G148 - X148), ABS(I148 - X148), ABS(K148 - X148), ABS(M148 - X148), ABS(O148 - X148), ABS(Q148 - X148), ABS(S148 - X148))</f>
        <v/>
      </c>
      <c r="Z148" s="8" t="n">
        <v>0.05054398148148148</v>
      </c>
    </row>
    <row r="149">
      <c r="A149" t="inlineStr">
        <is>
          <t>Escribano Jiménez, Óscar (ESP) - Corcobado Cuervo, Álvaro (ESP)</t>
        </is>
      </c>
      <c r="B149" t="inlineStr">
        <is>
          <t>40-49</t>
        </is>
      </c>
      <c r="C149" t="inlineStr">
        <is>
          <t>2023 Valencia</t>
        </is>
      </c>
      <c r="D149" t="inlineStr">
        <is>
          <t>HYROX DOUBLES</t>
        </is>
      </c>
      <c r="E149" s="8" t="n">
        <v>0.002951388888888889</v>
      </c>
      <c r="F149" s="8" t="n">
        <v>0.002905092592592593</v>
      </c>
      <c r="G149" s="8" t="n">
        <v>0.003252314814814815</v>
      </c>
      <c r="H149" s="8" t="n">
        <v>0.001435185185185185</v>
      </c>
      <c r="I149" s="8" t="n">
        <v>0.003449074074074074</v>
      </c>
      <c r="J149" s="8" t="n">
        <v>0.002303240740740741</v>
      </c>
      <c r="K149" s="8" t="n">
        <v>0.003425925925925926</v>
      </c>
      <c r="L149" s="8" t="n">
        <v>0.001678240740740741</v>
      </c>
      <c r="M149" s="8" t="n">
        <v>0.003333333333333334</v>
      </c>
      <c r="N149" s="8" t="n">
        <v>0.003078703703703704</v>
      </c>
      <c r="O149" s="8" t="n">
        <v>0.003391203703703704</v>
      </c>
      <c r="P149" s="8" t="n">
        <v>0.001145833333333333</v>
      </c>
      <c r="Q149" s="8" t="n">
        <v>0.005405092592592592</v>
      </c>
      <c r="R149" s="8" t="n">
        <v>0.002881944444444444</v>
      </c>
      <c r="S149" s="8" t="n">
        <v>0.003217592592592593</v>
      </c>
      <c r="T149" s="8" t="n">
        <v>0.002800925925925926</v>
      </c>
      <c r="U149" s="8" t="n">
        <v>0.004016203703703704</v>
      </c>
      <c r="V149" t="inlineStr">
        <is>
          <t>5 Minutes</t>
        </is>
      </c>
      <c r="W149">
        <f>E149 + G149 + I149 + K149 + M149 + O149 + Q149 + S149</f>
        <v/>
      </c>
      <c r="X149" s="9">
        <f>W149 / 8</f>
        <v/>
      </c>
      <c r="Y149" s="9">
        <f>MAX(ABS(E149 - X149), ABS(G149 - X149), ABS(I149 - X149), ABS(K149 - X149), ABS(M149 - X149), ABS(O149 - X149), ABS(Q149 - X149), ABS(S149 - X149))</f>
        <v/>
      </c>
      <c r="Z149" s="8" t="n">
        <v>0.05055555555555555</v>
      </c>
    </row>
    <row r="150">
      <c r="A150" t="inlineStr">
        <is>
          <t>Catala De Las Marinas, Juan (ESP) - Pombo Alonso, Sergio (ESP)</t>
        </is>
      </c>
      <c r="B150" t="inlineStr">
        <is>
          <t>30-39</t>
        </is>
      </c>
      <c r="C150" t="inlineStr">
        <is>
          <t>2023 Valencia</t>
        </is>
      </c>
      <c r="D150" t="inlineStr">
        <is>
          <t>HYROX DOUBLES</t>
        </is>
      </c>
      <c r="E150" s="8" t="n">
        <v>0.003217592592592593</v>
      </c>
      <c r="F150" s="8" t="n">
        <v>0.003217592592592593</v>
      </c>
      <c r="G150" s="8" t="n">
        <v>0.003425925925925926</v>
      </c>
      <c r="H150" s="8" t="n">
        <v>0.001481481481481481</v>
      </c>
      <c r="I150" s="8" t="n">
        <v>0.003819444444444444</v>
      </c>
      <c r="J150" s="8" t="n">
        <v>0.002546296296296297</v>
      </c>
      <c r="K150" s="8" t="n">
        <v>0.003657407407407407</v>
      </c>
      <c r="L150" s="8" t="n">
        <v>0.001284722222222222</v>
      </c>
      <c r="M150" s="8" t="n">
        <v>0.003761574074074074</v>
      </c>
      <c r="N150" s="8" t="n">
        <v>0.002962962962962963</v>
      </c>
      <c r="O150" s="8" t="n">
        <v>0.003715277777777778</v>
      </c>
      <c r="P150" s="8" t="n">
        <v>0.0009027777777777777</v>
      </c>
      <c r="Q150" s="8" t="n">
        <v>0.003668981481481481</v>
      </c>
      <c r="R150" s="8" t="n">
        <v>0.002395833333333333</v>
      </c>
      <c r="S150" s="8" t="n">
        <v>0.003738425925925926</v>
      </c>
      <c r="T150" s="8" t="n">
        <v>0.002800925925925926</v>
      </c>
      <c r="U150" s="8" t="n">
        <v>0.004155092592592592</v>
      </c>
      <c r="V150" t="inlineStr">
        <is>
          <t>–</t>
        </is>
      </c>
      <c r="W150">
        <f>E150 + G150 + I150 + K150 + M150 + O150 + Q150 + S150</f>
        <v/>
      </c>
      <c r="X150" s="9">
        <f>W150 / 8</f>
        <v/>
      </c>
      <c r="Y150" s="9">
        <f>MAX(ABS(E150 - X150), ABS(G150 - X150), ABS(I150 - X150), ABS(K150 - X150), ABS(M150 - X150), ABS(O150 - X150), ABS(Q150 - X150), ABS(S150 - X150))</f>
        <v/>
      </c>
      <c r="Z150" s="8" t="n">
        <v>0.0506712962962963</v>
      </c>
    </row>
    <row r="151">
      <c r="A151" t="inlineStr">
        <is>
          <t>Wade, Tom (GBR) - Lukman, Steven (GBR)</t>
        </is>
      </c>
      <c r="B151" t="inlineStr">
        <is>
          <t>30-39</t>
        </is>
      </c>
      <c r="C151" t="inlineStr">
        <is>
          <t>2023 Valencia</t>
        </is>
      </c>
      <c r="D151" t="inlineStr">
        <is>
          <t>HYROX DOUBLES</t>
        </is>
      </c>
      <c r="E151" s="8" t="n">
        <v>0.003229166666666667</v>
      </c>
      <c r="F151" s="8" t="n">
        <v>0.002650462962962963</v>
      </c>
      <c r="G151" s="8" t="n">
        <v>0.003263888888888889</v>
      </c>
      <c r="H151" s="8" t="n">
        <v>0.001087962962962963</v>
      </c>
      <c r="I151" s="8" t="n">
        <v>0.005590277777777777</v>
      </c>
      <c r="J151" s="8" t="n">
        <v>0.002048611111111111</v>
      </c>
      <c r="K151" s="8" t="n">
        <v>0.003425925925925926</v>
      </c>
      <c r="L151" s="8" t="n">
        <v>0.002152777777777778</v>
      </c>
      <c r="M151" s="8" t="n">
        <v>0.003506944444444444</v>
      </c>
      <c r="N151" s="8" t="n">
        <v>0.002939814814814815</v>
      </c>
      <c r="O151" s="8" t="n">
        <v>0.003645833333333333</v>
      </c>
      <c r="P151" s="8" t="n">
        <v>0.001018518518518518</v>
      </c>
      <c r="Q151" s="8" t="n">
        <v>0.003449074074074074</v>
      </c>
      <c r="R151" s="8" t="n">
        <v>0.002581018518518519</v>
      </c>
      <c r="S151" s="8" t="n">
        <v>0.003738425925925926</v>
      </c>
      <c r="T151" s="8" t="n">
        <v>0.002986111111111111</v>
      </c>
      <c r="U151" s="8" t="n">
        <v>0.00349537037037037</v>
      </c>
      <c r="V151" t="inlineStr">
        <is>
          <t>5 Minutes</t>
        </is>
      </c>
      <c r="W151">
        <f>E151 + G151 + I151 + K151 + M151 + O151 + Q151 + S151</f>
        <v/>
      </c>
      <c r="X151" s="9">
        <f>W151 / 8</f>
        <v/>
      </c>
      <c r="Y151" s="9">
        <f>MAX(ABS(E151 - X151), ABS(G151 - X151), ABS(I151 - X151), ABS(K151 - X151), ABS(M151 - X151), ABS(O151 - X151), ABS(Q151 - X151), ABS(S151 - X151))</f>
        <v/>
      </c>
      <c r="Z151" s="8" t="n">
        <v>0.05070601851851852</v>
      </c>
    </row>
    <row r="152">
      <c r="A152" t="inlineStr">
        <is>
          <t>Rubio, Javier (ESP) - Herrero Izquierdo, David (ESP)</t>
        </is>
      </c>
      <c r="B152" t="inlineStr">
        <is>
          <t>40-49</t>
        </is>
      </c>
      <c r="C152" t="inlineStr">
        <is>
          <t>2023 Valencia</t>
        </is>
      </c>
      <c r="D152" t="inlineStr">
        <is>
          <t>HYROX DOUBLES</t>
        </is>
      </c>
      <c r="E152" s="8" t="n">
        <v>0.003043981481481481</v>
      </c>
      <c r="F152" s="8" t="n">
        <v>0.003043981481481481</v>
      </c>
      <c r="G152" s="8" t="n">
        <v>0.003240740740740741</v>
      </c>
      <c r="H152" s="8" t="n">
        <v>0.00119212962962963</v>
      </c>
      <c r="I152" s="8" t="n">
        <v>0.003541666666666666</v>
      </c>
      <c r="J152" s="8" t="n">
        <v>0.002534722222222222</v>
      </c>
      <c r="K152" s="8" t="n">
        <v>0.003460648148148148</v>
      </c>
      <c r="L152" s="8" t="n">
        <v>0.002210648148148148</v>
      </c>
      <c r="M152" s="8" t="n">
        <v>0.003425925925925926</v>
      </c>
      <c r="N152" s="8" t="n">
        <v>0.003368055555555556</v>
      </c>
      <c r="O152" s="8" t="n">
        <v>0.003298611111111111</v>
      </c>
      <c r="P152" s="8" t="n">
        <v>0.001319444444444444</v>
      </c>
      <c r="Q152" s="8" t="n">
        <v>0.003287037037037037</v>
      </c>
      <c r="R152" s="8" t="n">
        <v>0.003310185185185185</v>
      </c>
      <c r="S152" s="8" t="n">
        <v>0.003599537037037037</v>
      </c>
      <c r="T152" s="8" t="n">
        <v>0.002951388888888889</v>
      </c>
      <c r="U152" s="8" t="n">
        <v>0.003981481481481482</v>
      </c>
      <c r="V152" t="inlineStr">
        <is>
          <t>–</t>
        </is>
      </c>
      <c r="W152">
        <f>E152 + G152 + I152 + K152 + M152 + O152 + Q152 + S152</f>
        <v/>
      </c>
      <c r="X152" s="9">
        <f>W152 / 8</f>
        <v/>
      </c>
      <c r="Y152" s="9">
        <f>MAX(ABS(E152 - X152), ABS(G152 - X152), ABS(I152 - X152), ABS(K152 - X152), ABS(M152 - X152), ABS(O152 - X152), ABS(Q152 - X152), ABS(S152 - X152))</f>
        <v/>
      </c>
      <c r="Z152" s="8" t="n">
        <v>0.05070601851851852</v>
      </c>
    </row>
    <row r="153">
      <c r="A153" t="inlineStr">
        <is>
          <t>Vásquez Burbano, Marlon (ESP) - Mayor Dell Innocenti, Rodrigo (ESP)</t>
        </is>
      </c>
      <c r="B153" t="inlineStr">
        <is>
          <t>30-39</t>
        </is>
      </c>
      <c r="C153" t="inlineStr">
        <is>
          <t>2023 Valencia</t>
        </is>
      </c>
      <c r="D153" t="inlineStr">
        <is>
          <t>HYROX DOUBLES</t>
        </is>
      </c>
      <c r="E153" s="8" t="n">
        <v>0.003402777777777778</v>
      </c>
      <c r="F153" s="8" t="n">
        <v>0.002789351851851852</v>
      </c>
      <c r="G153" s="8" t="n">
        <v>0.003460648148148148</v>
      </c>
      <c r="H153" s="8" t="n">
        <v>0.00150462962962963</v>
      </c>
      <c r="I153" s="8" t="n">
        <v>0.003796296296296296</v>
      </c>
      <c r="J153" s="8" t="n">
        <v>0.002280092592592593</v>
      </c>
      <c r="K153" s="8" t="n">
        <v>0.003726851851851852</v>
      </c>
      <c r="L153" s="8" t="n">
        <v>0.001423611111111111</v>
      </c>
      <c r="M153" s="8" t="n">
        <v>0.003460648148148148</v>
      </c>
      <c r="N153" s="8" t="n">
        <v>0.002986111111111111</v>
      </c>
      <c r="O153" s="8" t="n">
        <v>0.003402777777777778</v>
      </c>
      <c r="P153" s="8" t="n">
        <v>0.001168981481481482</v>
      </c>
      <c r="Q153" s="8" t="n">
        <v>0.003576388888888889</v>
      </c>
      <c r="R153" s="8" t="n">
        <v>0.002303240740740741</v>
      </c>
      <c r="S153" s="8" t="n">
        <v>0.003981481481481482</v>
      </c>
      <c r="T153" s="8" t="n">
        <v>0.002708333333333333</v>
      </c>
      <c r="U153" s="8" t="n">
        <v>0.004872685185185185</v>
      </c>
      <c r="V153" t="inlineStr">
        <is>
          <t>–</t>
        </is>
      </c>
      <c r="W153">
        <f>E153 + G153 + I153 + K153 + M153 + O153 + Q153 + S153</f>
        <v/>
      </c>
      <c r="X153" s="9">
        <f>W153 / 8</f>
        <v/>
      </c>
      <c r="Y153" s="9">
        <f>MAX(ABS(E153 - X153), ABS(G153 - X153), ABS(I153 - X153), ABS(K153 - X153), ABS(M153 - X153), ABS(O153 - X153), ABS(Q153 - X153), ABS(S153 - X153))</f>
        <v/>
      </c>
      <c r="Z153" s="8" t="n">
        <v>0.05072916666666667</v>
      </c>
    </row>
    <row r="154">
      <c r="A154" t="inlineStr">
        <is>
          <t>Brown, Samson Tiger (ESP) - Brown, Ethan Rafael (ESP)</t>
        </is>
      </c>
      <c r="B154" t="inlineStr">
        <is>
          <t>U29</t>
        </is>
      </c>
      <c r="C154" t="inlineStr">
        <is>
          <t>2023 Valencia</t>
        </is>
      </c>
      <c r="D154" t="inlineStr">
        <is>
          <t>HYROX DOUBLES</t>
        </is>
      </c>
      <c r="E154" s="8" t="n">
        <v>0.003252314814814815</v>
      </c>
      <c r="F154" s="8" t="n">
        <v>0.002974537037037037</v>
      </c>
      <c r="G154" s="8" t="n">
        <v>0.003402777777777778</v>
      </c>
      <c r="H154" s="8" t="n">
        <v>0.00119212962962963</v>
      </c>
      <c r="I154" s="8" t="n">
        <v>0.003518518518518518</v>
      </c>
      <c r="J154" s="8" t="n">
        <v>0.00224537037037037</v>
      </c>
      <c r="K154" s="8" t="n">
        <v>0.003518518518518518</v>
      </c>
      <c r="L154" s="8" t="n">
        <v>0.002465277777777778</v>
      </c>
      <c r="M154" s="8" t="n">
        <v>0.003634259259259259</v>
      </c>
      <c r="N154" s="8" t="n">
        <v>0.002986111111111111</v>
      </c>
      <c r="O154" s="8" t="n">
        <v>0.003622685185185185</v>
      </c>
      <c r="P154" s="8" t="n">
        <v>0.001296296296296296</v>
      </c>
      <c r="Q154" s="8" t="n">
        <v>0.003668981481481481</v>
      </c>
      <c r="R154" s="8" t="n">
        <v>0.002534722222222222</v>
      </c>
      <c r="S154" s="8" t="n">
        <v>0.003680555555555555</v>
      </c>
      <c r="T154" s="8" t="n">
        <v>0.002546296296296297</v>
      </c>
      <c r="U154" s="8" t="n">
        <v>0.004375</v>
      </c>
      <c r="V154" t="inlineStr">
        <is>
          <t>–</t>
        </is>
      </c>
      <c r="W154">
        <f>E154 + G154 + I154 + K154 + M154 + O154 + Q154 + S154</f>
        <v/>
      </c>
      <c r="X154" s="9">
        <f>W154 / 8</f>
        <v/>
      </c>
      <c r="Y154" s="9">
        <f>MAX(ABS(E154 - X154), ABS(G154 - X154), ABS(I154 - X154), ABS(K154 - X154), ABS(M154 - X154), ABS(O154 - X154), ABS(Q154 - X154), ABS(S154 - X154))</f>
        <v/>
      </c>
      <c r="Z154" s="8" t="n">
        <v>0.05083333333333333</v>
      </c>
    </row>
    <row r="155">
      <c r="A155" t="inlineStr">
        <is>
          <t>Romeo Franco, Diego (ESP) - Lama Pando, Carlos (ESP)</t>
        </is>
      </c>
      <c r="B155" t="inlineStr">
        <is>
          <t>30-39</t>
        </is>
      </c>
      <c r="C155" t="inlineStr">
        <is>
          <t>2023 Valencia</t>
        </is>
      </c>
      <c r="D155" t="inlineStr">
        <is>
          <t>HYROX DOUBLES</t>
        </is>
      </c>
      <c r="E155" s="8" t="n">
        <v>0.002951388888888889</v>
      </c>
      <c r="F155" s="8" t="n">
        <v>0.002974537037037037</v>
      </c>
      <c r="G155" s="8" t="n">
        <v>0.003009259259259259</v>
      </c>
      <c r="H155" s="8" t="n">
        <v>0.001134259259259259</v>
      </c>
      <c r="I155" s="8" t="n">
        <v>0.003298611111111111</v>
      </c>
      <c r="J155" s="8" t="n">
        <v>0.002430555555555556</v>
      </c>
      <c r="K155" s="8" t="n">
        <v>0.00337962962962963</v>
      </c>
      <c r="L155" s="8" t="n">
        <v>0.001655092592592593</v>
      </c>
      <c r="M155" s="8" t="n">
        <v>0.003252314814814815</v>
      </c>
      <c r="N155" s="8" t="n">
        <v>0.002928240740740741</v>
      </c>
      <c r="O155" s="8" t="n">
        <v>0.003553240740740741</v>
      </c>
      <c r="P155" s="8" t="n">
        <v>0.001273148148148148</v>
      </c>
      <c r="Q155" s="8" t="n">
        <v>0.003449074074074074</v>
      </c>
      <c r="R155" s="8" t="n">
        <v>0.002627314814814815</v>
      </c>
      <c r="S155" s="8" t="n">
        <v>0.0053125</v>
      </c>
      <c r="T155" s="8" t="n">
        <v>0.003136574074074074</v>
      </c>
      <c r="U155" s="8" t="n">
        <v>0.004571759259259259</v>
      </c>
      <c r="V155" t="inlineStr">
        <is>
          <t>–</t>
        </is>
      </c>
      <c r="W155">
        <f>E155 + G155 + I155 + K155 + M155 + O155 + Q155 + S155</f>
        <v/>
      </c>
      <c r="X155" s="9">
        <f>W155 / 8</f>
        <v/>
      </c>
      <c r="Y155" s="9">
        <f>MAX(ABS(E155 - X155), ABS(G155 - X155), ABS(I155 - X155), ABS(K155 - X155), ABS(M155 - X155), ABS(O155 - X155), ABS(Q155 - X155), ABS(S155 - X155))</f>
        <v/>
      </c>
      <c r="Z155" s="8" t="n">
        <v>0.05086805555555556</v>
      </c>
    </row>
    <row r="156">
      <c r="A156" t="inlineStr">
        <is>
          <t>López Coba, Javier (ESP) - Dols Estades, Antonio Jose (ESP)</t>
        </is>
      </c>
      <c r="B156" t="inlineStr">
        <is>
          <t>30-39</t>
        </is>
      </c>
      <c r="C156" t="inlineStr">
        <is>
          <t>2023 Valencia</t>
        </is>
      </c>
      <c r="D156" t="inlineStr">
        <is>
          <t>HYROX DOUBLES</t>
        </is>
      </c>
      <c r="E156" s="8" t="n">
        <v>0.003287037037037037</v>
      </c>
      <c r="F156" s="8" t="n">
        <v>0.002893518518518518</v>
      </c>
      <c r="G156" s="8" t="n">
        <v>0.003321759259259259</v>
      </c>
      <c r="H156" s="8" t="n">
        <v>0.001157407407407407</v>
      </c>
      <c r="I156" s="8" t="n">
        <v>0.003472222222222222</v>
      </c>
      <c r="J156" s="8" t="n">
        <v>0.002858796296296296</v>
      </c>
      <c r="K156" s="8" t="n">
        <v>0.003668981481481481</v>
      </c>
      <c r="L156" s="8" t="n">
        <v>0.001597222222222222</v>
      </c>
      <c r="M156" s="8" t="n">
        <v>0.00369212962962963</v>
      </c>
      <c r="N156" s="8" t="n">
        <v>0.00318287037037037</v>
      </c>
      <c r="O156" s="8" t="n">
        <v>0.003576388888888889</v>
      </c>
      <c r="P156" s="8" t="n">
        <v>0.001145833333333333</v>
      </c>
      <c r="Q156" s="8" t="n">
        <v>0.003530092592592592</v>
      </c>
      <c r="R156" s="8" t="n">
        <v>0.002268518518518519</v>
      </c>
      <c r="S156" s="8" t="n">
        <v>0.003622685185185185</v>
      </c>
      <c r="T156" s="8" t="n">
        <v>0.002835648148148148</v>
      </c>
      <c r="U156" s="8" t="n">
        <v>0.004895833333333334</v>
      </c>
      <c r="V156" t="inlineStr">
        <is>
          <t>–</t>
        </is>
      </c>
      <c r="W156">
        <f>E156 + G156 + I156 + K156 + M156 + O156 + Q156 + S156</f>
        <v/>
      </c>
      <c r="X156" s="9">
        <f>W156 / 8</f>
        <v/>
      </c>
      <c r="Y156" s="9">
        <f>MAX(ABS(E156 - X156), ABS(G156 - X156), ABS(I156 - X156), ABS(K156 - X156), ABS(M156 - X156), ABS(O156 - X156), ABS(Q156 - X156), ABS(S156 - X156))</f>
        <v/>
      </c>
      <c r="Z156" s="8" t="n">
        <v>0.05087962962962963</v>
      </c>
    </row>
    <row r="157">
      <c r="A157" t="inlineStr">
        <is>
          <t>Auquilla Nuñez, Jonathan (ESP) - Bermudez Oliver, Fernando (ESP)</t>
        </is>
      </c>
      <c r="B157" t="inlineStr">
        <is>
          <t>30-39</t>
        </is>
      </c>
      <c r="C157" t="inlineStr">
        <is>
          <t>2023 Valencia</t>
        </is>
      </c>
      <c r="D157" t="inlineStr">
        <is>
          <t>HYROX DOUBLES</t>
        </is>
      </c>
      <c r="E157" s="8" t="n">
        <v>0.003217592592592593</v>
      </c>
      <c r="F157" s="8" t="n">
        <v>0.002905092592592593</v>
      </c>
      <c r="G157" s="8" t="n">
        <v>0.003229166666666667</v>
      </c>
      <c r="H157" s="8" t="n">
        <v>0.001168981481481482</v>
      </c>
      <c r="I157" s="8" t="n">
        <v>0.004247685185185185</v>
      </c>
      <c r="J157" s="8" t="n">
        <v>0.002222222222222222</v>
      </c>
      <c r="K157" s="8" t="n">
        <v>0.003981481481481482</v>
      </c>
      <c r="L157" s="8" t="n">
        <v>0.002222222222222222</v>
      </c>
      <c r="M157" s="8" t="n">
        <v>0.003958333333333334</v>
      </c>
      <c r="N157" s="8" t="n">
        <v>0.002766203703703704</v>
      </c>
      <c r="O157" s="8" t="n">
        <v>0.003680555555555555</v>
      </c>
      <c r="P157" s="8" t="n">
        <v>0.00130787037037037</v>
      </c>
      <c r="Q157" s="8" t="n">
        <v>0.003530092592592592</v>
      </c>
      <c r="R157" s="8" t="n">
        <v>0.002615740740740741</v>
      </c>
      <c r="S157" s="8" t="n">
        <v>0.003784722222222222</v>
      </c>
      <c r="T157" s="8" t="n">
        <v>0.002280092592592593</v>
      </c>
      <c r="U157" s="8" t="n">
        <v>0.003854166666666667</v>
      </c>
      <c r="V157" t="inlineStr">
        <is>
          <t>–</t>
        </is>
      </c>
      <c r="W157">
        <f>E157 + G157 + I157 + K157 + M157 + O157 + Q157 + S157</f>
        <v/>
      </c>
      <c r="X157" s="9">
        <f>W157 / 8</f>
        <v/>
      </c>
      <c r="Y157" s="9">
        <f>MAX(ABS(E157 - X157), ABS(G157 - X157), ABS(I157 - X157), ABS(K157 - X157), ABS(M157 - X157), ABS(O157 - X157), ABS(Q157 - X157), ABS(S157 - X157))</f>
        <v/>
      </c>
      <c r="Z157" s="8" t="n">
        <v>0.0508912037037037</v>
      </c>
    </row>
    <row r="158">
      <c r="A158" t="inlineStr">
        <is>
          <t>Vazquez Bernabeu, Carlos Javier (ESP) - Arroyo Llamas, Carlos (ESP)</t>
        </is>
      </c>
      <c r="B158" t="inlineStr">
        <is>
          <t>30-39</t>
        </is>
      </c>
      <c r="C158" t="inlineStr">
        <is>
          <t>2023 Valencia</t>
        </is>
      </c>
      <c r="D158" t="inlineStr">
        <is>
          <t>HYROX DOUBLES</t>
        </is>
      </c>
      <c r="E158" s="8" t="n">
        <v>0.002824074074074074</v>
      </c>
      <c r="F158" s="8" t="n">
        <v>0.002673611111111111</v>
      </c>
      <c r="G158" s="8" t="n">
        <v>0.003298611111111111</v>
      </c>
      <c r="H158" s="8" t="n">
        <v>0.001111111111111111</v>
      </c>
      <c r="I158" s="8" t="n">
        <v>0.003773148148148148</v>
      </c>
      <c r="J158" s="8" t="n">
        <v>0.00224537037037037</v>
      </c>
      <c r="K158" s="8" t="n">
        <v>0.003703703703703704</v>
      </c>
      <c r="L158" s="8" t="n">
        <v>0.001701388888888889</v>
      </c>
      <c r="M158" s="8" t="n">
        <v>0.00380787037037037</v>
      </c>
      <c r="N158" s="8" t="n">
        <v>0.003020833333333333</v>
      </c>
      <c r="O158" s="8" t="n">
        <v>0.003703703703703704</v>
      </c>
      <c r="P158" s="8" t="n">
        <v>0.00125</v>
      </c>
      <c r="Q158" s="8" t="n">
        <v>0.003715277777777778</v>
      </c>
      <c r="R158" s="8" t="n">
        <v>0.002743055555555555</v>
      </c>
      <c r="S158" s="8" t="n">
        <v>0.003993055555555555</v>
      </c>
      <c r="T158" s="8" t="n">
        <v>0.002789351851851852</v>
      </c>
      <c r="U158" s="8" t="n">
        <v>0.004629629629629629</v>
      </c>
      <c r="V158" t="inlineStr">
        <is>
          <t>–</t>
        </is>
      </c>
      <c r="W158">
        <f>E158 + G158 + I158 + K158 + M158 + O158 + Q158 + S158</f>
        <v/>
      </c>
      <c r="X158" s="9">
        <f>W158 / 8</f>
        <v/>
      </c>
      <c r="Y158" s="9">
        <f>MAX(ABS(E158 - X158), ABS(G158 - X158), ABS(I158 - X158), ABS(K158 - X158), ABS(M158 - X158), ABS(O158 - X158), ABS(Q158 - X158), ABS(S158 - X158))</f>
        <v/>
      </c>
      <c r="Z158" s="8" t="n">
        <v>0.0508912037037037</v>
      </c>
    </row>
    <row r="159">
      <c r="A159" t="inlineStr">
        <is>
          <t>Teijeiro Calatrava, Jose Luis (ESP) - Galvez Hernandez, Miguel (ESP)</t>
        </is>
      </c>
      <c r="B159" t="inlineStr">
        <is>
          <t>40-49</t>
        </is>
      </c>
      <c r="C159" t="inlineStr">
        <is>
          <t>2023 Valencia</t>
        </is>
      </c>
      <c r="D159" t="inlineStr">
        <is>
          <t>HYROX DOUBLES</t>
        </is>
      </c>
      <c r="E159" s="8" t="n">
        <v>0.003078703703703704</v>
      </c>
      <c r="F159" s="8" t="n">
        <v>0.002731481481481481</v>
      </c>
      <c r="G159" s="8" t="n">
        <v>0.003402777777777778</v>
      </c>
      <c r="H159" s="8" t="n">
        <v>0.001180555555555556</v>
      </c>
      <c r="I159" s="8" t="n">
        <v>0.003657407407407407</v>
      </c>
      <c r="J159" s="8" t="n">
        <v>0.002673611111111111</v>
      </c>
      <c r="K159" s="8" t="n">
        <v>0.003842592592592593</v>
      </c>
      <c r="L159" s="8" t="n">
        <v>0.001712962962962963</v>
      </c>
      <c r="M159" s="8" t="n">
        <v>0.003715277777777778</v>
      </c>
      <c r="N159" s="8" t="n">
        <v>0.003020833333333333</v>
      </c>
      <c r="O159" s="8" t="n">
        <v>0.003680555555555555</v>
      </c>
      <c r="P159" s="8" t="n">
        <v>0.001087962962962963</v>
      </c>
      <c r="Q159" s="8" t="n">
        <v>0.003506944444444444</v>
      </c>
      <c r="R159" s="8" t="n">
        <v>0.002094907407407407</v>
      </c>
      <c r="S159" s="8" t="n">
        <v>0.003969907407407407</v>
      </c>
      <c r="T159" s="8" t="n">
        <v>0.002638888888888889</v>
      </c>
      <c r="U159" s="8" t="n">
        <v>0.005023148148148148</v>
      </c>
      <c r="V159" t="inlineStr">
        <is>
          <t>–</t>
        </is>
      </c>
      <c r="W159">
        <f>E159 + G159 + I159 + K159 + M159 + O159 + Q159 + S159</f>
        <v/>
      </c>
      <c r="X159" s="9">
        <f>W159 / 8</f>
        <v/>
      </c>
      <c r="Y159" s="9">
        <f>MAX(ABS(E159 - X159), ABS(G159 - X159), ABS(I159 - X159), ABS(K159 - X159), ABS(M159 - X159), ABS(O159 - X159), ABS(Q159 - X159), ABS(S159 - X159))</f>
        <v/>
      </c>
      <c r="Z159" s="8" t="n">
        <v>0.0509375</v>
      </c>
    </row>
    <row r="160">
      <c r="A160" t="inlineStr">
        <is>
          <t>Glen, Jamie (GBR) - Blair, Jamie (GBR)</t>
        </is>
      </c>
      <c r="B160" t="inlineStr">
        <is>
          <t>30-39</t>
        </is>
      </c>
      <c r="C160" t="inlineStr">
        <is>
          <t>2023 Valencia</t>
        </is>
      </c>
      <c r="D160" t="inlineStr">
        <is>
          <t>HYROX DOUBLES</t>
        </is>
      </c>
      <c r="E160" s="8" t="n">
        <v>0.003148148148148148</v>
      </c>
      <c r="F160" s="8" t="n">
        <v>0.002719907407407407</v>
      </c>
      <c r="G160" s="8" t="n">
        <v>0.003206018518518519</v>
      </c>
      <c r="H160" s="8" t="n">
        <v>0.001168981481481482</v>
      </c>
      <c r="I160" s="8" t="n">
        <v>0.003483796296296296</v>
      </c>
      <c r="J160" s="8" t="n">
        <v>0.002488425925925926</v>
      </c>
      <c r="K160" s="8" t="n">
        <v>0.003553240740740741</v>
      </c>
      <c r="L160" s="8" t="n">
        <v>0.001979166666666667</v>
      </c>
      <c r="M160" s="8" t="n">
        <v>0.003634259259259259</v>
      </c>
      <c r="N160" s="8" t="n">
        <v>0.003298611111111111</v>
      </c>
      <c r="O160" s="8" t="n">
        <v>0.003391203703703704</v>
      </c>
      <c r="P160" s="8" t="n">
        <v>0.001238425925925926</v>
      </c>
      <c r="Q160" s="8" t="n">
        <v>0.003252314814814815</v>
      </c>
      <c r="R160" s="8" t="n">
        <v>0.003425925925925926</v>
      </c>
      <c r="S160" s="8" t="n">
        <v>0.003530092592592592</v>
      </c>
      <c r="T160" s="8" t="n">
        <v>0.003483796296296296</v>
      </c>
      <c r="U160" s="8" t="n">
        <v>0.004120370370370371</v>
      </c>
      <c r="V160" t="inlineStr">
        <is>
          <t>–</t>
        </is>
      </c>
      <c r="W160">
        <f>E160 + G160 + I160 + K160 + M160 + O160 + Q160 + S160</f>
        <v/>
      </c>
      <c r="X160" s="9">
        <f>W160 / 8</f>
        <v/>
      </c>
      <c r="Y160" s="9">
        <f>MAX(ABS(E160 - X160), ABS(G160 - X160), ABS(I160 - X160), ABS(K160 - X160), ABS(M160 - X160), ABS(O160 - X160), ABS(Q160 - X160), ABS(S160 - X160))</f>
        <v/>
      </c>
      <c r="Z160" s="8" t="n">
        <v>0.05101851851851852</v>
      </c>
    </row>
    <row r="161">
      <c r="A161" t="inlineStr">
        <is>
          <t>Thornton, Mark (GBR) - Camacho, Hugo (GBR)</t>
        </is>
      </c>
      <c r="B161" t="inlineStr">
        <is>
          <t>30-39</t>
        </is>
      </c>
      <c r="C161" t="inlineStr">
        <is>
          <t>2023 Valencia</t>
        </is>
      </c>
      <c r="D161" t="inlineStr">
        <is>
          <t>HYROX DOUBLES</t>
        </is>
      </c>
      <c r="E161" s="8" t="n">
        <v>0.003240740740740741</v>
      </c>
      <c r="F161" s="8" t="n">
        <v>0.002847222222222222</v>
      </c>
      <c r="G161" s="8" t="n">
        <v>0.0034375</v>
      </c>
      <c r="H161" s="8" t="n">
        <v>0.001238425925925926</v>
      </c>
      <c r="I161" s="8" t="n">
        <v>0.003912037037037037</v>
      </c>
      <c r="J161" s="8" t="n">
        <v>0.001979166666666667</v>
      </c>
      <c r="K161" s="8" t="n">
        <v>0.003703703703703704</v>
      </c>
      <c r="L161" s="8" t="n">
        <v>0.0021875</v>
      </c>
      <c r="M161" s="8" t="n">
        <v>0.003668981481481481</v>
      </c>
      <c r="N161" s="8" t="n">
        <v>0.002847222222222222</v>
      </c>
      <c r="O161" s="8" t="n">
        <v>0.003726851851851852</v>
      </c>
      <c r="P161" s="8" t="n">
        <v>0.001226851851851852</v>
      </c>
      <c r="Q161" s="8" t="n">
        <v>0.003599537037037037</v>
      </c>
      <c r="R161" s="8" t="n">
        <v>0.002349537037037037</v>
      </c>
      <c r="S161" s="8" t="n">
        <v>0.003923611111111111</v>
      </c>
      <c r="T161" s="8" t="n">
        <v>0.002546296296296297</v>
      </c>
      <c r="U161" s="8" t="n">
        <v>0.004733796296296297</v>
      </c>
      <c r="V161" t="inlineStr">
        <is>
          <t>–</t>
        </is>
      </c>
      <c r="W161">
        <f>E161 + G161 + I161 + K161 + M161 + O161 + Q161 + S161</f>
        <v/>
      </c>
      <c r="X161" s="9">
        <f>W161 / 8</f>
        <v/>
      </c>
      <c r="Y161" s="9">
        <f>MAX(ABS(E161 - X161), ABS(G161 - X161), ABS(I161 - X161), ABS(K161 - X161), ABS(M161 - X161), ABS(O161 - X161), ABS(Q161 - X161), ABS(S161 - X161))</f>
        <v/>
      </c>
      <c r="Z161" s="8" t="n">
        <v>0.05106481481481481</v>
      </c>
    </row>
    <row r="162">
      <c r="A162" t="inlineStr">
        <is>
          <t>Moreno Martinez, Victor Manuel (ESP) - Roses Jimenez, Francisco (ESP)</t>
        </is>
      </c>
      <c r="B162" t="inlineStr">
        <is>
          <t>U29</t>
        </is>
      </c>
      <c r="C162" t="inlineStr">
        <is>
          <t>2023 Valencia</t>
        </is>
      </c>
      <c r="D162" t="inlineStr">
        <is>
          <t>HYROX DOUBLES</t>
        </is>
      </c>
      <c r="E162" s="8" t="n">
        <v>0.003206018518518519</v>
      </c>
      <c r="F162" s="8" t="n">
        <v>0.002962962962962963</v>
      </c>
      <c r="G162" s="8" t="n">
        <v>0.003310185185185185</v>
      </c>
      <c r="H162" s="8" t="n">
        <v>0.001342592592592592</v>
      </c>
      <c r="I162" s="8" t="n">
        <v>0.003680555555555555</v>
      </c>
      <c r="J162" s="8" t="n">
        <v>0.00212962962962963</v>
      </c>
      <c r="K162" s="8" t="n">
        <v>0.003634259259259259</v>
      </c>
      <c r="L162" s="8" t="n">
        <v>0.001840277777777778</v>
      </c>
      <c r="M162" s="8" t="n">
        <v>0.003703703703703704</v>
      </c>
      <c r="N162" s="8" t="n">
        <v>0.003275462962962963</v>
      </c>
      <c r="O162" s="8" t="n">
        <v>0.003472222222222222</v>
      </c>
      <c r="P162" s="8" t="n">
        <v>0.001273148148148148</v>
      </c>
      <c r="Q162" s="8" t="n">
        <v>0.003726851851851852</v>
      </c>
      <c r="R162" s="8" t="n">
        <v>0.002743055555555555</v>
      </c>
      <c r="S162" s="8" t="n">
        <v>0.003784722222222222</v>
      </c>
      <c r="T162" s="8" t="n">
        <v>0.002534722222222222</v>
      </c>
      <c r="U162" s="8" t="n">
        <v>0.004525462962962963</v>
      </c>
      <c r="V162" t="inlineStr">
        <is>
          <t>–</t>
        </is>
      </c>
      <c r="W162">
        <f>E162 + G162 + I162 + K162 + M162 + O162 + Q162 + S162</f>
        <v/>
      </c>
      <c r="X162" s="9">
        <f>W162 / 8</f>
        <v/>
      </c>
      <c r="Y162" s="9">
        <f>MAX(ABS(E162 - X162), ABS(G162 - X162), ABS(I162 - X162), ABS(K162 - X162), ABS(M162 - X162), ABS(O162 - X162), ABS(Q162 - X162), ABS(S162 - X162))</f>
        <v/>
      </c>
      <c r="Z162" s="8" t="n">
        <v>0.05106481481481481</v>
      </c>
    </row>
    <row r="163">
      <c r="A163" t="inlineStr">
        <is>
          <t>Rubio Hervas, Antonio Jesus (ESP) - Rubio Hervas, Mario (ESP)</t>
        </is>
      </c>
      <c r="B163" t="inlineStr">
        <is>
          <t>U29</t>
        </is>
      </c>
      <c r="C163" t="inlineStr">
        <is>
          <t>2023 Valencia</t>
        </is>
      </c>
      <c r="D163" t="inlineStr">
        <is>
          <t>HYROX DOUBLES</t>
        </is>
      </c>
      <c r="E163" s="8" t="n">
        <v>0.003275462962962963</v>
      </c>
      <c r="F163" s="8" t="n">
        <v>0.0028125</v>
      </c>
      <c r="G163" s="8" t="n">
        <v>0.003321759259259259</v>
      </c>
      <c r="H163" s="8" t="n">
        <v>0.001053240740740741</v>
      </c>
      <c r="I163" s="8" t="n">
        <v>0.003703703703703704</v>
      </c>
      <c r="J163" s="8" t="n">
        <v>0.001585648148148148</v>
      </c>
      <c r="K163" s="8" t="n">
        <v>0.003657407407407407</v>
      </c>
      <c r="L163" s="8" t="n">
        <v>0.001631944444444445</v>
      </c>
      <c r="M163" s="8" t="n">
        <v>0.003611111111111111</v>
      </c>
      <c r="N163" s="8" t="n">
        <v>0.0028125</v>
      </c>
      <c r="O163" s="8" t="n">
        <v>0.00337962962962963</v>
      </c>
      <c r="P163" s="8" t="n">
        <v>0.00125</v>
      </c>
      <c r="Q163" s="8" t="n">
        <v>0.005520833333333333</v>
      </c>
      <c r="R163" s="8" t="n">
        <v>0.003726851851851852</v>
      </c>
      <c r="S163" s="8" t="n">
        <v>0.003287037037037037</v>
      </c>
      <c r="T163" s="8" t="n">
        <v>0.002974537037037037</v>
      </c>
      <c r="U163" s="8" t="n">
        <v>0.003599537037037037</v>
      </c>
      <c r="V163" t="inlineStr">
        <is>
          <t>5 Minutes</t>
        </is>
      </c>
      <c r="W163">
        <f>E163 + G163 + I163 + K163 + M163 + O163 + Q163 + S163</f>
        <v/>
      </c>
      <c r="X163" s="9">
        <f>W163 / 8</f>
        <v/>
      </c>
      <c r="Y163" s="9">
        <f>MAX(ABS(E163 - X163), ABS(G163 - X163), ABS(I163 - X163), ABS(K163 - X163), ABS(M163 - X163), ABS(O163 - X163), ABS(Q163 - X163), ABS(S163 - X163))</f>
        <v/>
      </c>
      <c r="Z163" s="8" t="n">
        <v>0.05109953703703703</v>
      </c>
    </row>
    <row r="164">
      <c r="A164" t="inlineStr">
        <is>
          <t>Serral Navarro, Alberto (ESP) - Regodón López, Antonio (ESP)</t>
        </is>
      </c>
      <c r="B164" t="inlineStr">
        <is>
          <t>30-39</t>
        </is>
      </c>
      <c r="C164" t="inlineStr">
        <is>
          <t>2023 Valencia</t>
        </is>
      </c>
      <c r="D164" t="inlineStr">
        <is>
          <t>HYROX DOUBLES</t>
        </is>
      </c>
      <c r="E164" s="8" t="n">
        <v>0.002835648148148148</v>
      </c>
      <c r="F164" s="8" t="n">
        <v>0.002743055555555555</v>
      </c>
      <c r="G164" s="8" t="n">
        <v>0.003402777777777778</v>
      </c>
      <c r="H164" s="8" t="n">
        <v>0.001435185185185185</v>
      </c>
      <c r="I164" s="8" t="n">
        <v>0.003460648148148148</v>
      </c>
      <c r="J164" s="8" t="n">
        <v>0.001863425925925926</v>
      </c>
      <c r="K164" s="8" t="n">
        <v>0.003483796296296296</v>
      </c>
      <c r="L164" s="8" t="n">
        <v>0.001284722222222222</v>
      </c>
      <c r="M164" s="8" t="n">
        <v>0.003425925925925926</v>
      </c>
      <c r="N164" s="8" t="n">
        <v>0.003923611111111111</v>
      </c>
      <c r="O164" s="8" t="n">
        <v>0.003414351851851852</v>
      </c>
      <c r="P164" s="8" t="n">
        <v>0.001030092592592593</v>
      </c>
      <c r="Q164" s="8" t="n">
        <v>0.004224537037037037</v>
      </c>
      <c r="R164" s="8" t="n">
        <v>0.002291666666666667</v>
      </c>
      <c r="S164" s="8" t="n">
        <v>0.003576388888888889</v>
      </c>
      <c r="T164" s="8" t="n">
        <v>0.002754629629629629</v>
      </c>
      <c r="U164" s="8" t="n">
        <v>0.006099537037037037</v>
      </c>
      <c r="V164" t="inlineStr">
        <is>
          <t>–</t>
        </is>
      </c>
      <c r="W164">
        <f>E164 + G164 + I164 + K164 + M164 + O164 + Q164 + S164</f>
        <v/>
      </c>
      <c r="X164" s="9">
        <f>W164 / 8</f>
        <v/>
      </c>
      <c r="Y164" s="9">
        <f>MAX(ABS(E164 - X164), ABS(G164 - X164), ABS(I164 - X164), ABS(K164 - X164), ABS(M164 - X164), ABS(O164 - X164), ABS(Q164 - X164), ABS(S164 - X164))</f>
        <v/>
      </c>
      <c r="Z164" s="8" t="n">
        <v>0.05115740740740741</v>
      </c>
    </row>
    <row r="165">
      <c r="A165" t="inlineStr">
        <is>
          <t>Fernández Aguiar, Manuel Ángel (ESP) - Pertegàs Ayza, Pau Josep (ESP)</t>
        </is>
      </c>
      <c r="B165" t="inlineStr">
        <is>
          <t>30-39</t>
        </is>
      </c>
      <c r="C165" t="inlineStr">
        <is>
          <t>2023 Valencia</t>
        </is>
      </c>
      <c r="D165" t="inlineStr">
        <is>
          <t>HYROX DOUBLES</t>
        </is>
      </c>
      <c r="E165" s="8" t="n">
        <v>0.002916666666666667</v>
      </c>
      <c r="F165" s="8" t="n">
        <v>0.002858796296296296</v>
      </c>
      <c r="G165" s="8" t="n">
        <v>0.003090277777777778</v>
      </c>
      <c r="H165" s="8" t="n">
        <v>0.001145833333333333</v>
      </c>
      <c r="I165" s="8" t="n">
        <v>0.003784722222222222</v>
      </c>
      <c r="J165" s="8" t="n">
        <v>0.002037037037037037</v>
      </c>
      <c r="K165" s="8" t="n">
        <v>0.003784722222222222</v>
      </c>
      <c r="L165" s="8" t="n">
        <v>0.001678240740740741</v>
      </c>
      <c r="M165" s="8" t="n">
        <v>0.00375</v>
      </c>
      <c r="N165" s="8" t="n">
        <v>0.003043981481481481</v>
      </c>
      <c r="O165" s="8" t="n">
        <v>0.003657407407407407</v>
      </c>
      <c r="P165" s="8" t="n">
        <v>0.001018518518518518</v>
      </c>
      <c r="Q165" s="8" t="n">
        <v>0.00375</v>
      </c>
      <c r="R165" s="8" t="n">
        <v>0.002291666666666667</v>
      </c>
      <c r="S165" s="8" t="n">
        <v>0.004293981481481481</v>
      </c>
      <c r="T165" s="8" t="n">
        <v>0.002743055555555555</v>
      </c>
      <c r="U165" s="8" t="n">
        <v>0.005486111111111111</v>
      </c>
      <c r="V165" t="inlineStr">
        <is>
          <t>–</t>
        </is>
      </c>
      <c r="W165">
        <f>E165 + G165 + I165 + K165 + M165 + O165 + Q165 + S165</f>
        <v/>
      </c>
      <c r="X165" s="9">
        <f>W165 / 8</f>
        <v/>
      </c>
      <c r="Y165" s="9">
        <f>MAX(ABS(E165 - X165), ABS(G165 - X165), ABS(I165 - X165), ABS(K165 - X165), ABS(M165 - X165), ABS(O165 - X165), ABS(Q165 - X165), ABS(S165 - X165))</f>
        <v/>
      </c>
      <c r="Z165" s="8" t="n">
        <v>0.05123842592592592</v>
      </c>
    </row>
    <row r="166">
      <c r="A166" t="inlineStr">
        <is>
          <t>Lopes, Francisco (POR) - Sardinha, João (POR)</t>
        </is>
      </c>
      <c r="B166" t="inlineStr">
        <is>
          <t>U29</t>
        </is>
      </c>
      <c r="C166" t="inlineStr">
        <is>
          <t>2023 Valencia</t>
        </is>
      </c>
      <c r="D166" t="inlineStr">
        <is>
          <t>HYROX DOUBLES</t>
        </is>
      </c>
      <c r="E166" s="8" t="n">
        <v>0.003194444444444445</v>
      </c>
      <c r="F166" s="8" t="n">
        <v>0.002986111111111111</v>
      </c>
      <c r="G166" s="8" t="n">
        <v>0.003240740740740741</v>
      </c>
      <c r="H166" s="8" t="n">
        <v>0.001469907407407407</v>
      </c>
      <c r="I166" s="8" t="n">
        <v>0.005740740740740741</v>
      </c>
      <c r="J166" s="8" t="n">
        <v>0.00181712962962963</v>
      </c>
      <c r="K166" s="8" t="n">
        <v>0.003460648148148148</v>
      </c>
      <c r="L166" s="8" t="n">
        <v>0.001643518518518519</v>
      </c>
      <c r="M166" s="8" t="n">
        <v>0.003726851851851852</v>
      </c>
      <c r="N166" s="8" t="n">
        <v>0.003055555555555556</v>
      </c>
      <c r="O166" s="8" t="n">
        <v>0.003738425925925926</v>
      </c>
      <c r="P166" s="8" t="n">
        <v>0.001296296296296296</v>
      </c>
      <c r="Q166" s="8" t="n">
        <v>0.003831018518518518</v>
      </c>
      <c r="R166" s="8" t="n">
        <v>0.001875</v>
      </c>
      <c r="S166" s="8" t="n">
        <v>0.004027777777777778</v>
      </c>
      <c r="T166" s="8" t="n">
        <v>0.00244212962962963</v>
      </c>
      <c r="U166" s="8" t="n">
        <v>0.003796296296296296</v>
      </c>
      <c r="V166" t="inlineStr">
        <is>
          <t>5 Minutes</t>
        </is>
      </c>
      <c r="W166">
        <f>E166 + G166 + I166 + K166 + M166 + O166 + Q166 + S166</f>
        <v/>
      </c>
      <c r="X166" s="9">
        <f>W166 / 8</f>
        <v/>
      </c>
      <c r="Y166" s="9">
        <f>MAX(ABS(E166 - X166), ABS(G166 - X166), ABS(I166 - X166), ABS(K166 - X166), ABS(M166 - X166), ABS(O166 - X166), ABS(Q166 - X166), ABS(S166 - X166))</f>
        <v/>
      </c>
      <c r="Z166" s="8" t="n">
        <v>0.05125</v>
      </c>
    </row>
    <row r="167">
      <c r="A167" t="inlineStr">
        <is>
          <t>Cavalloni, Fabio (ESP) - Marabese, Massimo (ESP)</t>
        </is>
      </c>
      <c r="B167" t="inlineStr">
        <is>
          <t>50-59</t>
        </is>
      </c>
      <c r="C167" t="inlineStr">
        <is>
          <t>2023 Valencia</t>
        </is>
      </c>
      <c r="D167" t="inlineStr">
        <is>
          <t>HYROX DOUBLES</t>
        </is>
      </c>
      <c r="E167" s="8" t="n">
        <v>0.002939814814814815</v>
      </c>
      <c r="F167" s="8" t="n">
        <v>0.002893518518518518</v>
      </c>
      <c r="G167" s="8" t="n">
        <v>0.003101851851851852</v>
      </c>
      <c r="H167" s="8" t="n">
        <v>0.001527777777777778</v>
      </c>
      <c r="I167" s="8" t="n">
        <v>0.003252314814814815</v>
      </c>
      <c r="J167" s="8" t="n">
        <v>0.002361111111111111</v>
      </c>
      <c r="K167" s="8" t="n">
        <v>0.003344907407407408</v>
      </c>
      <c r="L167" s="8" t="n">
        <v>0.002430555555555556</v>
      </c>
      <c r="M167" s="8" t="n">
        <v>0.003344907407407408</v>
      </c>
      <c r="N167" s="8" t="n">
        <v>0.003101851851851852</v>
      </c>
      <c r="O167" s="8" t="n">
        <v>0.003263888888888889</v>
      </c>
      <c r="P167" s="8" t="n">
        <v>0.001145833333333333</v>
      </c>
      <c r="Q167" s="8" t="n">
        <v>0.003333333333333334</v>
      </c>
      <c r="R167" s="8" t="n">
        <v>0.004155092592592592</v>
      </c>
      <c r="S167" s="8" t="n">
        <v>0.003564814814814815</v>
      </c>
      <c r="T167" s="8" t="n">
        <v>0.003946759259259259</v>
      </c>
      <c r="U167" s="8" t="n">
        <v>0.003634259259259259</v>
      </c>
      <c r="V167" t="inlineStr">
        <is>
          <t>–</t>
        </is>
      </c>
      <c r="W167">
        <f>E167 + G167 + I167 + K167 + M167 + O167 + Q167 + S167</f>
        <v/>
      </c>
      <c r="X167" s="9">
        <f>W167 / 8</f>
        <v/>
      </c>
      <c r="Y167" s="9">
        <f>MAX(ABS(E167 - X167), ABS(G167 - X167), ABS(I167 - X167), ABS(K167 - X167), ABS(M167 - X167), ABS(O167 - X167), ABS(Q167 - X167), ABS(S167 - X167))</f>
        <v/>
      </c>
      <c r="Z167" s="8" t="n">
        <v>0.05126157407407408</v>
      </c>
    </row>
    <row r="168">
      <c r="A168" t="inlineStr">
        <is>
          <t>López Sánchez, Adrian (ESP) - Alcolado Pintado, Pablo (ESP)</t>
        </is>
      </c>
      <c r="B168" t="inlineStr">
        <is>
          <t>30-39</t>
        </is>
      </c>
      <c r="C168" t="inlineStr">
        <is>
          <t>2023 Valencia</t>
        </is>
      </c>
      <c r="D168" t="inlineStr">
        <is>
          <t>HYROX DOUBLES</t>
        </is>
      </c>
      <c r="E168" s="8" t="n">
        <v>0.002488425925925926</v>
      </c>
      <c r="F168" s="8" t="n">
        <v>0.002858796296296296</v>
      </c>
      <c r="G168" s="8" t="n">
        <v>0.002800925925925926</v>
      </c>
      <c r="H168" s="8" t="n">
        <v>0.001261574074074074</v>
      </c>
      <c r="I168" s="8" t="n">
        <v>0.003148148148148148</v>
      </c>
      <c r="J168" s="8" t="n">
        <v>0.002916666666666667</v>
      </c>
      <c r="K168" s="8" t="n">
        <v>0.003101851851851852</v>
      </c>
      <c r="L168" s="8" t="n">
        <v>0.001516203703703704</v>
      </c>
      <c r="M168" s="8" t="n">
        <v>0.002951388888888889</v>
      </c>
      <c r="N168" s="8" t="n">
        <v>0.003043981481481481</v>
      </c>
      <c r="O168" s="8" t="n">
        <v>0.002905092592592593</v>
      </c>
      <c r="P168" s="8" t="n">
        <v>0.001180555555555556</v>
      </c>
      <c r="Q168" s="8" t="n">
        <v>0.003020833333333333</v>
      </c>
      <c r="R168" s="8" t="n">
        <v>0.002395833333333333</v>
      </c>
      <c r="S168" s="8" t="n">
        <v>0.003263888888888889</v>
      </c>
      <c r="T168" s="8" t="n">
        <v>0.002673611111111111</v>
      </c>
      <c r="U168" s="8" t="n">
        <v>0.009872685185185186</v>
      </c>
      <c r="V168" t="inlineStr">
        <is>
          <t>–</t>
        </is>
      </c>
      <c r="W168">
        <f>E168 + G168 + I168 + K168 + M168 + O168 + Q168 + S168</f>
        <v/>
      </c>
      <c r="X168" s="9">
        <f>W168 / 8</f>
        <v/>
      </c>
      <c r="Y168" s="9">
        <f>MAX(ABS(E168 - X168), ABS(G168 - X168), ABS(I168 - X168), ABS(K168 - X168), ABS(M168 - X168), ABS(O168 - X168), ABS(Q168 - X168), ABS(S168 - X168))</f>
        <v/>
      </c>
      <c r="Z168" s="8" t="n">
        <v>0.05130787037037037</v>
      </c>
    </row>
    <row r="169">
      <c r="A169" t="inlineStr">
        <is>
          <t>Benedito Bayo, Fernando (ESP) - Chirivella Espuig, Fran (ESP)</t>
        </is>
      </c>
      <c r="B169" t="inlineStr">
        <is>
          <t>40-49</t>
        </is>
      </c>
      <c r="C169" t="inlineStr">
        <is>
          <t>2023 Valencia</t>
        </is>
      </c>
      <c r="D169" t="inlineStr">
        <is>
          <t>HYROX DOUBLES</t>
        </is>
      </c>
      <c r="E169" s="8" t="n">
        <v>0.002893518518518518</v>
      </c>
      <c r="F169" s="8" t="n">
        <v>0.002638888888888889</v>
      </c>
      <c r="G169" s="8" t="n">
        <v>0.00425925925925926</v>
      </c>
      <c r="H169" s="8" t="n">
        <v>0.001238425925925926</v>
      </c>
      <c r="I169" s="8" t="n">
        <v>0.00400462962962963</v>
      </c>
      <c r="J169" s="8" t="n">
        <v>0.002303240740740741</v>
      </c>
      <c r="K169" s="8" t="n">
        <v>0.00375</v>
      </c>
      <c r="L169" s="8" t="n">
        <v>0.001261574074074074</v>
      </c>
      <c r="M169" s="8" t="n">
        <v>0.00369212962962963</v>
      </c>
      <c r="N169" s="8" t="n">
        <v>0.002986111111111111</v>
      </c>
      <c r="O169" s="8" t="n">
        <v>0.003726851851851852</v>
      </c>
      <c r="P169" s="8" t="n">
        <v>0.00119212962962963</v>
      </c>
      <c r="Q169" s="8" t="n">
        <v>0.003518518518518518</v>
      </c>
      <c r="R169" s="8" t="n">
        <v>0.002164351851851852</v>
      </c>
      <c r="S169" s="8" t="n">
        <v>0.003923611111111111</v>
      </c>
      <c r="T169" s="8" t="n">
        <v>0.002361111111111111</v>
      </c>
      <c r="U169" s="8" t="n">
        <v>0.005497685185185185</v>
      </c>
      <c r="V169" t="inlineStr">
        <is>
          <t>–</t>
        </is>
      </c>
      <c r="W169">
        <f>E169 + G169 + I169 + K169 + M169 + O169 + Q169 + S169</f>
        <v/>
      </c>
      <c r="X169" s="9">
        <f>W169 / 8</f>
        <v/>
      </c>
      <c r="Y169" s="9">
        <f>MAX(ABS(E169 - X169), ABS(G169 - X169), ABS(I169 - X169), ABS(K169 - X169), ABS(M169 - X169), ABS(O169 - X169), ABS(Q169 - X169), ABS(S169 - X169))</f>
        <v/>
      </c>
      <c r="Z169" s="8" t="n">
        <v>0.05131944444444445</v>
      </c>
    </row>
    <row r="170">
      <c r="A170" t="inlineStr">
        <is>
          <t>Muñoz Beldarrain, Xabier (ESP) - Igartua Aguirre, Xabi (ESP)</t>
        </is>
      </c>
      <c r="B170" t="inlineStr">
        <is>
          <t>U29</t>
        </is>
      </c>
      <c r="C170" t="inlineStr">
        <is>
          <t>2023 Valencia</t>
        </is>
      </c>
      <c r="D170" t="inlineStr">
        <is>
          <t>HYROX DOUBLES</t>
        </is>
      </c>
      <c r="E170" s="8" t="n">
        <v>0.002905092592592593</v>
      </c>
      <c r="F170" s="8" t="n">
        <v>0.002708333333333333</v>
      </c>
      <c r="G170" s="8" t="n">
        <v>0.003252314814814815</v>
      </c>
      <c r="H170" s="8" t="n">
        <v>0.001238425925925926</v>
      </c>
      <c r="I170" s="8" t="n">
        <v>0.00349537037037037</v>
      </c>
      <c r="J170" s="8" t="n">
        <v>0.001643518518518519</v>
      </c>
      <c r="K170" s="8" t="n">
        <v>0.003645833333333333</v>
      </c>
      <c r="L170" s="8" t="n">
        <v>0.001400462962962963</v>
      </c>
      <c r="M170" s="8" t="n">
        <v>0.00380787037037037</v>
      </c>
      <c r="N170" s="8" t="n">
        <v>0.003043981481481481</v>
      </c>
      <c r="O170" s="8" t="n">
        <v>0.003946759259259259</v>
      </c>
      <c r="P170" s="8" t="n">
        <v>0.001215277777777778</v>
      </c>
      <c r="Q170" s="8" t="n">
        <v>0.004050925925925926</v>
      </c>
      <c r="R170" s="8" t="n">
        <v>0.002418981481481482</v>
      </c>
      <c r="S170" s="8" t="n">
        <v>0.004085648148148148</v>
      </c>
      <c r="T170" s="8" t="n">
        <v>0.002337962962962963</v>
      </c>
      <c r="U170" s="8" t="n">
        <v>0.006469907407407408</v>
      </c>
      <c r="V170" t="inlineStr">
        <is>
          <t>–</t>
        </is>
      </c>
      <c r="W170">
        <f>E170 + G170 + I170 + K170 + M170 + O170 + Q170 + S170</f>
        <v/>
      </c>
      <c r="X170" s="9">
        <f>W170 / 8</f>
        <v/>
      </c>
      <c r="Y170" s="9">
        <f>MAX(ABS(E170 - X170), ABS(G170 - X170), ABS(I170 - X170), ABS(K170 - X170), ABS(M170 - X170), ABS(O170 - X170), ABS(Q170 - X170), ABS(S170 - X170))</f>
        <v/>
      </c>
      <c r="Z170" s="8" t="n">
        <v>0.0515625</v>
      </c>
    </row>
    <row r="171">
      <c r="A171" t="inlineStr">
        <is>
          <t>Vivar Aguilar, Daniel (ESP) - Montes Mota, Luis (ESP)</t>
        </is>
      </c>
      <c r="B171" t="inlineStr">
        <is>
          <t>U29</t>
        </is>
      </c>
      <c r="C171" t="inlineStr">
        <is>
          <t>2023 Valencia</t>
        </is>
      </c>
      <c r="D171" t="inlineStr">
        <is>
          <t>HYROX DOUBLES</t>
        </is>
      </c>
      <c r="E171" s="8" t="n">
        <v>0.003321759259259259</v>
      </c>
      <c r="F171" s="8" t="n">
        <v>0.002974537037037037</v>
      </c>
      <c r="G171" s="8" t="n">
        <v>0.003530092592592592</v>
      </c>
      <c r="H171" s="8" t="n">
        <v>0.001388888888888889</v>
      </c>
      <c r="I171" s="8" t="n">
        <v>0.003611111111111111</v>
      </c>
      <c r="J171" s="8" t="n">
        <v>0.002557870370370371</v>
      </c>
      <c r="K171" s="8" t="n">
        <v>0.003761574074074074</v>
      </c>
      <c r="L171" s="8" t="n">
        <v>0.00181712962962963</v>
      </c>
      <c r="M171" s="8" t="n">
        <v>0.00380787037037037</v>
      </c>
      <c r="N171" s="8" t="n">
        <v>0.003043981481481481</v>
      </c>
      <c r="O171" s="8" t="n">
        <v>0.003483796296296296</v>
      </c>
      <c r="P171" s="8" t="n">
        <v>0.00130787037037037</v>
      </c>
      <c r="Q171" s="8" t="n">
        <v>0.003657407407407407</v>
      </c>
      <c r="R171" s="8" t="n">
        <v>0.002881944444444444</v>
      </c>
      <c r="S171" s="8" t="n">
        <v>0.003541666666666666</v>
      </c>
      <c r="T171" s="8" t="n">
        <v>0.002638888888888889</v>
      </c>
      <c r="U171" s="8" t="n">
        <v>0.004363425925925926</v>
      </c>
      <c r="V171" t="inlineStr">
        <is>
          <t>–</t>
        </is>
      </c>
      <c r="W171">
        <f>E171 + G171 + I171 + K171 + M171 + O171 + Q171 + S171</f>
        <v/>
      </c>
      <c r="X171" s="9">
        <f>W171 / 8</f>
        <v/>
      </c>
      <c r="Y171" s="9">
        <f>MAX(ABS(E171 - X171), ABS(G171 - X171), ABS(I171 - X171), ABS(K171 - X171), ABS(M171 - X171), ABS(O171 - X171), ABS(Q171 - X171), ABS(S171 - X171))</f>
        <v/>
      </c>
      <c r="Z171" s="8" t="n">
        <v>0.05158564814814815</v>
      </c>
    </row>
    <row r="172">
      <c r="A172" t="inlineStr">
        <is>
          <t>Dominguez Fraile, Iñigo (ESP) - Coretti Cervo, Hodei (ESP)</t>
        </is>
      </c>
      <c r="B172" t="inlineStr">
        <is>
          <t>30-39</t>
        </is>
      </c>
      <c r="C172" t="inlineStr">
        <is>
          <t>2023 Valencia</t>
        </is>
      </c>
      <c r="D172" t="inlineStr">
        <is>
          <t>HYROX DOUBLES</t>
        </is>
      </c>
      <c r="E172" s="8" t="n">
        <v>0.003043981481481481</v>
      </c>
      <c r="F172" s="8" t="n">
        <v>0.002719907407407407</v>
      </c>
      <c r="G172" s="8" t="n">
        <v>0.00349537037037037</v>
      </c>
      <c r="H172" s="8" t="n">
        <v>0.001215277777777778</v>
      </c>
      <c r="I172" s="8" t="n">
        <v>0.003993055555555555</v>
      </c>
      <c r="J172" s="8" t="n">
        <v>0.002418981481481482</v>
      </c>
      <c r="K172" s="8" t="n">
        <v>0.004016203703703704</v>
      </c>
      <c r="L172" s="8" t="n">
        <v>0.001354166666666667</v>
      </c>
      <c r="M172" s="8" t="n">
        <v>0.0040625</v>
      </c>
      <c r="N172" s="8" t="n">
        <v>0.00287037037037037</v>
      </c>
      <c r="O172" s="8" t="n">
        <v>0.004097222222222223</v>
      </c>
      <c r="P172" s="8" t="n">
        <v>0.001400462962962963</v>
      </c>
      <c r="Q172" s="8" t="n">
        <v>0.00380787037037037</v>
      </c>
      <c r="R172" s="8" t="n">
        <v>0.002118055555555556</v>
      </c>
      <c r="S172" s="8" t="n">
        <v>0.003715277777777778</v>
      </c>
      <c r="T172" s="8" t="n">
        <v>0.0025</v>
      </c>
      <c r="U172" s="8" t="n">
        <v>0.004861111111111111</v>
      </c>
      <c r="V172" t="inlineStr">
        <is>
          <t>–</t>
        </is>
      </c>
      <c r="W172">
        <f>E172 + G172 + I172 + K172 + M172 + O172 + Q172 + S172</f>
        <v/>
      </c>
      <c r="X172" s="9">
        <f>W172 / 8</f>
        <v/>
      </c>
      <c r="Y172" s="9">
        <f>MAX(ABS(E172 - X172), ABS(G172 - X172), ABS(I172 - X172), ABS(K172 - X172), ABS(M172 - X172), ABS(O172 - X172), ABS(Q172 - X172), ABS(S172 - X172))</f>
        <v/>
      </c>
      <c r="Z172" s="8" t="n">
        <v>0.0516087962962963</v>
      </c>
    </row>
    <row r="173">
      <c r="A173" t="inlineStr">
        <is>
          <t>Puertas Ramos, Victor (ESP) - Escribano Martinez, Eduardo (ESP)</t>
        </is>
      </c>
      <c r="B173" t="inlineStr">
        <is>
          <t>30-39</t>
        </is>
      </c>
      <c r="C173" t="inlineStr">
        <is>
          <t>2023 Valencia</t>
        </is>
      </c>
      <c r="D173" t="inlineStr">
        <is>
          <t>HYROX DOUBLES</t>
        </is>
      </c>
      <c r="E173" s="8" t="n">
        <v>0.00337962962962963</v>
      </c>
      <c r="F173" s="8" t="n">
        <v>0.002928240740740741</v>
      </c>
      <c r="G173" s="8" t="n">
        <v>0.003703703703703704</v>
      </c>
      <c r="H173" s="8" t="n">
        <v>0.001365740740740741</v>
      </c>
      <c r="I173" s="8" t="n">
        <v>0.003912037037037037</v>
      </c>
      <c r="J173" s="8" t="n">
        <v>0.002199074074074074</v>
      </c>
      <c r="K173" s="8" t="n">
        <v>0.003900462962962963</v>
      </c>
      <c r="L173" s="8" t="n">
        <v>0.001261574074074074</v>
      </c>
      <c r="M173" s="8" t="n">
        <v>0.00400462962962963</v>
      </c>
      <c r="N173" s="8" t="n">
        <v>0.003159722222222222</v>
      </c>
      <c r="O173" s="8" t="n">
        <v>0.00380787037037037</v>
      </c>
      <c r="P173" s="8" t="n">
        <v>0.001284722222222222</v>
      </c>
      <c r="Q173" s="8" t="n">
        <v>0.003842592592592593</v>
      </c>
      <c r="R173" s="8" t="n">
        <v>0.002604166666666667</v>
      </c>
      <c r="S173" s="8" t="n">
        <v>0.003946759259259259</v>
      </c>
      <c r="T173" s="8" t="n">
        <v>0.0025</v>
      </c>
      <c r="U173" s="8" t="n">
        <v>0.003981481481481482</v>
      </c>
      <c r="V173" t="inlineStr">
        <is>
          <t>–</t>
        </is>
      </c>
      <c r="W173">
        <f>E173 + G173 + I173 + K173 + M173 + O173 + Q173 + S173</f>
        <v/>
      </c>
      <c r="X173" s="9">
        <f>W173 / 8</f>
        <v/>
      </c>
      <c r="Y173" s="9">
        <f>MAX(ABS(E173 - X173), ABS(G173 - X173), ABS(I173 - X173), ABS(K173 - X173), ABS(M173 - X173), ABS(O173 - X173), ABS(Q173 - X173), ABS(S173 - X173))</f>
        <v/>
      </c>
      <c r="Z173" s="8" t="n">
        <v>0.05170138888888889</v>
      </c>
    </row>
    <row r="174">
      <c r="A174" t="inlineStr">
        <is>
          <t>Riba, Julia (ESP) - Bel Sabater, David (ESP)</t>
        </is>
      </c>
      <c r="B174" t="inlineStr">
        <is>
          <t>30-39</t>
        </is>
      </c>
      <c r="C174" t="inlineStr">
        <is>
          <t>2023 Valencia</t>
        </is>
      </c>
      <c r="D174" t="inlineStr">
        <is>
          <t>HYROX DOUBLES</t>
        </is>
      </c>
      <c r="E174" s="8" t="n">
        <v>0.003587962962962963</v>
      </c>
      <c r="F174" s="8" t="n">
        <v>0.003217592592592593</v>
      </c>
      <c r="G174" s="8" t="n">
        <v>0.003703703703703704</v>
      </c>
      <c r="H174" s="8" t="n">
        <v>0.001851851851851852</v>
      </c>
      <c r="I174" s="8" t="n">
        <v>0.003761574074074074</v>
      </c>
      <c r="J174" s="8" t="n">
        <v>0.002349537037037037</v>
      </c>
      <c r="K174" s="8" t="n">
        <v>0.00369212962962963</v>
      </c>
      <c r="L174" s="8" t="n">
        <v>0.00181712962962963</v>
      </c>
      <c r="M174" s="8" t="n">
        <v>0.003703703703703704</v>
      </c>
      <c r="N174" s="8" t="n">
        <v>0.003159722222222222</v>
      </c>
      <c r="O174" s="8" t="n">
        <v>0.003391203703703704</v>
      </c>
      <c r="P174" s="8" t="n">
        <v>0.00119212962962963</v>
      </c>
      <c r="Q174" s="8" t="n">
        <v>0.003298611111111111</v>
      </c>
      <c r="R174" s="8" t="n">
        <v>0.0025</v>
      </c>
      <c r="S174" s="8" t="n">
        <v>0.003368055555555556</v>
      </c>
      <c r="T174" s="8" t="n">
        <v>0.002847222222222222</v>
      </c>
      <c r="U174" s="8" t="n">
        <v>0.004409722222222222</v>
      </c>
      <c r="V174" t="inlineStr">
        <is>
          <t>–</t>
        </is>
      </c>
      <c r="W174">
        <f>E174 + G174 + I174 + K174 + M174 + O174 + Q174 + S174</f>
        <v/>
      </c>
      <c r="X174" s="9">
        <f>W174 / 8</f>
        <v/>
      </c>
      <c r="Y174" s="9">
        <f>MAX(ABS(E174 - X174), ABS(G174 - X174), ABS(I174 - X174), ABS(K174 - X174), ABS(M174 - X174), ABS(O174 - X174), ABS(Q174 - X174), ABS(S174 - X174))</f>
        <v/>
      </c>
      <c r="Z174" s="8" t="n">
        <v>0.05177083333333334</v>
      </c>
    </row>
    <row r="175">
      <c r="A175" t="inlineStr">
        <is>
          <t>Galváñ García, Valentin (ESP) - Rodero Segura, Jorge (ESP)</t>
        </is>
      </c>
      <c r="B175" t="inlineStr">
        <is>
          <t>30-39</t>
        </is>
      </c>
      <c r="C175" t="inlineStr">
        <is>
          <t>2023 Valencia</t>
        </is>
      </c>
      <c r="D175" t="inlineStr">
        <is>
          <t>HYROX DOUBLES</t>
        </is>
      </c>
      <c r="E175" s="8" t="n">
        <v>0.002835648148148148</v>
      </c>
      <c r="F175" s="8" t="n">
        <v>0.002974537037037037</v>
      </c>
      <c r="G175" s="8" t="n">
        <v>0.003298611111111111</v>
      </c>
      <c r="H175" s="8" t="n">
        <v>0.000925925925925926</v>
      </c>
      <c r="I175" s="8" t="n">
        <v>0.003657407407407407</v>
      </c>
      <c r="J175" s="8" t="n">
        <v>0.001759259259259259</v>
      </c>
      <c r="K175" s="8" t="n">
        <v>0.003611111111111111</v>
      </c>
      <c r="L175" s="8" t="n">
        <v>0.002384259259259259</v>
      </c>
      <c r="M175" s="8" t="n">
        <v>0.003703703703703704</v>
      </c>
      <c r="N175" s="8" t="n">
        <v>0.003287037037037037</v>
      </c>
      <c r="O175" s="8" t="n">
        <v>0.00375</v>
      </c>
      <c r="P175" s="8" t="n">
        <v>0.001273148148148148</v>
      </c>
      <c r="Q175" s="8" t="n">
        <v>0.003668981481481481</v>
      </c>
      <c r="R175" s="8" t="n">
        <v>0.003136574074074074</v>
      </c>
      <c r="S175" s="8" t="n">
        <v>0.003923611111111111</v>
      </c>
      <c r="T175" s="8" t="n">
        <v>0.002766203703703704</v>
      </c>
      <c r="U175" s="8" t="n">
        <v>0.004953703703703704</v>
      </c>
      <c r="V175" t="inlineStr">
        <is>
          <t>–</t>
        </is>
      </c>
      <c r="W175">
        <f>E175 + G175 + I175 + K175 + M175 + O175 + Q175 + S175</f>
        <v/>
      </c>
      <c r="X175" s="9">
        <f>W175 / 8</f>
        <v/>
      </c>
      <c r="Y175" s="9">
        <f>MAX(ABS(E175 - X175), ABS(G175 - X175), ABS(I175 - X175), ABS(K175 - X175), ABS(M175 - X175), ABS(O175 - X175), ABS(Q175 - X175), ABS(S175 - X175))</f>
        <v/>
      </c>
      <c r="Z175" s="8" t="n">
        <v>0.0518287037037037</v>
      </c>
    </row>
    <row r="176">
      <c r="A176" t="inlineStr">
        <is>
          <t>Rebenaque Galvez, Miguel Angel (ESP) - Ramos Morales, Vicente (ESP)</t>
        </is>
      </c>
      <c r="B176" t="inlineStr">
        <is>
          <t>30-39</t>
        </is>
      </c>
      <c r="C176" t="inlineStr">
        <is>
          <t>2023 Valencia</t>
        </is>
      </c>
      <c r="D176" t="inlineStr">
        <is>
          <t>HYROX DOUBLES</t>
        </is>
      </c>
      <c r="E176" s="8" t="n">
        <v>0.003298611111111111</v>
      </c>
      <c r="F176" s="8" t="n">
        <v>0.002754629629629629</v>
      </c>
      <c r="G176" s="8" t="n">
        <v>0.003321759259259259</v>
      </c>
      <c r="H176" s="8" t="n">
        <v>0.001261574074074074</v>
      </c>
      <c r="I176" s="8" t="n">
        <v>0.00369212962962963</v>
      </c>
      <c r="J176" s="8" t="n">
        <v>0.002430555555555556</v>
      </c>
      <c r="K176" s="8" t="n">
        <v>0.003553240740740741</v>
      </c>
      <c r="L176" s="8" t="n">
        <v>0.002071759259259259</v>
      </c>
      <c r="M176" s="8" t="n">
        <v>0.003645833333333333</v>
      </c>
      <c r="N176" s="8" t="n">
        <v>0.002986111111111111</v>
      </c>
      <c r="O176" s="8" t="n">
        <v>0.003576388888888889</v>
      </c>
      <c r="P176" s="8" t="n">
        <v>0.001111111111111111</v>
      </c>
      <c r="Q176" s="8" t="n">
        <v>0.003553240740740741</v>
      </c>
      <c r="R176" s="8" t="n">
        <v>0.002303240740740741</v>
      </c>
      <c r="S176" s="8" t="n">
        <v>0.003773148148148148</v>
      </c>
      <c r="T176" s="8" t="n">
        <v>0.0028125</v>
      </c>
      <c r="U176" s="8" t="n">
        <v>0.005787037037037037</v>
      </c>
      <c r="V176" t="inlineStr">
        <is>
          <t>–</t>
        </is>
      </c>
      <c r="W176">
        <f>E176 + G176 + I176 + K176 + M176 + O176 + Q176 + S176</f>
        <v/>
      </c>
      <c r="X176" s="9">
        <f>W176 / 8</f>
        <v/>
      </c>
      <c r="Y176" s="9">
        <f>MAX(ABS(E176 - X176), ABS(G176 - X176), ABS(I176 - X176), ABS(K176 - X176), ABS(M176 - X176), ABS(O176 - X176), ABS(Q176 - X176), ABS(S176 - X176))</f>
        <v/>
      </c>
      <c r="Z176" s="8" t="n">
        <v>0.05184027777777778</v>
      </c>
    </row>
    <row r="177">
      <c r="A177" t="inlineStr">
        <is>
          <t>Palacios Lora, Julio (ESP) - Galistu, Giovanni (ESP)</t>
        </is>
      </c>
      <c r="B177" t="inlineStr">
        <is>
          <t>30-39</t>
        </is>
      </c>
      <c r="C177" t="inlineStr">
        <is>
          <t>2023 Valencia</t>
        </is>
      </c>
      <c r="D177" t="inlineStr">
        <is>
          <t>HYROX DOUBLES</t>
        </is>
      </c>
      <c r="E177" s="8" t="n">
        <v>0.003171296296296296</v>
      </c>
      <c r="F177" s="8" t="n">
        <v>0.002858796296296296</v>
      </c>
      <c r="G177" s="8" t="n">
        <v>0.003391203703703704</v>
      </c>
      <c r="H177" s="8" t="n">
        <v>0.001365740740740741</v>
      </c>
      <c r="I177" s="8" t="n">
        <v>0.003622685185185185</v>
      </c>
      <c r="J177" s="8" t="n">
        <v>0.002754629629629629</v>
      </c>
      <c r="K177" s="8" t="n">
        <v>0.003530092592592592</v>
      </c>
      <c r="L177" s="8" t="n">
        <v>0.002210648148148148</v>
      </c>
      <c r="M177" s="8" t="n">
        <v>0.003622685185185185</v>
      </c>
      <c r="N177" s="8" t="n">
        <v>0.003171296296296296</v>
      </c>
      <c r="O177" s="8" t="n">
        <v>0.003622685185185185</v>
      </c>
      <c r="P177" s="8" t="n">
        <v>0.001469907407407407</v>
      </c>
      <c r="Q177" s="8" t="n">
        <v>0.003414351851851852</v>
      </c>
      <c r="R177" s="8" t="n">
        <v>0.003125</v>
      </c>
      <c r="S177" s="8" t="n">
        <v>0.00380787037037037</v>
      </c>
      <c r="T177" s="8" t="n">
        <v>0.002638888888888889</v>
      </c>
      <c r="U177" s="8" t="n">
        <v>0.004155092592592592</v>
      </c>
      <c r="V177" t="inlineStr">
        <is>
          <t>–</t>
        </is>
      </c>
      <c r="W177">
        <f>E177 + G177 + I177 + K177 + M177 + O177 + Q177 + S177</f>
        <v/>
      </c>
      <c r="X177" s="9">
        <f>W177 / 8</f>
        <v/>
      </c>
      <c r="Y177" s="9">
        <f>MAX(ABS(E177 - X177), ABS(G177 - X177), ABS(I177 - X177), ABS(K177 - X177), ABS(M177 - X177), ABS(O177 - X177), ABS(Q177 - X177), ABS(S177 - X177))</f>
        <v/>
      </c>
      <c r="Z177" s="8" t="n">
        <v>0.05184027777777778</v>
      </c>
    </row>
    <row r="178">
      <c r="A178" t="inlineStr">
        <is>
          <t>Toledo Garcia, Mario (ESP) - Prior Perez, Carlos (ESP)</t>
        </is>
      </c>
      <c r="B178" t="inlineStr">
        <is>
          <t>U29</t>
        </is>
      </c>
      <c r="C178" t="inlineStr">
        <is>
          <t>2023 Valencia</t>
        </is>
      </c>
      <c r="D178" t="inlineStr">
        <is>
          <t>HYROX DOUBLES</t>
        </is>
      </c>
      <c r="E178" s="8" t="n">
        <v>0.003310185185185185</v>
      </c>
      <c r="F178" s="8" t="n">
        <v>0.002835648148148148</v>
      </c>
      <c r="G178" s="8" t="n">
        <v>0.003368055555555556</v>
      </c>
      <c r="H178" s="8" t="n">
        <v>0.001412037037037037</v>
      </c>
      <c r="I178" s="8" t="n">
        <v>0.003796296296296296</v>
      </c>
      <c r="J178" s="8" t="n">
        <v>0.002511574074074074</v>
      </c>
      <c r="K178" s="8" t="n">
        <v>0.003784722222222222</v>
      </c>
      <c r="L178" s="8" t="n">
        <v>0.001840277777777778</v>
      </c>
      <c r="M178" s="8" t="n">
        <v>0.003865740740740741</v>
      </c>
      <c r="N178" s="8" t="n">
        <v>0.003020833333333333</v>
      </c>
      <c r="O178" s="8" t="n">
        <v>0.003831018518518518</v>
      </c>
      <c r="P178" s="8" t="n">
        <v>0.001238425925925926</v>
      </c>
      <c r="Q178" s="8" t="n">
        <v>0.003946759259259259</v>
      </c>
      <c r="R178" s="8" t="n">
        <v>0.00224537037037037</v>
      </c>
      <c r="S178" s="8" t="n">
        <v>0.004050925925925926</v>
      </c>
      <c r="T178" s="8" t="n">
        <v>0.002418981481481482</v>
      </c>
      <c r="U178" s="8" t="n">
        <v>0.004548611111111111</v>
      </c>
      <c r="V178" t="inlineStr">
        <is>
          <t>–</t>
        </is>
      </c>
      <c r="W178">
        <f>E178 + G178 + I178 + K178 + M178 + O178 + Q178 + S178</f>
        <v/>
      </c>
      <c r="X178" s="9">
        <f>W178 / 8</f>
        <v/>
      </c>
      <c r="Y178" s="9">
        <f>MAX(ABS(E178 - X178), ABS(G178 - X178), ABS(I178 - X178), ABS(K178 - X178), ABS(M178 - X178), ABS(O178 - X178), ABS(Q178 - X178), ABS(S178 - X178))</f>
        <v/>
      </c>
      <c r="Z178" s="8" t="n">
        <v>0.0519212962962963</v>
      </c>
    </row>
    <row r="179">
      <c r="A179" t="inlineStr">
        <is>
          <t>Thomas, Luke (GBR) - Butterworth, Christian (GBR)</t>
        </is>
      </c>
      <c r="B179" t="inlineStr">
        <is>
          <t>30-39</t>
        </is>
      </c>
      <c r="C179" t="inlineStr">
        <is>
          <t>2023 Valencia</t>
        </is>
      </c>
      <c r="D179" t="inlineStr">
        <is>
          <t>HYROX DOUBLES</t>
        </is>
      </c>
      <c r="E179" s="8" t="n">
        <v>0.003402777777777778</v>
      </c>
      <c r="F179" s="8" t="n">
        <v>0.002685185185185185</v>
      </c>
      <c r="G179" s="8" t="n">
        <v>0.003611111111111111</v>
      </c>
      <c r="H179" s="8" t="n">
        <v>0.001539351851851852</v>
      </c>
      <c r="I179" s="8" t="n">
        <v>0.003657407407407407</v>
      </c>
      <c r="J179" s="8" t="n">
        <v>0.002222222222222222</v>
      </c>
      <c r="K179" s="8" t="n">
        <v>0.003634259259259259</v>
      </c>
      <c r="L179" s="8" t="n">
        <v>0.001643518518518519</v>
      </c>
      <c r="M179" s="8" t="n">
        <v>0.003645833333333333</v>
      </c>
      <c r="N179" s="8" t="n">
        <v>0.002939814814814815</v>
      </c>
      <c r="O179" s="8" t="n">
        <v>0.003703703703703704</v>
      </c>
      <c r="P179" s="8" t="n">
        <v>0.001342592592592592</v>
      </c>
      <c r="Q179" s="8" t="n">
        <v>0.003657407407407407</v>
      </c>
      <c r="R179" s="8" t="n">
        <v>0.002280092592592593</v>
      </c>
      <c r="S179" s="8" t="n">
        <v>0.003831018518518518</v>
      </c>
      <c r="T179" s="8" t="n">
        <v>0.002662037037037037</v>
      </c>
      <c r="U179" s="8" t="n">
        <v>0.005636574074074074</v>
      </c>
      <c r="V179" t="inlineStr">
        <is>
          <t>–</t>
        </is>
      </c>
      <c r="W179">
        <f>E179 + G179 + I179 + K179 + M179 + O179 + Q179 + S179</f>
        <v/>
      </c>
      <c r="X179" s="9">
        <f>W179 / 8</f>
        <v/>
      </c>
      <c r="Y179" s="9">
        <f>MAX(ABS(E179 - X179), ABS(G179 - X179), ABS(I179 - X179), ABS(K179 - X179), ABS(M179 - X179), ABS(O179 - X179), ABS(Q179 - X179), ABS(S179 - X179))</f>
        <v/>
      </c>
      <c r="Z179" s="8" t="n">
        <v>0.05200231481481481</v>
      </c>
    </row>
    <row r="180">
      <c r="A180" t="inlineStr">
        <is>
          <t>Hutab, Michael (SUI) - Buechel, Raphael (SUI)</t>
        </is>
      </c>
      <c r="B180" t="inlineStr">
        <is>
          <t>40-49</t>
        </is>
      </c>
      <c r="C180" t="inlineStr">
        <is>
          <t>2023 Valencia</t>
        </is>
      </c>
      <c r="D180" t="inlineStr">
        <is>
          <t>HYROX DOUBLES</t>
        </is>
      </c>
      <c r="E180" s="8" t="n">
        <v>0.002997685185185185</v>
      </c>
      <c r="F180" s="8" t="n">
        <v>0.002719907407407407</v>
      </c>
      <c r="G180" s="8" t="n">
        <v>0.003159722222222222</v>
      </c>
      <c r="H180" s="8" t="n">
        <v>0.001296296296296296</v>
      </c>
      <c r="I180" s="8" t="n">
        <v>0.003645833333333333</v>
      </c>
      <c r="J180" s="8" t="n">
        <v>0.002094907407407407</v>
      </c>
      <c r="K180" s="8" t="n">
        <v>0.003715277777777778</v>
      </c>
      <c r="L180" s="8" t="n">
        <v>0.002858796296296296</v>
      </c>
      <c r="M180" s="8" t="n">
        <v>0.003703703703703704</v>
      </c>
      <c r="N180" s="8" t="n">
        <v>0.002974537037037037</v>
      </c>
      <c r="O180" s="8" t="n">
        <v>0.003773148148148148</v>
      </c>
      <c r="P180" s="8" t="n">
        <v>0.001365740740740741</v>
      </c>
      <c r="Q180" s="8" t="n">
        <v>0.003611111111111111</v>
      </c>
      <c r="R180" s="8" t="n">
        <v>0.002708333333333333</v>
      </c>
      <c r="S180" s="8" t="n">
        <v>0.003946759259259259</v>
      </c>
      <c r="T180" s="8" t="n">
        <v>0.002800925925925926</v>
      </c>
      <c r="U180" s="8" t="n">
        <v>0.004826388888888889</v>
      </c>
      <c r="V180" t="inlineStr">
        <is>
          <t>–</t>
        </is>
      </c>
      <c r="W180">
        <f>E180 + G180 + I180 + K180 + M180 + O180 + Q180 + S180</f>
        <v/>
      </c>
      <c r="X180" s="9">
        <f>W180 / 8</f>
        <v/>
      </c>
      <c r="Y180" s="9">
        <f>MAX(ABS(E180 - X180), ABS(G180 - X180), ABS(I180 - X180), ABS(K180 - X180), ABS(M180 - X180), ABS(O180 - X180), ABS(Q180 - X180), ABS(S180 - X180))</f>
        <v/>
      </c>
      <c r="Z180" s="8" t="n">
        <v>0.05211805555555556</v>
      </c>
    </row>
    <row r="181">
      <c r="A181" t="inlineStr">
        <is>
          <t>Jándula López, Cristóbal (ESP) - Castillo Romero, Esau (ESP)</t>
        </is>
      </c>
      <c r="B181" t="inlineStr">
        <is>
          <t>40-49</t>
        </is>
      </c>
      <c r="C181" t="inlineStr">
        <is>
          <t>2023 Valencia</t>
        </is>
      </c>
      <c r="D181" t="inlineStr">
        <is>
          <t>HYROX DOUBLES</t>
        </is>
      </c>
      <c r="E181" s="8" t="n">
        <v>0.003391203703703704</v>
      </c>
      <c r="F181" s="8" t="n">
        <v>0.002824074074074074</v>
      </c>
      <c r="G181" s="8" t="n">
        <v>0.003726851851851852</v>
      </c>
      <c r="H181" s="8" t="n">
        <v>0.001168981481481482</v>
      </c>
      <c r="I181" s="8" t="n">
        <v>0.003900462962962963</v>
      </c>
      <c r="J181" s="8" t="n">
        <v>0.002048611111111111</v>
      </c>
      <c r="K181" s="8" t="n">
        <v>0.004050925925925926</v>
      </c>
      <c r="L181" s="8" t="n">
        <v>0.001770833333333333</v>
      </c>
      <c r="M181" s="8" t="n">
        <v>0.003923611111111111</v>
      </c>
      <c r="N181" s="8" t="n">
        <v>0.002824074074074074</v>
      </c>
      <c r="O181" s="8" t="n">
        <v>0.003773148148148148</v>
      </c>
      <c r="P181" s="8" t="n">
        <v>0.001099537037037037</v>
      </c>
      <c r="Q181" s="8" t="n">
        <v>0.003854166666666667</v>
      </c>
      <c r="R181" s="8" t="n">
        <v>0.002546296296296297</v>
      </c>
      <c r="S181" s="8" t="n">
        <v>0.003738425925925926</v>
      </c>
      <c r="T181" s="8" t="n">
        <v>0.002581018518518519</v>
      </c>
      <c r="U181" s="8" t="n">
        <v>0.005034722222222223</v>
      </c>
      <c r="V181" t="inlineStr">
        <is>
          <t>–</t>
        </is>
      </c>
      <c r="W181">
        <f>E181 + G181 + I181 + K181 + M181 + O181 + Q181 + S181</f>
        <v/>
      </c>
      <c r="X181" s="9">
        <f>W181 / 8</f>
        <v/>
      </c>
      <c r="Y181" s="9">
        <f>MAX(ABS(E181 - X181), ABS(G181 - X181), ABS(I181 - X181), ABS(K181 - X181), ABS(M181 - X181), ABS(O181 - X181), ABS(Q181 - X181), ABS(S181 - X181))</f>
        <v/>
      </c>
      <c r="Z181" s="8" t="n">
        <v>0.05216435185185185</v>
      </c>
    </row>
    <row r="182">
      <c r="A182" t="inlineStr">
        <is>
          <t>Duncan, Kyle (GBR) - Mann, Lawrence (GBR)</t>
        </is>
      </c>
      <c r="B182" t="inlineStr">
        <is>
          <t>30-39</t>
        </is>
      </c>
      <c r="C182" t="inlineStr">
        <is>
          <t>2023 Valencia</t>
        </is>
      </c>
      <c r="D182" t="inlineStr">
        <is>
          <t>HYROX DOUBLES</t>
        </is>
      </c>
      <c r="E182" s="8" t="n">
        <v>0.003252314814814815</v>
      </c>
      <c r="F182" s="8" t="n">
        <v>0.002604166666666667</v>
      </c>
      <c r="G182" s="8" t="n">
        <v>0.003506944444444444</v>
      </c>
      <c r="H182" s="8" t="n">
        <v>0.001053240740740741</v>
      </c>
      <c r="I182" s="8" t="n">
        <v>0.003865740740740741</v>
      </c>
      <c r="J182" s="8" t="n">
        <v>0.001608796296296296</v>
      </c>
      <c r="K182" s="8" t="n">
        <v>0.004085648148148148</v>
      </c>
      <c r="L182" s="8" t="n">
        <v>0.001828703703703704</v>
      </c>
      <c r="M182" s="8" t="n">
        <v>0.004074074074074074</v>
      </c>
      <c r="N182" s="8" t="n">
        <v>0.002789351851851852</v>
      </c>
      <c r="O182" s="8" t="n">
        <v>0.00400462962962963</v>
      </c>
      <c r="P182" s="8" t="n">
        <v>0.001018518518518518</v>
      </c>
      <c r="Q182" s="8" t="n">
        <v>0.00425925925925926</v>
      </c>
      <c r="R182" s="8" t="n">
        <v>0.002349537037037037</v>
      </c>
      <c r="S182" s="8" t="n">
        <v>0.004814814814814815</v>
      </c>
      <c r="T182" s="8" t="n">
        <v>0.002557870370370371</v>
      </c>
      <c r="U182" s="8" t="n">
        <v>0.004583333333333333</v>
      </c>
      <c r="V182" t="inlineStr">
        <is>
          <t>–</t>
        </is>
      </c>
      <c r="W182">
        <f>E182 + G182 + I182 + K182 + M182 + O182 + Q182 + S182</f>
        <v/>
      </c>
      <c r="X182" s="9">
        <f>W182 / 8</f>
        <v/>
      </c>
      <c r="Y182" s="9">
        <f>MAX(ABS(E182 - X182), ABS(G182 - X182), ABS(I182 - X182), ABS(K182 - X182), ABS(M182 - X182), ABS(O182 - X182), ABS(Q182 - X182), ABS(S182 - X182))</f>
        <v/>
      </c>
      <c r="Z182" s="8" t="n">
        <v>0.05217592592592592</v>
      </c>
    </row>
    <row r="183">
      <c r="A183" t="inlineStr">
        <is>
          <t>Zaragozí Baldó, Antoni (ESP) - Climent Àlvarez, Guillem (ESP)</t>
        </is>
      </c>
      <c r="B183" t="inlineStr">
        <is>
          <t>U29</t>
        </is>
      </c>
      <c r="C183" t="inlineStr">
        <is>
          <t>2023 Valencia</t>
        </is>
      </c>
      <c r="D183" t="inlineStr">
        <is>
          <t>HYROX DOUBLES</t>
        </is>
      </c>
      <c r="E183" s="8" t="n">
        <v>0.002997685185185185</v>
      </c>
      <c r="F183" s="8" t="n">
        <v>0.002685185185185185</v>
      </c>
      <c r="G183" s="8" t="n">
        <v>0.003229166666666667</v>
      </c>
      <c r="H183" s="8" t="n">
        <v>0.001493055555555556</v>
      </c>
      <c r="I183" s="8" t="n">
        <v>0.004085648148148148</v>
      </c>
      <c r="J183" s="8" t="n">
        <v>0.002997685185185185</v>
      </c>
      <c r="K183" s="8" t="n">
        <v>0.004085648148148148</v>
      </c>
      <c r="L183" s="8" t="n">
        <v>0.001944444444444444</v>
      </c>
      <c r="M183" s="8" t="n">
        <v>0.004143518518518519</v>
      </c>
      <c r="N183" s="8" t="n">
        <v>0.002974537037037037</v>
      </c>
      <c r="O183" s="8" t="n">
        <v>0.003657407407407407</v>
      </c>
      <c r="P183" s="8" t="n">
        <v>0.001226851851851852</v>
      </c>
      <c r="Q183" s="8" t="n">
        <v>0.003599537037037037</v>
      </c>
      <c r="R183" s="8" t="n">
        <v>0.002326388888888889</v>
      </c>
      <c r="S183" s="8" t="n">
        <v>0.003425925925925926</v>
      </c>
      <c r="T183" s="8" t="n">
        <v>0.002881944444444444</v>
      </c>
      <c r="U183" s="8" t="n">
        <v>0.004560185185185185</v>
      </c>
      <c r="V183" t="inlineStr">
        <is>
          <t>–</t>
        </is>
      </c>
      <c r="W183">
        <f>E183 + G183 + I183 + K183 + M183 + O183 + Q183 + S183</f>
        <v/>
      </c>
      <c r="X183" s="9">
        <f>W183 / 8</f>
        <v/>
      </c>
      <c r="Y183" s="9">
        <f>MAX(ABS(E183 - X183), ABS(G183 - X183), ABS(I183 - X183), ABS(K183 - X183), ABS(M183 - X183), ABS(O183 - X183), ABS(Q183 - X183), ABS(S183 - X183))</f>
        <v/>
      </c>
      <c r="Z183" s="8" t="n">
        <v>0.05224537037037037</v>
      </c>
    </row>
    <row r="184">
      <c r="A184" t="inlineStr">
        <is>
          <t>Muñoz García, Pedro Angel (ESP) - Marco López, David (ESP)</t>
        </is>
      </c>
      <c r="B184" t="inlineStr">
        <is>
          <t>30-39</t>
        </is>
      </c>
      <c r="C184" t="inlineStr">
        <is>
          <t>2023 Valencia</t>
        </is>
      </c>
      <c r="D184" t="inlineStr">
        <is>
          <t>HYROX DOUBLES</t>
        </is>
      </c>
      <c r="E184" s="8" t="n">
        <v>0.003206018518518519</v>
      </c>
      <c r="F184" s="8" t="n">
        <v>0.002858796296296296</v>
      </c>
      <c r="G184" s="8" t="n">
        <v>0.003344907407407408</v>
      </c>
      <c r="H184" s="8" t="n">
        <v>0.001296296296296296</v>
      </c>
      <c r="I184" s="8" t="n">
        <v>0.003564814814814815</v>
      </c>
      <c r="J184" s="8" t="n">
        <v>0.002766203703703704</v>
      </c>
      <c r="K184" s="8" t="n">
        <v>0.003530092592592592</v>
      </c>
      <c r="L184" s="8" t="n">
        <v>0.002268518518518519</v>
      </c>
      <c r="M184" s="8" t="n">
        <v>0.003611111111111111</v>
      </c>
      <c r="N184" s="8" t="n">
        <v>0.003078703703703704</v>
      </c>
      <c r="O184" s="8" t="n">
        <v>0.003541666666666666</v>
      </c>
      <c r="P184" s="8" t="n">
        <v>0.001157407407407407</v>
      </c>
      <c r="Q184" s="8" t="n">
        <v>0.003472222222222222</v>
      </c>
      <c r="R184" s="8" t="n">
        <v>0.003229166666666667</v>
      </c>
      <c r="S184" s="8" t="n">
        <v>0.003703703703703704</v>
      </c>
      <c r="T184" s="8" t="n">
        <v>0.003055555555555556</v>
      </c>
      <c r="U184" s="8" t="n">
        <v>0.004733796296296297</v>
      </c>
      <c r="V184" t="inlineStr">
        <is>
          <t>–</t>
        </is>
      </c>
      <c r="W184">
        <f>E184 + G184 + I184 + K184 + M184 + O184 + Q184 + S184</f>
        <v/>
      </c>
      <c r="X184" s="9">
        <f>W184 / 8</f>
        <v/>
      </c>
      <c r="Y184" s="9">
        <f>MAX(ABS(E184 - X184), ABS(G184 - X184), ABS(I184 - X184), ABS(K184 - X184), ABS(M184 - X184), ABS(O184 - X184), ABS(Q184 - X184), ABS(S184 - X184))</f>
        <v/>
      </c>
      <c r="Z184" s="8" t="n">
        <v>0.05232638888888889</v>
      </c>
    </row>
    <row r="185">
      <c r="A185" t="inlineStr">
        <is>
          <t>Jiménez Ramírez, José María (ESP) - Arroyo Villa, Sergio (ESP)</t>
        </is>
      </c>
      <c r="B185" t="inlineStr">
        <is>
          <t>U29</t>
        </is>
      </c>
      <c r="C185" t="inlineStr">
        <is>
          <t>2023 Valencia</t>
        </is>
      </c>
      <c r="D185" t="inlineStr">
        <is>
          <t>HYROX DOUBLES</t>
        </is>
      </c>
      <c r="E185" s="8" t="n">
        <v>0.003530092592592592</v>
      </c>
      <c r="F185" s="8" t="n">
        <v>0.003206018518518519</v>
      </c>
      <c r="G185" s="8" t="n">
        <v>0.00349537037037037</v>
      </c>
      <c r="H185" s="8" t="n">
        <v>0.001226851851851852</v>
      </c>
      <c r="I185" s="8" t="n">
        <v>0.003738425925925926</v>
      </c>
      <c r="J185" s="8" t="n">
        <v>0.00244212962962963</v>
      </c>
      <c r="K185" s="8" t="n">
        <v>0.003761574074074074</v>
      </c>
      <c r="L185" s="8" t="n">
        <v>0.001678240740740741</v>
      </c>
      <c r="M185" s="8" t="n">
        <v>0.003912037037037037</v>
      </c>
      <c r="N185" s="8" t="n">
        <v>0.003194444444444445</v>
      </c>
      <c r="O185" s="8" t="n">
        <v>0.003738425925925926</v>
      </c>
      <c r="P185" s="8" t="n">
        <v>0.001157407407407407</v>
      </c>
      <c r="Q185" s="8" t="n">
        <v>0.003738425925925926</v>
      </c>
      <c r="R185" s="8" t="n">
        <v>0.003020833333333333</v>
      </c>
      <c r="S185" s="8" t="n">
        <v>0.003784722222222222</v>
      </c>
      <c r="T185" s="8" t="n">
        <v>0.002731481481481481</v>
      </c>
      <c r="U185" s="8" t="n">
        <v>0.004131944444444444</v>
      </c>
      <c r="V185" t="inlineStr">
        <is>
          <t>–</t>
        </is>
      </c>
      <c r="W185">
        <f>E185 + G185 + I185 + K185 + M185 + O185 + Q185 + S185</f>
        <v/>
      </c>
      <c r="X185" s="9">
        <f>W185 / 8</f>
        <v/>
      </c>
      <c r="Y185" s="9">
        <f>MAX(ABS(E185 - X185), ABS(G185 - X185), ABS(I185 - X185), ABS(K185 - X185), ABS(M185 - X185), ABS(O185 - X185), ABS(Q185 - X185), ABS(S185 - X185))</f>
        <v/>
      </c>
      <c r="Z185" s="8" t="n">
        <v>0.05239583333333334</v>
      </c>
    </row>
    <row r="186">
      <c r="A186" t="inlineStr">
        <is>
          <t>Verdu Jimenez, Jesus (ESP) - Verdu Jimenez, David (ESP)</t>
        </is>
      </c>
      <c r="B186" t="inlineStr">
        <is>
          <t>30-39</t>
        </is>
      </c>
      <c r="C186" t="inlineStr">
        <is>
          <t>2023 Valencia</t>
        </is>
      </c>
      <c r="D186" t="inlineStr">
        <is>
          <t>HYROX DOUBLES</t>
        </is>
      </c>
      <c r="E186" s="8" t="n">
        <v>0.003321759259259259</v>
      </c>
      <c r="F186" s="8" t="n">
        <v>0.002881944444444444</v>
      </c>
      <c r="G186" s="8" t="n">
        <v>0.003449074074074074</v>
      </c>
      <c r="H186" s="8" t="n">
        <v>0.00162037037037037</v>
      </c>
      <c r="I186" s="8" t="n">
        <v>0.003645833333333333</v>
      </c>
      <c r="J186" s="8" t="n">
        <v>0.002789351851851852</v>
      </c>
      <c r="K186" s="8" t="n">
        <v>0.003622685185185185</v>
      </c>
      <c r="L186" s="8" t="n">
        <v>0.00193287037037037</v>
      </c>
      <c r="M186" s="8" t="n">
        <v>0.00375</v>
      </c>
      <c r="N186" s="8" t="n">
        <v>0.00306712962962963</v>
      </c>
      <c r="O186" s="8" t="n">
        <v>0.003912037037037037</v>
      </c>
      <c r="P186" s="8" t="n">
        <v>0.001365740740740741</v>
      </c>
      <c r="Q186" s="8" t="n">
        <v>0.003726851851851852</v>
      </c>
      <c r="R186" s="8" t="n">
        <v>0.002118055555555556</v>
      </c>
      <c r="S186" s="8" t="n">
        <v>0.003981481481481482</v>
      </c>
      <c r="T186" s="8" t="n">
        <v>0.0028125</v>
      </c>
      <c r="U186" s="8" t="n">
        <v>0.004525462962962963</v>
      </c>
      <c r="V186" t="inlineStr">
        <is>
          <t>–</t>
        </is>
      </c>
      <c r="W186">
        <f>E186 + G186 + I186 + K186 + M186 + O186 + Q186 + S186</f>
        <v/>
      </c>
      <c r="X186" s="9">
        <f>W186 / 8</f>
        <v/>
      </c>
      <c r="Y186" s="9">
        <f>MAX(ABS(E186 - X186), ABS(G186 - X186), ABS(I186 - X186), ABS(K186 - X186), ABS(M186 - X186), ABS(O186 - X186), ABS(Q186 - X186), ABS(S186 - X186))</f>
        <v/>
      </c>
      <c r="Z186" s="8" t="n">
        <v>0.05240740740740741</v>
      </c>
    </row>
    <row r="187">
      <c r="A187" t="inlineStr">
        <is>
          <t>Pujol Lopez, Lorenzo (ESP) - Arenas Torrado, Jon (ESP)</t>
        </is>
      </c>
      <c r="B187" t="inlineStr">
        <is>
          <t>30-39</t>
        </is>
      </c>
      <c r="C187" t="inlineStr">
        <is>
          <t>2023 Valencia</t>
        </is>
      </c>
      <c r="D187" t="inlineStr">
        <is>
          <t>HYROX DOUBLES</t>
        </is>
      </c>
      <c r="E187" s="8" t="n">
        <v>0.0028125</v>
      </c>
      <c r="F187" s="8" t="n">
        <v>0.002789351851851852</v>
      </c>
      <c r="G187" s="8" t="n">
        <v>0.003391203703703704</v>
      </c>
      <c r="H187" s="8" t="n">
        <v>0.001412037037037037</v>
      </c>
      <c r="I187" s="8" t="n">
        <v>0.003796296296296296</v>
      </c>
      <c r="J187" s="8" t="n">
        <v>0.002291666666666667</v>
      </c>
      <c r="K187" s="8" t="n">
        <v>0.003564814814814815</v>
      </c>
      <c r="L187" s="8" t="n">
        <v>0.001875</v>
      </c>
      <c r="M187" s="8" t="n">
        <v>0.003645833333333333</v>
      </c>
      <c r="N187" s="8" t="n">
        <v>0.003101851851851852</v>
      </c>
      <c r="O187" s="8" t="n">
        <v>0.003726851851851852</v>
      </c>
      <c r="P187" s="8" t="n">
        <v>0.001041666666666667</v>
      </c>
      <c r="Q187" s="8" t="n">
        <v>0.003530092592592592</v>
      </c>
      <c r="R187" s="8" t="n">
        <v>0.002650462962962963</v>
      </c>
      <c r="S187" s="8" t="n">
        <v>0.003993055555555555</v>
      </c>
      <c r="T187" s="8" t="n">
        <v>0.002835648148148148</v>
      </c>
      <c r="U187" s="8" t="n">
        <v>0.006041666666666667</v>
      </c>
      <c r="V187" t="inlineStr">
        <is>
          <t>–</t>
        </is>
      </c>
      <c r="W187">
        <f>E187 + G187 + I187 + K187 + M187 + O187 + Q187 + S187</f>
        <v/>
      </c>
      <c r="X187" s="9">
        <f>W187 / 8</f>
        <v/>
      </c>
      <c r="Y187" s="9">
        <f>MAX(ABS(E187 - X187), ABS(G187 - X187), ABS(I187 - X187), ABS(K187 - X187), ABS(M187 - X187), ABS(O187 - X187), ABS(Q187 - X187), ABS(S187 - X187))</f>
        <v/>
      </c>
      <c r="Z187" s="8" t="n">
        <v>0.05243055555555556</v>
      </c>
    </row>
    <row r="188">
      <c r="A188" t="inlineStr">
        <is>
          <t>Nisa, Diogo (ESP) - Coelho, Pedro (ESP)</t>
        </is>
      </c>
      <c r="B188" t="inlineStr">
        <is>
          <t>30-39</t>
        </is>
      </c>
      <c r="C188" t="inlineStr">
        <is>
          <t>2023 Valencia</t>
        </is>
      </c>
      <c r="D188" t="inlineStr">
        <is>
          <t>HYROX DOUBLES</t>
        </is>
      </c>
      <c r="E188" s="8" t="n">
        <v>0.002789351851851852</v>
      </c>
      <c r="F188" s="8" t="n">
        <v>0.002731481481481481</v>
      </c>
      <c r="G188" s="8" t="n">
        <v>0.003530092592592592</v>
      </c>
      <c r="H188" s="8" t="n">
        <v>0.001400462962962963</v>
      </c>
      <c r="I188" s="8" t="n">
        <v>0.003969907407407407</v>
      </c>
      <c r="J188" s="8" t="n">
        <v>0.001909722222222222</v>
      </c>
      <c r="K188" s="8" t="n">
        <v>0.004155092592592592</v>
      </c>
      <c r="L188" s="8" t="n">
        <v>0.002314814814814815</v>
      </c>
      <c r="M188" s="8" t="n">
        <v>0.004108796296296296</v>
      </c>
      <c r="N188" s="8" t="n">
        <v>0.0028125</v>
      </c>
      <c r="O188" s="8" t="n">
        <v>0.00443287037037037</v>
      </c>
      <c r="P188" s="8" t="n">
        <v>0.0009606481481481482</v>
      </c>
      <c r="Q188" s="8" t="n">
        <v>0.004085648148148148</v>
      </c>
      <c r="R188" s="8" t="n">
        <v>0.002175925925925926</v>
      </c>
      <c r="S188" s="8" t="n">
        <v>0.004270833333333333</v>
      </c>
      <c r="T188" s="8" t="n">
        <v>0.002696759259259259</v>
      </c>
      <c r="U188" s="8" t="n">
        <v>0.004212962962962963</v>
      </c>
      <c r="V188" t="inlineStr">
        <is>
          <t>–</t>
        </is>
      </c>
      <c r="W188">
        <f>E188 + G188 + I188 + K188 + M188 + O188 + Q188 + S188</f>
        <v/>
      </c>
      <c r="X188" s="9">
        <f>W188 / 8</f>
        <v/>
      </c>
      <c r="Y188" s="9">
        <f>MAX(ABS(E188 - X188), ABS(G188 - X188), ABS(I188 - X188), ABS(K188 - X188), ABS(M188 - X188), ABS(O188 - X188), ABS(Q188 - X188), ABS(S188 - X188))</f>
        <v/>
      </c>
      <c r="Z188" s="8" t="n">
        <v>0.05247685185185185</v>
      </c>
    </row>
    <row r="189">
      <c r="A189" t="inlineStr">
        <is>
          <t>Escandell Buades, Tolo (ESP) - Rodríguez Martínez, Manu (ESP)</t>
        </is>
      </c>
      <c r="B189" t="inlineStr">
        <is>
          <t>30-39</t>
        </is>
      </c>
      <c r="C189" t="inlineStr">
        <is>
          <t>2023 Valencia</t>
        </is>
      </c>
      <c r="D189" t="inlineStr">
        <is>
          <t>HYROX DOUBLES</t>
        </is>
      </c>
      <c r="E189" s="8" t="n">
        <v>0.002939814814814815</v>
      </c>
      <c r="F189" s="8" t="n">
        <v>0.00287037037037037</v>
      </c>
      <c r="G189" s="8" t="n">
        <v>0.003333333333333334</v>
      </c>
      <c r="H189" s="8" t="n">
        <v>0.001863425925925926</v>
      </c>
      <c r="I189" s="8" t="n">
        <v>0.003773148148148148</v>
      </c>
      <c r="J189" s="8" t="n">
        <v>0.002488425925925926</v>
      </c>
      <c r="K189" s="8" t="n">
        <v>0.003738425925925926</v>
      </c>
      <c r="L189" s="8" t="n">
        <v>0.001944444444444444</v>
      </c>
      <c r="M189" s="8" t="n">
        <v>0.003784722222222222</v>
      </c>
      <c r="N189" s="8" t="n">
        <v>0.003275462962962963</v>
      </c>
      <c r="O189" s="8" t="n">
        <v>0.003645833333333333</v>
      </c>
      <c r="P189" s="8" t="n">
        <v>0.0009837962962962962</v>
      </c>
      <c r="Q189" s="8" t="n">
        <v>0.003715277777777778</v>
      </c>
      <c r="R189" s="8" t="n">
        <v>0.002581018518518519</v>
      </c>
      <c r="S189" s="8" t="n">
        <v>0.003657407407407407</v>
      </c>
      <c r="T189" s="8" t="n">
        <v>0.0028125</v>
      </c>
      <c r="U189" s="8" t="n">
        <v>0.005208333333333333</v>
      </c>
      <c r="V189" t="inlineStr">
        <is>
          <t>–</t>
        </is>
      </c>
      <c r="W189">
        <f>E189 + G189 + I189 + K189 + M189 + O189 + Q189 + S189</f>
        <v/>
      </c>
      <c r="X189" s="9">
        <f>W189 / 8</f>
        <v/>
      </c>
      <c r="Y189" s="9">
        <f>MAX(ABS(E189 - X189), ABS(G189 - X189), ABS(I189 - X189), ABS(K189 - X189), ABS(M189 - X189), ABS(O189 - X189), ABS(Q189 - X189), ABS(S189 - X189))</f>
        <v/>
      </c>
      <c r="Z189" s="8" t="n">
        <v>0.05251157407407407</v>
      </c>
    </row>
    <row r="190">
      <c r="A190" t="inlineStr">
        <is>
          <t>Manero Bel, Joan (ESP) - Caballé Curto, Edgar (ESP)</t>
        </is>
      </c>
      <c r="B190" t="inlineStr">
        <is>
          <t>30-39</t>
        </is>
      </c>
      <c r="C190" t="inlineStr">
        <is>
          <t>2023 Valencia</t>
        </is>
      </c>
      <c r="D190" t="inlineStr">
        <is>
          <t>HYROX DOUBLES</t>
        </is>
      </c>
      <c r="E190" s="8" t="n">
        <v>0.002696759259259259</v>
      </c>
      <c r="F190" s="8" t="n">
        <v>0.002881944444444444</v>
      </c>
      <c r="G190" s="8" t="n">
        <v>0.003310185185185185</v>
      </c>
      <c r="H190" s="8" t="n">
        <v>0.001527777777777778</v>
      </c>
      <c r="I190" s="8" t="n">
        <v>0.003668981481481481</v>
      </c>
      <c r="J190" s="8" t="n">
        <v>0.002893518518518518</v>
      </c>
      <c r="K190" s="8" t="n">
        <v>0.003738425925925926</v>
      </c>
      <c r="L190" s="8" t="n">
        <v>0.00181712962962963</v>
      </c>
      <c r="M190" s="8" t="n">
        <v>0.003657407407407407</v>
      </c>
      <c r="N190" s="8" t="n">
        <v>0.003194444444444445</v>
      </c>
      <c r="O190" s="8" t="n">
        <v>0.003414351851851852</v>
      </c>
      <c r="P190" s="8" t="n">
        <v>0.001122685185185185</v>
      </c>
      <c r="Q190" s="8" t="n">
        <v>0.003645833333333333</v>
      </c>
      <c r="R190" s="8" t="n">
        <v>0.002627314814814815</v>
      </c>
      <c r="S190" s="8" t="n">
        <v>0.003969907407407407</v>
      </c>
      <c r="T190" s="8" t="n">
        <v>0.002824074074074074</v>
      </c>
      <c r="U190" s="8" t="n">
        <v>0.005625</v>
      </c>
      <c r="V190" t="inlineStr">
        <is>
          <t>–</t>
        </is>
      </c>
      <c r="W190">
        <f>E190 + G190 + I190 + K190 + M190 + O190 + Q190 + S190</f>
        <v/>
      </c>
      <c r="X190" s="9">
        <f>W190 / 8</f>
        <v/>
      </c>
      <c r="Y190" s="9">
        <f>MAX(ABS(E190 - X190), ABS(G190 - X190), ABS(I190 - X190), ABS(K190 - X190), ABS(M190 - X190), ABS(O190 - X190), ABS(Q190 - X190), ABS(S190 - X190))</f>
        <v/>
      </c>
      <c r="Z190" s="8" t="n">
        <v>0.05252314814814815</v>
      </c>
    </row>
    <row r="191">
      <c r="A191" t="inlineStr">
        <is>
          <t>Espinosa Mora, Jose María (ESP) - Romero Dignoes, Alberto (ESP)</t>
        </is>
      </c>
      <c r="B191" t="inlineStr">
        <is>
          <t>30-39</t>
        </is>
      </c>
      <c r="C191" t="inlineStr">
        <is>
          <t>2023 Valencia</t>
        </is>
      </c>
      <c r="D191" t="inlineStr">
        <is>
          <t>HYROX DOUBLES</t>
        </is>
      </c>
      <c r="E191" s="8" t="n">
        <v>0.003206018518518519</v>
      </c>
      <c r="F191" s="8" t="n">
        <v>0.002881944444444444</v>
      </c>
      <c r="G191" s="8" t="n">
        <v>0.003541666666666666</v>
      </c>
      <c r="H191" s="8" t="n">
        <v>0.001747685185185185</v>
      </c>
      <c r="I191" s="8" t="n">
        <v>0.003680555555555555</v>
      </c>
      <c r="J191" s="8" t="n">
        <v>0.00244212962962963</v>
      </c>
      <c r="K191" s="8" t="n">
        <v>0.003738425925925926</v>
      </c>
      <c r="L191" s="8" t="n">
        <v>0.001608796296296296</v>
      </c>
      <c r="M191" s="8" t="n">
        <v>0.003738425925925926</v>
      </c>
      <c r="N191" s="8" t="n">
        <v>0.00287037037037037</v>
      </c>
      <c r="O191" s="8" t="n">
        <v>0.003726851851851852</v>
      </c>
      <c r="P191" s="8" t="n">
        <v>0.001134259259259259</v>
      </c>
      <c r="Q191" s="8" t="n">
        <v>0.003796296296296296</v>
      </c>
      <c r="R191" s="8" t="n">
        <v>0.003078703703703704</v>
      </c>
      <c r="S191" s="8" t="n">
        <v>0.00380787037037037</v>
      </c>
      <c r="T191" s="8" t="n">
        <v>0.002685185185185185</v>
      </c>
      <c r="U191" s="8" t="n">
        <v>0.004965277777777778</v>
      </c>
      <c r="V191" t="inlineStr">
        <is>
          <t>–</t>
        </is>
      </c>
      <c r="W191">
        <f>E191 + G191 + I191 + K191 + M191 + O191 + Q191 + S191</f>
        <v/>
      </c>
      <c r="X191" s="9">
        <f>W191 / 8</f>
        <v/>
      </c>
      <c r="Y191" s="9">
        <f>MAX(ABS(E191 - X191), ABS(G191 - X191), ABS(I191 - X191), ABS(K191 - X191), ABS(M191 - X191), ABS(O191 - X191), ABS(Q191 - X191), ABS(S191 - X191))</f>
        <v/>
      </c>
      <c r="Z191" s="8" t="n">
        <v>0.05253472222222222</v>
      </c>
    </row>
    <row r="192">
      <c r="A192" t="inlineStr">
        <is>
          <t>Ordoez Plazuelo, David (ESP) - Ordoñez Plazuelo, Roberto Carlos (ESP)</t>
        </is>
      </c>
      <c r="B192" t="inlineStr">
        <is>
          <t>30-39</t>
        </is>
      </c>
      <c r="C192" t="inlineStr">
        <is>
          <t>2023 Valencia</t>
        </is>
      </c>
      <c r="D192" t="inlineStr">
        <is>
          <t>HYROX DOUBLES</t>
        </is>
      </c>
      <c r="E192" s="8" t="n">
        <v>0.003449074074074074</v>
      </c>
      <c r="F192" s="8" t="n">
        <v>0.002824074074074074</v>
      </c>
      <c r="G192" s="8" t="n">
        <v>0.003634259259259259</v>
      </c>
      <c r="H192" s="8" t="n">
        <v>0.001284722222222222</v>
      </c>
      <c r="I192" s="8" t="n">
        <v>0.003842592592592593</v>
      </c>
      <c r="J192" s="8" t="n">
        <v>0.002141203703703704</v>
      </c>
      <c r="K192" s="8" t="n">
        <v>0.003865740740740741</v>
      </c>
      <c r="L192" s="8" t="n">
        <v>0.002048611111111111</v>
      </c>
      <c r="M192" s="8" t="n">
        <v>0.003877314814814815</v>
      </c>
      <c r="N192" s="8" t="n">
        <v>0.003333333333333334</v>
      </c>
      <c r="O192" s="8" t="n">
        <v>0.00375</v>
      </c>
      <c r="P192" s="8" t="n">
        <v>0.001145833333333333</v>
      </c>
      <c r="Q192" s="8" t="n">
        <v>0.003541666666666666</v>
      </c>
      <c r="R192" s="8" t="n">
        <v>0.002037037037037037</v>
      </c>
      <c r="S192" s="8" t="n">
        <v>0.003738425925925926</v>
      </c>
      <c r="T192" s="8" t="n">
        <v>0.002581018518518519</v>
      </c>
      <c r="U192" s="8" t="n">
        <v>0.005613425925925926</v>
      </c>
      <c r="V192" t="inlineStr">
        <is>
          <t>–</t>
        </is>
      </c>
      <c r="W192">
        <f>E192 + G192 + I192 + K192 + M192 + O192 + Q192 + S192</f>
        <v/>
      </c>
      <c r="X192" s="9">
        <f>W192 / 8</f>
        <v/>
      </c>
      <c r="Y192" s="9">
        <f>MAX(ABS(E192 - X192), ABS(G192 - X192), ABS(I192 - X192), ABS(K192 - X192), ABS(M192 - X192), ABS(O192 - X192), ABS(Q192 - X192), ABS(S192 - X192))</f>
        <v/>
      </c>
      <c r="Z192" s="8" t="n">
        <v>0.05260416666666667</v>
      </c>
    </row>
    <row r="193">
      <c r="A193" t="inlineStr">
        <is>
          <t>Baeschlin Sanchez, Carlos (ESP) - Belenguer Ballester, Victor (ESP)</t>
        </is>
      </c>
      <c r="B193" t="inlineStr">
        <is>
          <t>30-39</t>
        </is>
      </c>
      <c r="C193" t="inlineStr">
        <is>
          <t>2023 Valencia</t>
        </is>
      </c>
      <c r="D193" t="inlineStr">
        <is>
          <t>HYROX DOUBLES</t>
        </is>
      </c>
      <c r="E193" s="8" t="n">
        <v>0.002962962962962963</v>
      </c>
      <c r="F193" s="8" t="n">
        <v>0.0028125</v>
      </c>
      <c r="G193" s="8" t="n">
        <v>0.003576388888888889</v>
      </c>
      <c r="H193" s="8" t="n">
        <v>0.001446759259259259</v>
      </c>
      <c r="I193" s="8" t="n">
        <v>0.00369212962962963</v>
      </c>
      <c r="J193" s="8" t="n">
        <v>0.002604166666666667</v>
      </c>
      <c r="K193" s="8" t="n">
        <v>0.003622685185185185</v>
      </c>
      <c r="L193" s="8" t="n">
        <v>0.001828703703703704</v>
      </c>
      <c r="M193" s="8" t="n">
        <v>0.003900462962962963</v>
      </c>
      <c r="N193" s="8" t="n">
        <v>0.002905092592592593</v>
      </c>
      <c r="O193" s="8" t="n">
        <v>0.003946759259259259</v>
      </c>
      <c r="P193" s="8" t="n">
        <v>0.001273148148148148</v>
      </c>
      <c r="Q193" s="8" t="n">
        <v>0.003865740740740741</v>
      </c>
      <c r="R193" s="8" t="n">
        <v>0.002476851851851852</v>
      </c>
      <c r="S193" s="8" t="n">
        <v>0.0040625</v>
      </c>
      <c r="T193" s="8" t="n">
        <v>0.002719907407407407</v>
      </c>
      <c r="U193" s="8" t="n">
        <v>0.005011574074074074</v>
      </c>
      <c r="V193" t="inlineStr">
        <is>
          <t>–</t>
        </is>
      </c>
      <c r="W193">
        <f>E193 + G193 + I193 + K193 + M193 + O193 + Q193 + S193</f>
        <v/>
      </c>
      <c r="X193" s="9">
        <f>W193 / 8</f>
        <v/>
      </c>
      <c r="Y193" s="9">
        <f>MAX(ABS(E193 - X193), ABS(G193 - X193), ABS(I193 - X193), ABS(K193 - X193), ABS(M193 - X193), ABS(O193 - X193), ABS(Q193 - X193), ABS(S193 - X193))</f>
        <v/>
      </c>
      <c r="Z193" s="8" t="n">
        <v>0.05261574074074074</v>
      </c>
    </row>
    <row r="194">
      <c r="A194" t="inlineStr">
        <is>
          <t>Ruiz Novillo, Ángel Gabriel (ESP) - Llorente Arenas, Pedro (ESP)</t>
        </is>
      </c>
      <c r="B194" t="inlineStr">
        <is>
          <t>40-49</t>
        </is>
      </c>
      <c r="C194" t="inlineStr">
        <is>
          <t>2023 Valencia</t>
        </is>
      </c>
      <c r="D194" t="inlineStr">
        <is>
          <t>HYROX DOUBLES</t>
        </is>
      </c>
      <c r="E194" s="8" t="n">
        <v>0.00337962962962963</v>
      </c>
      <c r="F194" s="8" t="n">
        <v>0.003032407407407407</v>
      </c>
      <c r="G194" s="8" t="n">
        <v>0.003553240740740741</v>
      </c>
      <c r="H194" s="8" t="n">
        <v>0.001481481481481481</v>
      </c>
      <c r="I194" s="8" t="n">
        <v>0.003645833333333333</v>
      </c>
      <c r="J194" s="8" t="n">
        <v>0.002638888888888889</v>
      </c>
      <c r="K194" s="8" t="n">
        <v>0.003668981481481481</v>
      </c>
      <c r="L194" s="8" t="n">
        <v>0.001574074074074074</v>
      </c>
      <c r="M194" s="8" t="n">
        <v>0.003796296296296296</v>
      </c>
      <c r="N194" s="8" t="n">
        <v>0.0034375</v>
      </c>
      <c r="O194" s="8" t="n">
        <v>0.00369212962962963</v>
      </c>
      <c r="P194" s="8" t="n">
        <v>0.001331018518518518</v>
      </c>
      <c r="Q194" s="8" t="n">
        <v>0.003738425925925926</v>
      </c>
      <c r="R194" s="8" t="n">
        <v>0.002835648148148148</v>
      </c>
      <c r="S194" s="8" t="n">
        <v>0.00375</v>
      </c>
      <c r="T194" s="8" t="n">
        <v>0.003009259259259259</v>
      </c>
      <c r="U194" s="8" t="n">
        <v>0.004224537037037037</v>
      </c>
      <c r="V194" t="inlineStr">
        <is>
          <t>–</t>
        </is>
      </c>
      <c r="W194">
        <f>E194 + G194 + I194 + K194 + M194 + O194 + Q194 + S194</f>
        <v/>
      </c>
      <c r="X194" s="9">
        <f>W194 / 8</f>
        <v/>
      </c>
      <c r="Y194" s="9">
        <f>MAX(ABS(E194 - X194), ABS(G194 - X194), ABS(I194 - X194), ABS(K194 - X194), ABS(M194 - X194), ABS(O194 - X194), ABS(Q194 - X194), ABS(S194 - X194))</f>
        <v/>
      </c>
      <c r="Z194" s="8" t="n">
        <v>0.05269675925925926</v>
      </c>
    </row>
    <row r="195">
      <c r="A195" t="inlineStr">
        <is>
          <t>Sáez Sala, Jose Miguel (ESP) - Merin Serrano, José María (ESP)</t>
        </is>
      </c>
      <c r="B195" t="inlineStr">
        <is>
          <t>30-39</t>
        </is>
      </c>
      <c r="C195" t="inlineStr">
        <is>
          <t>2023 Valencia</t>
        </is>
      </c>
      <c r="D195" t="inlineStr">
        <is>
          <t>HYROX DOUBLES</t>
        </is>
      </c>
      <c r="E195" s="8" t="n">
        <v>0.003148148148148148</v>
      </c>
      <c r="F195" s="8" t="n">
        <v>0.002685185185185185</v>
      </c>
      <c r="G195" s="8" t="n">
        <v>0.003773148148148148</v>
      </c>
      <c r="H195" s="8" t="n">
        <v>0.001377314814814815</v>
      </c>
      <c r="I195" s="8" t="n">
        <v>0.003865740740740741</v>
      </c>
      <c r="J195" s="8" t="n">
        <v>0.00212962962962963</v>
      </c>
      <c r="K195" s="8" t="n">
        <v>0.00400462962962963</v>
      </c>
      <c r="L195" s="8" t="n">
        <v>0.001481481481481481</v>
      </c>
      <c r="M195" s="8" t="n">
        <v>0.004039351851851852</v>
      </c>
      <c r="N195" s="8" t="n">
        <v>0.002986111111111111</v>
      </c>
      <c r="O195" s="8" t="n">
        <v>0.003842592592592593</v>
      </c>
      <c r="P195" s="8" t="n">
        <v>0.001284722222222222</v>
      </c>
      <c r="Q195" s="8" t="n">
        <v>0.003611111111111111</v>
      </c>
      <c r="R195" s="8" t="n">
        <v>0.002673611111111111</v>
      </c>
      <c r="S195" s="8" t="n">
        <v>0.0040625</v>
      </c>
      <c r="T195" s="8" t="n">
        <v>0.002685185185185185</v>
      </c>
      <c r="U195" s="8" t="n">
        <v>0.005138888888888889</v>
      </c>
      <c r="V195" t="inlineStr">
        <is>
          <t>–</t>
        </is>
      </c>
      <c r="W195">
        <f>E195 + G195 + I195 + K195 + M195 + O195 + Q195 + S195</f>
        <v/>
      </c>
      <c r="X195" s="9">
        <f>W195 / 8</f>
        <v/>
      </c>
      <c r="Y195" s="9">
        <f>MAX(ABS(E195 - X195), ABS(G195 - X195), ABS(I195 - X195), ABS(K195 - X195), ABS(M195 - X195), ABS(O195 - X195), ABS(Q195 - X195), ABS(S195 - X195))</f>
        <v/>
      </c>
      <c r="Z195" s="8" t="n">
        <v>0.05269675925925926</v>
      </c>
    </row>
    <row r="196">
      <c r="A196" t="inlineStr">
        <is>
          <t>Santas Delgado, David (ESP) - Beobide Echave, Iñigo (ESP)</t>
        </is>
      </c>
      <c r="B196" t="inlineStr">
        <is>
          <t>40-49</t>
        </is>
      </c>
      <c r="C196" t="inlineStr">
        <is>
          <t>2023 Valencia</t>
        </is>
      </c>
      <c r="D196" t="inlineStr">
        <is>
          <t>HYROX DOUBLES</t>
        </is>
      </c>
      <c r="E196" s="8" t="n">
        <v>0.003460648148148148</v>
      </c>
      <c r="F196" s="8" t="n">
        <v>0.003078703703703704</v>
      </c>
      <c r="G196" s="8" t="n">
        <v>0.003506944444444444</v>
      </c>
      <c r="H196" s="8" t="n">
        <v>0.001574074074074074</v>
      </c>
      <c r="I196" s="8" t="n">
        <v>0.003576388888888889</v>
      </c>
      <c r="J196" s="8" t="n">
        <v>0.002650462962962963</v>
      </c>
      <c r="K196" s="8" t="n">
        <v>0.003587962962962963</v>
      </c>
      <c r="L196" s="8" t="n">
        <v>0.00162037037037037</v>
      </c>
      <c r="M196" s="8" t="n">
        <v>0.003587962962962963</v>
      </c>
      <c r="N196" s="8" t="n">
        <v>0.003356481481481482</v>
      </c>
      <c r="O196" s="8" t="n">
        <v>0.003599537037037037</v>
      </c>
      <c r="P196" s="8" t="n">
        <v>0.001331018518518518</v>
      </c>
      <c r="Q196" s="8" t="n">
        <v>0.003587962962962963</v>
      </c>
      <c r="R196" s="8" t="n">
        <v>0.002337962962962963</v>
      </c>
      <c r="S196" s="8" t="n">
        <v>0.003888888888888889</v>
      </c>
      <c r="T196" s="8" t="n">
        <v>0.002685185185185185</v>
      </c>
      <c r="U196" s="8" t="n">
        <v>0.005451388888888889</v>
      </c>
      <c r="V196" t="inlineStr">
        <is>
          <t>–</t>
        </is>
      </c>
      <c r="W196">
        <f>E196 + G196 + I196 + K196 + M196 + O196 + Q196 + S196</f>
        <v/>
      </c>
      <c r="X196" s="9">
        <f>W196 / 8</f>
        <v/>
      </c>
      <c r="Y196" s="9">
        <f>MAX(ABS(E196 - X196), ABS(G196 - X196), ABS(I196 - X196), ABS(K196 - X196), ABS(M196 - X196), ABS(O196 - X196), ABS(Q196 - X196), ABS(S196 - X196))</f>
        <v/>
      </c>
      <c r="Z196" s="8" t="n">
        <v>0.05278935185185185</v>
      </c>
    </row>
    <row r="197">
      <c r="A197" t="inlineStr">
        <is>
          <t>Peñalver Gomez, Alvaro Hipolito (ESP) - Romero Balsalobre, Francisco Jose (ESP)</t>
        </is>
      </c>
      <c r="B197" t="inlineStr">
        <is>
          <t>30-39</t>
        </is>
      </c>
      <c r="C197" t="inlineStr">
        <is>
          <t>2023 Valencia</t>
        </is>
      </c>
      <c r="D197" t="inlineStr">
        <is>
          <t>HYROX DOUBLES</t>
        </is>
      </c>
      <c r="E197" s="8" t="n">
        <v>0.003009259259259259</v>
      </c>
      <c r="F197" s="8" t="n">
        <v>0.002951388888888889</v>
      </c>
      <c r="G197" s="8" t="n">
        <v>0.0034375</v>
      </c>
      <c r="H197" s="8" t="n">
        <v>0.001493055555555556</v>
      </c>
      <c r="I197" s="8" t="n">
        <v>0.003865740740740741</v>
      </c>
      <c r="J197" s="8" t="n">
        <v>0.002719907407407407</v>
      </c>
      <c r="K197" s="8" t="n">
        <v>0.003819444444444444</v>
      </c>
      <c r="L197" s="8" t="n">
        <v>0.001828703703703704</v>
      </c>
      <c r="M197" s="8" t="n">
        <v>0.003900462962962963</v>
      </c>
      <c r="N197" s="8" t="n">
        <v>0.003125</v>
      </c>
      <c r="O197" s="8" t="n">
        <v>0.003923611111111111</v>
      </c>
      <c r="P197" s="8" t="n">
        <v>0.001296296296296296</v>
      </c>
      <c r="Q197" s="8" t="n">
        <v>0.003877314814814815</v>
      </c>
      <c r="R197" s="8" t="n">
        <v>0.002372685185185185</v>
      </c>
      <c r="S197" s="8" t="n">
        <v>0.004282407407407408</v>
      </c>
      <c r="T197" s="8" t="n">
        <v>0.002696759259259259</v>
      </c>
      <c r="U197" s="8" t="n">
        <v>0.004282407407407408</v>
      </c>
      <c r="V197" t="inlineStr">
        <is>
          <t>–</t>
        </is>
      </c>
      <c r="W197">
        <f>E197 + G197 + I197 + K197 + M197 + O197 + Q197 + S197</f>
        <v/>
      </c>
      <c r="X197" s="9">
        <f>W197 / 8</f>
        <v/>
      </c>
      <c r="Y197" s="9">
        <f>MAX(ABS(E197 - X197), ABS(G197 - X197), ABS(I197 - X197), ABS(K197 - X197), ABS(M197 - X197), ABS(O197 - X197), ABS(Q197 - X197), ABS(S197 - X197))</f>
        <v/>
      </c>
      <c r="Z197" s="8" t="n">
        <v>0.05278935185185185</v>
      </c>
    </row>
    <row r="198">
      <c r="A198" t="inlineStr">
        <is>
          <t>Pinheiro, Joao (POR) - Loureiro, Luis (POR)</t>
        </is>
      </c>
      <c r="B198" t="inlineStr">
        <is>
          <t>40-49</t>
        </is>
      </c>
      <c r="C198" t="inlineStr">
        <is>
          <t>2023 Valencia</t>
        </is>
      </c>
      <c r="D198" t="inlineStr">
        <is>
          <t>HYROX DOUBLES</t>
        </is>
      </c>
      <c r="E198" s="8" t="n">
        <v>0.00337962962962963</v>
      </c>
      <c r="F198" s="8" t="n">
        <v>0.002997685185185185</v>
      </c>
      <c r="G198" s="8" t="n">
        <v>0.003634259259259259</v>
      </c>
      <c r="H198" s="8" t="n">
        <v>0.001550925925925926</v>
      </c>
      <c r="I198" s="8" t="n">
        <v>0.003726851851851852</v>
      </c>
      <c r="J198" s="8" t="n">
        <v>0.002337962962962963</v>
      </c>
      <c r="K198" s="8" t="n">
        <v>0.003842592592592593</v>
      </c>
      <c r="L198" s="8" t="n">
        <v>0.001550925925925926</v>
      </c>
      <c r="M198" s="8" t="n">
        <v>0.003657407407407407</v>
      </c>
      <c r="N198" s="8" t="n">
        <v>0.002997685185185185</v>
      </c>
      <c r="O198" s="8" t="n">
        <v>0.003599537037037037</v>
      </c>
      <c r="P198" s="8" t="n">
        <v>0.001145833333333333</v>
      </c>
      <c r="Q198" s="8" t="n">
        <v>0.003611111111111111</v>
      </c>
      <c r="R198" s="8" t="n">
        <v>0.002488425925925926</v>
      </c>
      <c r="S198" s="8" t="n">
        <v>0.0040625</v>
      </c>
      <c r="T198" s="8" t="n">
        <v>0.002534722222222222</v>
      </c>
      <c r="U198" s="8" t="n">
        <v>0.005891203703703704</v>
      </c>
      <c r="V198" t="inlineStr">
        <is>
          <t>–</t>
        </is>
      </c>
      <c r="W198">
        <f>E198 + G198 + I198 + K198 + M198 + O198 + Q198 + S198</f>
        <v/>
      </c>
      <c r="X198" s="9">
        <f>W198 / 8</f>
        <v/>
      </c>
      <c r="Y198" s="9">
        <f>MAX(ABS(E198 - X198), ABS(G198 - X198), ABS(I198 - X198), ABS(K198 - X198), ABS(M198 - X198), ABS(O198 - X198), ABS(Q198 - X198), ABS(S198 - X198))</f>
        <v/>
      </c>
      <c r="Z198" s="8" t="n">
        <v>0.05290509259259259</v>
      </c>
    </row>
    <row r="199">
      <c r="A199" t="inlineStr">
        <is>
          <t>Pueyo, Juan (ESP) - Lluesma, Vicente (ESP)</t>
        </is>
      </c>
      <c r="B199" t="inlineStr">
        <is>
          <t>30-39</t>
        </is>
      </c>
      <c r="C199" t="inlineStr">
        <is>
          <t>2023 Valencia</t>
        </is>
      </c>
      <c r="D199" t="inlineStr">
        <is>
          <t>HYROX DOUBLES</t>
        </is>
      </c>
      <c r="E199" s="8" t="n">
        <v>0.003113425925925926</v>
      </c>
      <c r="F199" s="8" t="n">
        <v>0.00306712962962963</v>
      </c>
      <c r="G199" s="8" t="n">
        <v>0.003657407407407407</v>
      </c>
      <c r="H199" s="8" t="n">
        <v>0.001724537037037037</v>
      </c>
      <c r="I199" s="8" t="n">
        <v>0.003773148148148148</v>
      </c>
      <c r="J199" s="8" t="n">
        <v>0.002662037037037037</v>
      </c>
      <c r="K199" s="8" t="n">
        <v>0.003831018518518518</v>
      </c>
      <c r="L199" s="8" t="n">
        <v>0.001469907407407407</v>
      </c>
      <c r="M199" s="8" t="n">
        <v>0.003773148148148148</v>
      </c>
      <c r="N199" s="8" t="n">
        <v>0.003090277777777778</v>
      </c>
      <c r="O199" s="8" t="n">
        <v>0.003680555555555555</v>
      </c>
      <c r="P199" s="8" t="n">
        <v>0.001018518518518518</v>
      </c>
      <c r="Q199" s="8" t="n">
        <v>0.003842592592592593</v>
      </c>
      <c r="R199" s="8" t="n">
        <v>0.002060185185185185</v>
      </c>
      <c r="S199" s="8" t="n">
        <v>0.004108796296296296</v>
      </c>
      <c r="T199" s="8" t="n">
        <v>0.003125</v>
      </c>
      <c r="U199" s="8" t="n">
        <v>0.005046296296296296</v>
      </c>
      <c r="V199" t="inlineStr">
        <is>
          <t>–</t>
        </is>
      </c>
      <c r="W199">
        <f>E199 + G199 + I199 + K199 + M199 + O199 + Q199 + S199</f>
        <v/>
      </c>
      <c r="X199" s="9">
        <f>W199 / 8</f>
        <v/>
      </c>
      <c r="Y199" s="9">
        <f>MAX(ABS(E199 - X199), ABS(G199 - X199), ABS(I199 - X199), ABS(K199 - X199), ABS(M199 - X199), ABS(O199 - X199), ABS(Q199 - X199), ABS(S199 - X199))</f>
        <v/>
      </c>
      <c r="Z199" s="8" t="n">
        <v>0.05295138888888889</v>
      </c>
    </row>
    <row r="200">
      <c r="A200" t="inlineStr">
        <is>
          <t>Daza Caicedo, Andres Felipe (ESP) - Llambrich Mandillo, Aitor (ESP)</t>
        </is>
      </c>
      <c r="B200" t="inlineStr">
        <is>
          <t>30-39</t>
        </is>
      </c>
      <c r="C200" t="inlineStr">
        <is>
          <t>2023 Valencia</t>
        </is>
      </c>
      <c r="D200" t="inlineStr">
        <is>
          <t>HYROX DOUBLES</t>
        </is>
      </c>
      <c r="E200" s="8" t="n">
        <v>0.003101851851851852</v>
      </c>
      <c r="F200" s="8" t="n">
        <v>0.002905092592592593</v>
      </c>
      <c r="G200" s="8" t="n">
        <v>0.003703703703703704</v>
      </c>
      <c r="H200" s="8" t="n">
        <v>0.001631944444444445</v>
      </c>
      <c r="I200" s="8" t="n">
        <v>0.003912037037037037</v>
      </c>
      <c r="J200" s="8" t="n">
        <v>0.00212962962962963</v>
      </c>
      <c r="K200" s="8" t="n">
        <v>0.003923611111111111</v>
      </c>
      <c r="L200" s="8" t="n">
        <v>0.001412037037037037</v>
      </c>
      <c r="M200" s="8" t="n">
        <v>0.003900462962962963</v>
      </c>
      <c r="N200" s="8" t="n">
        <v>0.00318287037037037</v>
      </c>
      <c r="O200" s="8" t="n">
        <v>0.003854166666666667</v>
      </c>
      <c r="P200" s="8" t="n">
        <v>0.001064814814814815</v>
      </c>
      <c r="Q200" s="8" t="n">
        <v>0.003935185185185185</v>
      </c>
      <c r="R200" s="8" t="n">
        <v>0.002685185185185185</v>
      </c>
      <c r="S200" s="8" t="n">
        <v>0.004444444444444444</v>
      </c>
      <c r="T200" s="8" t="n">
        <v>0.002777777777777778</v>
      </c>
      <c r="U200" s="8" t="n">
        <v>0.004479166666666667</v>
      </c>
      <c r="V200" t="inlineStr">
        <is>
          <t>–</t>
        </is>
      </c>
      <c r="W200">
        <f>E200 + G200 + I200 + K200 + M200 + O200 + Q200 + S200</f>
        <v/>
      </c>
      <c r="X200" s="9">
        <f>W200 / 8</f>
        <v/>
      </c>
      <c r="Y200" s="9">
        <f>MAX(ABS(E200 - X200), ABS(G200 - X200), ABS(I200 - X200), ABS(K200 - X200), ABS(M200 - X200), ABS(O200 - X200), ABS(Q200 - X200), ABS(S200 - X200))</f>
        <v/>
      </c>
      <c r="Z200" s="8" t="n">
        <v>0.05296296296296296</v>
      </c>
    </row>
    <row r="201">
      <c r="A201" t="inlineStr">
        <is>
          <t>López Hernàndez, Luis (ESP) - Gimeno Martinez, Joan (ESP)</t>
        </is>
      </c>
      <c r="B201" t="inlineStr">
        <is>
          <t>30-39</t>
        </is>
      </c>
      <c r="C201" t="inlineStr">
        <is>
          <t>2023 Valencia</t>
        </is>
      </c>
      <c r="D201" t="inlineStr">
        <is>
          <t>HYROX DOUBLES</t>
        </is>
      </c>
      <c r="E201" s="8" t="n">
        <v>0.003344907407407408</v>
      </c>
      <c r="F201" s="8" t="n">
        <v>0.002835648148148148</v>
      </c>
      <c r="G201" s="8" t="n">
        <v>0.003599537037037037</v>
      </c>
      <c r="H201" s="8" t="n">
        <v>0.001319444444444444</v>
      </c>
      <c r="I201" s="8" t="n">
        <v>0.00425925925925926</v>
      </c>
      <c r="J201" s="8" t="n">
        <v>0.001828703703703704</v>
      </c>
      <c r="K201" s="8" t="n">
        <v>0.004085648148148148</v>
      </c>
      <c r="L201" s="8" t="n">
        <v>0.00119212962962963</v>
      </c>
      <c r="M201" s="8" t="n">
        <v>0.003969907407407407</v>
      </c>
      <c r="N201" s="8" t="n">
        <v>0.002974537037037037</v>
      </c>
      <c r="O201" s="8" t="n">
        <v>0.004027777777777778</v>
      </c>
      <c r="P201" s="8" t="n">
        <v>0.0008680555555555555</v>
      </c>
      <c r="Q201" s="8" t="n">
        <v>0.004016203703703704</v>
      </c>
      <c r="R201" s="8" t="n">
        <v>0.002164351851851852</v>
      </c>
      <c r="S201" s="8" t="n">
        <v>0.004293981481481481</v>
      </c>
      <c r="T201" s="8" t="n">
        <v>0.002407407407407408</v>
      </c>
      <c r="U201" s="8" t="n">
        <v>0.005925925925925926</v>
      </c>
      <c r="V201" t="inlineStr">
        <is>
          <t>–</t>
        </is>
      </c>
      <c r="W201">
        <f>E201 + G201 + I201 + K201 + M201 + O201 + Q201 + S201</f>
        <v/>
      </c>
      <c r="X201" s="9">
        <f>W201 / 8</f>
        <v/>
      </c>
      <c r="Y201" s="9">
        <f>MAX(ABS(E201 - X201), ABS(G201 - X201), ABS(I201 - X201), ABS(K201 - X201), ABS(M201 - X201), ABS(O201 - X201), ABS(Q201 - X201), ABS(S201 - X201))</f>
        <v/>
      </c>
      <c r="Z201" s="8" t="n">
        <v>0.05303240740740741</v>
      </c>
    </row>
    <row r="202">
      <c r="A202" t="inlineStr">
        <is>
          <t>Giraldo, Enekoitz (ESP) - Nicolás Pérez, Jon (ESP)</t>
        </is>
      </c>
      <c r="B202" t="inlineStr">
        <is>
          <t>U29</t>
        </is>
      </c>
      <c r="C202" t="inlineStr">
        <is>
          <t>2023 Valencia</t>
        </is>
      </c>
      <c r="D202" t="inlineStr">
        <is>
          <t>HYROX DOUBLES</t>
        </is>
      </c>
      <c r="E202" s="8" t="n">
        <v>0.003275462962962963</v>
      </c>
      <c r="F202" s="8" t="n">
        <v>0.003090277777777778</v>
      </c>
      <c r="G202" s="8" t="n">
        <v>0.003506944444444444</v>
      </c>
      <c r="H202" s="8" t="n">
        <v>0.001203703703703704</v>
      </c>
      <c r="I202" s="8" t="n">
        <v>0.003773148148148148</v>
      </c>
      <c r="J202" s="8" t="n">
        <v>0.002326388888888889</v>
      </c>
      <c r="K202" s="8" t="n">
        <v>0.003796296296296296</v>
      </c>
      <c r="L202" s="8" t="n">
        <v>0.00181712962962963</v>
      </c>
      <c r="M202" s="8" t="n">
        <v>0.003969907407407407</v>
      </c>
      <c r="N202" s="8" t="n">
        <v>0.003298611111111111</v>
      </c>
      <c r="O202" s="8" t="n">
        <v>0.003993055555555555</v>
      </c>
      <c r="P202" s="8" t="n">
        <v>0.001145833333333333</v>
      </c>
      <c r="Q202" s="8" t="n">
        <v>0.004027777777777778</v>
      </c>
      <c r="R202" s="8" t="n">
        <v>0.002604166666666667</v>
      </c>
      <c r="S202" s="8" t="n">
        <v>0.003993055555555555</v>
      </c>
      <c r="T202" s="8" t="n">
        <v>0.002777777777777778</v>
      </c>
      <c r="U202" s="8" t="n">
        <v>0.004629629629629629</v>
      </c>
      <c r="V202" t="inlineStr">
        <is>
          <t>–</t>
        </is>
      </c>
      <c r="W202">
        <f>E202 + G202 + I202 + K202 + M202 + O202 + Q202 + S202</f>
        <v/>
      </c>
      <c r="X202" s="9">
        <f>W202 / 8</f>
        <v/>
      </c>
      <c r="Y202" s="9">
        <f>MAX(ABS(E202 - X202), ABS(G202 - X202), ABS(I202 - X202), ABS(K202 - X202), ABS(M202 - X202), ABS(O202 - X202), ABS(Q202 - X202), ABS(S202 - X202))</f>
        <v/>
      </c>
      <c r="Z202" s="8" t="n">
        <v>0.05314814814814815</v>
      </c>
    </row>
    <row r="203">
      <c r="A203" t="inlineStr">
        <is>
          <t>Noguera, David (ESP) - Guart, Alex (ESP)</t>
        </is>
      </c>
      <c r="B203" t="inlineStr">
        <is>
          <t>30-39</t>
        </is>
      </c>
      <c r="C203" t="inlineStr">
        <is>
          <t>2023 Valencia</t>
        </is>
      </c>
      <c r="D203" t="inlineStr">
        <is>
          <t>HYROX DOUBLES</t>
        </is>
      </c>
      <c r="E203" s="8" t="n">
        <v>0.003483796296296296</v>
      </c>
      <c r="F203" s="8" t="n">
        <v>0.003113425925925926</v>
      </c>
      <c r="G203" s="8" t="n">
        <v>0.003576388888888889</v>
      </c>
      <c r="H203" s="8" t="n">
        <v>0.001388888888888889</v>
      </c>
      <c r="I203" s="8" t="n">
        <v>0.003981481481481482</v>
      </c>
      <c r="J203" s="8" t="n">
        <v>0.002546296296296297</v>
      </c>
      <c r="K203" s="8" t="n">
        <v>0.003784722222222222</v>
      </c>
      <c r="L203" s="8" t="n">
        <v>0.001747685185185185</v>
      </c>
      <c r="M203" s="8" t="n">
        <v>0.003738425925925926</v>
      </c>
      <c r="N203" s="8" t="n">
        <v>0.003229166666666667</v>
      </c>
      <c r="O203" s="8" t="n">
        <v>0.003587962962962963</v>
      </c>
      <c r="P203" s="8" t="n">
        <v>0.001134259259259259</v>
      </c>
      <c r="Q203" s="8" t="n">
        <v>0.003715277777777778</v>
      </c>
      <c r="R203" s="8" t="n">
        <v>0.002673611111111111</v>
      </c>
      <c r="S203" s="8" t="n">
        <v>0.003946759259259259</v>
      </c>
      <c r="T203" s="8" t="n">
        <v>0.002916666666666667</v>
      </c>
      <c r="U203" s="8" t="n">
        <v>0.004768518518518518</v>
      </c>
      <c r="V203" t="inlineStr">
        <is>
          <t>–</t>
        </is>
      </c>
      <c r="W203">
        <f>E203 + G203 + I203 + K203 + M203 + O203 + Q203 + S203</f>
        <v/>
      </c>
      <c r="X203" s="9">
        <f>W203 / 8</f>
        <v/>
      </c>
      <c r="Y203" s="9">
        <f>MAX(ABS(E203 - X203), ABS(G203 - X203), ABS(I203 - X203), ABS(K203 - X203), ABS(M203 - X203), ABS(O203 - X203), ABS(Q203 - X203), ABS(S203 - X203))</f>
        <v/>
      </c>
      <c r="Z203" s="8" t="n">
        <v>0.05324074074074074</v>
      </c>
    </row>
    <row r="204">
      <c r="A204" t="inlineStr">
        <is>
          <t>Guillot Casanova, Álvaro (ESP) - Hernández Cano, Carlos (ESP)</t>
        </is>
      </c>
      <c r="B204" t="inlineStr">
        <is>
          <t>30-39</t>
        </is>
      </c>
      <c r="C204" t="inlineStr">
        <is>
          <t>2023 Valencia</t>
        </is>
      </c>
      <c r="D204" t="inlineStr">
        <is>
          <t>HYROX DOUBLES</t>
        </is>
      </c>
      <c r="E204" s="8" t="n">
        <v>0.003009259259259259</v>
      </c>
      <c r="F204" s="8" t="n">
        <v>0.002789351851851852</v>
      </c>
      <c r="G204" s="8" t="n">
        <v>0.003252314814814815</v>
      </c>
      <c r="H204" s="8" t="n">
        <v>0.001157407407407407</v>
      </c>
      <c r="I204" s="8" t="n">
        <v>0.004143518518518519</v>
      </c>
      <c r="J204" s="8" t="n">
        <v>0.002581018518518519</v>
      </c>
      <c r="K204" s="8" t="n">
        <v>0.004236111111111112</v>
      </c>
      <c r="L204" s="8" t="n">
        <v>0.002094907407407407</v>
      </c>
      <c r="M204" s="8" t="n">
        <v>0.003854166666666667</v>
      </c>
      <c r="N204" s="8" t="n">
        <v>0.002997685185185185</v>
      </c>
      <c r="O204" s="8" t="n">
        <v>0.003935185185185185</v>
      </c>
      <c r="P204" s="8" t="n">
        <v>0.001134259259259259</v>
      </c>
      <c r="Q204" s="8" t="n">
        <v>0.00400462962962963</v>
      </c>
      <c r="R204" s="8" t="n">
        <v>0.002372685185185185</v>
      </c>
      <c r="S204" s="8" t="n">
        <v>0.003738425925925926</v>
      </c>
      <c r="T204" s="8" t="n">
        <v>0.003159722222222222</v>
      </c>
      <c r="U204" s="8" t="n">
        <v>0.004953703703703704</v>
      </c>
      <c r="V204" t="inlineStr">
        <is>
          <t>–</t>
        </is>
      </c>
      <c r="W204">
        <f>E204 + G204 + I204 + K204 + M204 + O204 + Q204 + S204</f>
        <v/>
      </c>
      <c r="X204" s="9">
        <f>W204 / 8</f>
        <v/>
      </c>
      <c r="Y204" s="9">
        <f>MAX(ABS(E204 - X204), ABS(G204 - X204), ABS(I204 - X204), ABS(K204 - X204), ABS(M204 - X204), ABS(O204 - X204), ABS(Q204 - X204), ABS(S204 - X204))</f>
        <v/>
      </c>
      <c r="Z204" s="8" t="n">
        <v>0.05333333333333334</v>
      </c>
    </row>
    <row r="205">
      <c r="A205" t="inlineStr">
        <is>
          <t>Bravo Ramírez, Pedro Pablo (ESP) - Hernández Pomares, Juan José (ESP)</t>
        </is>
      </c>
      <c r="B205" t="inlineStr">
        <is>
          <t>40-49</t>
        </is>
      </c>
      <c r="C205" t="inlineStr">
        <is>
          <t>2023 Valencia</t>
        </is>
      </c>
      <c r="D205" t="inlineStr">
        <is>
          <t>HYROX DOUBLES</t>
        </is>
      </c>
      <c r="E205" s="8" t="n">
        <v>0.003506944444444444</v>
      </c>
      <c r="F205" s="8" t="n">
        <v>0.002847222222222222</v>
      </c>
      <c r="G205" s="8" t="n">
        <v>0.003564814814814815</v>
      </c>
      <c r="H205" s="8" t="n">
        <v>0.001122685185185185</v>
      </c>
      <c r="I205" s="8" t="n">
        <v>0.004340277777777778</v>
      </c>
      <c r="J205" s="8" t="n">
        <v>0.001967592592592592</v>
      </c>
      <c r="K205" s="8" t="n">
        <v>0.003900462962962963</v>
      </c>
      <c r="L205" s="8" t="n">
        <v>0.002071759259259259</v>
      </c>
      <c r="M205" s="8" t="n">
        <v>0.004050925925925926</v>
      </c>
      <c r="N205" s="8" t="n">
        <v>0.003043981481481481</v>
      </c>
      <c r="O205" s="8" t="n">
        <v>0.003923611111111111</v>
      </c>
      <c r="P205" s="8" t="n">
        <v>0.001076388888888889</v>
      </c>
      <c r="Q205" s="8" t="n">
        <v>0.003946759259259259</v>
      </c>
      <c r="R205" s="8" t="n">
        <v>0.003032407407407407</v>
      </c>
      <c r="S205" s="8" t="n">
        <v>0.004050925925925926</v>
      </c>
      <c r="T205" s="8" t="n">
        <v>0.002511574074074074</v>
      </c>
      <c r="U205" s="8" t="n">
        <v>0.004594907407407408</v>
      </c>
      <c r="V205" t="inlineStr">
        <is>
          <t>–</t>
        </is>
      </c>
      <c r="W205">
        <f>E205 + G205 + I205 + K205 + M205 + O205 + Q205 + S205</f>
        <v/>
      </c>
      <c r="X205" s="9">
        <f>W205 / 8</f>
        <v/>
      </c>
      <c r="Y205" s="9">
        <f>MAX(ABS(E205 - X205), ABS(G205 - X205), ABS(I205 - X205), ABS(K205 - X205), ABS(M205 - X205), ABS(O205 - X205), ABS(Q205 - X205), ABS(S205 - X205))</f>
        <v/>
      </c>
      <c r="Z205" s="8" t="n">
        <v>0.05347222222222222</v>
      </c>
    </row>
    <row r="206">
      <c r="A206" t="inlineStr">
        <is>
          <t>Ballesteros Carmona, Victor (ESP) - Candela Llorca, Jaume (ESP)</t>
        </is>
      </c>
      <c r="B206" t="inlineStr">
        <is>
          <t>U29</t>
        </is>
      </c>
      <c r="C206" t="inlineStr">
        <is>
          <t>2023 Valencia</t>
        </is>
      </c>
      <c r="D206" t="inlineStr">
        <is>
          <t>HYROX DOUBLES</t>
        </is>
      </c>
      <c r="E206" s="8" t="n">
        <v>0.002997685185185185</v>
      </c>
      <c r="F206" s="8" t="n">
        <v>0.003055555555555556</v>
      </c>
      <c r="G206" s="8" t="n">
        <v>0.003414351851851852</v>
      </c>
      <c r="H206" s="8" t="n">
        <v>0.001261574074074074</v>
      </c>
      <c r="I206" s="8" t="n">
        <v>0.003773148148148148</v>
      </c>
      <c r="J206" s="8" t="n">
        <v>0.002372685185185185</v>
      </c>
      <c r="K206" s="8" t="n">
        <v>0.003564814814814815</v>
      </c>
      <c r="L206" s="8" t="n">
        <v>0.001921296296296296</v>
      </c>
      <c r="M206" s="8" t="n">
        <v>0.003726851851851852</v>
      </c>
      <c r="N206" s="8" t="n">
        <v>0.003368055555555556</v>
      </c>
      <c r="O206" s="8" t="n">
        <v>0.003645833333333333</v>
      </c>
      <c r="P206" s="8" t="n">
        <v>0.001377314814814815</v>
      </c>
      <c r="Q206" s="8" t="n">
        <v>0.004016203703703704</v>
      </c>
      <c r="R206" s="8" t="n">
        <v>0.003078703703703704</v>
      </c>
      <c r="S206" s="8" t="n">
        <v>0.003831018518518518</v>
      </c>
      <c r="T206" s="8" t="n">
        <v>0.003599537037037037</v>
      </c>
      <c r="U206" s="8" t="n">
        <v>0.004629629629629629</v>
      </c>
      <c r="V206" t="inlineStr">
        <is>
          <t>–</t>
        </is>
      </c>
      <c r="W206">
        <f>E206 + G206 + I206 + K206 + M206 + O206 + Q206 + S206</f>
        <v/>
      </c>
      <c r="X206" s="9">
        <f>W206 / 8</f>
        <v/>
      </c>
      <c r="Y206" s="9">
        <f>MAX(ABS(E206 - X206), ABS(G206 - X206), ABS(I206 - X206), ABS(K206 - X206), ABS(M206 - X206), ABS(O206 - X206), ABS(Q206 - X206), ABS(S206 - X206))</f>
        <v/>
      </c>
      <c r="Z206" s="8" t="n">
        <v>0.05354166666666667</v>
      </c>
    </row>
    <row r="207">
      <c r="A207" t="inlineStr">
        <is>
          <t>Gonçalves Azevedo, Eduardo Alberto (POR) - Jasmins Santos, Ricardo Nuno (POR)</t>
        </is>
      </c>
      <c r="B207" t="inlineStr">
        <is>
          <t>30-39</t>
        </is>
      </c>
      <c r="C207" t="inlineStr">
        <is>
          <t>2023 Valencia</t>
        </is>
      </c>
      <c r="D207" t="inlineStr">
        <is>
          <t>HYROX DOUBLES</t>
        </is>
      </c>
      <c r="E207" s="8" t="n">
        <v>0.003425925925925926</v>
      </c>
      <c r="F207" s="8" t="n">
        <v>0.002800925925925926</v>
      </c>
      <c r="G207" s="8" t="n">
        <v>0.003564814814814815</v>
      </c>
      <c r="H207" s="8" t="n">
        <v>0.001261574074074074</v>
      </c>
      <c r="I207" s="8" t="n">
        <v>0.003888888888888889</v>
      </c>
      <c r="J207" s="8" t="n">
        <v>0.002743055555555555</v>
      </c>
      <c r="K207" s="8" t="n">
        <v>0.004039351851851852</v>
      </c>
      <c r="L207" s="8" t="n">
        <v>0.001921296296296296</v>
      </c>
      <c r="M207" s="8" t="n">
        <v>0.004189814814814815</v>
      </c>
      <c r="N207" s="8" t="n">
        <v>0.003078703703703704</v>
      </c>
      <c r="O207" s="8" t="n">
        <v>0.003993055555555555</v>
      </c>
      <c r="P207" s="8" t="n">
        <v>0.001122685185185185</v>
      </c>
      <c r="Q207" s="8" t="n">
        <v>0.003773148148148148</v>
      </c>
      <c r="R207" s="8" t="n">
        <v>0.002372685185185185</v>
      </c>
      <c r="S207" s="8" t="n">
        <v>0.003784722222222222</v>
      </c>
      <c r="T207" s="8" t="n">
        <v>0.002858796296296296</v>
      </c>
      <c r="U207" s="8" t="n">
        <v>0.004814814814814815</v>
      </c>
      <c r="V207" t="inlineStr">
        <is>
          <t>–</t>
        </is>
      </c>
      <c r="W207">
        <f>E207 + G207 + I207 + K207 + M207 + O207 + Q207 + S207</f>
        <v/>
      </c>
      <c r="X207" s="9">
        <f>W207 / 8</f>
        <v/>
      </c>
      <c r="Y207" s="9">
        <f>MAX(ABS(E207 - X207), ABS(G207 - X207), ABS(I207 - X207), ABS(K207 - X207), ABS(M207 - X207), ABS(O207 - X207), ABS(Q207 - X207), ABS(S207 - X207))</f>
        <v/>
      </c>
      <c r="Z207" s="8" t="n">
        <v>0.05354166666666667</v>
      </c>
    </row>
    <row r="208">
      <c r="A208" t="inlineStr">
        <is>
          <t>Garcia Fernandez, Francisco Jose (ESP) - Garcia Fernandez, Miguel Angel (ESP)</t>
        </is>
      </c>
      <c r="B208" t="inlineStr">
        <is>
          <t>30-39</t>
        </is>
      </c>
      <c r="C208" t="inlineStr">
        <is>
          <t>2023 Valencia</t>
        </is>
      </c>
      <c r="D208" t="inlineStr">
        <is>
          <t>HYROX DOUBLES</t>
        </is>
      </c>
      <c r="E208" s="8" t="n">
        <v>0.003078703703703704</v>
      </c>
      <c r="F208" s="8" t="n">
        <v>0.003055555555555556</v>
      </c>
      <c r="G208" s="8" t="n">
        <v>0.003391203703703704</v>
      </c>
      <c r="H208" s="8" t="n">
        <v>0.001574074074074074</v>
      </c>
      <c r="I208" s="8" t="n">
        <v>0.003819444444444444</v>
      </c>
      <c r="J208" s="8" t="n">
        <v>0.002650462962962963</v>
      </c>
      <c r="K208" s="8" t="n">
        <v>0.003668981481481481</v>
      </c>
      <c r="L208" s="8" t="n">
        <v>0.001747685185185185</v>
      </c>
      <c r="M208" s="8" t="n">
        <v>0.00380787037037037</v>
      </c>
      <c r="N208" s="8" t="n">
        <v>0.003333333333333334</v>
      </c>
      <c r="O208" s="8" t="n">
        <v>0.003773148148148148</v>
      </c>
      <c r="P208" s="8" t="n">
        <v>0.001087962962962963</v>
      </c>
      <c r="Q208" s="8" t="n">
        <v>0.00380787037037037</v>
      </c>
      <c r="R208" s="8" t="n">
        <v>0.002557870370370371</v>
      </c>
      <c r="S208" s="8" t="n">
        <v>0.003958333333333334</v>
      </c>
      <c r="T208" s="8" t="n">
        <v>0.003055555555555556</v>
      </c>
      <c r="U208" s="8" t="n">
        <v>0.005324074074074074</v>
      </c>
      <c r="V208" t="inlineStr">
        <is>
          <t>–</t>
        </is>
      </c>
      <c r="W208">
        <f>E208 + G208 + I208 + K208 + M208 + O208 + Q208 + S208</f>
        <v/>
      </c>
      <c r="X208" s="9">
        <f>W208 / 8</f>
        <v/>
      </c>
      <c r="Y208" s="9">
        <f>MAX(ABS(E208 - X208), ABS(G208 - X208), ABS(I208 - X208), ABS(K208 - X208), ABS(M208 - X208), ABS(O208 - X208), ABS(Q208 - X208), ABS(S208 - X208))</f>
        <v/>
      </c>
      <c r="Z208" s="8" t="n">
        <v>0.05356481481481482</v>
      </c>
    </row>
    <row r="209">
      <c r="A209" t="inlineStr">
        <is>
          <t>Agraz Pascual, Óscar (ESP) - García Pérez, Carlos (ESP)</t>
        </is>
      </c>
      <c r="B209" t="inlineStr">
        <is>
          <t>50-59</t>
        </is>
      </c>
      <c r="C209" t="inlineStr">
        <is>
          <t>2023 Valencia</t>
        </is>
      </c>
      <c r="D209" t="inlineStr">
        <is>
          <t>HYROX DOUBLES</t>
        </is>
      </c>
      <c r="E209" s="8" t="n">
        <v>0.003159722222222222</v>
      </c>
      <c r="F209" s="8" t="n">
        <v>0.002777777777777778</v>
      </c>
      <c r="G209" s="8" t="n">
        <v>0.003321759259259259</v>
      </c>
      <c r="H209" s="8" t="n">
        <v>0.001319444444444444</v>
      </c>
      <c r="I209" s="8" t="n">
        <v>0.003645833333333333</v>
      </c>
      <c r="J209" s="8" t="n">
        <v>0.0021875</v>
      </c>
      <c r="K209" s="8" t="n">
        <v>0.003703703703703704</v>
      </c>
      <c r="L209" s="8" t="n">
        <v>0.001921296296296296</v>
      </c>
      <c r="M209" s="8" t="n">
        <v>0.003680555555555555</v>
      </c>
      <c r="N209" s="8" t="n">
        <v>0.003252314814814815</v>
      </c>
      <c r="O209" s="8" t="n">
        <v>0.003715277777777778</v>
      </c>
      <c r="P209" s="8" t="n">
        <v>0.001342592592592592</v>
      </c>
      <c r="Q209" s="8" t="n">
        <v>0.00375</v>
      </c>
      <c r="R209" s="8" t="n">
        <v>0.002824074074074074</v>
      </c>
      <c r="S209" s="8" t="n">
        <v>0.004050925925925926</v>
      </c>
      <c r="T209" s="8" t="n">
        <v>0.002847222222222222</v>
      </c>
      <c r="U209" s="8" t="n">
        <v>0.00619212962962963</v>
      </c>
      <c r="V209" t="inlineStr">
        <is>
          <t>–</t>
        </is>
      </c>
      <c r="W209">
        <f>E209 + G209 + I209 + K209 + M209 + O209 + Q209 + S209</f>
        <v/>
      </c>
      <c r="X209" s="9">
        <f>W209 / 8</f>
        <v/>
      </c>
      <c r="Y209" s="9">
        <f>MAX(ABS(E209 - X209), ABS(G209 - X209), ABS(I209 - X209), ABS(K209 - X209), ABS(M209 - X209), ABS(O209 - X209), ABS(Q209 - X209), ABS(S209 - X209))</f>
        <v/>
      </c>
      <c r="Z209" s="8" t="n">
        <v>0.05359953703703704</v>
      </c>
    </row>
    <row r="210">
      <c r="A210" t="inlineStr">
        <is>
          <t>Juan Sebastia, David (ESP) - Giner Abella, Juan Jose (ESP)</t>
        </is>
      </c>
      <c r="B210" t="inlineStr">
        <is>
          <t>30-39</t>
        </is>
      </c>
      <c r="C210" t="inlineStr">
        <is>
          <t>2023 Valencia</t>
        </is>
      </c>
      <c r="D210" t="inlineStr">
        <is>
          <t>HYROX DOUBLES</t>
        </is>
      </c>
      <c r="E210" s="8" t="n">
        <v>0.003275462962962963</v>
      </c>
      <c r="F210" s="8" t="n">
        <v>0.003090277777777778</v>
      </c>
      <c r="G210" s="8" t="n">
        <v>0.003483796296296296</v>
      </c>
      <c r="H210" s="8" t="n">
        <v>0.001412037037037037</v>
      </c>
      <c r="I210" s="8" t="n">
        <v>0.003854166666666667</v>
      </c>
      <c r="J210" s="8" t="n">
        <v>0.002175925925925926</v>
      </c>
      <c r="K210" s="8" t="n">
        <v>0.003888888888888889</v>
      </c>
      <c r="L210" s="8" t="n">
        <v>0.002025462962962963</v>
      </c>
      <c r="M210" s="8" t="n">
        <v>0.003946759259259259</v>
      </c>
      <c r="N210" s="8" t="n">
        <v>0.003229166666666667</v>
      </c>
      <c r="O210" s="8" t="n">
        <v>0.003912037037037037</v>
      </c>
      <c r="P210" s="8" t="n">
        <v>0.001354166666666667</v>
      </c>
      <c r="Q210" s="8" t="n">
        <v>0.003738425925925926</v>
      </c>
      <c r="R210" s="8" t="n">
        <v>0.002766203703703704</v>
      </c>
      <c r="S210" s="8" t="n">
        <v>0.00400462962962963</v>
      </c>
      <c r="T210" s="8" t="n">
        <v>0.002696759259259259</v>
      </c>
      <c r="U210" s="8" t="n">
        <v>0.004872685185185185</v>
      </c>
      <c r="V210" t="inlineStr">
        <is>
          <t>–</t>
        </is>
      </c>
      <c r="W210">
        <f>E210 + G210 + I210 + K210 + M210 + O210 + Q210 + S210</f>
        <v/>
      </c>
      <c r="X210" s="9">
        <f>W210 / 8</f>
        <v/>
      </c>
      <c r="Y210" s="9">
        <f>MAX(ABS(E210 - X210), ABS(G210 - X210), ABS(I210 - X210), ABS(K210 - X210), ABS(M210 - X210), ABS(O210 - X210), ABS(Q210 - X210), ABS(S210 - X210))</f>
        <v/>
      </c>
      <c r="Z210" s="8" t="n">
        <v>0.05364583333333333</v>
      </c>
    </row>
    <row r="211">
      <c r="A211" t="inlineStr">
        <is>
          <t>Torrella Fernandez, Oscar (ESP) - Teruel Martinez, Salvador (ESP)</t>
        </is>
      </c>
      <c r="B211" t="inlineStr">
        <is>
          <t>30-39</t>
        </is>
      </c>
      <c r="C211" t="inlineStr">
        <is>
          <t>2023 Valencia</t>
        </is>
      </c>
      <c r="D211" t="inlineStr">
        <is>
          <t>HYROX DOUBLES</t>
        </is>
      </c>
      <c r="E211" s="8" t="n">
        <v>0.005358796296296296</v>
      </c>
      <c r="F211" s="8" t="n">
        <v>0.002777777777777778</v>
      </c>
      <c r="G211" s="8" t="n">
        <v>0.0034375</v>
      </c>
      <c r="H211" s="8" t="n">
        <v>0.00125</v>
      </c>
      <c r="I211" s="8" t="n">
        <v>0.004050925925925926</v>
      </c>
      <c r="J211" s="8" t="n">
        <v>0.002037037037037037</v>
      </c>
      <c r="K211" s="8" t="n">
        <v>0.003784722222222222</v>
      </c>
      <c r="L211" s="8" t="n">
        <v>0.002002314814814815</v>
      </c>
      <c r="M211" s="8" t="n">
        <v>0.003645833333333333</v>
      </c>
      <c r="N211" s="8" t="n">
        <v>0.003159722222222222</v>
      </c>
      <c r="O211" s="8" t="n">
        <v>0.003668981481481481</v>
      </c>
      <c r="P211" s="8" t="n">
        <v>0.001296296296296296</v>
      </c>
      <c r="Q211" s="8" t="n">
        <v>0.003680555555555555</v>
      </c>
      <c r="R211" s="8" t="n">
        <v>0.002766203703703704</v>
      </c>
      <c r="S211" s="8" t="n">
        <v>0.003923611111111111</v>
      </c>
      <c r="T211" s="8" t="n">
        <v>0.002581018518518519</v>
      </c>
      <c r="U211" s="8" t="n">
        <v>0.004351851851851852</v>
      </c>
      <c r="V211" t="inlineStr">
        <is>
          <t>5 Minutes</t>
        </is>
      </c>
      <c r="W211">
        <f>E211 + G211 + I211 + K211 + M211 + O211 + Q211 + S211</f>
        <v/>
      </c>
      <c r="X211" s="9">
        <f>W211 / 8</f>
        <v/>
      </c>
      <c r="Y211" s="9">
        <f>MAX(ABS(E211 - X211), ABS(G211 - X211), ABS(I211 - X211), ABS(K211 - X211), ABS(M211 - X211), ABS(O211 - X211), ABS(Q211 - X211), ABS(S211 - X211))</f>
        <v/>
      </c>
      <c r="Z211" s="8" t="n">
        <v>0.05369212962962963</v>
      </c>
    </row>
    <row r="212">
      <c r="A212" t="inlineStr">
        <is>
          <t>Masip Radiu, Jordi (ESP) - Valcarcel Sacristan, Carlos (ESP)</t>
        </is>
      </c>
      <c r="B212" t="inlineStr">
        <is>
          <t>U29</t>
        </is>
      </c>
      <c r="C212" t="inlineStr">
        <is>
          <t>2023 Valencia</t>
        </is>
      </c>
      <c r="D212" t="inlineStr">
        <is>
          <t>HYROX DOUBLES</t>
        </is>
      </c>
      <c r="E212" s="8" t="n">
        <v>0.003136574074074074</v>
      </c>
      <c r="F212" s="8" t="n">
        <v>0.002847222222222222</v>
      </c>
      <c r="G212" s="8" t="n">
        <v>0.003472222222222222</v>
      </c>
      <c r="H212" s="8" t="n">
        <v>0.00150462962962963</v>
      </c>
      <c r="I212" s="8" t="n">
        <v>0.003900462962962963</v>
      </c>
      <c r="J212" s="8" t="n">
        <v>0.002430555555555556</v>
      </c>
      <c r="K212" s="8" t="n">
        <v>0.003935185185185185</v>
      </c>
      <c r="L212" s="8" t="n">
        <v>0.001747685185185185</v>
      </c>
      <c r="M212" s="8" t="n">
        <v>0.004131944444444444</v>
      </c>
      <c r="N212" s="8" t="n">
        <v>0.003368055555555556</v>
      </c>
      <c r="O212" s="8" t="n">
        <v>0.0040625</v>
      </c>
      <c r="P212" s="8" t="n">
        <v>0.001203703703703704</v>
      </c>
      <c r="Q212" s="8" t="n">
        <v>0.003912037037037037</v>
      </c>
      <c r="R212" s="8" t="n">
        <v>0.002465277777777778</v>
      </c>
      <c r="S212" s="8" t="n">
        <v>0.003738425925925926</v>
      </c>
      <c r="T212" s="8" t="n">
        <v>0.002835648148148148</v>
      </c>
      <c r="U212" s="8" t="n">
        <v>0.005104166666666667</v>
      </c>
      <c r="V212" t="inlineStr">
        <is>
          <t>–</t>
        </is>
      </c>
      <c r="W212">
        <f>E212 + G212 + I212 + K212 + M212 + O212 + Q212 + S212</f>
        <v/>
      </c>
      <c r="X212" s="9">
        <f>W212 / 8</f>
        <v/>
      </c>
      <c r="Y212" s="9">
        <f>MAX(ABS(E212 - X212), ABS(G212 - X212), ABS(I212 - X212), ABS(K212 - X212), ABS(M212 - X212), ABS(O212 - X212), ABS(Q212 - X212), ABS(S212 - X212))</f>
        <v/>
      </c>
      <c r="Z212" s="8" t="n">
        <v>0.0537037037037037</v>
      </c>
    </row>
    <row r="213">
      <c r="A213" t="inlineStr">
        <is>
          <t>Eguizbal Gracia, Iker (ESP) - Ortigosa Ruiz, Miguel (ESP)</t>
        </is>
      </c>
      <c r="B213" t="inlineStr">
        <is>
          <t>U29</t>
        </is>
      </c>
      <c r="C213" t="inlineStr">
        <is>
          <t>2023 Valencia</t>
        </is>
      </c>
      <c r="D213" t="inlineStr">
        <is>
          <t>HYROX DOUBLES</t>
        </is>
      </c>
      <c r="E213" s="8" t="n">
        <v>0.003287037037037037</v>
      </c>
      <c r="F213" s="8" t="n">
        <v>0.002881944444444444</v>
      </c>
      <c r="G213" s="8" t="n">
        <v>0.003553240740740741</v>
      </c>
      <c r="H213" s="8" t="n">
        <v>0.001423611111111111</v>
      </c>
      <c r="I213" s="8" t="n">
        <v>0.003726851851851852</v>
      </c>
      <c r="J213" s="8" t="n">
        <v>0.002511574074074074</v>
      </c>
      <c r="K213" s="8" t="n">
        <v>0.003784722222222222</v>
      </c>
      <c r="L213" s="8" t="n">
        <v>0.001469907407407407</v>
      </c>
      <c r="M213" s="8" t="n">
        <v>0.003900462962962963</v>
      </c>
      <c r="N213" s="8" t="n">
        <v>0.003078703703703704</v>
      </c>
      <c r="O213" s="8" t="n">
        <v>0.003969907407407407</v>
      </c>
      <c r="P213" s="8" t="n">
        <v>0.0015625</v>
      </c>
      <c r="Q213" s="8" t="n">
        <v>0.00400462962962963</v>
      </c>
      <c r="R213" s="8" t="n">
        <v>0.002060185185185185</v>
      </c>
      <c r="S213" s="8" t="n">
        <v>0.00425925925925926</v>
      </c>
      <c r="T213" s="8" t="n">
        <v>0.002731481481481481</v>
      </c>
      <c r="U213" s="8" t="n">
        <v>0.005787037037037037</v>
      </c>
      <c r="V213" t="inlineStr">
        <is>
          <t>–</t>
        </is>
      </c>
      <c r="W213">
        <f>E213 + G213 + I213 + K213 + M213 + O213 + Q213 + S213</f>
        <v/>
      </c>
      <c r="X213" s="9">
        <f>W213 / 8</f>
        <v/>
      </c>
      <c r="Y213" s="9">
        <f>MAX(ABS(E213 - X213), ABS(G213 - X213), ABS(I213 - X213), ABS(K213 - X213), ABS(M213 - X213), ABS(O213 - X213), ABS(Q213 - X213), ABS(S213 - X213))</f>
        <v/>
      </c>
      <c r="Z213" s="8" t="n">
        <v>0.05391203703703704</v>
      </c>
    </row>
    <row r="214">
      <c r="A214" t="inlineStr">
        <is>
          <t>Mchattie, Darren (ESP) - Prieto, Miguel (ESP)</t>
        </is>
      </c>
      <c r="B214" t="inlineStr">
        <is>
          <t>U29</t>
        </is>
      </c>
      <c r="C214" t="inlineStr">
        <is>
          <t>2023 Valencia</t>
        </is>
      </c>
      <c r="D214" t="inlineStr">
        <is>
          <t>HYROX DOUBLES</t>
        </is>
      </c>
      <c r="E214" s="8" t="n">
        <v>0.002974537037037037</v>
      </c>
      <c r="F214" s="8" t="n">
        <v>0.002962962962962963</v>
      </c>
      <c r="G214" s="8" t="n">
        <v>0.003391203703703704</v>
      </c>
      <c r="H214" s="8" t="n">
        <v>0.001423611111111111</v>
      </c>
      <c r="I214" s="8" t="n">
        <v>0.003981481481481482</v>
      </c>
      <c r="J214" s="8" t="n">
        <v>0.002835648148148148</v>
      </c>
      <c r="K214" s="8" t="n">
        <v>0.004189814814814815</v>
      </c>
      <c r="L214" s="8" t="n">
        <v>0.001608796296296296</v>
      </c>
      <c r="M214" s="8" t="n">
        <v>0.004050925925925926</v>
      </c>
      <c r="N214" s="8" t="n">
        <v>0.00318287037037037</v>
      </c>
      <c r="O214" s="8" t="n">
        <v>0.004039351851851852</v>
      </c>
      <c r="P214" s="8" t="n">
        <v>0.001226851851851852</v>
      </c>
      <c r="Q214" s="8" t="n">
        <v>0.004594907407407408</v>
      </c>
      <c r="R214" s="8" t="n">
        <v>0.002372685185185185</v>
      </c>
      <c r="S214" s="8" t="n">
        <v>0.004155092592592592</v>
      </c>
      <c r="T214" s="8" t="n">
        <v>0.002939814814814815</v>
      </c>
      <c r="U214" s="8" t="n">
        <v>0.004189814814814815</v>
      </c>
      <c r="V214" t="inlineStr">
        <is>
          <t>–</t>
        </is>
      </c>
      <c r="W214">
        <f>E214 + G214 + I214 + K214 + M214 + O214 + Q214 + S214</f>
        <v/>
      </c>
      <c r="X214" s="9">
        <f>W214 / 8</f>
        <v/>
      </c>
      <c r="Y214" s="9">
        <f>MAX(ABS(E214 - X214), ABS(G214 - X214), ABS(I214 - X214), ABS(K214 - X214), ABS(M214 - X214), ABS(O214 - X214), ABS(Q214 - X214), ABS(S214 - X214))</f>
        <v/>
      </c>
      <c r="Z214" s="8" t="n">
        <v>0.05403935185185185</v>
      </c>
    </row>
    <row r="215">
      <c r="A215" t="inlineStr">
        <is>
          <t>Larrinaga Saiz, Ander (ESP) - Monge Martin, Mikel (ESP)</t>
        </is>
      </c>
      <c r="B215" t="inlineStr">
        <is>
          <t>30-39</t>
        </is>
      </c>
      <c r="C215" t="inlineStr">
        <is>
          <t>2023 Valencia</t>
        </is>
      </c>
      <c r="D215" t="inlineStr">
        <is>
          <t>HYROX DOUBLES</t>
        </is>
      </c>
      <c r="E215" s="8" t="n">
        <v>0.003298611111111111</v>
      </c>
      <c r="F215" s="8" t="n">
        <v>0.002951388888888889</v>
      </c>
      <c r="G215" s="8" t="n">
        <v>0.003460648148148148</v>
      </c>
      <c r="H215" s="8" t="n">
        <v>0.001539351851851852</v>
      </c>
      <c r="I215" s="8" t="n">
        <v>0.003842592592592593</v>
      </c>
      <c r="J215" s="8" t="n">
        <v>0.003090277777777778</v>
      </c>
      <c r="K215" s="8" t="n">
        <v>0.003773148148148148</v>
      </c>
      <c r="L215" s="8" t="n">
        <v>0.002164351851851852</v>
      </c>
      <c r="M215" s="8" t="n">
        <v>0.003969907407407407</v>
      </c>
      <c r="N215" s="8" t="n">
        <v>0.003240740740740741</v>
      </c>
      <c r="O215" s="8" t="n">
        <v>0.003865740740740741</v>
      </c>
      <c r="P215" s="8" t="n">
        <v>0.001400462962962963</v>
      </c>
      <c r="Q215" s="8" t="n">
        <v>0.003738425925925926</v>
      </c>
      <c r="R215" s="8" t="n">
        <v>0.002789351851851852</v>
      </c>
      <c r="S215" s="8" t="n">
        <v>0.003877314814814815</v>
      </c>
      <c r="T215" s="8" t="n">
        <v>0.002777777777777778</v>
      </c>
      <c r="U215" s="8" t="n">
        <v>0.004409722222222222</v>
      </c>
      <c r="V215" t="inlineStr">
        <is>
          <t>–</t>
        </is>
      </c>
      <c r="W215">
        <f>E215 + G215 + I215 + K215 + M215 + O215 + Q215 + S215</f>
        <v/>
      </c>
      <c r="X215" s="9">
        <f>W215 / 8</f>
        <v/>
      </c>
      <c r="Y215" s="9">
        <f>MAX(ABS(E215 - X215), ABS(G215 - X215), ABS(I215 - X215), ABS(K215 - X215), ABS(M215 - X215), ABS(O215 - X215), ABS(Q215 - X215), ABS(S215 - X215))</f>
        <v/>
      </c>
      <c r="Z215" s="8" t="n">
        <v>0.05409722222222222</v>
      </c>
    </row>
    <row r="216">
      <c r="A216" t="inlineStr">
        <is>
          <t>Gortazar Alberdi, Jon (ESP) - Lzaro Echarri, Aritz (ESP)</t>
        </is>
      </c>
      <c r="B216" t="inlineStr">
        <is>
          <t>30-39</t>
        </is>
      </c>
      <c r="C216" t="inlineStr">
        <is>
          <t>2023 Valencia</t>
        </is>
      </c>
      <c r="D216" t="inlineStr">
        <is>
          <t>HYROX DOUBLES</t>
        </is>
      </c>
      <c r="E216" s="8" t="n">
        <v>0.003043981481481481</v>
      </c>
      <c r="F216" s="8" t="n">
        <v>0.002939814814814815</v>
      </c>
      <c r="G216" s="8" t="n">
        <v>0.003541666666666666</v>
      </c>
      <c r="H216" s="8" t="n">
        <v>0.0009953703703703704</v>
      </c>
      <c r="I216" s="8" t="n">
        <v>0.003472222222222222</v>
      </c>
      <c r="J216" s="8" t="n">
        <v>0.00125</v>
      </c>
      <c r="K216" s="8" t="n">
        <v>0.003611111111111111</v>
      </c>
      <c r="L216" s="8" t="n">
        <v>0.002141203703703704</v>
      </c>
      <c r="M216" s="8" t="n">
        <v>0.00380787037037037</v>
      </c>
      <c r="N216" s="8" t="n">
        <v>0.003368055555555556</v>
      </c>
      <c r="O216" s="8" t="n">
        <v>0.003912037037037037</v>
      </c>
      <c r="P216" s="8" t="n">
        <v>0.001087962962962963</v>
      </c>
      <c r="Q216" s="8" t="n">
        <v>0.003923611111111111</v>
      </c>
      <c r="R216" s="8" t="n">
        <v>0.003553240740740741</v>
      </c>
      <c r="S216" s="8" t="n">
        <v>0.004212962962962963</v>
      </c>
      <c r="T216" s="8" t="n">
        <v>0.0025</v>
      </c>
      <c r="U216" s="8" t="n">
        <v>0.006840277777777778</v>
      </c>
      <c r="V216" t="inlineStr">
        <is>
          <t>–</t>
        </is>
      </c>
      <c r="W216">
        <f>E216 + G216 + I216 + K216 + M216 + O216 + Q216 + S216</f>
        <v/>
      </c>
      <c r="X216" s="9">
        <f>W216 / 8</f>
        <v/>
      </c>
      <c r="Y216" s="9">
        <f>MAX(ABS(E216 - X216), ABS(G216 - X216), ABS(I216 - X216), ABS(K216 - X216), ABS(M216 - X216), ABS(O216 - X216), ABS(Q216 - X216), ABS(S216 - X216))</f>
        <v/>
      </c>
      <c r="Z216" s="8" t="n">
        <v>0.05410879629629629</v>
      </c>
    </row>
    <row r="217">
      <c r="A217" t="inlineStr">
        <is>
          <t>Del Rio Angosto, Nicolas (ESP) - Ruiz-Jarabo Lorrio, Alberto (ESP)</t>
        </is>
      </c>
      <c r="B217" t="inlineStr">
        <is>
          <t>30-39</t>
        </is>
      </c>
      <c r="C217" t="inlineStr">
        <is>
          <t>2023 Valencia</t>
        </is>
      </c>
      <c r="D217" t="inlineStr">
        <is>
          <t>HYROX DOUBLES</t>
        </is>
      </c>
      <c r="E217" s="8" t="n">
        <v>0.002905092592592593</v>
      </c>
      <c r="F217" s="8" t="n">
        <v>0.002951388888888889</v>
      </c>
      <c r="G217" s="8" t="n">
        <v>0.00349537037037037</v>
      </c>
      <c r="H217" s="8" t="n">
        <v>0.001736111111111111</v>
      </c>
      <c r="I217" s="8" t="n">
        <v>0.003784722222222222</v>
      </c>
      <c r="J217" s="8" t="n">
        <v>0.002638888888888889</v>
      </c>
      <c r="K217" s="8" t="n">
        <v>0.003819444444444444</v>
      </c>
      <c r="L217" s="8" t="n">
        <v>0.001631944444444445</v>
      </c>
      <c r="M217" s="8" t="n">
        <v>0.003773148148148148</v>
      </c>
      <c r="N217" s="8" t="n">
        <v>0.003113425925925926</v>
      </c>
      <c r="O217" s="8" t="n">
        <v>0.003865740740740741</v>
      </c>
      <c r="P217" s="8" t="n">
        <v>0.001215277777777778</v>
      </c>
      <c r="Q217" s="8" t="n">
        <v>0.003680555555555555</v>
      </c>
      <c r="R217" s="8" t="n">
        <v>0.003148148148148148</v>
      </c>
      <c r="S217" s="8" t="n">
        <v>0.004293981481481481</v>
      </c>
      <c r="T217" s="8" t="n">
        <v>0.003159722222222222</v>
      </c>
      <c r="U217" s="8" t="n">
        <v>0.005046296296296296</v>
      </c>
      <c r="V217" t="inlineStr">
        <is>
          <t>–</t>
        </is>
      </c>
      <c r="W217">
        <f>E217 + G217 + I217 + K217 + M217 + O217 + Q217 + S217</f>
        <v/>
      </c>
      <c r="X217" s="9">
        <f>W217 / 8</f>
        <v/>
      </c>
      <c r="Y217" s="9">
        <f>MAX(ABS(E217 - X217), ABS(G217 - X217), ABS(I217 - X217), ABS(K217 - X217), ABS(M217 - X217), ABS(O217 - X217), ABS(Q217 - X217), ABS(S217 - X217))</f>
        <v/>
      </c>
      <c r="Z217" s="8" t="n">
        <v>0.05416666666666667</v>
      </c>
    </row>
    <row r="218">
      <c r="A218" t="inlineStr">
        <is>
          <t>Torrecilla Sillero, Pepe (ESP) - Sarrion Lopez, Pablo (ESP)</t>
        </is>
      </c>
      <c r="B218" t="inlineStr">
        <is>
          <t>30-39</t>
        </is>
      </c>
      <c r="C218" t="inlineStr">
        <is>
          <t>2023 Valencia</t>
        </is>
      </c>
      <c r="D218" t="inlineStr">
        <is>
          <t>HYROX DOUBLES</t>
        </is>
      </c>
      <c r="E218" s="8" t="n">
        <v>0.003252314814814815</v>
      </c>
      <c r="F218" s="8" t="n">
        <v>0.002893518518518518</v>
      </c>
      <c r="G218" s="8" t="n">
        <v>0.003865740740740741</v>
      </c>
      <c r="H218" s="8" t="n">
        <v>0.001516203703703704</v>
      </c>
      <c r="I218" s="8" t="n">
        <v>0.003935185185185185</v>
      </c>
      <c r="J218" s="8" t="n">
        <v>0.002581018518518519</v>
      </c>
      <c r="K218" s="8" t="n">
        <v>0.00380787037037037</v>
      </c>
      <c r="L218" s="8" t="n">
        <v>0.002222222222222222</v>
      </c>
      <c r="M218" s="8" t="n">
        <v>0.004039351851851852</v>
      </c>
      <c r="N218" s="8" t="n">
        <v>0.003263888888888889</v>
      </c>
      <c r="O218" s="8" t="n">
        <v>0.004016203703703704</v>
      </c>
      <c r="P218" s="8" t="n">
        <v>0.001111111111111111</v>
      </c>
      <c r="Q218" s="8" t="n">
        <v>0.003819444444444444</v>
      </c>
      <c r="R218" s="8" t="n">
        <v>0.002719907407407407</v>
      </c>
      <c r="S218" s="8" t="n">
        <v>0.003993055555555555</v>
      </c>
      <c r="T218" s="8" t="n">
        <v>0.002638888888888889</v>
      </c>
      <c r="U218" s="8" t="n">
        <v>0.004641203703703704</v>
      </c>
      <c r="V218" t="inlineStr">
        <is>
          <t>–</t>
        </is>
      </c>
      <c r="W218">
        <f>E218 + G218 + I218 + K218 + M218 + O218 + Q218 + S218</f>
        <v/>
      </c>
      <c r="X218" s="9">
        <f>W218 / 8</f>
        <v/>
      </c>
      <c r="Y218" s="9">
        <f>MAX(ABS(E218 - X218), ABS(G218 - X218), ABS(I218 - X218), ABS(K218 - X218), ABS(M218 - X218), ABS(O218 - X218), ABS(Q218 - X218), ABS(S218 - X218))</f>
        <v/>
      </c>
      <c r="Z218" s="8" t="n">
        <v>0.05422453703703704</v>
      </c>
    </row>
    <row r="219">
      <c r="A219" t="inlineStr">
        <is>
          <t>García Muñoz, Dani (ESP) - Lloret Esteve, Francisco (ESP)</t>
        </is>
      </c>
      <c r="B219" t="inlineStr">
        <is>
          <t>40-49</t>
        </is>
      </c>
      <c r="C219" t="inlineStr">
        <is>
          <t>2023 Valencia</t>
        </is>
      </c>
      <c r="D219" t="inlineStr">
        <is>
          <t>HYROX DOUBLES</t>
        </is>
      </c>
      <c r="E219" s="8" t="n">
        <v>0.002824074074074074</v>
      </c>
      <c r="F219" s="8" t="n">
        <v>0.003009259259259259</v>
      </c>
      <c r="G219" s="8" t="n">
        <v>0.003206018518518519</v>
      </c>
      <c r="H219" s="8" t="n">
        <v>0.001539351851851852</v>
      </c>
      <c r="I219" s="8" t="n">
        <v>0.003518518518518518</v>
      </c>
      <c r="J219" s="8" t="n">
        <v>0.002511574074074074</v>
      </c>
      <c r="K219" s="8" t="n">
        <v>0.003599537037037037</v>
      </c>
      <c r="L219" s="8" t="n">
        <v>0.002638888888888889</v>
      </c>
      <c r="M219" s="8" t="n">
        <v>0.003657407407407407</v>
      </c>
      <c r="N219" s="8" t="n">
        <v>0.003240740740740741</v>
      </c>
      <c r="O219" s="8" t="n">
        <v>0.00369212962962963</v>
      </c>
      <c r="P219" s="8" t="n">
        <v>0.00119212962962963</v>
      </c>
      <c r="Q219" s="8" t="n">
        <v>0.003541666666666666</v>
      </c>
      <c r="R219" s="8" t="n">
        <v>0.003993055555555555</v>
      </c>
      <c r="S219" s="8" t="n">
        <v>0.004143518518518519</v>
      </c>
      <c r="T219" s="8" t="n">
        <v>0.003194444444444445</v>
      </c>
      <c r="U219" s="8" t="n">
        <v>0.004918981481481482</v>
      </c>
      <c r="V219" t="inlineStr">
        <is>
          <t>–</t>
        </is>
      </c>
      <c r="W219">
        <f>E219 + G219 + I219 + K219 + M219 + O219 + Q219 + S219</f>
        <v/>
      </c>
      <c r="X219" s="9">
        <f>W219 / 8</f>
        <v/>
      </c>
      <c r="Y219" s="9">
        <f>MAX(ABS(E219 - X219), ABS(G219 - X219), ABS(I219 - X219), ABS(K219 - X219), ABS(M219 - X219), ABS(O219 - X219), ABS(Q219 - X219), ABS(S219 - X219))</f>
        <v/>
      </c>
      <c r="Z219" s="8" t="n">
        <v>0.05435185185185185</v>
      </c>
    </row>
    <row r="220">
      <c r="A220" t="inlineStr">
        <is>
          <t>Lange, Philipp (GER) - Hillebrandt, Johannes (GER)</t>
        </is>
      </c>
      <c r="B220" t="inlineStr">
        <is>
          <t>U29</t>
        </is>
      </c>
      <c r="C220" t="inlineStr">
        <is>
          <t>2023 Valencia</t>
        </is>
      </c>
      <c r="D220" t="inlineStr">
        <is>
          <t>HYROX DOUBLES</t>
        </is>
      </c>
      <c r="E220" s="8" t="n">
        <v>0.003414351851851852</v>
      </c>
      <c r="F220" s="8" t="n">
        <v>0.0028125</v>
      </c>
      <c r="G220" s="8" t="n">
        <v>0.003587962962962963</v>
      </c>
      <c r="H220" s="8" t="n">
        <v>0.001597222222222222</v>
      </c>
      <c r="I220" s="8" t="n">
        <v>0.003773148148148148</v>
      </c>
      <c r="J220" s="8" t="n">
        <v>0.0025</v>
      </c>
      <c r="K220" s="8" t="n">
        <v>0.003761574074074074</v>
      </c>
      <c r="L220" s="8" t="n">
        <v>0.001909722222222222</v>
      </c>
      <c r="M220" s="8" t="n">
        <v>0.003831018518518518</v>
      </c>
      <c r="N220" s="8" t="n">
        <v>0.003113425925925926</v>
      </c>
      <c r="O220" s="8" t="n">
        <v>0.003854166666666667</v>
      </c>
      <c r="P220" s="8" t="n">
        <v>0.001087962962962963</v>
      </c>
      <c r="Q220" s="8" t="n">
        <v>0.003518518518518518</v>
      </c>
      <c r="R220" s="8" t="n">
        <v>0.002939814814814815</v>
      </c>
      <c r="S220" s="8" t="n">
        <v>0.003784722222222222</v>
      </c>
      <c r="T220" s="8" t="n">
        <v>0.003321759259259259</v>
      </c>
      <c r="U220" s="8" t="n">
        <v>0.00568287037037037</v>
      </c>
      <c r="V220" t="inlineStr">
        <is>
          <t>–</t>
        </is>
      </c>
      <c r="W220">
        <f>E220 + G220 + I220 + K220 + M220 + O220 + Q220 + S220</f>
        <v/>
      </c>
      <c r="X220" s="9">
        <f>W220 / 8</f>
        <v/>
      </c>
      <c r="Y220" s="9">
        <f>MAX(ABS(E220 - X220), ABS(G220 - X220), ABS(I220 - X220), ABS(K220 - X220), ABS(M220 - X220), ABS(O220 - X220), ABS(Q220 - X220), ABS(S220 - X220))</f>
        <v/>
      </c>
      <c r="Z220" s="8" t="n">
        <v>0.05438657407407407</v>
      </c>
    </row>
    <row r="221">
      <c r="A221" t="inlineStr">
        <is>
          <t>Marco Navarro, Francisco Javier (ESP) - Garcia Tomas, Pablo (ESP)</t>
        </is>
      </c>
      <c r="B221" t="inlineStr">
        <is>
          <t>30-39</t>
        </is>
      </c>
      <c r="C221" t="inlineStr">
        <is>
          <t>2023 Valencia</t>
        </is>
      </c>
      <c r="D221" t="inlineStr">
        <is>
          <t>HYROX DOUBLES</t>
        </is>
      </c>
      <c r="E221" s="8" t="n">
        <v>0.003368055555555556</v>
      </c>
      <c r="F221" s="8" t="n">
        <v>0.002731481481481481</v>
      </c>
      <c r="G221" s="8" t="n">
        <v>0.003530092592592592</v>
      </c>
      <c r="H221" s="8" t="n">
        <v>0.001180555555555556</v>
      </c>
      <c r="I221" s="8" t="n">
        <v>0.004027777777777778</v>
      </c>
      <c r="J221" s="8" t="n">
        <v>0.001909722222222222</v>
      </c>
      <c r="K221" s="8" t="n">
        <v>0.003865740740740741</v>
      </c>
      <c r="L221" s="8" t="n">
        <v>0.003263888888888889</v>
      </c>
      <c r="M221" s="8" t="n">
        <v>0.003854166666666667</v>
      </c>
      <c r="N221" s="8" t="n">
        <v>0.002951388888888889</v>
      </c>
      <c r="O221" s="8" t="n">
        <v>0.003773148148148148</v>
      </c>
      <c r="P221" s="8" t="n">
        <v>0.001238425925925926</v>
      </c>
      <c r="Q221" s="8" t="n">
        <v>0.003981481481481482</v>
      </c>
      <c r="R221" s="8" t="n">
        <v>0.003645833333333333</v>
      </c>
      <c r="S221" s="8" t="n">
        <v>0.003715277777777778</v>
      </c>
      <c r="T221" s="8" t="n">
        <v>0.002546296296296297</v>
      </c>
      <c r="U221" s="8" t="n">
        <v>0.004895833333333334</v>
      </c>
      <c r="V221" t="inlineStr">
        <is>
          <t>–</t>
        </is>
      </c>
      <c r="W221">
        <f>E221 + G221 + I221 + K221 + M221 + O221 + Q221 + S221</f>
        <v/>
      </c>
      <c r="X221" s="9">
        <f>W221 / 8</f>
        <v/>
      </c>
      <c r="Y221" s="9">
        <f>MAX(ABS(E221 - X221), ABS(G221 - X221), ABS(I221 - X221), ABS(K221 - X221), ABS(M221 - X221), ABS(O221 - X221), ABS(Q221 - X221), ABS(S221 - X221))</f>
        <v/>
      </c>
      <c r="Z221" s="8" t="n">
        <v>0.05440972222222222</v>
      </c>
    </row>
    <row r="222">
      <c r="A222" t="inlineStr">
        <is>
          <t>Gonzalez Castro, Jaime (ESP) - Salva Tomas, Antonio (ESP)</t>
        </is>
      </c>
      <c r="B222" t="inlineStr">
        <is>
          <t>40-49</t>
        </is>
      </c>
      <c r="C222" t="inlineStr">
        <is>
          <t>2023 Valencia</t>
        </is>
      </c>
      <c r="D222" t="inlineStr">
        <is>
          <t>HYROX DOUBLES</t>
        </is>
      </c>
      <c r="E222" s="8" t="n">
        <v>0.003460648148148148</v>
      </c>
      <c r="F222" s="8" t="n">
        <v>0.003020833333333333</v>
      </c>
      <c r="G222" s="8" t="n">
        <v>0.003611111111111111</v>
      </c>
      <c r="H222" s="8" t="n">
        <v>0.001296296296296296</v>
      </c>
      <c r="I222" s="8" t="n">
        <v>0.003842592592592593</v>
      </c>
      <c r="J222" s="8" t="n">
        <v>0.002719907407407407</v>
      </c>
      <c r="K222" s="8" t="n">
        <v>0.003888888888888889</v>
      </c>
      <c r="L222" s="8" t="n">
        <v>0.001782407407407407</v>
      </c>
      <c r="M222" s="8" t="n">
        <v>0.003773148148148148</v>
      </c>
      <c r="N222" s="8" t="n">
        <v>0.003275462962962963</v>
      </c>
      <c r="O222" s="8" t="n">
        <v>0.003599537037037037</v>
      </c>
      <c r="P222" s="8" t="n">
        <v>0.001412037037037037</v>
      </c>
      <c r="Q222" s="8" t="n">
        <v>0.003564814814814815</v>
      </c>
      <c r="R222" s="8" t="n">
        <v>0.003009259259259259</v>
      </c>
      <c r="S222" s="8" t="n">
        <v>0.004039351851851852</v>
      </c>
      <c r="T222" s="8" t="n">
        <v>0.002800925925925926</v>
      </c>
      <c r="U222" s="8" t="n">
        <v>0.00542824074074074</v>
      </c>
      <c r="V222" t="inlineStr">
        <is>
          <t>–</t>
        </is>
      </c>
      <c r="W222">
        <f>E222 + G222 + I222 + K222 + M222 + O222 + Q222 + S222</f>
        <v/>
      </c>
      <c r="X222" s="9">
        <f>W222 / 8</f>
        <v/>
      </c>
      <c r="Y222" s="9">
        <f>MAX(ABS(E222 - X222), ABS(G222 - X222), ABS(I222 - X222), ABS(K222 - X222), ABS(M222 - X222), ABS(O222 - X222), ABS(Q222 - X222), ABS(S222 - X222))</f>
        <v/>
      </c>
      <c r="Z222" s="8" t="n">
        <v>0.05442129629629629</v>
      </c>
    </row>
    <row r="223">
      <c r="A223" t="inlineStr">
        <is>
          <t>Azofra Sacristan, Javier (ESP) - Vallejo Vicente, Rodrigo (ESP)</t>
        </is>
      </c>
      <c r="B223" t="inlineStr">
        <is>
          <t>30-39</t>
        </is>
      </c>
      <c r="C223" t="inlineStr">
        <is>
          <t>2023 Valencia</t>
        </is>
      </c>
      <c r="D223" t="inlineStr">
        <is>
          <t>HYROX DOUBLES</t>
        </is>
      </c>
      <c r="E223" s="8" t="n">
        <v>0.003148148148148148</v>
      </c>
      <c r="F223" s="8" t="n">
        <v>0.002789351851851852</v>
      </c>
      <c r="G223" s="8" t="n">
        <v>0.003356481481481482</v>
      </c>
      <c r="H223" s="8" t="n">
        <v>0.001365740740740741</v>
      </c>
      <c r="I223" s="8" t="n">
        <v>0.003877314814814815</v>
      </c>
      <c r="J223" s="8" t="n">
        <v>0.002696759259259259</v>
      </c>
      <c r="K223" s="8" t="n">
        <v>0.004097222222222223</v>
      </c>
      <c r="L223" s="8" t="n">
        <v>0.001666666666666667</v>
      </c>
      <c r="M223" s="8" t="n">
        <v>0.004351851851851852</v>
      </c>
      <c r="N223" s="8" t="n">
        <v>0.003356481481481482</v>
      </c>
      <c r="O223" s="8" t="n">
        <v>0.004155092592592592</v>
      </c>
      <c r="P223" s="8" t="n">
        <v>0.001319444444444444</v>
      </c>
      <c r="Q223" s="8" t="n">
        <v>0.004074074074074074</v>
      </c>
      <c r="R223" s="8" t="n">
        <v>0.002337962962962963</v>
      </c>
      <c r="S223" s="8" t="n">
        <v>0.00425925925925926</v>
      </c>
      <c r="T223" s="8" t="n">
        <v>0.002534722222222222</v>
      </c>
      <c r="U223" s="8" t="n">
        <v>0.005219907407407407</v>
      </c>
      <c r="V223" t="inlineStr">
        <is>
          <t>–</t>
        </is>
      </c>
      <c r="W223">
        <f>E223 + G223 + I223 + K223 + M223 + O223 + Q223 + S223</f>
        <v/>
      </c>
      <c r="X223" s="9">
        <f>W223 / 8</f>
        <v/>
      </c>
      <c r="Y223" s="9">
        <f>MAX(ABS(E223 - X223), ABS(G223 - X223), ABS(I223 - X223), ABS(K223 - X223), ABS(M223 - X223), ABS(O223 - X223), ABS(Q223 - X223), ABS(S223 - X223))</f>
        <v/>
      </c>
      <c r="Z223" s="8" t="n">
        <v>0.05452546296296296</v>
      </c>
    </row>
    <row r="224">
      <c r="A224" t="inlineStr">
        <is>
          <t>Rodado Blanes, Juan Francisco (ESP) - Ponce Lpez, Jose Francisco (ESP)</t>
        </is>
      </c>
      <c r="B224" t="inlineStr">
        <is>
          <t>30-39</t>
        </is>
      </c>
      <c r="C224" t="inlineStr">
        <is>
          <t>2023 Valencia</t>
        </is>
      </c>
      <c r="D224" t="inlineStr">
        <is>
          <t>HYROX DOUBLES</t>
        </is>
      </c>
      <c r="E224" s="8" t="n">
        <v>0.003055555555555556</v>
      </c>
      <c r="F224" s="8" t="n">
        <v>0.002997685185185185</v>
      </c>
      <c r="G224" s="8" t="n">
        <v>0.003275462962962963</v>
      </c>
      <c r="H224" s="8" t="n">
        <v>0.001365740740740741</v>
      </c>
      <c r="I224" s="8" t="n">
        <v>0.003564814814814815</v>
      </c>
      <c r="J224" s="8" t="n">
        <v>0.003854166666666667</v>
      </c>
      <c r="K224" s="8" t="n">
        <v>0.00369212962962963</v>
      </c>
      <c r="L224" s="8" t="n">
        <v>0.001805555555555555</v>
      </c>
      <c r="M224" s="8" t="n">
        <v>0.00375</v>
      </c>
      <c r="N224" s="8" t="n">
        <v>0.003599537037037037</v>
      </c>
      <c r="O224" s="8" t="n">
        <v>0.00380787037037037</v>
      </c>
      <c r="P224" s="8" t="n">
        <v>0.001180555555555556</v>
      </c>
      <c r="Q224" s="8" t="n">
        <v>0.003634259259259259</v>
      </c>
      <c r="R224" s="8" t="n">
        <v>0.003553240740740741</v>
      </c>
      <c r="S224" s="8" t="n">
        <v>0.003587962962962963</v>
      </c>
      <c r="T224" s="8" t="n">
        <v>0.003101851851851852</v>
      </c>
      <c r="U224" s="8" t="n">
        <v>0.004803240740740741</v>
      </c>
      <c r="V224" t="inlineStr">
        <is>
          <t>–</t>
        </is>
      </c>
      <c r="W224">
        <f>E224 + G224 + I224 + K224 + M224 + O224 + Q224 + S224</f>
        <v/>
      </c>
      <c r="X224" s="9">
        <f>W224 / 8</f>
        <v/>
      </c>
      <c r="Y224" s="9">
        <f>MAX(ABS(E224 - X224), ABS(G224 - X224), ABS(I224 - X224), ABS(K224 - X224), ABS(M224 - X224), ABS(O224 - X224), ABS(Q224 - X224), ABS(S224 - X224))</f>
        <v/>
      </c>
      <c r="Z224" s="8" t="n">
        <v>0.05453703703703704</v>
      </c>
    </row>
    <row r="225">
      <c r="A225" t="inlineStr">
        <is>
          <t>Martinez Barroso, Angel (ESP) - Greus Girona, Jesus (ESP)</t>
        </is>
      </c>
      <c r="B225" t="inlineStr">
        <is>
          <t>30-39</t>
        </is>
      </c>
      <c r="C225" t="inlineStr">
        <is>
          <t>2023 Valencia</t>
        </is>
      </c>
      <c r="D225" t="inlineStr">
        <is>
          <t>HYROX DOUBLES</t>
        </is>
      </c>
      <c r="E225" s="8" t="n">
        <v>0.003194444444444445</v>
      </c>
      <c r="F225" s="8" t="n">
        <v>0.002939814814814815</v>
      </c>
      <c r="G225" s="8" t="n">
        <v>0.003576388888888889</v>
      </c>
      <c r="H225" s="8" t="n">
        <v>0.001469907407407407</v>
      </c>
      <c r="I225" s="8" t="n">
        <v>0.003981481481481482</v>
      </c>
      <c r="J225" s="8" t="n">
        <v>0.002141203703703704</v>
      </c>
      <c r="K225" s="8" t="n">
        <v>0.003958333333333334</v>
      </c>
      <c r="L225" s="8" t="n">
        <v>0.001527777777777778</v>
      </c>
      <c r="M225" s="8" t="n">
        <v>0.003842592592592593</v>
      </c>
      <c r="N225" s="8" t="n">
        <v>0.003043981481481481</v>
      </c>
      <c r="O225" s="8" t="n">
        <v>0.004189814814814815</v>
      </c>
      <c r="P225" s="8" t="n">
        <v>0.001111111111111111</v>
      </c>
      <c r="Q225" s="8" t="n">
        <v>0.003981481481481482</v>
      </c>
      <c r="R225" s="8" t="n">
        <v>0.002430555555555556</v>
      </c>
      <c r="S225" s="8" t="n">
        <v>0.004305555555555556</v>
      </c>
      <c r="T225" s="8" t="n">
        <v>0.002650462962962963</v>
      </c>
      <c r="U225" s="8" t="n">
        <v>0.006296296296296296</v>
      </c>
      <c r="V225" t="inlineStr">
        <is>
          <t>–</t>
        </is>
      </c>
      <c r="W225">
        <f>E225 + G225 + I225 + K225 + M225 + O225 + Q225 + S225</f>
        <v/>
      </c>
      <c r="X225" s="9">
        <f>W225 / 8</f>
        <v/>
      </c>
      <c r="Y225" s="9">
        <f>MAX(ABS(E225 - X225), ABS(G225 - X225), ABS(I225 - X225), ABS(K225 - X225), ABS(M225 - X225), ABS(O225 - X225), ABS(Q225 - X225), ABS(S225 - X225))</f>
        <v/>
      </c>
      <c r="Z225" s="8" t="n">
        <v>0.05454861111111111</v>
      </c>
    </row>
    <row r="226">
      <c r="A226" t="inlineStr">
        <is>
          <t>García Vergara, Antonio (ESP) - Navarro Mahedero, David (ESP)</t>
        </is>
      </c>
      <c r="B226" t="inlineStr">
        <is>
          <t>30-39</t>
        </is>
      </c>
      <c r="C226" t="inlineStr">
        <is>
          <t>2023 Valencia</t>
        </is>
      </c>
      <c r="D226" t="inlineStr">
        <is>
          <t>HYROX DOUBLES</t>
        </is>
      </c>
      <c r="E226" s="8" t="n">
        <v>0.003321759259259259</v>
      </c>
      <c r="F226" s="8" t="n">
        <v>0.002916666666666667</v>
      </c>
      <c r="G226" s="8" t="n">
        <v>0.00369212962962963</v>
      </c>
      <c r="H226" s="8" t="n">
        <v>0.001064814814814815</v>
      </c>
      <c r="I226" s="8" t="n">
        <v>0.003935185185185185</v>
      </c>
      <c r="J226" s="8" t="n">
        <v>0.002557870370370371</v>
      </c>
      <c r="K226" s="8" t="n">
        <v>0.003900462962962963</v>
      </c>
      <c r="L226" s="8" t="n">
        <v>0.001793981481481481</v>
      </c>
      <c r="M226" s="8" t="n">
        <v>0.003969907407407407</v>
      </c>
      <c r="N226" s="8" t="n">
        <v>0.003055555555555556</v>
      </c>
      <c r="O226" s="8" t="n">
        <v>0.003912037037037037</v>
      </c>
      <c r="P226" s="8" t="n">
        <v>0.001157407407407407</v>
      </c>
      <c r="Q226" s="8" t="n">
        <v>0.003761574074074074</v>
      </c>
      <c r="R226" s="8" t="n">
        <v>0.003449074074074074</v>
      </c>
      <c r="S226" s="8" t="n">
        <v>0.004097222222222223</v>
      </c>
      <c r="T226" s="8" t="n">
        <v>0.002766203703703704</v>
      </c>
      <c r="U226" s="8" t="n">
        <v>0.005335648148148148</v>
      </c>
      <c r="V226" t="inlineStr">
        <is>
          <t>–</t>
        </is>
      </c>
      <c r="W226">
        <f>E226 + G226 + I226 + K226 + M226 + O226 + Q226 + S226</f>
        <v/>
      </c>
      <c r="X226" s="9">
        <f>W226 / 8</f>
        <v/>
      </c>
      <c r="Y226" s="9">
        <f>MAX(ABS(E226 - X226), ABS(G226 - X226), ABS(I226 - X226), ABS(K226 - X226), ABS(M226 - X226), ABS(O226 - X226), ABS(Q226 - X226), ABS(S226 - X226))</f>
        <v/>
      </c>
      <c r="Z226" s="8" t="n">
        <v>0.05457175925925926</v>
      </c>
    </row>
    <row r="227">
      <c r="A227" t="inlineStr">
        <is>
          <t>Lloreda Alcayna, Chema (ESP) - Ferrer Llacer, Salva (ESP)</t>
        </is>
      </c>
      <c r="B227" t="inlineStr">
        <is>
          <t>30-39</t>
        </is>
      </c>
      <c r="C227" t="inlineStr">
        <is>
          <t>2023 Valencia</t>
        </is>
      </c>
      <c r="D227" t="inlineStr">
        <is>
          <t>HYROX DOUBLES</t>
        </is>
      </c>
      <c r="E227" s="8" t="n">
        <v>0.003125</v>
      </c>
      <c r="F227" s="8" t="n">
        <v>0.0028125</v>
      </c>
      <c r="G227" s="8" t="n">
        <v>0.003611111111111111</v>
      </c>
      <c r="H227" s="8" t="n">
        <v>0.001319444444444444</v>
      </c>
      <c r="I227" s="8" t="n">
        <v>0.003923611111111111</v>
      </c>
      <c r="J227" s="8" t="n">
        <v>0.002106481481481481</v>
      </c>
      <c r="K227" s="8" t="n">
        <v>0.004039351851851852</v>
      </c>
      <c r="L227" s="8" t="n">
        <v>0.002314814814814815</v>
      </c>
      <c r="M227" s="8" t="n">
        <v>0.004016203703703704</v>
      </c>
      <c r="N227" s="8" t="n">
        <v>0.003020833333333333</v>
      </c>
      <c r="O227" s="8" t="n">
        <v>0.004039351851851852</v>
      </c>
      <c r="P227" s="8" t="n">
        <v>0.001006944444444444</v>
      </c>
      <c r="Q227" s="8" t="n">
        <v>0.003865740740740741</v>
      </c>
      <c r="R227" s="8" t="n">
        <v>0.002581018518518519</v>
      </c>
      <c r="S227" s="8" t="n">
        <v>0.00400462962962963</v>
      </c>
      <c r="T227" s="8" t="n">
        <v>0.002858796296296296</v>
      </c>
      <c r="U227" s="8" t="n">
        <v>0.006041666666666667</v>
      </c>
      <c r="V227" t="inlineStr">
        <is>
          <t>–</t>
        </is>
      </c>
      <c r="W227">
        <f>E227 + G227 + I227 + K227 + M227 + O227 + Q227 + S227</f>
        <v/>
      </c>
      <c r="X227" s="9">
        <f>W227 / 8</f>
        <v/>
      </c>
      <c r="Y227" s="9">
        <f>MAX(ABS(E227 - X227), ABS(G227 - X227), ABS(I227 - X227), ABS(K227 - X227), ABS(M227 - X227), ABS(O227 - X227), ABS(Q227 - X227), ABS(S227 - X227))</f>
        <v/>
      </c>
      <c r="Z227" s="8" t="n">
        <v>0.05458333333333333</v>
      </c>
    </row>
    <row r="228">
      <c r="A228" t="inlineStr">
        <is>
          <t>Sedda, Dennis (GER) - Wendel, Norman (GER)</t>
        </is>
      </c>
      <c r="B228" t="inlineStr">
        <is>
          <t>30-39</t>
        </is>
      </c>
      <c r="C228" t="inlineStr">
        <is>
          <t>2023 Valencia</t>
        </is>
      </c>
      <c r="D228" t="inlineStr">
        <is>
          <t>HYROX DOUBLES</t>
        </is>
      </c>
      <c r="E228" s="8" t="n">
        <v>0.003483796296296296</v>
      </c>
      <c r="F228" s="8" t="n">
        <v>0.002916666666666667</v>
      </c>
      <c r="G228" s="8" t="n">
        <v>0.003472222222222222</v>
      </c>
      <c r="H228" s="8" t="n">
        <v>0.001435185185185185</v>
      </c>
      <c r="I228" s="8" t="n">
        <v>0.003865740740740741</v>
      </c>
      <c r="J228" s="8" t="n">
        <v>0.002071759259259259</v>
      </c>
      <c r="K228" s="8" t="n">
        <v>0.003981481481481482</v>
      </c>
      <c r="L228" s="8" t="n">
        <v>0.00287037037037037</v>
      </c>
      <c r="M228" s="8" t="n">
        <v>0.004027777777777778</v>
      </c>
      <c r="N228" s="8" t="n">
        <v>0.003125</v>
      </c>
      <c r="O228" s="8" t="n">
        <v>0.004131944444444444</v>
      </c>
      <c r="P228" s="8" t="n">
        <v>0.0009027777777777777</v>
      </c>
      <c r="Q228" s="8" t="n">
        <v>0.003969907407407407</v>
      </c>
      <c r="R228" s="8" t="n">
        <v>0.002766203703703704</v>
      </c>
      <c r="S228" s="8" t="n">
        <v>0.004293981481481481</v>
      </c>
      <c r="T228" s="8" t="n">
        <v>0.002592592592592593</v>
      </c>
      <c r="U228" s="8" t="n">
        <v>0.004780092592592593</v>
      </c>
      <c r="V228" t="inlineStr">
        <is>
          <t>–</t>
        </is>
      </c>
      <c r="W228">
        <f>E228 + G228 + I228 + K228 + M228 + O228 + Q228 + S228</f>
        <v/>
      </c>
      <c r="X228" s="9">
        <f>W228 / 8</f>
        <v/>
      </c>
      <c r="Y228" s="9">
        <f>MAX(ABS(E228 - X228), ABS(G228 - X228), ABS(I228 - X228), ABS(K228 - X228), ABS(M228 - X228), ABS(O228 - X228), ABS(Q228 - X228), ABS(S228 - X228))</f>
        <v/>
      </c>
      <c r="Z228" s="8" t="n">
        <v>0.05458333333333333</v>
      </c>
    </row>
    <row r="229">
      <c r="A229" t="inlineStr">
        <is>
          <t>Closa Puncernau, Guillermo (ESP) - Rodriguez Mayoralas, Salvador (ESP)</t>
        </is>
      </c>
      <c r="B229" t="inlineStr">
        <is>
          <t>30-39</t>
        </is>
      </c>
      <c r="C229" t="inlineStr">
        <is>
          <t>2023 Valencia</t>
        </is>
      </c>
      <c r="D229" t="inlineStr">
        <is>
          <t>HYROX DOUBLES</t>
        </is>
      </c>
      <c r="E229" s="8" t="n">
        <v>0.003217592592592593</v>
      </c>
      <c r="F229" s="8" t="n">
        <v>0.003032407407407407</v>
      </c>
      <c r="G229" s="8" t="n">
        <v>0.003333333333333334</v>
      </c>
      <c r="H229" s="8" t="n">
        <v>0.001342592592592592</v>
      </c>
      <c r="I229" s="8" t="n">
        <v>0.003518518518518518</v>
      </c>
      <c r="J229" s="8" t="n">
        <v>0.002685185185185185</v>
      </c>
      <c r="K229" s="8" t="n">
        <v>0.005277777777777778</v>
      </c>
      <c r="L229" s="8" t="n">
        <v>0.001458333333333333</v>
      </c>
      <c r="M229" s="8" t="n">
        <v>0.003645833333333333</v>
      </c>
      <c r="N229" s="8" t="n">
        <v>0.00306712962962963</v>
      </c>
      <c r="O229" s="8" t="n">
        <v>0.004074074074074074</v>
      </c>
      <c r="P229" s="8" t="n">
        <v>0.001168981481481482</v>
      </c>
      <c r="Q229" s="8" t="n">
        <v>0.003912037037037037</v>
      </c>
      <c r="R229" s="8" t="n">
        <v>0.00287037037037037</v>
      </c>
      <c r="S229" s="8" t="n">
        <v>0.004293981481481481</v>
      </c>
      <c r="T229" s="8" t="n">
        <v>0.003136574074074074</v>
      </c>
      <c r="U229" s="8" t="n">
        <v>0.004733796296296297</v>
      </c>
      <c r="V229" t="inlineStr">
        <is>
          <t>–</t>
        </is>
      </c>
      <c r="W229">
        <f>E229 + G229 + I229 + K229 + M229 + O229 + Q229 + S229</f>
        <v/>
      </c>
      <c r="X229" s="9">
        <f>W229 / 8</f>
        <v/>
      </c>
      <c r="Y229" s="9">
        <f>MAX(ABS(E229 - X229), ABS(G229 - X229), ABS(I229 - X229), ABS(K229 - X229), ABS(M229 - X229), ABS(O229 - X229), ABS(Q229 - X229), ABS(S229 - X229))</f>
        <v/>
      </c>
      <c r="Z229" s="8" t="n">
        <v>0.05469907407407407</v>
      </c>
    </row>
    <row r="230">
      <c r="A230" t="inlineStr">
        <is>
          <t>Fernandez Perez, Manuel (ESP) - Rubira Medina, Manuel (ESP)</t>
        </is>
      </c>
      <c r="B230" t="inlineStr">
        <is>
          <t>30-39</t>
        </is>
      </c>
      <c r="C230" t="inlineStr">
        <is>
          <t>2023 Valencia</t>
        </is>
      </c>
      <c r="D230" t="inlineStr">
        <is>
          <t>HYROX DOUBLES</t>
        </is>
      </c>
      <c r="E230" s="8" t="n">
        <v>0.003391203703703704</v>
      </c>
      <c r="F230" s="8" t="n">
        <v>0.003090277777777778</v>
      </c>
      <c r="G230" s="8" t="n">
        <v>0.003634259259259259</v>
      </c>
      <c r="H230" s="8" t="n">
        <v>0.001493055555555556</v>
      </c>
      <c r="I230" s="8" t="n">
        <v>0.003877314814814815</v>
      </c>
      <c r="J230" s="8" t="n">
        <v>0.002962962962962963</v>
      </c>
      <c r="K230" s="8" t="n">
        <v>0.003888888888888889</v>
      </c>
      <c r="L230" s="8" t="n">
        <v>0.002280092592592593</v>
      </c>
      <c r="M230" s="8" t="n">
        <v>0.003831018518518518</v>
      </c>
      <c r="N230" s="8" t="n">
        <v>0.00349537037037037</v>
      </c>
      <c r="O230" s="8" t="n">
        <v>0.003784722222222222</v>
      </c>
      <c r="P230" s="8" t="n">
        <v>0.001400462962962963</v>
      </c>
      <c r="Q230" s="8" t="n">
        <v>0.003726851851851852</v>
      </c>
      <c r="R230" s="8" t="n">
        <v>0.002835648148148148</v>
      </c>
      <c r="S230" s="8" t="n">
        <v>0.003460648148148148</v>
      </c>
      <c r="T230" s="8" t="n">
        <v>0.002766203703703704</v>
      </c>
      <c r="U230" s="8" t="n">
        <v>0.005219907407407407</v>
      </c>
      <c r="V230" t="inlineStr">
        <is>
          <t>–</t>
        </is>
      </c>
      <c r="W230">
        <f>E230 + G230 + I230 + K230 + M230 + O230 + Q230 + S230</f>
        <v/>
      </c>
      <c r="X230" s="9">
        <f>W230 / 8</f>
        <v/>
      </c>
      <c r="Y230" s="9">
        <f>MAX(ABS(E230 - X230), ABS(G230 - X230), ABS(I230 - X230), ABS(K230 - X230), ABS(M230 - X230), ABS(O230 - X230), ABS(Q230 - X230), ABS(S230 - X230))</f>
        <v/>
      </c>
      <c r="Z230" s="8" t="n">
        <v>0.05503472222222222</v>
      </c>
    </row>
    <row r="231">
      <c r="A231" t="inlineStr">
        <is>
          <t>Vicent Rico, José (ESP) - Azorín Olcina, Alexis (ESP)</t>
        </is>
      </c>
      <c r="B231" t="inlineStr">
        <is>
          <t>30-39</t>
        </is>
      </c>
      <c r="C231" t="inlineStr">
        <is>
          <t>2023 Valencia</t>
        </is>
      </c>
      <c r="D231" t="inlineStr">
        <is>
          <t>HYROX DOUBLES</t>
        </is>
      </c>
      <c r="E231" s="8" t="n">
        <v>0.003194444444444445</v>
      </c>
      <c r="F231" s="8" t="n">
        <v>0.002997685185185185</v>
      </c>
      <c r="G231" s="8" t="n">
        <v>0.003715277777777778</v>
      </c>
      <c r="H231" s="8" t="n">
        <v>0.001296296296296296</v>
      </c>
      <c r="I231" s="8" t="n">
        <v>0.003761574074074074</v>
      </c>
      <c r="J231" s="8" t="n">
        <v>0.003402777777777778</v>
      </c>
      <c r="K231" s="8" t="n">
        <v>0.003877314814814815</v>
      </c>
      <c r="L231" s="8" t="n">
        <v>0.002604166666666667</v>
      </c>
      <c r="M231" s="8" t="n">
        <v>0.003819444444444444</v>
      </c>
      <c r="N231" s="8" t="n">
        <v>0.00337962962962963</v>
      </c>
      <c r="O231" s="8" t="n">
        <v>0.003923611111111111</v>
      </c>
      <c r="P231" s="8" t="n">
        <v>0.001134259259259259</v>
      </c>
      <c r="Q231" s="8" t="n">
        <v>0.003680555555555555</v>
      </c>
      <c r="R231" s="8" t="n">
        <v>0.002627314814814815</v>
      </c>
      <c r="S231" s="8" t="n">
        <v>0.003912037037037037</v>
      </c>
      <c r="T231" s="8" t="n">
        <v>0.0028125</v>
      </c>
      <c r="U231" s="8" t="n">
        <v>0.005104166666666667</v>
      </c>
      <c r="V231" t="inlineStr">
        <is>
          <t>–</t>
        </is>
      </c>
      <c r="W231">
        <f>E231 + G231 + I231 + K231 + M231 + O231 + Q231 + S231</f>
        <v/>
      </c>
      <c r="X231" s="9">
        <f>W231 / 8</f>
        <v/>
      </c>
      <c r="Y231" s="9">
        <f>MAX(ABS(E231 - X231), ABS(G231 - X231), ABS(I231 - X231), ABS(K231 - X231), ABS(M231 - X231), ABS(O231 - X231), ABS(Q231 - X231), ABS(S231 - X231))</f>
        <v/>
      </c>
      <c r="Z231" s="8" t="n">
        <v>0.05512731481481482</v>
      </c>
    </row>
    <row r="232">
      <c r="A232" t="inlineStr">
        <is>
          <t>Quintin Clemente, Pedro (ESP) - Garcia Mateo, Angel (ESP)</t>
        </is>
      </c>
      <c r="B232" t="inlineStr">
        <is>
          <t>40-49</t>
        </is>
      </c>
      <c r="C232" t="inlineStr">
        <is>
          <t>2023 Valencia</t>
        </is>
      </c>
      <c r="D232" t="inlineStr">
        <is>
          <t>HYROX DOUBLES</t>
        </is>
      </c>
      <c r="E232" s="8" t="n">
        <v>0.003541666666666666</v>
      </c>
      <c r="F232" s="8" t="n">
        <v>0.003113425925925926</v>
      </c>
      <c r="G232" s="8" t="n">
        <v>0.003680555555555555</v>
      </c>
      <c r="H232" s="8" t="n">
        <v>0.001412037037037037</v>
      </c>
      <c r="I232" s="8" t="n">
        <v>0.003900462962962963</v>
      </c>
      <c r="J232" s="8" t="n">
        <v>0.002546296296296297</v>
      </c>
      <c r="K232" s="8" t="n">
        <v>0.003796296296296296</v>
      </c>
      <c r="L232" s="8" t="n">
        <v>0.002349537037037037</v>
      </c>
      <c r="M232" s="8" t="n">
        <v>0.003854166666666667</v>
      </c>
      <c r="N232" s="8" t="n">
        <v>0.003449074074074074</v>
      </c>
      <c r="O232" s="8" t="n">
        <v>0.003634259259259259</v>
      </c>
      <c r="P232" s="8" t="n">
        <v>0.001435185185185185</v>
      </c>
      <c r="Q232" s="8" t="n">
        <v>0.003634259259259259</v>
      </c>
      <c r="R232" s="8" t="n">
        <v>0.003981481481481482</v>
      </c>
      <c r="S232" s="8" t="n">
        <v>0.003819444444444444</v>
      </c>
      <c r="T232" s="8" t="n">
        <v>0.003310185185185185</v>
      </c>
      <c r="U232" s="8" t="n">
        <v>0.003831018518518518</v>
      </c>
      <c r="V232" t="inlineStr">
        <is>
          <t>–</t>
        </is>
      </c>
      <c r="W232">
        <f>E232 + G232 + I232 + K232 + M232 + O232 + Q232 + S232</f>
        <v/>
      </c>
      <c r="X232" s="9">
        <f>W232 / 8</f>
        <v/>
      </c>
      <c r="Y232" s="9">
        <f>MAX(ABS(E232 - X232), ABS(G232 - X232), ABS(I232 - X232), ABS(K232 - X232), ABS(M232 - X232), ABS(O232 - X232), ABS(Q232 - X232), ABS(S232 - X232))</f>
        <v/>
      </c>
      <c r="Z232" s="8" t="n">
        <v>0.05517361111111111</v>
      </c>
    </row>
    <row r="233">
      <c r="A233" t="inlineStr">
        <is>
          <t>Weisshuhn, Paul (ESP) - Marin Torrecilla, Andres (ESP)</t>
        </is>
      </c>
      <c r="B233" t="inlineStr">
        <is>
          <t>30-39</t>
        </is>
      </c>
      <c r="C233" t="inlineStr">
        <is>
          <t>2023 Valencia</t>
        </is>
      </c>
      <c r="D233" t="inlineStr">
        <is>
          <t>HYROX DOUBLES</t>
        </is>
      </c>
      <c r="E233" s="8" t="n">
        <v>0.003344907407407408</v>
      </c>
      <c r="F233" s="8" t="n">
        <v>0.003125</v>
      </c>
      <c r="G233" s="8" t="n">
        <v>0.003460648148148148</v>
      </c>
      <c r="H233" s="8" t="n">
        <v>0.001412037037037037</v>
      </c>
      <c r="I233" s="8" t="n">
        <v>0.003773148148148148</v>
      </c>
      <c r="J233" s="8" t="n">
        <v>0.002835648148148148</v>
      </c>
      <c r="K233" s="8" t="n">
        <v>0.003784722222222222</v>
      </c>
      <c r="L233" s="8" t="n">
        <v>0.001655092592592593</v>
      </c>
      <c r="M233" s="8" t="n">
        <v>0.003912037037037037</v>
      </c>
      <c r="N233" s="8" t="n">
        <v>0.003263888888888889</v>
      </c>
      <c r="O233" s="8" t="n">
        <v>0.003842592592592593</v>
      </c>
      <c r="P233" s="8" t="n">
        <v>0.001331018518518518</v>
      </c>
      <c r="Q233" s="8" t="n">
        <v>0.003414351851851852</v>
      </c>
      <c r="R233" s="8" t="n">
        <v>0.002986111111111111</v>
      </c>
      <c r="S233" s="8" t="n">
        <v>0.003842592592592593</v>
      </c>
      <c r="T233" s="8" t="n">
        <v>0.003738425925925926</v>
      </c>
      <c r="U233" s="8" t="n">
        <v>0.00568287037037037</v>
      </c>
      <c r="V233" t="inlineStr">
        <is>
          <t>–</t>
        </is>
      </c>
      <c r="W233">
        <f>E233 + G233 + I233 + K233 + M233 + O233 + Q233 + S233</f>
        <v/>
      </c>
      <c r="X233" s="9">
        <f>W233 / 8</f>
        <v/>
      </c>
      <c r="Y233" s="9">
        <f>MAX(ABS(E233 - X233), ABS(G233 - X233), ABS(I233 - X233), ABS(K233 - X233), ABS(M233 - X233), ABS(O233 - X233), ABS(Q233 - X233), ABS(S233 - X233))</f>
        <v/>
      </c>
      <c r="Z233" s="8" t="n">
        <v>0.0553125</v>
      </c>
    </row>
    <row r="234">
      <c r="A234" t="inlineStr">
        <is>
          <t>Sanchidrian Fernandez, Raul (ESP) - Maury, Cedric (ESP)</t>
        </is>
      </c>
      <c r="B234" t="inlineStr">
        <is>
          <t>40-49</t>
        </is>
      </c>
      <c r="C234" t="inlineStr">
        <is>
          <t>2023 Valencia</t>
        </is>
      </c>
      <c r="D234" t="inlineStr">
        <is>
          <t>HYROX DOUBLES</t>
        </is>
      </c>
      <c r="E234" s="8" t="n">
        <v>0.003298611111111111</v>
      </c>
      <c r="F234" s="8" t="n">
        <v>0.002824074074074074</v>
      </c>
      <c r="G234" s="8" t="n">
        <v>0.003634259259259259</v>
      </c>
      <c r="H234" s="8" t="n">
        <v>0.001284722222222222</v>
      </c>
      <c r="I234" s="8" t="n">
        <v>0.003865740740740741</v>
      </c>
      <c r="J234" s="8" t="n">
        <v>0.002604166666666667</v>
      </c>
      <c r="K234" s="8" t="n">
        <v>0.005023148148148148</v>
      </c>
      <c r="L234" s="8" t="n">
        <v>0.002222222222222222</v>
      </c>
      <c r="M234" s="8" t="n">
        <v>0.00369212962962963</v>
      </c>
      <c r="N234" s="8" t="n">
        <v>0.003101851851851852</v>
      </c>
      <c r="O234" s="8" t="n">
        <v>0.003634259259259259</v>
      </c>
      <c r="P234" s="8" t="n">
        <v>0.001099537037037037</v>
      </c>
      <c r="Q234" s="8" t="n">
        <v>0.003564814814814815</v>
      </c>
      <c r="R234" s="8" t="n">
        <v>0.00306712962962963</v>
      </c>
      <c r="S234" s="8" t="n">
        <v>0.003877314814814815</v>
      </c>
      <c r="T234" s="8" t="n">
        <v>0.002789351851851852</v>
      </c>
      <c r="U234" s="8" t="n">
        <v>0.005868055555555555</v>
      </c>
      <c r="V234" t="inlineStr">
        <is>
          <t>–</t>
        </is>
      </c>
      <c r="W234">
        <f>E234 + G234 + I234 + K234 + M234 + O234 + Q234 + S234</f>
        <v/>
      </c>
      <c r="X234" s="9">
        <f>W234 / 8</f>
        <v/>
      </c>
      <c r="Y234" s="9">
        <f>MAX(ABS(E234 - X234), ABS(G234 - X234), ABS(I234 - X234), ABS(K234 - X234), ABS(M234 - X234), ABS(O234 - X234), ABS(Q234 - X234), ABS(S234 - X234))</f>
        <v/>
      </c>
      <c r="Z234" s="8" t="n">
        <v>0.05534722222222222</v>
      </c>
    </row>
    <row r="235">
      <c r="A235" t="inlineStr">
        <is>
          <t>García Bisquert, Alejandro (ESP) - Marcet Adrover, Pere (ESP)</t>
        </is>
      </c>
      <c r="B235" t="inlineStr">
        <is>
          <t>30-39</t>
        </is>
      </c>
      <c r="C235" t="inlineStr">
        <is>
          <t>2023 Valencia</t>
        </is>
      </c>
      <c r="D235" t="inlineStr">
        <is>
          <t>HYROX DOUBLES</t>
        </is>
      </c>
      <c r="E235" s="8" t="n">
        <v>0.003726851851851852</v>
      </c>
      <c r="F235" s="8" t="n">
        <v>0.003032407407407407</v>
      </c>
      <c r="G235" s="8" t="n">
        <v>0.003703703703703704</v>
      </c>
      <c r="H235" s="8" t="n">
        <v>0.001122685185185185</v>
      </c>
      <c r="I235" s="8" t="n">
        <v>0.003831018518518518</v>
      </c>
      <c r="J235" s="8" t="n">
        <v>0.002789351851851852</v>
      </c>
      <c r="K235" s="8" t="n">
        <v>0.003900462962962963</v>
      </c>
      <c r="L235" s="8" t="n">
        <v>0.002071759259259259</v>
      </c>
      <c r="M235" s="8" t="n">
        <v>0.003935185185185185</v>
      </c>
      <c r="N235" s="8" t="n">
        <v>0.003240740740740741</v>
      </c>
      <c r="O235" s="8" t="n">
        <v>0.003761574074074074</v>
      </c>
      <c r="P235" s="8" t="n">
        <v>0.001018518518518518</v>
      </c>
      <c r="Q235" s="8" t="n">
        <v>0.003865740740740741</v>
      </c>
      <c r="R235" s="8" t="n">
        <v>0.002673611111111111</v>
      </c>
      <c r="S235" s="8" t="n">
        <v>0.004224537037037037</v>
      </c>
      <c r="T235" s="8" t="n">
        <v>0.00337962962962963</v>
      </c>
      <c r="U235" s="8" t="n">
        <v>0.00525462962962963</v>
      </c>
      <c r="V235" t="inlineStr">
        <is>
          <t>–</t>
        </is>
      </c>
      <c r="W235">
        <f>E235 + G235 + I235 + K235 + M235 + O235 + Q235 + S235</f>
        <v/>
      </c>
      <c r="X235" s="9">
        <f>W235 / 8</f>
        <v/>
      </c>
      <c r="Y235" s="9">
        <f>MAX(ABS(E235 - X235), ABS(G235 - X235), ABS(I235 - X235), ABS(K235 - X235), ABS(M235 - X235), ABS(O235 - X235), ABS(Q235 - X235), ABS(S235 - X235))</f>
        <v/>
      </c>
      <c r="Z235" s="8" t="n">
        <v>0.05545138888888889</v>
      </c>
    </row>
    <row r="236">
      <c r="A236" t="inlineStr">
        <is>
          <t>Faria, Luís (POR) - Tavares, André (POR)</t>
        </is>
      </c>
      <c r="B236" t="inlineStr">
        <is>
          <t>30-39</t>
        </is>
      </c>
      <c r="C236" t="inlineStr">
        <is>
          <t>2023 Valencia</t>
        </is>
      </c>
      <c r="D236" t="inlineStr">
        <is>
          <t>HYROX DOUBLES</t>
        </is>
      </c>
      <c r="E236" s="8" t="n">
        <v>0.003310185185185185</v>
      </c>
      <c r="F236" s="8" t="n">
        <v>0.002800925925925926</v>
      </c>
      <c r="G236" s="8" t="n">
        <v>0.003252314814814815</v>
      </c>
      <c r="H236" s="8" t="n">
        <v>0.001678240740740741</v>
      </c>
      <c r="I236" s="8" t="n">
        <v>0.00369212962962963</v>
      </c>
      <c r="J236" s="8" t="n">
        <v>0.002847222222222222</v>
      </c>
      <c r="K236" s="8" t="n">
        <v>0.003865740740740741</v>
      </c>
      <c r="L236" s="8" t="n">
        <v>0.001875</v>
      </c>
      <c r="M236" s="8" t="n">
        <v>0.004120370370370371</v>
      </c>
      <c r="N236" s="8" t="n">
        <v>0.003263888888888889</v>
      </c>
      <c r="O236" s="8" t="n">
        <v>0.0040625</v>
      </c>
      <c r="P236" s="8" t="n">
        <v>0.001666666666666667</v>
      </c>
      <c r="Q236" s="8" t="n">
        <v>0.004155092592592592</v>
      </c>
      <c r="R236" s="8" t="n">
        <v>0.002905092592592593</v>
      </c>
      <c r="S236" s="8" t="n">
        <v>0.004479166666666667</v>
      </c>
      <c r="T236" s="8" t="n">
        <v>0.002766203703703704</v>
      </c>
      <c r="U236" s="8" t="n">
        <v>0.004884259259259259</v>
      </c>
      <c r="V236" t="inlineStr">
        <is>
          <t>–</t>
        </is>
      </c>
      <c r="W236">
        <f>E236 + G236 + I236 + K236 + M236 + O236 + Q236 + S236</f>
        <v/>
      </c>
      <c r="X236" s="9">
        <f>W236 / 8</f>
        <v/>
      </c>
      <c r="Y236" s="9">
        <f>MAX(ABS(E236 - X236), ABS(G236 - X236), ABS(I236 - X236), ABS(K236 - X236), ABS(M236 - X236), ABS(O236 - X236), ABS(Q236 - X236), ABS(S236 - X236))</f>
        <v/>
      </c>
      <c r="Z236" s="8" t="n">
        <v>0.05553240740740741</v>
      </c>
    </row>
    <row r="237">
      <c r="A237" t="inlineStr">
        <is>
          <t>Galzin, Manuel (FRA) - Desse, Alexis (FRA)</t>
        </is>
      </c>
      <c r="B237" t="inlineStr">
        <is>
          <t>30-39</t>
        </is>
      </c>
      <c r="C237" t="inlineStr">
        <is>
          <t>2023 Valencia</t>
        </is>
      </c>
      <c r="D237" t="inlineStr">
        <is>
          <t>HYROX DOUBLES</t>
        </is>
      </c>
      <c r="E237" s="8" t="n">
        <v>0.003391203703703704</v>
      </c>
      <c r="F237" s="8" t="n">
        <v>0.002974537037037037</v>
      </c>
      <c r="G237" s="8" t="n">
        <v>0.003680555555555555</v>
      </c>
      <c r="H237" s="8" t="n">
        <v>0.001782407407407407</v>
      </c>
      <c r="I237" s="8" t="n">
        <v>0.003680555555555555</v>
      </c>
      <c r="J237" s="8" t="n">
        <v>0.002511574074074074</v>
      </c>
      <c r="K237" s="8" t="n">
        <v>0.003935185185185185</v>
      </c>
      <c r="L237" s="8" t="n">
        <v>0.002523148148148148</v>
      </c>
      <c r="M237" s="8" t="n">
        <v>0.003912037037037037</v>
      </c>
      <c r="N237" s="8" t="n">
        <v>0.003194444444444445</v>
      </c>
      <c r="O237" s="8" t="n">
        <v>0.003865740740740741</v>
      </c>
      <c r="P237" s="8" t="n">
        <v>0.001215277777777778</v>
      </c>
      <c r="Q237" s="8" t="n">
        <v>0.003761574074074074</v>
      </c>
      <c r="R237" s="8" t="n">
        <v>0.003831018518518518</v>
      </c>
      <c r="S237" s="8" t="n">
        <v>0.003888888888888889</v>
      </c>
      <c r="T237" s="8" t="n">
        <v>0.003032407407407407</v>
      </c>
      <c r="U237" s="8" t="n">
        <v>0.004618055555555556</v>
      </c>
      <c r="V237" t="inlineStr">
        <is>
          <t>–</t>
        </is>
      </c>
      <c r="W237">
        <f>E237 + G237 + I237 + K237 + M237 + O237 + Q237 + S237</f>
        <v/>
      </c>
      <c r="X237" s="9">
        <f>W237 / 8</f>
        <v/>
      </c>
      <c r="Y237" s="9">
        <f>MAX(ABS(E237 - X237), ABS(G237 - X237), ABS(I237 - X237), ABS(K237 - X237), ABS(M237 - X237), ABS(O237 - X237), ABS(Q237 - X237), ABS(S237 - X237))</f>
        <v/>
      </c>
      <c r="Z237" s="8" t="n">
        <v>0.05570601851851852</v>
      </c>
    </row>
    <row r="238">
      <c r="A238" t="inlineStr">
        <is>
          <t>Gimeno Cervera, Abel (ESP) - Sanchez De La Peña, Sergio (ESP)</t>
        </is>
      </c>
      <c r="B238" t="inlineStr">
        <is>
          <t>30-39</t>
        </is>
      </c>
      <c r="C238" t="inlineStr">
        <is>
          <t>2023 Valencia</t>
        </is>
      </c>
      <c r="D238" t="inlineStr">
        <is>
          <t>HYROX DOUBLES</t>
        </is>
      </c>
      <c r="E238" s="8" t="n">
        <v>0.003553240740740741</v>
      </c>
      <c r="F238" s="8" t="n">
        <v>0.003032407407407407</v>
      </c>
      <c r="G238" s="8" t="n">
        <v>0.00380787037037037</v>
      </c>
      <c r="H238" s="8" t="n">
        <v>0.001412037037037037</v>
      </c>
      <c r="I238" s="8" t="n">
        <v>0.004212962962962963</v>
      </c>
      <c r="J238" s="8" t="n">
        <v>0.002430555555555556</v>
      </c>
      <c r="K238" s="8" t="n">
        <v>0.00425925925925926</v>
      </c>
      <c r="L238" s="8" t="n">
        <v>0.002291666666666667</v>
      </c>
      <c r="M238" s="8" t="n">
        <v>0.004247685185185185</v>
      </c>
      <c r="N238" s="8" t="n">
        <v>0.003321759259259259</v>
      </c>
      <c r="O238" s="8" t="n">
        <v>0.004085648148148148</v>
      </c>
      <c r="P238" s="8" t="n">
        <v>0.001168981481481482</v>
      </c>
      <c r="Q238" s="8" t="n">
        <v>0.003981481481481482</v>
      </c>
      <c r="R238" s="8" t="n">
        <v>0.002627314814814815</v>
      </c>
      <c r="S238" s="8" t="n">
        <v>0.004201388888888889</v>
      </c>
      <c r="T238" s="8" t="n">
        <v>0.002743055555555555</v>
      </c>
      <c r="U238" s="8" t="n">
        <v>0.004456018518518519</v>
      </c>
      <c r="V238" t="inlineStr">
        <is>
          <t>–</t>
        </is>
      </c>
      <c r="W238">
        <f>E238 + G238 + I238 + K238 + M238 + O238 + Q238 + S238</f>
        <v/>
      </c>
      <c r="X238" s="9">
        <f>W238 / 8</f>
        <v/>
      </c>
      <c r="Y238" s="9">
        <f>MAX(ABS(E238 - X238), ABS(G238 - X238), ABS(I238 - X238), ABS(K238 - X238), ABS(M238 - X238), ABS(O238 - X238), ABS(Q238 - X238), ABS(S238 - X238))</f>
        <v/>
      </c>
      <c r="Z238" s="8" t="n">
        <v>0.05572916666666667</v>
      </c>
    </row>
    <row r="239">
      <c r="A239" t="inlineStr">
        <is>
          <t>Ferron Weber, Daniel (ESP) - Rodriguez Turpin, Jose Antonio (ESP)</t>
        </is>
      </c>
      <c r="B239" t="inlineStr">
        <is>
          <t>30-39</t>
        </is>
      </c>
      <c r="C239" t="inlineStr">
        <is>
          <t>2023 Valencia</t>
        </is>
      </c>
      <c r="D239" t="inlineStr">
        <is>
          <t>HYROX DOUBLES</t>
        </is>
      </c>
      <c r="E239" s="8" t="n">
        <v>0.003159722222222222</v>
      </c>
      <c r="F239" s="8" t="n">
        <v>0.002824074074074074</v>
      </c>
      <c r="G239" s="8" t="n">
        <v>0.003831018518518518</v>
      </c>
      <c r="H239" s="8" t="n">
        <v>0.001134259259259259</v>
      </c>
      <c r="I239" s="8" t="n">
        <v>0.004594907407407408</v>
      </c>
      <c r="J239" s="8" t="n">
        <v>0.002280092592592593</v>
      </c>
      <c r="K239" s="8" t="n">
        <v>0.004618055555555556</v>
      </c>
      <c r="L239" s="8" t="n">
        <v>0.001909722222222222</v>
      </c>
      <c r="M239" s="8" t="n">
        <v>0.004143518518518519</v>
      </c>
      <c r="N239" s="8" t="n">
        <v>0.003078703703703704</v>
      </c>
      <c r="O239" s="8" t="n">
        <v>0.004050925925925926</v>
      </c>
      <c r="P239" s="8" t="n">
        <v>0.00119212962962963</v>
      </c>
      <c r="Q239" s="8" t="n">
        <v>0.003900462962962963</v>
      </c>
      <c r="R239" s="8" t="n">
        <v>0.002372685185185185</v>
      </c>
      <c r="S239" s="8" t="n">
        <v>0.004247685185185185</v>
      </c>
      <c r="T239" s="8" t="n">
        <v>0.002395833333333333</v>
      </c>
      <c r="U239" s="8" t="n">
        <v>0.006203703703703703</v>
      </c>
      <c r="V239" t="inlineStr">
        <is>
          <t>–</t>
        </is>
      </c>
      <c r="W239">
        <f>E239 + G239 + I239 + K239 + M239 + O239 + Q239 + S239</f>
        <v/>
      </c>
      <c r="X239" s="9">
        <f>W239 / 8</f>
        <v/>
      </c>
      <c r="Y239" s="9">
        <f>MAX(ABS(E239 - X239), ABS(G239 - X239), ABS(I239 - X239), ABS(K239 - X239), ABS(M239 - X239), ABS(O239 - X239), ABS(Q239 - X239), ABS(S239 - X239))</f>
        <v/>
      </c>
      <c r="Z239" s="8" t="n">
        <v>0.05582175925925926</v>
      </c>
    </row>
    <row r="240">
      <c r="A240" t="inlineStr">
        <is>
          <t>Peychev Peev, Georgi (ESP) - Dudfield, Alec (ESP)</t>
        </is>
      </c>
      <c r="B240" t="inlineStr">
        <is>
          <t>40-49</t>
        </is>
      </c>
      <c r="C240" t="inlineStr">
        <is>
          <t>2023 Valencia</t>
        </is>
      </c>
      <c r="D240" t="inlineStr">
        <is>
          <t>HYROX DOUBLES</t>
        </is>
      </c>
      <c r="E240" s="8" t="n">
        <v>0.003680555555555555</v>
      </c>
      <c r="F240" s="8" t="n">
        <v>0.003125</v>
      </c>
      <c r="G240" s="8" t="n">
        <v>0.003564814814814815</v>
      </c>
      <c r="H240" s="8" t="n">
        <v>0.00150462962962963</v>
      </c>
      <c r="I240" s="8" t="n">
        <v>0.00380787037037037</v>
      </c>
      <c r="J240" s="8" t="n">
        <v>0.002476851851851852</v>
      </c>
      <c r="K240" s="8" t="n">
        <v>0.004027777777777778</v>
      </c>
      <c r="L240" s="8" t="n">
        <v>0.001967592592592592</v>
      </c>
      <c r="M240" s="8" t="n">
        <v>0.00400462962962963</v>
      </c>
      <c r="N240" s="8" t="n">
        <v>0.002974537037037037</v>
      </c>
      <c r="O240" s="8" t="n">
        <v>0.004027777777777778</v>
      </c>
      <c r="P240" s="8" t="n">
        <v>0.001215277777777778</v>
      </c>
      <c r="Q240" s="8" t="n">
        <v>0.004097222222222223</v>
      </c>
      <c r="R240" s="8" t="n">
        <v>0.003946759259259259</v>
      </c>
      <c r="S240" s="8" t="n">
        <v>0.004189814814814815</v>
      </c>
      <c r="T240" s="8" t="n">
        <v>0.002928240740740741</v>
      </c>
      <c r="U240" s="8" t="n">
        <v>0.004467592592592592</v>
      </c>
      <c r="V240" t="inlineStr">
        <is>
          <t>–</t>
        </is>
      </c>
      <c r="W240">
        <f>E240 + G240 + I240 + K240 + M240 + O240 + Q240 + S240</f>
        <v/>
      </c>
      <c r="X240" s="9">
        <f>W240 / 8</f>
        <v/>
      </c>
      <c r="Y240" s="9">
        <f>MAX(ABS(E240 - X240), ABS(G240 - X240), ABS(I240 - X240), ABS(K240 - X240), ABS(M240 - X240), ABS(O240 - X240), ABS(Q240 - X240), ABS(S240 - X240))</f>
        <v/>
      </c>
      <c r="Z240" s="8" t="n">
        <v>0.05591435185185185</v>
      </c>
    </row>
    <row r="241">
      <c r="A241" t="inlineStr">
        <is>
          <t>Butterer, Paul (GER) - Fuchs, Tom Robin (GER)</t>
        </is>
      </c>
      <c r="B241" t="inlineStr">
        <is>
          <t>U29</t>
        </is>
      </c>
      <c r="C241" t="inlineStr">
        <is>
          <t>2023 Valencia</t>
        </is>
      </c>
      <c r="D241" t="inlineStr">
        <is>
          <t>HYROX DOUBLES</t>
        </is>
      </c>
      <c r="E241" s="8" t="n">
        <v>0.003321759259259259</v>
      </c>
      <c r="F241" s="8" t="n">
        <v>0.002662037037037037</v>
      </c>
      <c r="G241" s="8" t="n">
        <v>0.003773148148148148</v>
      </c>
      <c r="H241" s="8" t="n">
        <v>0.001168981481481482</v>
      </c>
      <c r="I241" s="8" t="n">
        <v>0.004444444444444444</v>
      </c>
      <c r="J241" s="8" t="n">
        <v>0.001446759259259259</v>
      </c>
      <c r="K241" s="8" t="n">
        <v>0.004560185185185185</v>
      </c>
      <c r="L241" s="8" t="n">
        <v>0.001296296296296296</v>
      </c>
      <c r="M241" s="8" t="n">
        <v>0.004733796296296297</v>
      </c>
      <c r="N241" s="8" t="n">
        <v>0.002905092592592593</v>
      </c>
      <c r="O241" s="8" t="n">
        <v>0.004537037037037037</v>
      </c>
      <c r="P241" s="8" t="n">
        <v>0.0009375</v>
      </c>
      <c r="Q241" s="8" t="n">
        <v>0.004571759259259259</v>
      </c>
      <c r="R241" s="8" t="n">
        <v>0.002407407407407408</v>
      </c>
      <c r="S241" s="8" t="n">
        <v>0.004976851851851852</v>
      </c>
      <c r="T241" s="8" t="n">
        <v>0.002777777777777778</v>
      </c>
      <c r="U241" s="8" t="n">
        <v>0.005520833333333333</v>
      </c>
      <c r="V241" t="inlineStr">
        <is>
          <t>–</t>
        </is>
      </c>
      <c r="W241">
        <f>E241 + G241 + I241 + K241 + M241 + O241 + Q241 + S241</f>
        <v/>
      </c>
      <c r="X241" s="9">
        <f>W241 / 8</f>
        <v/>
      </c>
      <c r="Y241" s="9">
        <f>MAX(ABS(E241 - X241), ABS(G241 - X241), ABS(I241 - X241), ABS(K241 - X241), ABS(M241 - X241), ABS(O241 - X241), ABS(Q241 - X241), ABS(S241 - X241))</f>
        <v/>
      </c>
      <c r="Z241" s="8" t="n">
        <v>0.05594907407407407</v>
      </c>
    </row>
    <row r="242">
      <c r="A242" t="inlineStr">
        <is>
          <t>Marin Palmer, Kevin (ESP) - Selles Vicedo, Pablo (ESP)</t>
        </is>
      </c>
      <c r="B242" t="inlineStr">
        <is>
          <t>30-39</t>
        </is>
      </c>
      <c r="C242" t="inlineStr">
        <is>
          <t>2023 Valencia</t>
        </is>
      </c>
      <c r="D242" t="inlineStr">
        <is>
          <t>HYROX DOUBLES</t>
        </is>
      </c>
      <c r="E242" s="8" t="n">
        <v>0.003298611111111111</v>
      </c>
      <c r="F242" s="8" t="n">
        <v>0.00287037037037037</v>
      </c>
      <c r="G242" s="8" t="n">
        <v>0.003321759259259259</v>
      </c>
      <c r="H242" s="8" t="n">
        <v>0.001365740740740741</v>
      </c>
      <c r="I242" s="8" t="n">
        <v>0.00349537037037037</v>
      </c>
      <c r="J242" s="8" t="n">
        <v>0.002939814814814815</v>
      </c>
      <c r="K242" s="8" t="n">
        <v>0.003912037037037037</v>
      </c>
      <c r="L242" s="8" t="n">
        <v>0.001886574074074074</v>
      </c>
      <c r="M242" s="8" t="n">
        <v>0.003865740740740741</v>
      </c>
      <c r="N242" s="8" t="n">
        <v>0.00375</v>
      </c>
      <c r="O242" s="8" t="n">
        <v>0.003831018518518518</v>
      </c>
      <c r="P242" s="8" t="n">
        <v>0.001342592592592592</v>
      </c>
      <c r="Q242" s="8" t="n">
        <v>0.003703703703703704</v>
      </c>
      <c r="R242" s="8" t="n">
        <v>0.002708333333333333</v>
      </c>
      <c r="S242" s="8" t="n">
        <v>0.003969907407407407</v>
      </c>
      <c r="T242" s="8" t="n">
        <v>0.002743055555555555</v>
      </c>
      <c r="U242" s="8" t="n">
        <v>0.007094907407407407</v>
      </c>
      <c r="V242" t="inlineStr">
        <is>
          <t>–</t>
        </is>
      </c>
      <c r="W242">
        <f>E242 + G242 + I242 + K242 + M242 + O242 + Q242 + S242</f>
        <v/>
      </c>
      <c r="X242" s="9">
        <f>W242 / 8</f>
        <v/>
      </c>
      <c r="Y242" s="9">
        <f>MAX(ABS(E242 - X242), ABS(G242 - X242), ABS(I242 - X242), ABS(K242 - X242), ABS(M242 - X242), ABS(O242 - X242), ABS(Q242 - X242), ABS(S242 - X242))</f>
        <v/>
      </c>
      <c r="Z242" s="8" t="n">
        <v>0.05600694444444444</v>
      </c>
    </row>
    <row r="243">
      <c r="A243" t="inlineStr">
        <is>
          <t>Ibarrula Moreno, David (ESP) - Casanueva Victoria, Jose María (ESP)</t>
        </is>
      </c>
      <c r="B243" t="inlineStr">
        <is>
          <t>30-39</t>
        </is>
      </c>
      <c r="C243" t="inlineStr">
        <is>
          <t>2023 Valencia</t>
        </is>
      </c>
      <c r="D243" t="inlineStr">
        <is>
          <t>HYROX DOUBLES</t>
        </is>
      </c>
      <c r="E243" s="8" t="n">
        <v>0.003321759259259259</v>
      </c>
      <c r="F243" s="8" t="n">
        <v>0.003020833333333333</v>
      </c>
      <c r="G243" s="8" t="n">
        <v>0.003622685185185185</v>
      </c>
      <c r="H243" s="8" t="n">
        <v>0.001481481481481481</v>
      </c>
      <c r="I243" s="8" t="n">
        <v>0.003969907407407407</v>
      </c>
      <c r="J243" s="8" t="n">
        <v>0.003078703703703704</v>
      </c>
      <c r="K243" s="8" t="n">
        <v>0.003923611111111111</v>
      </c>
      <c r="L243" s="8" t="n">
        <v>0.002314814814814815</v>
      </c>
      <c r="M243" s="8" t="n">
        <v>0.003993055555555555</v>
      </c>
      <c r="N243" s="8" t="n">
        <v>0.003460648148148148</v>
      </c>
      <c r="O243" s="8" t="n">
        <v>0.003923611111111111</v>
      </c>
      <c r="P243" s="8" t="n">
        <v>0.001377314814814815</v>
      </c>
      <c r="Q243" s="8" t="n">
        <v>0.003877314814814815</v>
      </c>
      <c r="R243" s="8" t="n">
        <v>0.002731481481481481</v>
      </c>
      <c r="S243" s="8" t="n">
        <v>0.0040625</v>
      </c>
      <c r="T243" s="8" t="n">
        <v>0.002835648148148148</v>
      </c>
      <c r="U243" s="8" t="n">
        <v>0.005196759259259259</v>
      </c>
      <c r="V243" t="inlineStr">
        <is>
          <t>–</t>
        </is>
      </c>
      <c r="W243">
        <f>E243 + G243 + I243 + K243 + M243 + O243 + Q243 + S243</f>
        <v/>
      </c>
      <c r="X243" s="9">
        <f>W243 / 8</f>
        <v/>
      </c>
      <c r="Y243" s="9">
        <f>MAX(ABS(E243 - X243), ABS(G243 - X243), ABS(I243 - X243), ABS(K243 - X243), ABS(M243 - X243), ABS(O243 - X243), ABS(Q243 - X243), ABS(S243 - X243))</f>
        <v/>
      </c>
      <c r="Z243" s="8" t="n">
        <v>0.05608796296296296</v>
      </c>
    </row>
    <row r="244">
      <c r="A244" t="inlineStr">
        <is>
          <t>Morey Esteve, Gregori (ESP) - Núñez Caldera, Alejandro (ESP)</t>
        </is>
      </c>
      <c r="B244" t="inlineStr">
        <is>
          <t>30-39</t>
        </is>
      </c>
      <c r="C244" t="inlineStr">
        <is>
          <t>2023 Valencia</t>
        </is>
      </c>
      <c r="D244" t="inlineStr">
        <is>
          <t>HYROX DOUBLES</t>
        </is>
      </c>
      <c r="E244" s="8" t="n">
        <v>0.003784722222222222</v>
      </c>
      <c r="F244" s="8" t="n">
        <v>0.002939814814814815</v>
      </c>
      <c r="G244" s="8" t="n">
        <v>0.003854166666666667</v>
      </c>
      <c r="H244" s="8" t="n">
        <v>0.001157407407407407</v>
      </c>
      <c r="I244" s="8" t="n">
        <v>0.003877314814814815</v>
      </c>
      <c r="J244" s="8" t="n">
        <v>0.002349537037037037</v>
      </c>
      <c r="K244" s="8" t="n">
        <v>0.00400462962962963</v>
      </c>
      <c r="L244" s="8" t="n">
        <v>0.002199074074074074</v>
      </c>
      <c r="M244" s="8" t="n">
        <v>0.004178240740740741</v>
      </c>
      <c r="N244" s="8" t="n">
        <v>0.003194444444444445</v>
      </c>
      <c r="O244" s="8" t="n">
        <v>0.003888888888888889</v>
      </c>
      <c r="P244" s="8" t="n">
        <v>0.001319444444444444</v>
      </c>
      <c r="Q244" s="8" t="n">
        <v>0.003668981481481481</v>
      </c>
      <c r="R244" s="8" t="n">
        <v>0.002847222222222222</v>
      </c>
      <c r="S244" s="8" t="n">
        <v>0.003784722222222222</v>
      </c>
      <c r="T244" s="8" t="n">
        <v>0.002916666666666667</v>
      </c>
      <c r="U244" s="8" t="n">
        <v>0.006319444444444444</v>
      </c>
      <c r="V244" t="inlineStr">
        <is>
          <t>–</t>
        </is>
      </c>
      <c r="W244">
        <f>E244 + G244 + I244 + K244 + M244 + O244 + Q244 + S244</f>
        <v/>
      </c>
      <c r="X244" s="9">
        <f>W244 / 8</f>
        <v/>
      </c>
      <c r="Y244" s="9">
        <f>MAX(ABS(E244 - X244), ABS(G244 - X244), ABS(I244 - X244), ABS(K244 - X244), ABS(M244 - X244), ABS(O244 - X244), ABS(Q244 - X244), ABS(S244 - X244))</f>
        <v/>
      </c>
      <c r="Z244" s="8" t="n">
        <v>0.05620370370370371</v>
      </c>
    </row>
    <row r="245">
      <c r="A245" t="inlineStr">
        <is>
          <t>Abarca Murcia, Javier (ESP) - Abarca Murcia, Pablo (ESP)</t>
        </is>
      </c>
      <c r="B245" t="inlineStr">
        <is>
          <t>40-49</t>
        </is>
      </c>
      <c r="C245" t="inlineStr">
        <is>
          <t>2023 Valencia</t>
        </is>
      </c>
      <c r="D245" t="inlineStr">
        <is>
          <t>HYROX DOUBLES</t>
        </is>
      </c>
      <c r="E245" s="8" t="n">
        <v>0.003506944444444444</v>
      </c>
      <c r="F245" s="8" t="n">
        <v>0.003020833333333333</v>
      </c>
      <c r="G245" s="8" t="n">
        <v>0.003599537037037037</v>
      </c>
      <c r="H245" s="8" t="n">
        <v>0.001516203703703704</v>
      </c>
      <c r="I245" s="8" t="n">
        <v>0.004039351851851852</v>
      </c>
      <c r="J245" s="8" t="n">
        <v>0.002488425925925926</v>
      </c>
      <c r="K245" s="8" t="n">
        <v>0.003993055555555555</v>
      </c>
      <c r="L245" s="8" t="n">
        <v>0.001990740740740741</v>
      </c>
      <c r="M245" s="8" t="n">
        <v>0.004085648148148148</v>
      </c>
      <c r="N245" s="8" t="n">
        <v>0.003206018518518519</v>
      </c>
      <c r="O245" s="8" t="n">
        <v>0.003993055555555555</v>
      </c>
      <c r="P245" s="8" t="n">
        <v>0.001053240740740741</v>
      </c>
      <c r="Q245" s="8" t="n">
        <v>0.004027777777777778</v>
      </c>
      <c r="R245" s="8" t="n">
        <v>0.003344907407407408</v>
      </c>
      <c r="S245" s="8" t="n">
        <v>0.004212962962962963</v>
      </c>
      <c r="T245" s="8" t="n">
        <v>0.002847222222222222</v>
      </c>
      <c r="U245" s="8" t="n">
        <v>0.005416666666666667</v>
      </c>
      <c r="V245" t="inlineStr">
        <is>
          <t>–</t>
        </is>
      </c>
      <c r="W245">
        <f>E245 + G245 + I245 + K245 + M245 + O245 + Q245 + S245</f>
        <v/>
      </c>
      <c r="X245" s="9">
        <f>W245 / 8</f>
        <v/>
      </c>
      <c r="Y245" s="9">
        <f>MAX(ABS(E245 - X245), ABS(G245 - X245), ABS(I245 - X245), ABS(K245 - X245), ABS(M245 - X245), ABS(O245 - X245), ABS(Q245 - X245), ABS(S245 - X245))</f>
        <v/>
      </c>
      <c r="Z245" s="8" t="n">
        <v>0.05625</v>
      </c>
    </row>
    <row r="246">
      <c r="A246" t="inlineStr">
        <is>
          <t>Martínez Santos, Jesús (ESP) - Hidalgo Gómez, Pablo (ESP)</t>
        </is>
      </c>
      <c r="B246" t="inlineStr">
        <is>
          <t>30-39</t>
        </is>
      </c>
      <c r="C246" t="inlineStr">
        <is>
          <t>2023 Valencia</t>
        </is>
      </c>
      <c r="D246" t="inlineStr">
        <is>
          <t>HYROX DOUBLES</t>
        </is>
      </c>
      <c r="E246" s="8" t="n">
        <v>0.003148148148148148</v>
      </c>
      <c r="F246" s="8" t="n">
        <v>0.002905092592592593</v>
      </c>
      <c r="G246" s="8" t="n">
        <v>0.003622685185185185</v>
      </c>
      <c r="H246" s="8" t="n">
        <v>0.001342592592592592</v>
      </c>
      <c r="I246" s="8" t="n">
        <v>0.004085648148148148</v>
      </c>
      <c r="J246" s="8" t="n">
        <v>0.00224537037037037</v>
      </c>
      <c r="K246" s="8" t="n">
        <v>0.004212962962962963</v>
      </c>
      <c r="L246" s="8" t="n">
        <v>0.00181712962962963</v>
      </c>
      <c r="M246" s="8" t="n">
        <v>0.004363425925925926</v>
      </c>
      <c r="N246" s="8" t="n">
        <v>0.002997685185185185</v>
      </c>
      <c r="O246" s="8" t="n">
        <v>0.004236111111111112</v>
      </c>
      <c r="P246" s="8" t="n">
        <v>0.001342592592592592</v>
      </c>
      <c r="Q246" s="8" t="n">
        <v>0.004155092592592592</v>
      </c>
      <c r="R246" s="8" t="n">
        <v>0.003402777777777778</v>
      </c>
      <c r="S246" s="8" t="n">
        <v>0.004699074074074074</v>
      </c>
      <c r="T246" s="8" t="n">
        <v>0.003113425925925926</v>
      </c>
      <c r="U246" s="8" t="n">
        <v>0.004722222222222222</v>
      </c>
      <c r="V246" t="inlineStr">
        <is>
          <t>–</t>
        </is>
      </c>
      <c r="W246">
        <f>E246 + G246 + I246 + K246 + M246 + O246 + Q246 + S246</f>
        <v/>
      </c>
      <c r="X246" s="9">
        <f>W246 / 8</f>
        <v/>
      </c>
      <c r="Y246" s="9">
        <f>MAX(ABS(E246 - X246), ABS(G246 - X246), ABS(I246 - X246), ABS(K246 - X246), ABS(M246 - X246), ABS(O246 - X246), ABS(Q246 - X246), ABS(S246 - X246))</f>
        <v/>
      </c>
      <c r="Z246" s="8" t="n">
        <v>0.05631944444444444</v>
      </c>
    </row>
    <row r="247">
      <c r="A247" t="inlineStr">
        <is>
          <t>Martí Gallardo, Damian (ESP) - Ortiz Torres, Hoara (ESP)</t>
        </is>
      </c>
      <c r="B247" t="inlineStr">
        <is>
          <t>30-39</t>
        </is>
      </c>
      <c r="C247" t="inlineStr">
        <is>
          <t>2023 Valencia</t>
        </is>
      </c>
      <c r="D247" t="inlineStr">
        <is>
          <t>HYROX DOUBLES</t>
        </is>
      </c>
      <c r="E247" s="8" t="n">
        <v>0.003402777777777778</v>
      </c>
      <c r="F247" s="8" t="n">
        <v>0.002824074074074074</v>
      </c>
      <c r="G247" s="8" t="n">
        <v>0.00380787037037037</v>
      </c>
      <c r="H247" s="8" t="n">
        <v>0.00150462962962963</v>
      </c>
      <c r="I247" s="8" t="n">
        <v>0.004537037037037037</v>
      </c>
      <c r="J247" s="8" t="n">
        <v>0.001898148148148148</v>
      </c>
      <c r="K247" s="8" t="n">
        <v>0.00425925925925926</v>
      </c>
      <c r="L247" s="8" t="n">
        <v>0.0021875</v>
      </c>
      <c r="M247" s="8" t="n">
        <v>0.004282407407407408</v>
      </c>
      <c r="N247" s="8" t="n">
        <v>0.003344907407407408</v>
      </c>
      <c r="O247" s="8" t="n">
        <v>0.004178240740740741</v>
      </c>
      <c r="P247" s="8" t="n">
        <v>0.001203703703703704</v>
      </c>
      <c r="Q247" s="8" t="n">
        <v>0.004166666666666667</v>
      </c>
      <c r="R247" s="8" t="n">
        <v>0.00212962962962963</v>
      </c>
      <c r="S247" s="8" t="n">
        <v>0.004456018518518519</v>
      </c>
      <c r="T247" s="8" t="n">
        <v>0.002731481481481481</v>
      </c>
      <c r="U247" s="8" t="n">
        <v>0.005636574074074074</v>
      </c>
      <c r="V247" t="inlineStr">
        <is>
          <t>–</t>
        </is>
      </c>
      <c r="W247">
        <f>E247 + G247 + I247 + K247 + M247 + O247 + Q247 + S247</f>
        <v/>
      </c>
      <c r="X247" s="9">
        <f>W247 / 8</f>
        <v/>
      </c>
      <c r="Y247" s="9">
        <f>MAX(ABS(E247 - X247), ABS(G247 - X247), ABS(I247 - X247), ABS(K247 - X247), ABS(M247 - X247), ABS(O247 - X247), ABS(Q247 - X247), ABS(S247 - X247))</f>
        <v/>
      </c>
      <c r="Z247" s="8" t="n">
        <v>0.05644675925925926</v>
      </c>
    </row>
    <row r="248">
      <c r="A248" t="inlineStr">
        <is>
          <t>Bermejo Galante, Ignacio (ESP) - Vilariño Mallo, Oscar (ESP)</t>
        </is>
      </c>
      <c r="B248" t="inlineStr">
        <is>
          <t>30-39</t>
        </is>
      </c>
      <c r="C248" t="inlineStr">
        <is>
          <t>2023 Valencia</t>
        </is>
      </c>
      <c r="D248" t="inlineStr">
        <is>
          <t>HYROX DOUBLES</t>
        </is>
      </c>
      <c r="E248" s="8" t="n">
        <v>0.0034375</v>
      </c>
      <c r="F248" s="8" t="n">
        <v>0.002881944444444444</v>
      </c>
      <c r="G248" s="8" t="n">
        <v>0.003611111111111111</v>
      </c>
      <c r="H248" s="8" t="n">
        <v>0.001655092592592593</v>
      </c>
      <c r="I248" s="8" t="n">
        <v>0.003761574074074074</v>
      </c>
      <c r="J248" s="8" t="n">
        <v>0.002708333333333333</v>
      </c>
      <c r="K248" s="8" t="n">
        <v>0.003854166666666667</v>
      </c>
      <c r="L248" s="8" t="n">
        <v>0.001643518518518519</v>
      </c>
      <c r="M248" s="8" t="n">
        <v>0.004131944444444444</v>
      </c>
      <c r="N248" s="8" t="n">
        <v>0.003240740740740741</v>
      </c>
      <c r="O248" s="8" t="n">
        <v>0.003993055555555555</v>
      </c>
      <c r="P248" s="8" t="n">
        <v>0.001030092592592593</v>
      </c>
      <c r="Q248" s="8" t="n">
        <v>0.003923611111111111</v>
      </c>
      <c r="R248" s="8" t="n">
        <v>0.002615740740740741</v>
      </c>
      <c r="S248" s="8" t="n">
        <v>0.004282407407407408</v>
      </c>
      <c r="T248" s="8" t="n">
        <v>0.002858796296296296</v>
      </c>
      <c r="U248" s="8" t="n">
        <v>0.006956018518518518</v>
      </c>
      <c r="V248" t="inlineStr">
        <is>
          <t>–</t>
        </is>
      </c>
      <c r="W248">
        <f>E248 + G248 + I248 + K248 + M248 + O248 + Q248 + S248</f>
        <v/>
      </c>
      <c r="X248" s="9">
        <f>W248 / 8</f>
        <v/>
      </c>
      <c r="Y248" s="9">
        <f>MAX(ABS(E248 - X248), ABS(G248 - X248), ABS(I248 - X248), ABS(K248 - X248), ABS(M248 - X248), ABS(O248 - X248), ABS(Q248 - X248), ABS(S248 - X248))</f>
        <v/>
      </c>
      <c r="Z248" s="8" t="n">
        <v>0.05648148148148148</v>
      </c>
    </row>
    <row r="249">
      <c r="A249" t="inlineStr">
        <is>
          <t>Martínez Barbero, Juan Manuel (ESP) - Díaz García, Rubén (ESP)</t>
        </is>
      </c>
      <c r="B249" t="inlineStr">
        <is>
          <t>30-39</t>
        </is>
      </c>
      <c r="C249" t="inlineStr">
        <is>
          <t>2023 Valencia</t>
        </is>
      </c>
      <c r="D249" t="inlineStr">
        <is>
          <t>HYROX DOUBLES</t>
        </is>
      </c>
      <c r="E249" s="8" t="n">
        <v>0.003587962962962963</v>
      </c>
      <c r="F249" s="8" t="n">
        <v>0.002939814814814815</v>
      </c>
      <c r="G249" s="8" t="n">
        <v>0.003680555555555555</v>
      </c>
      <c r="H249" s="8" t="n">
        <v>0.001412037037037037</v>
      </c>
      <c r="I249" s="8" t="n">
        <v>0.003900462962962963</v>
      </c>
      <c r="J249" s="8" t="n">
        <v>0.002141203703703704</v>
      </c>
      <c r="K249" s="8" t="n">
        <v>0.0040625</v>
      </c>
      <c r="L249" s="8" t="n">
        <v>0.001678240740740741</v>
      </c>
      <c r="M249" s="8" t="n">
        <v>0.00431712962962963</v>
      </c>
      <c r="N249" s="8" t="n">
        <v>0.003159722222222222</v>
      </c>
      <c r="O249" s="8" t="n">
        <v>0.004085648148148148</v>
      </c>
      <c r="P249" s="8" t="n">
        <v>0.001446759259259259</v>
      </c>
      <c r="Q249" s="8" t="n">
        <v>0.004050925925925926</v>
      </c>
      <c r="R249" s="8" t="n">
        <v>0.003611111111111111</v>
      </c>
      <c r="S249" s="8" t="n">
        <v>0.00431712962962963</v>
      </c>
      <c r="T249" s="8" t="n">
        <v>0.002662037037037037</v>
      </c>
      <c r="U249" s="8" t="n">
        <v>0.00568287037037037</v>
      </c>
      <c r="V249" t="inlineStr">
        <is>
          <t>–</t>
        </is>
      </c>
      <c r="W249">
        <f>E249 + G249 + I249 + K249 + M249 + O249 + Q249 + S249</f>
        <v/>
      </c>
      <c r="X249" s="9">
        <f>W249 / 8</f>
        <v/>
      </c>
      <c r="Y249" s="9">
        <f>MAX(ABS(E249 - X249), ABS(G249 - X249), ABS(I249 - X249), ABS(K249 - X249), ABS(M249 - X249), ABS(O249 - X249), ABS(Q249 - X249), ABS(S249 - X249))</f>
        <v/>
      </c>
      <c r="Z249" s="8" t="n">
        <v>0.05664351851851852</v>
      </c>
    </row>
    <row r="250">
      <c r="A250" t="inlineStr">
        <is>
          <t>Ureta Escusol, Francisco (ESP) - Niquinga Uzhca, Jhorman (ESP)</t>
        </is>
      </c>
      <c r="B250" t="inlineStr">
        <is>
          <t>U29</t>
        </is>
      </c>
      <c r="C250" t="inlineStr">
        <is>
          <t>2023 Valencia</t>
        </is>
      </c>
      <c r="D250" t="inlineStr">
        <is>
          <t>HYROX DOUBLES</t>
        </is>
      </c>
      <c r="E250" s="8" t="n">
        <v>0.002523148148148148</v>
      </c>
      <c r="F250" s="8" t="n">
        <v>0.0028125</v>
      </c>
      <c r="G250" s="8" t="n">
        <v>0.003206018518518519</v>
      </c>
      <c r="H250" s="8" t="n">
        <v>0.001331018518518518</v>
      </c>
      <c r="I250" s="8" t="n">
        <v>0.003425925925925926</v>
      </c>
      <c r="J250" s="8" t="n">
        <v>0.002581018518518519</v>
      </c>
      <c r="K250" s="8" t="n">
        <v>0.00318287037037037</v>
      </c>
      <c r="L250" s="8" t="n">
        <v>0.001377314814814815</v>
      </c>
      <c r="M250" s="8" t="n">
        <v>0.003506944444444444</v>
      </c>
      <c r="N250" s="8" t="n">
        <v>0.003263888888888889</v>
      </c>
      <c r="O250" s="8" t="n">
        <v>0.008437500000000001</v>
      </c>
      <c r="P250" s="8" t="n">
        <v>0.001342592592592592</v>
      </c>
      <c r="Q250" s="8" t="n">
        <v>0.005243055555555555</v>
      </c>
      <c r="R250" s="8" t="n">
        <v>0.002719907407407407</v>
      </c>
      <c r="S250" s="8" t="n">
        <v>0.004791666666666666</v>
      </c>
      <c r="T250" s="8" t="n">
        <v>0.00287037037037037</v>
      </c>
      <c r="U250" s="8" t="n">
        <v>0.004178240740740741</v>
      </c>
      <c r="V250" t="inlineStr">
        <is>
          <t>–</t>
        </is>
      </c>
      <c r="W250">
        <f>E250 + G250 + I250 + K250 + M250 + O250 + Q250 + S250</f>
        <v/>
      </c>
      <c r="X250" s="9">
        <f>W250 / 8</f>
        <v/>
      </c>
      <c r="Y250" s="9">
        <f>MAX(ABS(E250 - X250), ABS(G250 - X250), ABS(I250 - X250), ABS(K250 - X250), ABS(M250 - X250), ABS(O250 - X250), ABS(Q250 - X250), ABS(S250 - X250))</f>
        <v/>
      </c>
      <c r="Z250" s="8" t="n">
        <v>0.05668981481481482</v>
      </c>
    </row>
    <row r="251">
      <c r="A251" t="inlineStr">
        <is>
          <t>Barber, Richard (GBR) - Barber, Nick (GBR)</t>
        </is>
      </c>
      <c r="B251" t="inlineStr">
        <is>
          <t>40-49</t>
        </is>
      </c>
      <c r="C251" t="inlineStr">
        <is>
          <t>2023 Valencia</t>
        </is>
      </c>
      <c r="D251" t="inlineStr">
        <is>
          <t>HYROX DOUBLES</t>
        </is>
      </c>
      <c r="E251" s="8" t="n">
        <v>0.003055555555555556</v>
      </c>
      <c r="F251" s="8" t="n">
        <v>0.002800925925925926</v>
      </c>
      <c r="G251" s="8" t="n">
        <v>0.003645833333333333</v>
      </c>
      <c r="H251" s="8" t="n">
        <v>0.001122685185185185</v>
      </c>
      <c r="I251" s="8" t="n">
        <v>0.004085648148148148</v>
      </c>
      <c r="J251" s="8" t="n">
        <v>0.002384259259259259</v>
      </c>
      <c r="K251" s="8" t="n">
        <v>0.004143518518518519</v>
      </c>
      <c r="L251" s="8" t="n">
        <v>0.002430555555555556</v>
      </c>
      <c r="M251" s="8" t="n">
        <v>0.004155092592592592</v>
      </c>
      <c r="N251" s="8" t="n">
        <v>0.003194444444444445</v>
      </c>
      <c r="O251" s="8" t="n">
        <v>0.004166666666666667</v>
      </c>
      <c r="P251" s="8" t="n">
        <v>0.001273148148148148</v>
      </c>
      <c r="Q251" s="8" t="n">
        <v>0.004027777777777778</v>
      </c>
      <c r="R251" s="8" t="n">
        <v>0.003726851851851852</v>
      </c>
      <c r="S251" s="8" t="n">
        <v>0.004305555555555556</v>
      </c>
      <c r="T251" s="8" t="n">
        <v>0.003101851851851852</v>
      </c>
      <c r="U251" s="8" t="n">
        <v>0.005208333333333333</v>
      </c>
      <c r="V251" t="inlineStr">
        <is>
          <t>–</t>
        </is>
      </c>
      <c r="W251">
        <f>E251 + G251 + I251 + K251 + M251 + O251 + Q251 + S251</f>
        <v/>
      </c>
      <c r="X251" s="9">
        <f>W251 / 8</f>
        <v/>
      </c>
      <c r="Y251" s="9">
        <f>MAX(ABS(E251 - X251), ABS(G251 - X251), ABS(I251 - X251), ABS(K251 - X251), ABS(M251 - X251), ABS(O251 - X251), ABS(Q251 - X251), ABS(S251 - X251))</f>
        <v/>
      </c>
      <c r="Z251" s="8" t="n">
        <v>0.05673611111111111</v>
      </c>
    </row>
    <row r="252">
      <c r="A252" t="inlineStr">
        <is>
          <t>Cuenca Piqueras, Antonio (ESP) - Gonzalez Corcoles, Aaron (ESP)</t>
        </is>
      </c>
      <c r="B252" t="inlineStr">
        <is>
          <t>40-49</t>
        </is>
      </c>
      <c r="C252" t="inlineStr">
        <is>
          <t>2023 Valencia</t>
        </is>
      </c>
      <c r="D252" t="inlineStr">
        <is>
          <t>HYROX DOUBLES</t>
        </is>
      </c>
      <c r="E252" s="8" t="n">
        <v>0.003726851851851852</v>
      </c>
      <c r="F252" s="8" t="n">
        <v>0.002928240740740741</v>
      </c>
      <c r="G252" s="8" t="n">
        <v>0.003819444444444444</v>
      </c>
      <c r="H252" s="8" t="n">
        <v>0.001342592592592592</v>
      </c>
      <c r="I252" s="8" t="n">
        <v>0.004178240740740741</v>
      </c>
      <c r="J252" s="8" t="n">
        <v>0.002025462962962963</v>
      </c>
      <c r="K252" s="8" t="n">
        <v>0.004155092592592592</v>
      </c>
      <c r="L252" s="8" t="n">
        <v>0.002013888888888889</v>
      </c>
      <c r="M252" s="8" t="n">
        <v>0.004282407407407408</v>
      </c>
      <c r="N252" s="8" t="n">
        <v>0.003090277777777778</v>
      </c>
      <c r="O252" s="8" t="n">
        <v>0.004340277777777778</v>
      </c>
      <c r="P252" s="8" t="n">
        <v>0.001122685185185185</v>
      </c>
      <c r="Q252" s="8" t="n">
        <v>0.004155092592592592</v>
      </c>
      <c r="R252" s="8" t="n">
        <v>0.003460648148148148</v>
      </c>
      <c r="S252" s="8" t="n">
        <v>0.004710648148148148</v>
      </c>
      <c r="T252" s="8" t="n">
        <v>0.002824074074074074</v>
      </c>
      <c r="U252" s="8" t="n">
        <v>0.004895833333333334</v>
      </c>
      <c r="V252" t="inlineStr">
        <is>
          <t>–</t>
        </is>
      </c>
      <c r="W252">
        <f>E252 + G252 + I252 + K252 + M252 + O252 + Q252 + S252</f>
        <v/>
      </c>
      <c r="X252" s="9">
        <f>W252 / 8</f>
        <v/>
      </c>
      <c r="Y252" s="9">
        <f>MAX(ABS(E252 - X252), ABS(G252 - X252), ABS(I252 - X252), ABS(K252 - X252), ABS(M252 - X252), ABS(O252 - X252), ABS(Q252 - X252), ABS(S252 - X252))</f>
        <v/>
      </c>
      <c r="Z252" s="8" t="n">
        <v>0.05699074074074074</v>
      </c>
    </row>
    <row r="253">
      <c r="A253" t="inlineStr">
        <is>
          <t>Riera Rufete, Alejandro (ESP) - Serrano Sánchez, Antonio (ESP)</t>
        </is>
      </c>
      <c r="B253" t="inlineStr">
        <is>
          <t>30-39</t>
        </is>
      </c>
      <c r="C253" t="inlineStr">
        <is>
          <t>2023 Valencia</t>
        </is>
      </c>
      <c r="D253" t="inlineStr">
        <is>
          <t>HYROX DOUBLES</t>
        </is>
      </c>
      <c r="E253" s="8" t="n">
        <v>0.003344907407407408</v>
      </c>
      <c r="F253" s="8" t="n">
        <v>0.003078703703703704</v>
      </c>
      <c r="G253" s="8" t="n">
        <v>0.003668981481481481</v>
      </c>
      <c r="H253" s="8" t="n">
        <v>0.001805555555555555</v>
      </c>
      <c r="I253" s="8" t="n">
        <v>0.003460648148148148</v>
      </c>
      <c r="J253" s="8" t="n">
        <v>0.002581018518518519</v>
      </c>
      <c r="K253" s="8" t="n">
        <v>0.003611111111111111</v>
      </c>
      <c r="L253" s="8" t="n">
        <v>0.001631944444444445</v>
      </c>
      <c r="M253" s="8" t="n">
        <v>0.003576388888888889</v>
      </c>
      <c r="N253" s="8" t="n">
        <v>0.003460648148148148</v>
      </c>
      <c r="O253" s="8" t="n">
        <v>0.003645833333333333</v>
      </c>
      <c r="P253" s="8" t="n">
        <v>0.001377314814814815</v>
      </c>
      <c r="Q253" s="8" t="n">
        <v>0.003657407407407407</v>
      </c>
      <c r="R253" s="8" t="n">
        <v>0.004606481481481481</v>
      </c>
      <c r="S253" s="8" t="n">
        <v>0.004328703703703704</v>
      </c>
      <c r="T253" s="8" t="n">
        <v>0.003020833333333333</v>
      </c>
      <c r="U253" s="8" t="n">
        <v>0.006203703703703703</v>
      </c>
      <c r="V253" t="inlineStr">
        <is>
          <t>–</t>
        </is>
      </c>
      <c r="W253">
        <f>E253 + G253 + I253 + K253 + M253 + O253 + Q253 + S253</f>
        <v/>
      </c>
      <c r="X253" s="9">
        <f>W253 / 8</f>
        <v/>
      </c>
      <c r="Y253" s="9">
        <f>MAX(ABS(E253 - X253), ABS(G253 - X253), ABS(I253 - X253), ABS(K253 - X253), ABS(M253 - X253), ABS(O253 - X253), ABS(Q253 - X253), ABS(S253 - X253))</f>
        <v/>
      </c>
      <c r="Z253" s="8" t="n">
        <v>0.05699074074074074</v>
      </c>
    </row>
    <row r="254">
      <c r="A254" t="inlineStr">
        <is>
          <t>Cuesta Carretero, Toni (ESP) - Pico Olivert, Marc (ESP)</t>
        </is>
      </c>
      <c r="B254" t="inlineStr">
        <is>
          <t>30-39</t>
        </is>
      </c>
      <c r="C254" t="inlineStr">
        <is>
          <t>2023 Valencia</t>
        </is>
      </c>
      <c r="D254" t="inlineStr">
        <is>
          <t>HYROX DOUBLES</t>
        </is>
      </c>
      <c r="E254" s="8" t="n">
        <v>0.003657407407407407</v>
      </c>
      <c r="F254" s="8" t="n">
        <v>0.002824074074074074</v>
      </c>
      <c r="G254" s="8" t="n">
        <v>0.003842592592592593</v>
      </c>
      <c r="H254" s="8" t="n">
        <v>0.001064814814814815</v>
      </c>
      <c r="I254" s="8" t="n">
        <v>0.004027777777777778</v>
      </c>
      <c r="J254" s="8" t="n">
        <v>0.002303240740740741</v>
      </c>
      <c r="K254" s="8" t="n">
        <v>0.004340277777777778</v>
      </c>
      <c r="L254" s="8" t="n">
        <v>0.002384259259259259</v>
      </c>
      <c r="M254" s="8" t="n">
        <v>0.00425925925925926</v>
      </c>
      <c r="N254" s="8" t="n">
        <v>0.003090277777777778</v>
      </c>
      <c r="O254" s="8" t="n">
        <v>0.004143518518518519</v>
      </c>
      <c r="P254" s="8" t="n">
        <v>0.001064814814814815</v>
      </c>
      <c r="Q254" s="8" t="n">
        <v>0.004039351851851852</v>
      </c>
      <c r="R254" s="8" t="n">
        <v>0.002800925925925926</v>
      </c>
      <c r="S254" s="8" t="n">
        <v>0.004201388888888889</v>
      </c>
      <c r="T254" s="8" t="n">
        <v>0.002754629629629629</v>
      </c>
      <c r="U254" s="8" t="n">
        <v>0.006493055555555556</v>
      </c>
      <c r="V254" t="inlineStr">
        <is>
          <t>–</t>
        </is>
      </c>
      <c r="W254">
        <f>E254 + G254 + I254 + K254 + M254 + O254 + Q254 + S254</f>
        <v/>
      </c>
      <c r="X254" s="9">
        <f>W254 / 8</f>
        <v/>
      </c>
      <c r="Y254" s="9">
        <f>MAX(ABS(E254 - X254), ABS(G254 - X254), ABS(I254 - X254), ABS(K254 - X254), ABS(M254 - X254), ABS(O254 - X254), ABS(Q254 - X254), ABS(S254 - X254))</f>
        <v/>
      </c>
      <c r="Z254" s="8" t="n">
        <v>0.05719907407407408</v>
      </c>
    </row>
    <row r="255">
      <c r="A255" t="inlineStr">
        <is>
          <t>Cerdá Martínez, Mario (ESP) - Milla Madrigal, Alvaro (ESP)</t>
        </is>
      </c>
      <c r="B255" t="inlineStr">
        <is>
          <t>30-39</t>
        </is>
      </c>
      <c r="C255" t="inlineStr">
        <is>
          <t>2023 Valencia</t>
        </is>
      </c>
      <c r="D255" t="inlineStr">
        <is>
          <t>HYROX DOUBLES</t>
        </is>
      </c>
      <c r="E255" s="8" t="n">
        <v>0.003356481481481482</v>
      </c>
      <c r="F255" s="8" t="n">
        <v>0.003240740740740741</v>
      </c>
      <c r="G255" s="8" t="n">
        <v>0.003483796296296296</v>
      </c>
      <c r="H255" s="8" t="n">
        <v>0.001469907407407407</v>
      </c>
      <c r="I255" s="8" t="n">
        <v>0.003958333333333334</v>
      </c>
      <c r="J255" s="8" t="n">
        <v>0.002523148148148148</v>
      </c>
      <c r="K255" s="8" t="n">
        <v>0.003993055555555555</v>
      </c>
      <c r="L255" s="8" t="n">
        <v>0.001944444444444444</v>
      </c>
      <c r="M255" s="8" t="n">
        <v>0.003993055555555555</v>
      </c>
      <c r="N255" s="8" t="n">
        <v>0.003472222222222222</v>
      </c>
      <c r="O255" s="8" t="n">
        <v>0.003993055555555555</v>
      </c>
      <c r="P255" s="8" t="n">
        <v>0.001365740740740741</v>
      </c>
      <c r="Q255" s="8" t="n">
        <v>0.003784722222222222</v>
      </c>
      <c r="R255" s="8" t="n">
        <v>0.003576388888888889</v>
      </c>
      <c r="S255" s="8" t="n">
        <v>0.004328703703703704</v>
      </c>
      <c r="T255" s="8" t="n">
        <v>0.00337962962962963</v>
      </c>
      <c r="U255" s="8" t="n">
        <v>0.005439814814814815</v>
      </c>
      <c r="V255" t="inlineStr">
        <is>
          <t>–</t>
        </is>
      </c>
      <c r="W255">
        <f>E255 + G255 + I255 + K255 + M255 + O255 + Q255 + S255</f>
        <v/>
      </c>
      <c r="X255" s="9">
        <f>W255 / 8</f>
        <v/>
      </c>
      <c r="Y255" s="9">
        <f>MAX(ABS(E255 - X255), ABS(G255 - X255), ABS(I255 - X255), ABS(K255 - X255), ABS(M255 - X255), ABS(O255 - X255), ABS(Q255 - X255), ABS(S255 - X255))</f>
        <v/>
      </c>
      <c r="Z255" s="8" t="n">
        <v>0.05721064814814815</v>
      </c>
    </row>
    <row r="256">
      <c r="A256" t="inlineStr">
        <is>
          <t>Moreno Primera, Oswaldo Rafael (ESP) - Jimenez Martos, Jesus (ESP)</t>
        </is>
      </c>
      <c r="B256" t="inlineStr">
        <is>
          <t>30-39</t>
        </is>
      </c>
      <c r="C256" t="inlineStr">
        <is>
          <t>2023 Valencia</t>
        </is>
      </c>
      <c r="D256" t="inlineStr">
        <is>
          <t>HYROX DOUBLES</t>
        </is>
      </c>
      <c r="E256" s="8" t="n">
        <v>0.003298611111111111</v>
      </c>
      <c r="F256" s="8" t="n">
        <v>0.003402777777777778</v>
      </c>
      <c r="G256" s="8" t="n">
        <v>0.00337962962962963</v>
      </c>
      <c r="H256" s="8" t="n">
        <v>0.001898148148148148</v>
      </c>
      <c r="I256" s="8" t="n">
        <v>0.003668981481481481</v>
      </c>
      <c r="J256" s="8" t="n">
        <v>0.004143518518518519</v>
      </c>
      <c r="K256" s="8" t="n">
        <v>0.003518518518518518</v>
      </c>
      <c r="L256" s="8" t="n">
        <v>0.002939814814814815</v>
      </c>
      <c r="M256" s="8" t="n">
        <v>0.003553240740740741</v>
      </c>
      <c r="N256" s="8" t="n">
        <v>0.003518518518518518</v>
      </c>
      <c r="O256" s="8" t="n">
        <v>0.003449074074074074</v>
      </c>
      <c r="P256" s="8" t="n">
        <v>0.001550925925925926</v>
      </c>
      <c r="Q256" s="8" t="n">
        <v>0.003310185185185185</v>
      </c>
      <c r="R256" s="8" t="n">
        <v>0.004108796296296296</v>
      </c>
      <c r="S256" s="8" t="n">
        <v>0.003483796296296296</v>
      </c>
      <c r="T256" s="8" t="n">
        <v>0.003078703703703704</v>
      </c>
      <c r="U256" s="8" t="n">
        <v>0.005081018518518519</v>
      </c>
      <c r="V256" t="inlineStr">
        <is>
          <t>–</t>
        </is>
      </c>
      <c r="W256">
        <f>E256 + G256 + I256 + K256 + M256 + O256 + Q256 + S256</f>
        <v/>
      </c>
      <c r="X256" s="9">
        <f>W256 / 8</f>
        <v/>
      </c>
      <c r="Y256" s="9">
        <f>MAX(ABS(E256 - X256), ABS(G256 - X256), ABS(I256 - X256), ABS(K256 - X256), ABS(M256 - X256), ABS(O256 - X256), ABS(Q256 - X256), ABS(S256 - X256))</f>
        <v/>
      </c>
      <c r="Z256" s="8" t="n">
        <v>0.05728009259259259</v>
      </c>
    </row>
    <row r="257">
      <c r="A257" t="inlineStr">
        <is>
          <t>Laraudogoitia Gomez, Xavier (ESP) - Cuesta Pastor, Sergio (ESP)</t>
        </is>
      </c>
      <c r="B257" t="inlineStr">
        <is>
          <t>40-49</t>
        </is>
      </c>
      <c r="C257" t="inlineStr">
        <is>
          <t>2023 Valencia</t>
        </is>
      </c>
      <c r="D257" t="inlineStr">
        <is>
          <t>HYROX DOUBLES</t>
        </is>
      </c>
      <c r="E257" s="8" t="n">
        <v>0.003553240740740741</v>
      </c>
      <c r="F257" s="8" t="n">
        <v>0.003263888888888889</v>
      </c>
      <c r="G257" s="8" t="n">
        <v>0.003703703703703704</v>
      </c>
      <c r="H257" s="8" t="n">
        <v>0.001527777777777778</v>
      </c>
      <c r="I257" s="8" t="n">
        <v>0.003877314814814815</v>
      </c>
      <c r="J257" s="8" t="n">
        <v>0.003148148148148148</v>
      </c>
      <c r="K257" s="8" t="n">
        <v>0.003854166666666667</v>
      </c>
      <c r="L257" s="8" t="n">
        <v>0.002002314814814815</v>
      </c>
      <c r="M257" s="8" t="n">
        <v>0.003831018518518518</v>
      </c>
      <c r="N257" s="8" t="n">
        <v>0.003414351851851852</v>
      </c>
      <c r="O257" s="8" t="n">
        <v>0.003946759259259259</v>
      </c>
      <c r="P257" s="8" t="n">
        <v>0.001493055555555556</v>
      </c>
      <c r="Q257" s="8" t="n">
        <v>0.00380787037037037</v>
      </c>
      <c r="R257" s="8" t="n">
        <v>0.00318287037037037</v>
      </c>
      <c r="S257" s="8" t="n">
        <v>0.004456018518518519</v>
      </c>
      <c r="T257" s="8" t="n">
        <v>0.002997685185185185</v>
      </c>
      <c r="U257" s="8" t="n">
        <v>0.005381944444444444</v>
      </c>
      <c r="V257" t="inlineStr">
        <is>
          <t>–</t>
        </is>
      </c>
      <c r="W257">
        <f>E257 + G257 + I257 + K257 + M257 + O257 + Q257 + S257</f>
        <v/>
      </c>
      <c r="X257" s="9">
        <f>W257 / 8</f>
        <v/>
      </c>
      <c r="Y257" s="9">
        <f>MAX(ABS(E257 - X257), ABS(G257 - X257), ABS(I257 - X257), ABS(K257 - X257), ABS(M257 - X257), ABS(O257 - X257), ABS(Q257 - X257), ABS(S257 - X257))</f>
        <v/>
      </c>
      <c r="Z257" s="8" t="n">
        <v>0.05733796296296297</v>
      </c>
    </row>
    <row r="258">
      <c r="A258" t="inlineStr">
        <is>
          <t>Alabad Martnez, Sergio (ESP) - Catala Ortega, Cristian (ESP)</t>
        </is>
      </c>
      <c r="B258" t="inlineStr">
        <is>
          <t>U29</t>
        </is>
      </c>
      <c r="C258" t="inlineStr">
        <is>
          <t>2023 Valencia</t>
        </is>
      </c>
      <c r="D258" t="inlineStr">
        <is>
          <t>HYROX DOUBLES</t>
        </is>
      </c>
      <c r="E258" s="8" t="n">
        <v>0.003449074074074074</v>
      </c>
      <c r="F258" s="8" t="n">
        <v>0.002881944444444444</v>
      </c>
      <c r="G258" s="8" t="n">
        <v>0.003935185185185185</v>
      </c>
      <c r="H258" s="8" t="n">
        <v>0.001354166666666667</v>
      </c>
      <c r="I258" s="8" t="n">
        <v>0.004421296296296296</v>
      </c>
      <c r="J258" s="8" t="n">
        <v>0.002083333333333333</v>
      </c>
      <c r="K258" s="8" t="n">
        <v>0.004386574074074074</v>
      </c>
      <c r="L258" s="8" t="n">
        <v>0.002395833333333333</v>
      </c>
      <c r="M258" s="8" t="n">
        <v>0.004409722222222222</v>
      </c>
      <c r="N258" s="8" t="n">
        <v>0.003009259259259259</v>
      </c>
      <c r="O258" s="8" t="n">
        <v>0.004282407407407408</v>
      </c>
      <c r="P258" s="8" t="n">
        <v>0.00125</v>
      </c>
      <c r="Q258" s="8" t="n">
        <v>0.004189814814814815</v>
      </c>
      <c r="R258" s="8" t="n">
        <v>0.002673611111111111</v>
      </c>
      <c r="S258" s="8" t="n">
        <v>0.004594907407407408</v>
      </c>
      <c r="T258" s="8" t="n">
        <v>0.002581018518518519</v>
      </c>
      <c r="U258" s="8" t="n">
        <v>0.005868055555555555</v>
      </c>
      <c r="V258" t="inlineStr">
        <is>
          <t>–</t>
        </is>
      </c>
      <c r="W258">
        <f>E258 + G258 + I258 + K258 + M258 + O258 + Q258 + S258</f>
        <v/>
      </c>
      <c r="X258" s="9">
        <f>W258 / 8</f>
        <v/>
      </c>
      <c r="Y258" s="9">
        <f>MAX(ABS(E258 - X258), ABS(G258 - X258), ABS(I258 - X258), ABS(K258 - X258), ABS(M258 - X258), ABS(O258 - X258), ABS(Q258 - X258), ABS(S258 - X258))</f>
        <v/>
      </c>
      <c r="Z258" s="8" t="n">
        <v>0.05768518518518519</v>
      </c>
    </row>
    <row r="259">
      <c r="A259" t="inlineStr">
        <is>
          <t>Galobart, Ignacio (ESP) - Fernandez Cañete, Pablo (ESP)</t>
        </is>
      </c>
      <c r="B259" t="inlineStr">
        <is>
          <t>U29</t>
        </is>
      </c>
      <c r="C259" t="inlineStr">
        <is>
          <t>2023 Valencia</t>
        </is>
      </c>
      <c r="D259" t="inlineStr">
        <is>
          <t>HYROX DOUBLES</t>
        </is>
      </c>
      <c r="E259" s="8" t="n">
        <v>0.002592592592592593</v>
      </c>
      <c r="F259" s="8" t="n">
        <v>0.002881944444444444</v>
      </c>
      <c r="G259" s="8" t="n">
        <v>0.003483796296296296</v>
      </c>
      <c r="H259" s="8" t="n">
        <v>0.001331018518518518</v>
      </c>
      <c r="I259" s="8" t="n">
        <v>0.004502314814814815</v>
      </c>
      <c r="J259" s="8" t="n">
        <v>0.002094907407407407</v>
      </c>
      <c r="K259" s="8" t="n">
        <v>0.004722222222222222</v>
      </c>
      <c r="L259" s="8" t="n">
        <v>0.002268518518518519</v>
      </c>
      <c r="M259" s="8" t="n">
        <v>0.004699074074074074</v>
      </c>
      <c r="N259" s="8" t="n">
        <v>0.003171296296296296</v>
      </c>
      <c r="O259" s="8" t="n">
        <v>0.004085648148148148</v>
      </c>
      <c r="P259" s="8" t="n">
        <v>0.001446759259259259</v>
      </c>
      <c r="Q259" s="8" t="n">
        <v>0.00400462962962963</v>
      </c>
      <c r="R259" s="8" t="n">
        <v>0.002743055555555555</v>
      </c>
      <c r="S259" s="8" t="n">
        <v>0.004861111111111111</v>
      </c>
      <c r="T259" s="8" t="n">
        <v>0.003055555555555556</v>
      </c>
      <c r="U259" s="8" t="n">
        <v>0.005868055555555555</v>
      </c>
      <c r="V259" t="inlineStr">
        <is>
          <t>–</t>
        </is>
      </c>
      <c r="W259">
        <f>E259 + G259 + I259 + K259 + M259 + O259 + Q259 + S259</f>
        <v/>
      </c>
      <c r="X259" s="9">
        <f>W259 / 8</f>
        <v/>
      </c>
      <c r="Y259" s="9">
        <f>MAX(ABS(E259 - X259), ABS(G259 - X259), ABS(I259 - X259), ABS(K259 - X259), ABS(M259 - X259), ABS(O259 - X259), ABS(Q259 - X259), ABS(S259 - X259))</f>
        <v/>
      </c>
      <c r="Z259" s="8" t="n">
        <v>0.05771990740740741</v>
      </c>
    </row>
    <row r="260">
      <c r="A260" t="inlineStr">
        <is>
          <t>Gomez Garcia, Ruben (ESP) - Martinez Cárcel, Miguel (ESP)</t>
        </is>
      </c>
      <c r="B260" t="inlineStr">
        <is>
          <t>40-49</t>
        </is>
      </c>
      <c r="C260" t="inlineStr">
        <is>
          <t>2023 Valencia</t>
        </is>
      </c>
      <c r="D260" t="inlineStr">
        <is>
          <t>HYROX DOUBLES</t>
        </is>
      </c>
      <c r="E260" s="8" t="n">
        <v>0.003530092592592592</v>
      </c>
      <c r="F260" s="8" t="n">
        <v>0.002743055555555555</v>
      </c>
      <c r="G260" s="8" t="n">
        <v>0.003946759259259259</v>
      </c>
      <c r="H260" s="8" t="n">
        <v>0.001180555555555556</v>
      </c>
      <c r="I260" s="8" t="n">
        <v>0.00431712962962963</v>
      </c>
      <c r="J260" s="8" t="n">
        <v>0.001886574074074074</v>
      </c>
      <c r="K260" s="8" t="n">
        <v>0.004224537037037037</v>
      </c>
      <c r="L260" s="8" t="n">
        <v>0.002037037037037037</v>
      </c>
      <c r="M260" s="8" t="n">
        <v>0.004456018518518519</v>
      </c>
      <c r="N260" s="8" t="n">
        <v>0.003206018518518519</v>
      </c>
      <c r="O260" s="8" t="n">
        <v>0.00443287037037037</v>
      </c>
      <c r="P260" s="8" t="n">
        <v>0.001469907407407407</v>
      </c>
      <c r="Q260" s="8" t="n">
        <v>0.004409722222222222</v>
      </c>
      <c r="R260" s="8" t="n">
        <v>0.002708333333333333</v>
      </c>
      <c r="S260" s="8" t="n">
        <v>0.004675925925925926</v>
      </c>
      <c r="T260" s="8" t="n">
        <v>0.002719907407407407</v>
      </c>
      <c r="U260" s="8" t="n">
        <v>0.005995370370370371</v>
      </c>
      <c r="V260" t="inlineStr">
        <is>
          <t>–</t>
        </is>
      </c>
      <c r="W260">
        <f>E260 + G260 + I260 + K260 + M260 + O260 + Q260 + S260</f>
        <v/>
      </c>
      <c r="X260" s="9">
        <f>W260 / 8</f>
        <v/>
      </c>
      <c r="Y260" s="9">
        <f>MAX(ABS(E260 - X260), ABS(G260 - X260), ABS(I260 - X260), ABS(K260 - X260), ABS(M260 - X260), ABS(O260 - X260), ABS(Q260 - X260), ABS(S260 - X260))</f>
        <v/>
      </c>
      <c r="Z260" s="8" t="n">
        <v>0.0578587962962963</v>
      </c>
    </row>
    <row r="261">
      <c r="A261" t="inlineStr">
        <is>
          <t>Guirao Ferrandis, Marcos (ESP) - Carrion Guil, Francisco Manuel (ESP)</t>
        </is>
      </c>
      <c r="B261" t="inlineStr">
        <is>
          <t>30-39</t>
        </is>
      </c>
      <c r="C261" t="inlineStr">
        <is>
          <t>2023 Valencia</t>
        </is>
      </c>
      <c r="D261" t="inlineStr">
        <is>
          <t>HYROX DOUBLES</t>
        </is>
      </c>
      <c r="E261" s="8" t="n">
        <v>0.003472222222222222</v>
      </c>
      <c r="F261" s="8" t="n">
        <v>0.003043981481481481</v>
      </c>
      <c r="G261" s="8" t="n">
        <v>0.003564814814814815</v>
      </c>
      <c r="H261" s="8" t="n">
        <v>0.001365740740740741</v>
      </c>
      <c r="I261" s="8" t="n">
        <v>0.003854166666666667</v>
      </c>
      <c r="J261" s="8" t="n">
        <v>0.002696759259259259</v>
      </c>
      <c r="K261" s="8" t="n">
        <v>0.004131944444444444</v>
      </c>
      <c r="L261" s="8" t="n">
        <v>0.002060185185185185</v>
      </c>
      <c r="M261" s="8" t="n">
        <v>0.003993055555555555</v>
      </c>
      <c r="N261" s="8" t="n">
        <v>0.003726851851851852</v>
      </c>
      <c r="O261" s="8" t="n">
        <v>0.003946759259259259</v>
      </c>
      <c r="P261" s="8" t="n">
        <v>0.001400462962962963</v>
      </c>
      <c r="Q261" s="8" t="n">
        <v>0.003981481481481482</v>
      </c>
      <c r="R261" s="8" t="n">
        <v>0.003101851851851852</v>
      </c>
      <c r="S261" s="8" t="n">
        <v>0.004513888888888888</v>
      </c>
      <c r="T261" s="8" t="n">
        <v>0.002789351851851852</v>
      </c>
      <c r="U261" s="8" t="n">
        <v>0.006354166666666667</v>
      </c>
      <c r="V261" t="inlineStr">
        <is>
          <t>–</t>
        </is>
      </c>
      <c r="W261">
        <f>E261 + G261 + I261 + K261 + M261 + O261 + Q261 + S261</f>
        <v/>
      </c>
      <c r="X261" s="9">
        <f>W261 / 8</f>
        <v/>
      </c>
      <c r="Y261" s="9">
        <f>MAX(ABS(E261 - X261), ABS(G261 - X261), ABS(I261 - X261), ABS(K261 - X261), ABS(M261 - X261), ABS(O261 - X261), ABS(Q261 - X261), ABS(S261 - X261))</f>
        <v/>
      </c>
      <c r="Z261" s="8" t="n">
        <v>0.05790509259259259</v>
      </c>
    </row>
    <row r="262">
      <c r="A262" t="inlineStr">
        <is>
          <t>Oviedo Garcia Villaraco, Juan Jose (ESP) - Arreaza Chacon, Javier (ESP)</t>
        </is>
      </c>
      <c r="B262" t="inlineStr">
        <is>
          <t>40-49</t>
        </is>
      </c>
      <c r="C262" t="inlineStr">
        <is>
          <t>2023 Valencia</t>
        </is>
      </c>
      <c r="D262" t="inlineStr">
        <is>
          <t>HYROX DOUBLES</t>
        </is>
      </c>
      <c r="E262" s="8" t="n">
        <v>0.003263888888888889</v>
      </c>
      <c r="F262" s="8" t="n">
        <v>0.00287037037037037</v>
      </c>
      <c r="G262" s="8" t="n">
        <v>0.003402777777777778</v>
      </c>
      <c r="H262" s="8" t="n">
        <v>0.001412037037037037</v>
      </c>
      <c r="I262" s="8" t="n">
        <v>0.004097222222222223</v>
      </c>
      <c r="J262" s="8" t="n">
        <v>0.002962962962962963</v>
      </c>
      <c r="K262" s="8" t="n">
        <v>0.004293981481481481</v>
      </c>
      <c r="L262" s="8" t="n">
        <v>0.003275462962962963</v>
      </c>
      <c r="M262" s="8" t="n">
        <v>0.0040625</v>
      </c>
      <c r="N262" s="8" t="n">
        <v>0.003263888888888889</v>
      </c>
      <c r="O262" s="8" t="n">
        <v>0.004189814814814815</v>
      </c>
      <c r="P262" s="8" t="n">
        <v>0.001608796296296296</v>
      </c>
      <c r="Q262" s="8" t="n">
        <v>0.004143518518518519</v>
      </c>
      <c r="R262" s="8" t="n">
        <v>0.003275462962962963</v>
      </c>
      <c r="S262" s="8" t="n">
        <v>0.004571759259259259</v>
      </c>
      <c r="T262" s="8" t="n">
        <v>0.002766203703703704</v>
      </c>
      <c r="U262" s="8" t="n">
        <v>0.004548611111111111</v>
      </c>
      <c r="V262" t="inlineStr">
        <is>
          <t>–</t>
        </is>
      </c>
      <c r="W262">
        <f>E262 + G262 + I262 + K262 + M262 + O262 + Q262 + S262</f>
        <v/>
      </c>
      <c r="X262" s="9">
        <f>W262 / 8</f>
        <v/>
      </c>
      <c r="Y262" s="9">
        <f>MAX(ABS(E262 - X262), ABS(G262 - X262), ABS(I262 - X262), ABS(K262 - X262), ABS(M262 - X262), ABS(O262 - X262), ABS(Q262 - X262), ABS(S262 - X262))</f>
        <v/>
      </c>
      <c r="Z262" s="8" t="n">
        <v>0.05791666666666666</v>
      </c>
    </row>
    <row r="263">
      <c r="A263" t="inlineStr">
        <is>
          <t>Sánchez, Sergio (MEX) - Peces Barba, Miguel (MEX)</t>
        </is>
      </c>
      <c r="B263" t="inlineStr">
        <is>
          <t>30-39</t>
        </is>
      </c>
      <c r="C263" t="inlineStr">
        <is>
          <t>2023 Valencia</t>
        </is>
      </c>
      <c r="D263" t="inlineStr">
        <is>
          <t>HYROX DOUBLES</t>
        </is>
      </c>
      <c r="E263" s="8" t="n">
        <v>0.00375</v>
      </c>
      <c r="F263" s="8" t="n">
        <v>0.003032407407407407</v>
      </c>
      <c r="G263" s="8" t="n">
        <v>0.003958333333333334</v>
      </c>
      <c r="H263" s="8" t="n">
        <v>0.001296296296296296</v>
      </c>
      <c r="I263" s="8" t="n">
        <v>0.004178240740740741</v>
      </c>
      <c r="J263" s="8" t="n">
        <v>0.002662037037037037</v>
      </c>
      <c r="K263" s="8" t="n">
        <v>0.004201388888888889</v>
      </c>
      <c r="L263" s="8" t="n">
        <v>0.001597222222222222</v>
      </c>
      <c r="M263" s="8" t="n">
        <v>0.00431712962962963</v>
      </c>
      <c r="N263" s="8" t="n">
        <v>0.003298611111111111</v>
      </c>
      <c r="O263" s="8" t="n">
        <v>0.004120370370370371</v>
      </c>
      <c r="P263" s="8" t="n">
        <v>0.001180555555555556</v>
      </c>
      <c r="Q263" s="8" t="n">
        <v>0.004131944444444444</v>
      </c>
      <c r="R263" s="8" t="n">
        <v>0.002407407407407408</v>
      </c>
      <c r="S263" s="8" t="n">
        <v>0.004872685185185185</v>
      </c>
      <c r="T263" s="8" t="n">
        <v>0.002546296296296297</v>
      </c>
      <c r="U263" s="8" t="n">
        <v>0.006504629629629629</v>
      </c>
      <c r="V263" t="inlineStr">
        <is>
          <t>–</t>
        </is>
      </c>
      <c r="W263">
        <f>E263 + G263 + I263 + K263 + M263 + O263 + Q263 + S263</f>
        <v/>
      </c>
      <c r="X263" s="9">
        <f>W263 / 8</f>
        <v/>
      </c>
      <c r="Y263" s="9">
        <f>MAX(ABS(E263 - X263), ABS(G263 - X263), ABS(I263 - X263), ABS(K263 - X263), ABS(M263 - X263), ABS(O263 - X263), ABS(Q263 - X263), ABS(S263 - X263))</f>
        <v/>
      </c>
      <c r="Z263" s="8" t="n">
        <v>0.05796296296296297</v>
      </c>
    </row>
    <row r="264">
      <c r="A264" t="inlineStr">
        <is>
          <t>Micó Alvarruiz, David (ESP) - Gómez Pulgarín, Diego (ESP)</t>
        </is>
      </c>
      <c r="B264" t="inlineStr">
        <is>
          <t>U29</t>
        </is>
      </c>
      <c r="C264" t="inlineStr">
        <is>
          <t>2023 Valencia</t>
        </is>
      </c>
      <c r="D264" t="inlineStr">
        <is>
          <t>HYROX DOUBLES</t>
        </is>
      </c>
      <c r="E264" s="8" t="n">
        <v>0.003587962962962963</v>
      </c>
      <c r="F264" s="8" t="n">
        <v>0.003009259259259259</v>
      </c>
      <c r="G264" s="8" t="n">
        <v>0.003784722222222222</v>
      </c>
      <c r="H264" s="8" t="n">
        <v>0.001956018518518518</v>
      </c>
      <c r="I264" s="8" t="n">
        <v>0.003854166666666667</v>
      </c>
      <c r="J264" s="8" t="n">
        <v>0.003148148148148148</v>
      </c>
      <c r="K264" s="8" t="n">
        <v>0.003981481481481482</v>
      </c>
      <c r="L264" s="8" t="n">
        <v>0.00193287037037037</v>
      </c>
      <c r="M264" s="8" t="n">
        <v>0.003900462962962963</v>
      </c>
      <c r="N264" s="8" t="n">
        <v>0.00349537037037037</v>
      </c>
      <c r="O264" s="8" t="n">
        <v>0.003912037037037037</v>
      </c>
      <c r="P264" s="8" t="n">
        <v>0.001145833333333333</v>
      </c>
      <c r="Q264" s="8" t="n">
        <v>0.003831018518518518</v>
      </c>
      <c r="R264" s="8" t="n">
        <v>0.003576388888888889</v>
      </c>
      <c r="S264" s="8" t="n">
        <v>0.004097222222222223</v>
      </c>
      <c r="T264" s="8" t="n">
        <v>0.003275462962962963</v>
      </c>
      <c r="U264" s="8" t="n">
        <v>0.005787037037037037</v>
      </c>
      <c r="V264" t="inlineStr">
        <is>
          <t>–</t>
        </is>
      </c>
      <c r="W264">
        <f>E264 + G264 + I264 + K264 + M264 + O264 + Q264 + S264</f>
        <v/>
      </c>
      <c r="X264" s="9">
        <f>W264 / 8</f>
        <v/>
      </c>
      <c r="Y264" s="9">
        <f>MAX(ABS(E264 - X264), ABS(G264 - X264), ABS(I264 - X264), ABS(K264 - X264), ABS(M264 - X264), ABS(O264 - X264), ABS(Q264 - X264), ABS(S264 - X264))</f>
        <v/>
      </c>
      <c r="Z264" s="8" t="n">
        <v>0.0581712962962963</v>
      </c>
    </row>
    <row r="265">
      <c r="A265" t="inlineStr">
        <is>
          <t>Carmona Sempere, Pablo (ESP) - Sebastià Herrerias, Kiko (ESP)</t>
        </is>
      </c>
      <c r="B265" t="inlineStr">
        <is>
          <t>U29</t>
        </is>
      </c>
      <c r="C265" t="inlineStr">
        <is>
          <t>2023 Valencia</t>
        </is>
      </c>
      <c r="D265" t="inlineStr">
        <is>
          <t>HYROX DOUBLES</t>
        </is>
      </c>
      <c r="E265" s="8" t="n">
        <v>0.003622685185185185</v>
      </c>
      <c r="F265" s="8" t="n">
        <v>0.003090277777777778</v>
      </c>
      <c r="G265" s="8" t="n">
        <v>0.003773148148148148</v>
      </c>
      <c r="H265" s="8" t="n">
        <v>0.001342592592592592</v>
      </c>
      <c r="I265" s="8" t="n">
        <v>0.004537037037037037</v>
      </c>
      <c r="J265" s="8" t="n">
        <v>0.003148148148148148</v>
      </c>
      <c r="K265" s="8" t="n">
        <v>0.00431712962962963</v>
      </c>
      <c r="L265" s="8" t="n">
        <v>0.002060185185185185</v>
      </c>
      <c r="M265" s="8" t="n">
        <v>0.004236111111111112</v>
      </c>
      <c r="N265" s="8" t="n">
        <v>0.003194444444444445</v>
      </c>
      <c r="O265" s="8" t="n">
        <v>0.004340277777777778</v>
      </c>
      <c r="P265" s="8" t="n">
        <v>0.001087962962962963</v>
      </c>
      <c r="Q265" s="8" t="n">
        <v>0.004178240740740741</v>
      </c>
      <c r="R265" s="8" t="n">
        <v>0.002638888888888889</v>
      </c>
      <c r="S265" s="8" t="n">
        <v>0.004479166666666667</v>
      </c>
      <c r="T265" s="8" t="n">
        <v>0.002662037037037037</v>
      </c>
      <c r="U265" s="8" t="n">
        <v>0.005532407407407408</v>
      </c>
      <c r="V265" t="inlineStr">
        <is>
          <t>–</t>
        </is>
      </c>
      <c r="W265">
        <f>E265 + G265 + I265 + K265 + M265 + O265 + Q265 + S265</f>
        <v/>
      </c>
      <c r="X265" s="9">
        <f>W265 / 8</f>
        <v/>
      </c>
      <c r="Y265" s="9">
        <f>MAX(ABS(E265 - X265), ABS(G265 - X265), ABS(I265 - X265), ABS(K265 - X265), ABS(M265 - X265), ABS(O265 - X265), ABS(Q265 - X265), ABS(S265 - X265))</f>
        <v/>
      </c>
      <c r="Z265" s="8" t="n">
        <v>0.05818287037037037</v>
      </c>
    </row>
    <row r="266">
      <c r="A266" t="inlineStr">
        <is>
          <t>Ruiz Muñoz, Alex (ESP) - Diaz Duran, Raul (ESP)</t>
        </is>
      </c>
      <c r="B266" t="inlineStr">
        <is>
          <t>U29</t>
        </is>
      </c>
      <c r="C266" t="inlineStr">
        <is>
          <t>2023 Valencia</t>
        </is>
      </c>
      <c r="D266" t="inlineStr">
        <is>
          <t>HYROX DOUBLES</t>
        </is>
      </c>
      <c r="E266" s="8" t="n">
        <v>0.003657407407407407</v>
      </c>
      <c r="F266" s="8" t="n">
        <v>0.002893518518518518</v>
      </c>
      <c r="G266" s="8" t="n">
        <v>0.003831018518518518</v>
      </c>
      <c r="H266" s="8" t="n">
        <v>0.001354166666666667</v>
      </c>
      <c r="I266" s="8" t="n">
        <v>0.004189814814814815</v>
      </c>
      <c r="J266" s="8" t="n">
        <v>0.002754629629629629</v>
      </c>
      <c r="K266" s="8" t="n">
        <v>0.004131944444444444</v>
      </c>
      <c r="L266" s="8" t="n">
        <v>0.002094907407407407</v>
      </c>
      <c r="M266" s="8" t="n">
        <v>0.00431712962962963</v>
      </c>
      <c r="N266" s="8" t="n">
        <v>0.003287037037037037</v>
      </c>
      <c r="O266" s="8" t="n">
        <v>0.004247685185185185</v>
      </c>
      <c r="P266" s="8" t="n">
        <v>0.001273148148148148</v>
      </c>
      <c r="Q266" s="8" t="n">
        <v>0.004212962962962963</v>
      </c>
      <c r="R266" s="8" t="n">
        <v>0.003229166666666667</v>
      </c>
      <c r="S266" s="8" t="n">
        <v>0.004305555555555556</v>
      </c>
      <c r="T266" s="8" t="n">
        <v>0.002777777777777778</v>
      </c>
      <c r="U266" s="8" t="n">
        <v>0.005810185185185186</v>
      </c>
      <c r="V266" t="inlineStr">
        <is>
          <t>–</t>
        </is>
      </c>
      <c r="W266">
        <f>E266 + G266 + I266 + K266 + M266 + O266 + Q266 + S266</f>
        <v/>
      </c>
      <c r="X266" s="9">
        <f>W266 / 8</f>
        <v/>
      </c>
      <c r="Y266" s="9">
        <f>MAX(ABS(E266 - X266), ABS(G266 - X266), ABS(I266 - X266), ABS(K266 - X266), ABS(M266 - X266), ABS(O266 - X266), ABS(Q266 - X266), ABS(S266 - X266))</f>
        <v/>
      </c>
      <c r="Z266" s="8" t="n">
        <v>0.05828703703703704</v>
      </c>
    </row>
    <row r="267">
      <c r="A267" t="inlineStr">
        <is>
          <t>Velilla Crespo, Alberto (ESP) - Rojas Mas, Salvador (ESP)</t>
        </is>
      </c>
      <c r="B267" t="inlineStr">
        <is>
          <t>40-49</t>
        </is>
      </c>
      <c r="C267" t="inlineStr">
        <is>
          <t>2023 Valencia</t>
        </is>
      </c>
      <c r="D267" t="inlineStr">
        <is>
          <t>HYROX DOUBLES</t>
        </is>
      </c>
      <c r="E267" s="8" t="n">
        <v>0.003333333333333334</v>
      </c>
      <c r="F267" s="8" t="n">
        <v>0.002939814814814815</v>
      </c>
      <c r="G267" s="8" t="n">
        <v>0.003472222222222222</v>
      </c>
      <c r="H267" s="8" t="n">
        <v>0.00130787037037037</v>
      </c>
      <c r="I267" s="8" t="n">
        <v>0.003726851851851852</v>
      </c>
      <c r="J267" s="8" t="n">
        <v>0.003553240740740741</v>
      </c>
      <c r="K267" s="8" t="n">
        <v>0.003854166666666667</v>
      </c>
      <c r="L267" s="8" t="n">
        <v>0.002627314814814815</v>
      </c>
      <c r="M267" s="8" t="n">
        <v>0.003900462962962963</v>
      </c>
      <c r="N267" s="8" t="n">
        <v>0.003506944444444444</v>
      </c>
      <c r="O267" s="8" t="n">
        <v>0.003726851851851852</v>
      </c>
      <c r="P267" s="8" t="n">
        <v>0.001331018518518518</v>
      </c>
      <c r="Q267" s="8" t="n">
        <v>0.003796296296296296</v>
      </c>
      <c r="R267" s="8" t="n">
        <v>0.003715277777777778</v>
      </c>
      <c r="S267" s="8" t="n">
        <v>0.00380787037037037</v>
      </c>
      <c r="T267" s="8" t="n">
        <v>0.002662037037037037</v>
      </c>
      <c r="U267" s="8" t="n">
        <v>0.007233796296296296</v>
      </c>
      <c r="V267" t="inlineStr">
        <is>
          <t>–</t>
        </is>
      </c>
      <c r="W267">
        <f>E267 + G267 + I267 + K267 + M267 + O267 + Q267 + S267</f>
        <v/>
      </c>
      <c r="X267" s="9">
        <f>W267 / 8</f>
        <v/>
      </c>
      <c r="Y267" s="9">
        <f>MAX(ABS(E267 - X267), ABS(G267 - X267), ABS(I267 - X267), ABS(K267 - X267), ABS(M267 - X267), ABS(O267 - X267), ABS(Q267 - X267), ABS(S267 - X267))</f>
        <v/>
      </c>
      <c r="Z267" s="8" t="n">
        <v>0.0583912037037037</v>
      </c>
    </row>
    <row r="268">
      <c r="A268" t="inlineStr">
        <is>
          <t>Sanz Prez, Carlos (ESP) - López Llorca, Juan Ignacio (ESP)</t>
        </is>
      </c>
      <c r="B268" t="inlineStr">
        <is>
          <t>30-39</t>
        </is>
      </c>
      <c r="C268" t="inlineStr">
        <is>
          <t>2023 Valencia</t>
        </is>
      </c>
      <c r="D268" t="inlineStr">
        <is>
          <t>HYROX DOUBLES</t>
        </is>
      </c>
      <c r="E268" s="8" t="n">
        <v>0.003634259259259259</v>
      </c>
      <c r="F268" s="8" t="n">
        <v>0.003055555555555556</v>
      </c>
      <c r="G268" s="8" t="n">
        <v>0.003842592592592593</v>
      </c>
      <c r="H268" s="8" t="n">
        <v>0.001539351851851852</v>
      </c>
      <c r="I268" s="8" t="n">
        <v>0.004606481481481481</v>
      </c>
      <c r="J268" s="8" t="n">
        <v>0.002696759259259259</v>
      </c>
      <c r="K268" s="8" t="n">
        <v>0.00431712962962963</v>
      </c>
      <c r="L268" s="8" t="n">
        <v>0.001851851851851852</v>
      </c>
      <c r="M268" s="8" t="n">
        <v>0.004421296296296296</v>
      </c>
      <c r="N268" s="8" t="n">
        <v>0.003090277777777778</v>
      </c>
      <c r="O268" s="8" t="n">
        <v>0.004224537037037037</v>
      </c>
      <c r="P268" s="8" t="n">
        <v>0.001273148148148148</v>
      </c>
      <c r="Q268" s="8" t="n">
        <v>0.003969907407407407</v>
      </c>
      <c r="R268" s="8" t="n">
        <v>0.002939814814814815</v>
      </c>
      <c r="S268" s="8" t="n">
        <v>0.004247685185185185</v>
      </c>
      <c r="T268" s="8" t="n">
        <v>0.002638888888888889</v>
      </c>
      <c r="U268" s="8" t="n">
        <v>0.006539351851851852</v>
      </c>
      <c r="V268" t="inlineStr">
        <is>
          <t>–</t>
        </is>
      </c>
      <c r="W268">
        <f>E268 + G268 + I268 + K268 + M268 + O268 + Q268 + S268</f>
        <v/>
      </c>
      <c r="X268" s="9">
        <f>W268 / 8</f>
        <v/>
      </c>
      <c r="Y268" s="9">
        <f>MAX(ABS(E268 - X268), ABS(G268 - X268), ABS(I268 - X268), ABS(K268 - X268), ABS(M268 - X268), ABS(O268 - X268), ABS(Q268 - X268), ABS(S268 - X268))</f>
        <v/>
      </c>
      <c r="Z268" s="8" t="n">
        <v>0.05877314814814815</v>
      </c>
    </row>
    <row r="269">
      <c r="A269" t="inlineStr">
        <is>
          <t>Nakache, Yehudi (ESP) - Mezerette, Bastien (ESP)</t>
        </is>
      </c>
      <c r="B269" t="inlineStr">
        <is>
          <t>30-39</t>
        </is>
      </c>
      <c r="C269" t="inlineStr">
        <is>
          <t>2023 Valencia</t>
        </is>
      </c>
      <c r="D269" t="inlineStr">
        <is>
          <t>HYROX DOUBLES</t>
        </is>
      </c>
      <c r="E269" s="8" t="n">
        <v>0.003310185185185185</v>
      </c>
      <c r="F269" s="8" t="n">
        <v>0.002673611111111111</v>
      </c>
      <c r="G269" s="8" t="n">
        <v>0.005694444444444445</v>
      </c>
      <c r="H269" s="8" t="n">
        <v>0.001423611111111111</v>
      </c>
      <c r="I269" s="8" t="n">
        <v>0.005787037037037037</v>
      </c>
      <c r="J269" s="8" t="n">
        <v>0.002071759259259259</v>
      </c>
      <c r="K269" s="8" t="n">
        <v>0.005902777777777778</v>
      </c>
      <c r="L269" s="8" t="n">
        <v>0.002280092592592593</v>
      </c>
      <c r="M269" s="8" t="n">
        <v>0.003784722222222222</v>
      </c>
      <c r="N269" s="8" t="n">
        <v>0.003113425925925926</v>
      </c>
      <c r="O269" s="8" t="n">
        <v>0.003854166666666667</v>
      </c>
      <c r="P269" s="8" t="n">
        <v>0.001168981481481482</v>
      </c>
      <c r="Q269" s="8" t="n">
        <v>0.003888888888888889</v>
      </c>
      <c r="R269" s="8" t="n">
        <v>0.002152777777777778</v>
      </c>
      <c r="S269" s="8" t="n">
        <v>0.004201388888888889</v>
      </c>
      <c r="T269" s="8" t="n">
        <v>0.002604166666666667</v>
      </c>
      <c r="U269" s="8" t="n">
        <v>0.005127314814814815</v>
      </c>
      <c r="V269" t="inlineStr">
        <is>
          <t>15 Minutes</t>
        </is>
      </c>
      <c r="W269">
        <f>E269 + G269 + I269 + K269 + M269 + O269 + Q269 + S269</f>
        <v/>
      </c>
      <c r="X269" s="9">
        <f>W269 / 8</f>
        <v/>
      </c>
      <c r="Y269" s="9">
        <f>MAX(ABS(E269 - X269), ABS(G269 - X269), ABS(I269 - X269), ABS(K269 - X269), ABS(M269 - X269), ABS(O269 - X269), ABS(Q269 - X269), ABS(S269 - X269))</f>
        <v/>
      </c>
      <c r="Z269" s="8" t="n">
        <v>0.05894675925925926</v>
      </c>
    </row>
    <row r="270">
      <c r="A270" t="inlineStr">
        <is>
          <t>Gallardo Cara, Juan Cándido (ESP) - Cruz Rico, Jose Antonio (ESP)</t>
        </is>
      </c>
      <c r="B270" t="inlineStr">
        <is>
          <t>U29</t>
        </is>
      </c>
      <c r="C270" t="inlineStr">
        <is>
          <t>2023 Valencia</t>
        </is>
      </c>
      <c r="D270" t="inlineStr">
        <is>
          <t>HYROX DOUBLES</t>
        </is>
      </c>
      <c r="E270" s="8" t="n">
        <v>0.003414351851851852</v>
      </c>
      <c r="F270" s="8" t="n">
        <v>0.002974537037037037</v>
      </c>
      <c r="G270" s="8" t="n">
        <v>0.003796296296296296</v>
      </c>
      <c r="H270" s="8" t="n">
        <v>0.0015625</v>
      </c>
      <c r="I270" s="8" t="n">
        <v>0.004120370370370371</v>
      </c>
      <c r="J270" s="8" t="n">
        <v>0.002361111111111111</v>
      </c>
      <c r="K270" s="8" t="n">
        <v>0.004456018518518519</v>
      </c>
      <c r="L270" s="8" t="n">
        <v>0.00193287037037037</v>
      </c>
      <c r="M270" s="8" t="n">
        <v>0.004328703703703704</v>
      </c>
      <c r="N270" s="8" t="n">
        <v>0.003252314814814815</v>
      </c>
      <c r="O270" s="8" t="n">
        <v>0.004201388888888889</v>
      </c>
      <c r="P270" s="8" t="n">
        <v>0.001168981481481482</v>
      </c>
      <c r="Q270" s="8" t="n">
        <v>0.003958333333333334</v>
      </c>
      <c r="R270" s="8" t="n">
        <v>0.002939814814814815</v>
      </c>
      <c r="S270" s="8" t="n">
        <v>0.004618055555555556</v>
      </c>
      <c r="T270" s="8" t="n">
        <v>0.002534722222222222</v>
      </c>
      <c r="U270" s="8" t="n">
        <v>0.007430555555555556</v>
      </c>
      <c r="V270" t="inlineStr">
        <is>
          <t>–</t>
        </is>
      </c>
      <c r="W270">
        <f>E270 + G270 + I270 + K270 + M270 + O270 + Q270 + S270</f>
        <v/>
      </c>
      <c r="X270" s="9">
        <f>W270 / 8</f>
        <v/>
      </c>
      <c r="Y270" s="9">
        <f>MAX(ABS(E270 - X270), ABS(G270 - X270), ABS(I270 - X270), ABS(K270 - X270), ABS(M270 - X270), ABS(O270 - X270), ABS(Q270 - X270), ABS(S270 - X270))</f>
        <v/>
      </c>
      <c r="Z270" s="8" t="n">
        <v>0.05896990740740741</v>
      </c>
    </row>
    <row r="271">
      <c r="A271" t="inlineStr">
        <is>
          <t>Roman Mira, Eusebio (ESP) - Puchol Jover, Fernando (ESP)</t>
        </is>
      </c>
      <c r="B271" t="inlineStr">
        <is>
          <t>40-49</t>
        </is>
      </c>
      <c r="C271" t="inlineStr">
        <is>
          <t>2023 Valencia</t>
        </is>
      </c>
      <c r="D271" t="inlineStr">
        <is>
          <t>HYROX DOUBLES</t>
        </is>
      </c>
      <c r="E271" s="8" t="n">
        <v>0.003298611111111111</v>
      </c>
      <c r="F271" s="8" t="n">
        <v>0.002731481481481481</v>
      </c>
      <c r="G271" s="8" t="n">
        <v>0.003622685185185185</v>
      </c>
      <c r="H271" s="8" t="n">
        <v>0.001481481481481481</v>
      </c>
      <c r="I271" s="8" t="n">
        <v>0.003888888888888889</v>
      </c>
      <c r="J271" s="8" t="n">
        <v>0.002488425925925926</v>
      </c>
      <c r="K271" s="8" t="n">
        <v>0.004178240740740741</v>
      </c>
      <c r="L271" s="8" t="n">
        <v>0.002141203703703704</v>
      </c>
      <c r="M271" s="8" t="n">
        <v>0.004363425925925926</v>
      </c>
      <c r="N271" s="8" t="n">
        <v>0.003263888888888889</v>
      </c>
      <c r="O271" s="8" t="n">
        <v>0.004236111111111112</v>
      </c>
      <c r="P271" s="8" t="n">
        <v>0.001400462962962963</v>
      </c>
      <c r="Q271" s="8" t="n">
        <v>0.004305555555555556</v>
      </c>
      <c r="R271" s="8" t="n">
        <v>0.003402777777777778</v>
      </c>
      <c r="S271" s="8" t="n">
        <v>0.004907407407407407</v>
      </c>
      <c r="T271" s="8" t="n">
        <v>0.003055555555555556</v>
      </c>
      <c r="U271" s="8" t="n">
        <v>0.006319444444444444</v>
      </c>
      <c r="V271" t="inlineStr">
        <is>
          <t>–</t>
        </is>
      </c>
      <c r="W271">
        <f>E271 + G271 + I271 + K271 + M271 + O271 + Q271 + S271</f>
        <v/>
      </c>
      <c r="X271" s="9">
        <f>W271 / 8</f>
        <v/>
      </c>
      <c r="Y271" s="9">
        <f>MAX(ABS(E271 - X271), ABS(G271 - X271), ABS(I271 - X271), ABS(K271 - X271), ABS(M271 - X271), ABS(O271 - X271), ABS(Q271 - X271), ABS(S271 - X271))</f>
        <v/>
      </c>
      <c r="Z271" s="8" t="n">
        <v>0.05899305555555556</v>
      </c>
    </row>
    <row r="272">
      <c r="A272" t="inlineStr">
        <is>
          <t>Navarro Ivorra, Carlos (ESP) - Mellado Alvarez, Miguel Angel (ESP)</t>
        </is>
      </c>
      <c r="B272" t="inlineStr">
        <is>
          <t>30-39</t>
        </is>
      </c>
      <c r="C272" t="inlineStr">
        <is>
          <t>2023 Valencia</t>
        </is>
      </c>
      <c r="D272" t="inlineStr">
        <is>
          <t>HYROX DOUBLES</t>
        </is>
      </c>
      <c r="E272" s="8" t="n">
        <v>0.00375</v>
      </c>
      <c r="F272" s="8" t="n">
        <v>0.002928240740740741</v>
      </c>
      <c r="G272" s="8" t="n">
        <v>0.004016203703703704</v>
      </c>
      <c r="H272" s="8" t="n">
        <v>0.001145833333333333</v>
      </c>
      <c r="I272" s="8" t="n">
        <v>0.004375</v>
      </c>
      <c r="J272" s="8" t="n">
        <v>0.001921296296296296</v>
      </c>
      <c r="K272" s="8" t="n">
        <v>0.004467592592592592</v>
      </c>
      <c r="L272" s="8" t="n">
        <v>0.002037037037037037</v>
      </c>
      <c r="M272" s="8" t="n">
        <v>0.004583333333333333</v>
      </c>
      <c r="N272" s="8" t="n">
        <v>0.003101851851851852</v>
      </c>
      <c r="O272" s="8" t="n">
        <v>0.004502314814814815</v>
      </c>
      <c r="P272" s="8" t="n">
        <v>0.0009837962962962962</v>
      </c>
      <c r="Q272" s="8" t="n">
        <v>0.00449074074074074</v>
      </c>
      <c r="R272" s="8" t="n">
        <v>0.002268518518518519</v>
      </c>
      <c r="S272" s="8" t="n">
        <v>0.004548611111111111</v>
      </c>
      <c r="T272" s="8" t="n">
        <v>0.002604166666666667</v>
      </c>
      <c r="U272" s="8" t="n">
        <v>0.007407407407407408</v>
      </c>
      <c r="V272" t="inlineStr">
        <is>
          <t>–</t>
        </is>
      </c>
      <c r="W272">
        <f>E272 + G272 + I272 + K272 + M272 + O272 + Q272 + S272</f>
        <v/>
      </c>
      <c r="X272" s="9">
        <f>W272 / 8</f>
        <v/>
      </c>
      <c r="Y272" s="9">
        <f>MAX(ABS(E272 - X272), ABS(G272 - X272), ABS(I272 - X272), ABS(K272 - X272), ABS(M272 - X272), ABS(O272 - X272), ABS(Q272 - X272), ABS(S272 - X272))</f>
        <v/>
      </c>
      <c r="Z272" s="8" t="n">
        <v>0.05903935185185185</v>
      </c>
    </row>
    <row r="273">
      <c r="A273" t="inlineStr">
        <is>
          <t>Buckley, Robert (GBR) - Buckley, Paul (GBR)</t>
        </is>
      </c>
      <c r="B273" t="inlineStr">
        <is>
          <t>40-49</t>
        </is>
      </c>
      <c r="C273" t="inlineStr">
        <is>
          <t>2023 Valencia</t>
        </is>
      </c>
      <c r="D273" t="inlineStr">
        <is>
          <t>HYROX DOUBLES</t>
        </is>
      </c>
      <c r="E273" s="8" t="n">
        <v>0.003449074074074074</v>
      </c>
      <c r="F273" s="8" t="n">
        <v>0.002986111111111111</v>
      </c>
      <c r="G273" s="8" t="n">
        <v>0.003587962962962963</v>
      </c>
      <c r="H273" s="8" t="n">
        <v>0.001493055555555556</v>
      </c>
      <c r="I273" s="8" t="n">
        <v>0.003993055555555555</v>
      </c>
      <c r="J273" s="8" t="n">
        <v>0.002754629629629629</v>
      </c>
      <c r="K273" s="8" t="n">
        <v>0.004039351851851852</v>
      </c>
      <c r="L273" s="8" t="n">
        <v>0.002546296296296297</v>
      </c>
      <c r="M273" s="8" t="n">
        <v>0.00400462962962963</v>
      </c>
      <c r="N273" s="8" t="n">
        <v>0.003333333333333334</v>
      </c>
      <c r="O273" s="8" t="n">
        <v>0.004236111111111112</v>
      </c>
      <c r="P273" s="8" t="n">
        <v>0.00130787037037037</v>
      </c>
      <c r="Q273" s="8" t="n">
        <v>0.004027777777777778</v>
      </c>
      <c r="R273" s="8" t="n">
        <v>0.003402777777777778</v>
      </c>
      <c r="S273" s="8" t="n">
        <v>0.004351851851851852</v>
      </c>
      <c r="T273" s="8" t="n">
        <v>0.004340277777777778</v>
      </c>
      <c r="U273" s="8" t="n">
        <v>0.005601851851851852</v>
      </c>
      <c r="V273" t="inlineStr">
        <is>
          <t>–</t>
        </is>
      </c>
      <c r="W273">
        <f>E273 + G273 + I273 + K273 + M273 + O273 + Q273 + S273</f>
        <v/>
      </c>
      <c r="X273" s="9">
        <f>W273 / 8</f>
        <v/>
      </c>
      <c r="Y273" s="9">
        <f>MAX(ABS(E273 - X273), ABS(G273 - X273), ABS(I273 - X273), ABS(K273 - X273), ABS(M273 - X273), ABS(O273 - X273), ABS(Q273 - X273), ABS(S273 - X273))</f>
        <v/>
      </c>
      <c r="Z273" s="8" t="n">
        <v>0.05936342592592592</v>
      </c>
    </row>
    <row r="274">
      <c r="A274" t="inlineStr">
        <is>
          <t>Sánchez Domingo, Alejandro (ESP) - Snchez Gonzlez, Mario (ESP)</t>
        </is>
      </c>
      <c r="B274" t="inlineStr">
        <is>
          <t>30-39</t>
        </is>
      </c>
      <c r="C274" t="inlineStr">
        <is>
          <t>2023 Valencia</t>
        </is>
      </c>
      <c r="D274" t="inlineStr">
        <is>
          <t>HYROX DOUBLES</t>
        </is>
      </c>
      <c r="E274" s="8" t="n">
        <v>0.003622685185185185</v>
      </c>
      <c r="F274" s="8" t="n">
        <v>0.002986111111111111</v>
      </c>
      <c r="G274" s="8" t="n">
        <v>0.003842592592592593</v>
      </c>
      <c r="H274" s="8" t="n">
        <v>0.001793981481481481</v>
      </c>
      <c r="I274" s="8" t="n">
        <v>0.003969907407407407</v>
      </c>
      <c r="J274" s="8" t="n">
        <v>0.002291666666666667</v>
      </c>
      <c r="K274" s="8" t="n">
        <v>0.004351851851851852</v>
      </c>
      <c r="L274" s="8" t="n">
        <v>0.002523148148148148</v>
      </c>
      <c r="M274" s="8" t="n">
        <v>0.004282407407407408</v>
      </c>
      <c r="N274" s="8" t="n">
        <v>0.00369212962962963</v>
      </c>
      <c r="O274" s="8" t="n">
        <v>0.004039351851851852</v>
      </c>
      <c r="P274" s="8" t="n">
        <v>0.001331018518518518</v>
      </c>
      <c r="Q274" s="8" t="n">
        <v>0.004351851851851852</v>
      </c>
      <c r="R274" s="8" t="n">
        <v>0.002685185185185185</v>
      </c>
      <c r="S274" s="8" t="n">
        <v>0.004710648148148148</v>
      </c>
      <c r="T274" s="8" t="n">
        <v>0.003043981481481481</v>
      </c>
      <c r="U274" s="8" t="n">
        <v>0.006111111111111111</v>
      </c>
      <c r="V274" t="inlineStr">
        <is>
          <t>–</t>
        </is>
      </c>
      <c r="W274">
        <f>E274 + G274 + I274 + K274 + M274 + O274 + Q274 + S274</f>
        <v/>
      </c>
      <c r="X274" s="9">
        <f>W274 / 8</f>
        <v/>
      </c>
      <c r="Y274" s="9">
        <f>MAX(ABS(E274 - X274), ABS(G274 - X274), ABS(I274 - X274), ABS(K274 - X274), ABS(M274 - X274), ABS(O274 - X274), ABS(Q274 - X274), ABS(S274 - X274))</f>
        <v/>
      </c>
      <c r="Z274" s="8" t="n">
        <v>0.05952546296296296</v>
      </c>
    </row>
    <row r="275">
      <c r="A275" t="inlineStr">
        <is>
          <t>Piñero Benedito, Raul (ESP) - Gonzalez De Gracia, David (ESP)</t>
        </is>
      </c>
      <c r="B275" t="inlineStr">
        <is>
          <t>30-39</t>
        </is>
      </c>
      <c r="C275" t="inlineStr">
        <is>
          <t>2023 Valencia</t>
        </is>
      </c>
      <c r="D275" t="inlineStr">
        <is>
          <t>HYROX DOUBLES</t>
        </is>
      </c>
      <c r="E275" s="8" t="n">
        <v>0.003425925925925926</v>
      </c>
      <c r="F275" s="8" t="n">
        <v>0.002928240740740741</v>
      </c>
      <c r="G275" s="8" t="n">
        <v>0.003668981481481481</v>
      </c>
      <c r="H275" s="8" t="n">
        <v>0.00181712962962963</v>
      </c>
      <c r="I275" s="8" t="n">
        <v>0.003993055555555555</v>
      </c>
      <c r="J275" s="8" t="n">
        <v>0.003020833333333333</v>
      </c>
      <c r="K275" s="8" t="n">
        <v>0.004201388888888889</v>
      </c>
      <c r="L275" s="8" t="n">
        <v>0.002430555555555556</v>
      </c>
      <c r="M275" s="8" t="n">
        <v>0.004166666666666667</v>
      </c>
      <c r="N275" s="8" t="n">
        <v>0.00318287037037037</v>
      </c>
      <c r="O275" s="8" t="n">
        <v>0.003946759259259259</v>
      </c>
      <c r="P275" s="8" t="n">
        <v>0.001458333333333333</v>
      </c>
      <c r="Q275" s="8" t="n">
        <v>0.003877314814814815</v>
      </c>
      <c r="R275" s="8" t="n">
        <v>0.003020833333333333</v>
      </c>
      <c r="S275" s="8" t="n">
        <v>0.004293981481481481</v>
      </c>
      <c r="T275" s="8" t="n">
        <v>0.002835648148148148</v>
      </c>
      <c r="U275" s="8" t="n">
        <v>0.007361111111111111</v>
      </c>
      <c r="V275" t="inlineStr">
        <is>
          <t>–</t>
        </is>
      </c>
      <c r="W275">
        <f>E275 + G275 + I275 + K275 + M275 + O275 + Q275 + S275</f>
        <v/>
      </c>
      <c r="X275" s="9">
        <f>W275 / 8</f>
        <v/>
      </c>
      <c r="Y275" s="9">
        <f>MAX(ABS(E275 - X275), ABS(G275 - X275), ABS(I275 - X275), ABS(K275 - X275), ABS(M275 - X275), ABS(O275 - X275), ABS(Q275 - X275), ABS(S275 - X275))</f>
        <v/>
      </c>
      <c r="Z275" s="8" t="n">
        <v>0.05953703703703703</v>
      </c>
    </row>
    <row r="276">
      <c r="A276" t="inlineStr">
        <is>
          <t>Cañizares Paz, Manuel (ESP) - Campos Gmez, Carlos (ESP)</t>
        </is>
      </c>
      <c r="B276" t="inlineStr">
        <is>
          <t>40-49</t>
        </is>
      </c>
      <c r="C276" t="inlineStr">
        <is>
          <t>2023 Valencia</t>
        </is>
      </c>
      <c r="D276" t="inlineStr">
        <is>
          <t>HYROX DOUBLES</t>
        </is>
      </c>
      <c r="E276" s="8" t="n">
        <v>0.003865740740740741</v>
      </c>
      <c r="F276" s="8" t="n">
        <v>0.003449074074074074</v>
      </c>
      <c r="G276" s="8" t="n">
        <v>0.003900462962962963</v>
      </c>
      <c r="H276" s="8" t="n">
        <v>0.001458333333333333</v>
      </c>
      <c r="I276" s="8" t="n">
        <v>0.003969907407407407</v>
      </c>
      <c r="J276" s="8" t="n">
        <v>0.003252314814814815</v>
      </c>
      <c r="K276" s="8" t="n">
        <v>0.003969907407407407</v>
      </c>
      <c r="L276" s="8" t="n">
        <v>0.002361111111111111</v>
      </c>
      <c r="M276" s="8" t="n">
        <v>0.003993055555555555</v>
      </c>
      <c r="N276" s="8" t="n">
        <v>0.003599537037037037</v>
      </c>
      <c r="O276" s="8" t="n">
        <v>0.003946759259259259</v>
      </c>
      <c r="P276" s="8" t="n">
        <v>0.001527777777777778</v>
      </c>
      <c r="Q276" s="8" t="n">
        <v>0.003969907407407407</v>
      </c>
      <c r="R276" s="8" t="n">
        <v>0.00380787037037037</v>
      </c>
      <c r="S276" s="8" t="n">
        <v>0.004201388888888889</v>
      </c>
      <c r="T276" s="8" t="n">
        <v>0.003240740740740741</v>
      </c>
      <c r="U276" s="8" t="n">
        <v>0.005300925925925926</v>
      </c>
      <c r="V276" t="inlineStr">
        <is>
          <t>–</t>
        </is>
      </c>
      <c r="W276">
        <f>E276 + G276 + I276 + K276 + M276 + O276 + Q276 + S276</f>
        <v/>
      </c>
      <c r="X276" s="9">
        <f>W276 / 8</f>
        <v/>
      </c>
      <c r="Y276" s="9">
        <f>MAX(ABS(E276 - X276), ABS(G276 - X276), ABS(I276 - X276), ABS(K276 - X276), ABS(M276 - X276), ABS(O276 - X276), ABS(Q276 - X276), ABS(S276 - X276))</f>
        <v/>
      </c>
      <c r="Z276" s="8" t="n">
        <v>0.05969907407407407</v>
      </c>
    </row>
    <row r="277">
      <c r="A277" t="inlineStr">
        <is>
          <t>Fajardo Torres, Jose Luis (ESP) - Cardona Rodriguez, Matias (ESP)</t>
        </is>
      </c>
      <c r="B277" t="inlineStr">
        <is>
          <t>40-49</t>
        </is>
      </c>
      <c r="C277" t="inlineStr">
        <is>
          <t>2023 Valencia</t>
        </is>
      </c>
      <c r="D277" t="inlineStr">
        <is>
          <t>HYROX DOUBLES</t>
        </is>
      </c>
      <c r="E277" s="8" t="n">
        <v>0.003622685185185185</v>
      </c>
      <c r="F277" s="8" t="n">
        <v>0.00306712962962963</v>
      </c>
      <c r="G277" s="8" t="n">
        <v>0.003935185185185185</v>
      </c>
      <c r="H277" s="8" t="n">
        <v>0.001215277777777778</v>
      </c>
      <c r="I277" s="8" t="n">
        <v>0.004224537037037037</v>
      </c>
      <c r="J277" s="8" t="n">
        <v>0.002222222222222222</v>
      </c>
      <c r="K277" s="8" t="n">
        <v>0.004444444444444444</v>
      </c>
      <c r="L277" s="8" t="n">
        <v>0.0025</v>
      </c>
      <c r="M277" s="8" t="n">
        <v>0.004363425925925926</v>
      </c>
      <c r="N277" s="8" t="n">
        <v>0.003831018518518518</v>
      </c>
      <c r="O277" s="8" t="n">
        <v>0.004212962962962963</v>
      </c>
      <c r="P277" s="8" t="n">
        <v>0.001331018518518518</v>
      </c>
      <c r="Q277" s="8" t="n">
        <v>0.004016203703703704</v>
      </c>
      <c r="R277" s="8" t="n">
        <v>0.00306712962962963</v>
      </c>
      <c r="S277" s="8" t="n">
        <v>0.00443287037037037</v>
      </c>
      <c r="T277" s="8" t="n">
        <v>0.002719907407407407</v>
      </c>
      <c r="U277" s="8" t="n">
        <v>0.00693287037037037</v>
      </c>
      <c r="V277" t="inlineStr">
        <is>
          <t>–</t>
        </is>
      </c>
      <c r="W277">
        <f>E277 + G277 + I277 + K277 + M277 + O277 + Q277 + S277</f>
        <v/>
      </c>
      <c r="X277" s="9">
        <f>W277 / 8</f>
        <v/>
      </c>
      <c r="Y277" s="9">
        <f>MAX(ABS(E277 - X277), ABS(G277 - X277), ABS(I277 - X277), ABS(K277 - X277), ABS(M277 - X277), ABS(O277 - X277), ABS(Q277 - X277), ABS(S277 - X277))</f>
        <v/>
      </c>
      <c r="Z277" s="8" t="n">
        <v>0.06005787037037037</v>
      </c>
    </row>
    <row r="278">
      <c r="A278" t="inlineStr">
        <is>
          <t>Soler Insa, David (ESP) - Olivas, Faustino (ESP)</t>
        </is>
      </c>
      <c r="B278" t="inlineStr">
        <is>
          <t>30-39</t>
        </is>
      </c>
      <c r="C278" t="inlineStr">
        <is>
          <t>2023 Valencia</t>
        </is>
      </c>
      <c r="D278" t="inlineStr">
        <is>
          <t>HYROX DOUBLES</t>
        </is>
      </c>
      <c r="E278" s="8" t="n">
        <v>0.004027777777777778</v>
      </c>
      <c r="F278" s="8" t="n">
        <v>0.002696759259259259</v>
      </c>
      <c r="G278" s="8" t="n">
        <v>0.004293981481481481</v>
      </c>
      <c r="H278" s="8" t="n">
        <v>0.0009953703703703704</v>
      </c>
      <c r="I278" s="8" t="n">
        <v>0.004548611111111111</v>
      </c>
      <c r="J278" s="8" t="n">
        <v>0.001898148148148148</v>
      </c>
      <c r="K278" s="8" t="n">
        <v>0.004699074074074074</v>
      </c>
      <c r="L278" s="8" t="n">
        <v>0.002349537037037037</v>
      </c>
      <c r="M278" s="8" t="n">
        <v>0.004722222222222222</v>
      </c>
      <c r="N278" s="8" t="n">
        <v>0.002951388888888889</v>
      </c>
      <c r="O278" s="8" t="n">
        <v>0.004768518518518518</v>
      </c>
      <c r="P278" s="8" t="n">
        <v>0.001284722222222222</v>
      </c>
      <c r="Q278" s="8" t="n">
        <v>0.004641203703703704</v>
      </c>
      <c r="R278" s="8" t="n">
        <v>0.0028125</v>
      </c>
      <c r="S278" s="8" t="n">
        <v>0.004988425925925926</v>
      </c>
      <c r="T278" s="8" t="n">
        <v>0.002754629629629629</v>
      </c>
      <c r="U278" s="8" t="n">
        <v>0.005821759259259259</v>
      </c>
      <c r="V278" t="inlineStr">
        <is>
          <t>–</t>
        </is>
      </c>
      <c r="W278">
        <f>E278 + G278 + I278 + K278 + M278 + O278 + Q278 + S278</f>
        <v/>
      </c>
      <c r="X278" s="9">
        <f>W278 / 8</f>
        <v/>
      </c>
      <c r="Y278" s="9">
        <f>MAX(ABS(E278 - X278), ABS(G278 - X278), ABS(I278 - X278), ABS(K278 - X278), ABS(M278 - X278), ABS(O278 - X278), ABS(Q278 - X278), ABS(S278 - X278))</f>
        <v/>
      </c>
      <c r="Z278" s="8" t="n">
        <v>0.06017361111111111</v>
      </c>
    </row>
    <row r="279">
      <c r="A279" t="inlineStr">
        <is>
          <t>Munilla Das, Adrián (ESP) - Ponz Folch, Juan Javier (ESP)</t>
        </is>
      </c>
      <c r="B279" t="inlineStr">
        <is>
          <t>40-49</t>
        </is>
      </c>
      <c r="C279" t="inlineStr">
        <is>
          <t>2023 Valencia</t>
        </is>
      </c>
      <c r="D279" t="inlineStr">
        <is>
          <t>HYROX DOUBLES</t>
        </is>
      </c>
      <c r="E279" s="8" t="n">
        <v>0.003460648148148148</v>
      </c>
      <c r="F279" s="8" t="n">
        <v>0.003321759259259259</v>
      </c>
      <c r="G279" s="8" t="n">
        <v>0.003668981481481481</v>
      </c>
      <c r="H279" s="8" t="n">
        <v>0.001261574074074074</v>
      </c>
      <c r="I279" s="8" t="n">
        <v>0.003796296296296296</v>
      </c>
      <c r="J279" s="8" t="n">
        <v>0.0034375</v>
      </c>
      <c r="K279" s="8" t="n">
        <v>0.00375</v>
      </c>
      <c r="L279" s="8" t="n">
        <v>0.002685185185185185</v>
      </c>
      <c r="M279" s="8" t="n">
        <v>0.003912037037037037</v>
      </c>
      <c r="N279" s="8" t="n">
        <v>0.003553240740740741</v>
      </c>
      <c r="O279" s="8" t="n">
        <v>0.003912037037037037</v>
      </c>
      <c r="P279" s="8" t="n">
        <v>0.001446759259259259</v>
      </c>
      <c r="Q279" s="8" t="n">
        <v>0.003877314814814815</v>
      </c>
      <c r="R279" s="8" t="n">
        <v>0.0034375</v>
      </c>
      <c r="S279" s="8" t="n">
        <v>0.004050925925925926</v>
      </c>
      <c r="T279" s="8" t="n">
        <v>0.003761574074074074</v>
      </c>
      <c r="U279" s="8" t="n">
        <v>0.007048611111111111</v>
      </c>
      <c r="V279" t="inlineStr">
        <is>
          <t>–</t>
        </is>
      </c>
      <c r="W279">
        <f>E279 + G279 + I279 + K279 + M279 + O279 + Q279 + S279</f>
        <v/>
      </c>
      <c r="X279" s="9">
        <f>W279 / 8</f>
        <v/>
      </c>
      <c r="Y279" s="9">
        <f>MAX(ABS(E279 - X279), ABS(G279 - X279), ABS(I279 - X279), ABS(K279 - X279), ABS(M279 - X279), ABS(O279 - X279), ABS(Q279 - X279), ABS(S279 - X279))</f>
        <v/>
      </c>
      <c r="Z279" s="8" t="n">
        <v>0.06028935185185185</v>
      </c>
    </row>
    <row r="280">
      <c r="A280" t="inlineStr">
        <is>
          <t>Perez Iborra, Daniel (ESP) - Garcia Garcia, Sebastian (ESP)</t>
        </is>
      </c>
      <c r="B280" t="inlineStr">
        <is>
          <t>30-39</t>
        </is>
      </c>
      <c r="C280" t="inlineStr">
        <is>
          <t>2023 Valencia</t>
        </is>
      </c>
      <c r="D280" t="inlineStr">
        <is>
          <t>HYROX DOUBLES</t>
        </is>
      </c>
      <c r="E280" s="8" t="n">
        <v>0.003125</v>
      </c>
      <c r="F280" s="8" t="n">
        <v>0.002858796296296296</v>
      </c>
      <c r="G280" s="8" t="n">
        <v>0.003703703703703704</v>
      </c>
      <c r="H280" s="8" t="n">
        <v>0.001469907407407407</v>
      </c>
      <c r="I280" s="8" t="n">
        <v>0.003946759259259259</v>
      </c>
      <c r="J280" s="8" t="n">
        <v>0.003020833333333333</v>
      </c>
      <c r="K280" s="8" t="n">
        <v>0.004131944444444444</v>
      </c>
      <c r="L280" s="8" t="n">
        <v>0.003055555555555556</v>
      </c>
      <c r="M280" s="8" t="n">
        <v>0.004085648148148148</v>
      </c>
      <c r="N280" s="8" t="n">
        <v>0.003391203703703704</v>
      </c>
      <c r="O280" s="8" t="n">
        <v>0.00400462962962963</v>
      </c>
      <c r="P280" s="8" t="n">
        <v>0.00162037037037037</v>
      </c>
      <c r="Q280" s="8" t="n">
        <v>0.003969907407407407</v>
      </c>
      <c r="R280" s="8" t="n">
        <v>0.00375</v>
      </c>
      <c r="S280" s="8" t="n">
        <v>0.004305555555555556</v>
      </c>
      <c r="T280" s="8" t="n">
        <v>0.002789351851851852</v>
      </c>
      <c r="U280" s="8" t="n">
        <v>0.007164351851851851</v>
      </c>
      <c r="V280" t="inlineStr">
        <is>
          <t>–</t>
        </is>
      </c>
      <c r="W280">
        <f>E280 + G280 + I280 + K280 + M280 + O280 + Q280 + S280</f>
        <v/>
      </c>
      <c r="X280" s="9">
        <f>W280 / 8</f>
        <v/>
      </c>
      <c r="Y280" s="9">
        <f>MAX(ABS(E280 - X280), ABS(G280 - X280), ABS(I280 - X280), ABS(K280 - X280), ABS(M280 - X280), ABS(O280 - X280), ABS(Q280 - X280), ABS(S280 - X280))</f>
        <v/>
      </c>
      <c r="Z280" s="8" t="n">
        <v>0.06030092592592592</v>
      </c>
    </row>
    <row r="281">
      <c r="A281" t="inlineStr">
        <is>
          <t>Marítn García, Jesús (ESP) - Quiles Sarrio, Pablo (ESP)</t>
        </is>
      </c>
      <c r="B281" t="inlineStr">
        <is>
          <t>30-39</t>
        </is>
      </c>
      <c r="C281" t="inlineStr">
        <is>
          <t>2023 Valencia</t>
        </is>
      </c>
      <c r="D281" t="inlineStr">
        <is>
          <t>HYROX DOUBLES</t>
        </is>
      </c>
      <c r="E281" s="8" t="n">
        <v>0.003460648148148148</v>
      </c>
      <c r="F281" s="8" t="n">
        <v>0.002858796296296296</v>
      </c>
      <c r="G281" s="8" t="n">
        <v>0.003854166666666667</v>
      </c>
      <c r="H281" s="8" t="n">
        <v>0.002013888888888889</v>
      </c>
      <c r="I281" s="8" t="n">
        <v>0.004270833333333333</v>
      </c>
      <c r="J281" s="8" t="n">
        <v>0.002627314814814815</v>
      </c>
      <c r="K281" s="8" t="n">
        <v>0.004282407407407408</v>
      </c>
      <c r="L281" s="8" t="n">
        <v>0.002210648148148148</v>
      </c>
      <c r="M281" s="8" t="n">
        <v>0.00443287037037037</v>
      </c>
      <c r="N281" s="8" t="n">
        <v>0.003425925925925926</v>
      </c>
      <c r="O281" s="8" t="n">
        <v>0.004236111111111112</v>
      </c>
      <c r="P281" s="8" t="n">
        <v>0.001539351851851852</v>
      </c>
      <c r="Q281" s="8" t="n">
        <v>0.004444444444444444</v>
      </c>
      <c r="R281" s="8" t="n">
        <v>0.003148148148148148</v>
      </c>
      <c r="S281" s="8" t="n">
        <v>0.004861111111111111</v>
      </c>
      <c r="T281" s="8" t="n">
        <v>0.002824074074074074</v>
      </c>
      <c r="U281" s="8" t="n">
        <v>0.006168981481481482</v>
      </c>
      <c r="V281" t="inlineStr">
        <is>
          <t>–</t>
        </is>
      </c>
      <c r="W281">
        <f>E281 + G281 + I281 + K281 + M281 + O281 + Q281 + S281</f>
        <v/>
      </c>
      <c r="X281" s="9">
        <f>W281 / 8</f>
        <v/>
      </c>
      <c r="Y281" s="9">
        <f>MAX(ABS(E281 - X281), ABS(G281 - X281), ABS(I281 - X281), ABS(K281 - X281), ABS(M281 - X281), ABS(O281 - X281), ABS(Q281 - X281), ABS(S281 - X281))</f>
        <v/>
      </c>
      <c r="Z281" s="8" t="n">
        <v>0.06056712962962963</v>
      </c>
    </row>
    <row r="282">
      <c r="A282" t="inlineStr">
        <is>
          <t>Fons Soler, Carlos (ESP) - Fuster Peiró, José (ESP)</t>
        </is>
      </c>
      <c r="B282" t="inlineStr">
        <is>
          <t>30-39</t>
        </is>
      </c>
      <c r="C282" t="inlineStr">
        <is>
          <t>2023 Valencia</t>
        </is>
      </c>
      <c r="D282" t="inlineStr">
        <is>
          <t>HYROX DOUBLES</t>
        </is>
      </c>
      <c r="E282" s="8" t="n">
        <v>0.003460648148148148</v>
      </c>
      <c r="F282" s="8" t="n">
        <v>0.00306712962962963</v>
      </c>
      <c r="G282" s="8" t="n">
        <v>0.003680555555555555</v>
      </c>
      <c r="H282" s="8" t="n">
        <v>0.002048611111111111</v>
      </c>
      <c r="I282" s="8" t="n">
        <v>0.004085648148148148</v>
      </c>
      <c r="J282" s="8" t="n">
        <v>0.003240740740740741</v>
      </c>
      <c r="K282" s="8" t="n">
        <v>0.004178240740740741</v>
      </c>
      <c r="L282" s="8" t="n">
        <v>0.002210648148148148</v>
      </c>
      <c r="M282" s="8" t="n">
        <v>0.004131944444444444</v>
      </c>
      <c r="N282" s="8" t="n">
        <v>0.003368055555555556</v>
      </c>
      <c r="O282" s="8" t="n">
        <v>0.004016203703703704</v>
      </c>
      <c r="P282" s="8" t="n">
        <v>0.001388888888888889</v>
      </c>
      <c r="Q282" s="8" t="n">
        <v>0.003900462962962963</v>
      </c>
      <c r="R282" s="8" t="n">
        <v>0.002615740740740741</v>
      </c>
      <c r="S282" s="8" t="n">
        <v>0.004270833333333333</v>
      </c>
      <c r="T282" s="8" t="n">
        <v>0.002824074074074074</v>
      </c>
      <c r="U282" s="8" t="n">
        <v>0.008217592592592592</v>
      </c>
      <c r="V282" t="inlineStr">
        <is>
          <t>–</t>
        </is>
      </c>
      <c r="W282">
        <f>E282 + G282 + I282 + K282 + M282 + O282 + Q282 + S282</f>
        <v/>
      </c>
      <c r="X282" s="9">
        <f>W282 / 8</f>
        <v/>
      </c>
      <c r="Y282" s="9">
        <f>MAX(ABS(E282 - X282), ABS(G282 - X282), ABS(I282 - X282), ABS(K282 - X282), ABS(M282 - X282), ABS(O282 - X282), ABS(Q282 - X282), ABS(S282 - X282))</f>
        <v/>
      </c>
      <c r="Z282" s="8" t="n">
        <v>0.06059027777777778</v>
      </c>
    </row>
    <row r="283">
      <c r="A283" t="inlineStr">
        <is>
          <t>Reus Vich, Miquel (ESP) - Garros Pallares, Aleix (ESP)</t>
        </is>
      </c>
      <c r="B283" t="inlineStr">
        <is>
          <t>U29</t>
        </is>
      </c>
      <c r="C283" t="inlineStr">
        <is>
          <t>2023 Valencia</t>
        </is>
      </c>
      <c r="D283" t="inlineStr">
        <is>
          <t>HYROX DOUBLES</t>
        </is>
      </c>
      <c r="E283" s="8" t="n">
        <v>0.003506944444444444</v>
      </c>
      <c r="F283" s="8" t="n">
        <v>0.002939814814814815</v>
      </c>
      <c r="G283" s="8" t="n">
        <v>0.00375</v>
      </c>
      <c r="H283" s="8" t="n">
        <v>0.001423611111111111</v>
      </c>
      <c r="I283" s="8" t="n">
        <v>0.004120370370370371</v>
      </c>
      <c r="J283" s="8" t="n">
        <v>0.002303240740740741</v>
      </c>
      <c r="K283" s="8" t="n">
        <v>0.004351851851851852</v>
      </c>
      <c r="L283" s="8" t="n">
        <v>0.002037037037037037</v>
      </c>
      <c r="M283" s="8" t="n">
        <v>0.0046875</v>
      </c>
      <c r="N283" s="8" t="n">
        <v>0.003229166666666667</v>
      </c>
      <c r="O283" s="8" t="n">
        <v>0.004444444444444444</v>
      </c>
      <c r="P283" s="8" t="n">
        <v>0.001400462962962963</v>
      </c>
      <c r="Q283" s="8" t="n">
        <v>0.003969907407407407</v>
      </c>
      <c r="R283" s="8" t="n">
        <v>0.002569444444444445</v>
      </c>
      <c r="S283" s="8" t="n">
        <v>0.004050925925925926</v>
      </c>
      <c r="T283" s="8" t="n">
        <v>0.002615740740740741</v>
      </c>
      <c r="U283" s="8" t="n">
        <v>0.009907407407407408</v>
      </c>
      <c r="V283" t="inlineStr">
        <is>
          <t>–</t>
        </is>
      </c>
      <c r="W283">
        <f>E283 + G283 + I283 + K283 + M283 + O283 + Q283 + S283</f>
        <v/>
      </c>
      <c r="X283" s="9">
        <f>W283 / 8</f>
        <v/>
      </c>
      <c r="Y283" s="9">
        <f>MAX(ABS(E283 - X283), ABS(G283 - X283), ABS(I283 - X283), ABS(K283 - X283), ABS(M283 - X283), ABS(O283 - X283), ABS(Q283 - X283), ABS(S283 - X283))</f>
        <v/>
      </c>
      <c r="Z283" s="8" t="n">
        <v>0.06121527777777778</v>
      </c>
    </row>
    <row r="284">
      <c r="A284" t="inlineStr">
        <is>
          <t>Muoz Ucendo, Alberto (ESP) - Guerrero, Jurgen (ESP)</t>
        </is>
      </c>
      <c r="B284" t="inlineStr">
        <is>
          <t>30-39</t>
        </is>
      </c>
      <c r="C284" t="inlineStr">
        <is>
          <t>2023 Valencia</t>
        </is>
      </c>
      <c r="D284" t="inlineStr">
        <is>
          <t>HYROX DOUBLES</t>
        </is>
      </c>
      <c r="E284" s="8" t="n">
        <v>0.003113425925925926</v>
      </c>
      <c r="F284" s="8" t="n">
        <v>0.002951388888888889</v>
      </c>
      <c r="G284" s="8" t="n">
        <v>0.003530092592592592</v>
      </c>
      <c r="H284" s="8" t="n">
        <v>0.001481481481481481</v>
      </c>
      <c r="I284" s="8" t="n">
        <v>0.00400462962962963</v>
      </c>
      <c r="J284" s="8" t="n">
        <v>0.00337962962962963</v>
      </c>
      <c r="K284" s="8" t="n">
        <v>0.004189814814814815</v>
      </c>
      <c r="L284" s="8" t="n">
        <v>0.003125</v>
      </c>
      <c r="M284" s="8" t="n">
        <v>0.004618055555555556</v>
      </c>
      <c r="N284" s="8" t="n">
        <v>0.003738425925925926</v>
      </c>
      <c r="O284" s="8" t="n">
        <v>0.003854166666666667</v>
      </c>
      <c r="P284" s="8" t="n">
        <v>0.001516203703703704</v>
      </c>
      <c r="Q284" s="8" t="n">
        <v>0.004039351851851852</v>
      </c>
      <c r="R284" s="8" t="n">
        <v>0.003321759259259259</v>
      </c>
      <c r="S284" s="8" t="n">
        <v>0.005023148148148148</v>
      </c>
      <c r="T284" s="8" t="n">
        <v>0.002789351851851852</v>
      </c>
      <c r="U284" s="8" t="n">
        <v>0.006724537037037037</v>
      </c>
      <c r="V284" t="inlineStr">
        <is>
          <t>–</t>
        </is>
      </c>
      <c r="W284">
        <f>E284 + G284 + I284 + K284 + M284 + O284 + Q284 + S284</f>
        <v/>
      </c>
      <c r="X284" s="9">
        <f>W284 / 8</f>
        <v/>
      </c>
      <c r="Y284" s="9">
        <f>MAX(ABS(E284 - X284), ABS(G284 - X284), ABS(I284 - X284), ABS(K284 - X284), ABS(M284 - X284), ABS(O284 - X284), ABS(Q284 - X284), ABS(S284 - X284))</f>
        <v/>
      </c>
      <c r="Z284" s="8" t="n">
        <v>0.06133101851851852</v>
      </c>
    </row>
    <row r="285">
      <c r="A285" t="inlineStr">
        <is>
          <t>Cámara Camarasa, Juan Antonio (ESP) - Gmez Pastor, Gabriel Rafael (ESP)</t>
        </is>
      </c>
      <c r="B285" t="inlineStr">
        <is>
          <t>40-49</t>
        </is>
      </c>
      <c r="C285" t="inlineStr">
        <is>
          <t>2023 Valencia</t>
        </is>
      </c>
      <c r="D285" t="inlineStr">
        <is>
          <t>HYROX DOUBLES</t>
        </is>
      </c>
      <c r="E285" s="8" t="n">
        <v>0.003564814814814815</v>
      </c>
      <c r="F285" s="8" t="n">
        <v>0.003263888888888889</v>
      </c>
      <c r="G285" s="8" t="n">
        <v>0.003854166666666667</v>
      </c>
      <c r="H285" s="8" t="n">
        <v>0.001469907407407407</v>
      </c>
      <c r="I285" s="8" t="n">
        <v>0.004212962962962963</v>
      </c>
      <c r="J285" s="8" t="n">
        <v>0.003194444444444445</v>
      </c>
      <c r="K285" s="8" t="n">
        <v>0.004247685185185185</v>
      </c>
      <c r="L285" s="8" t="n">
        <v>0.001793981481481481</v>
      </c>
      <c r="M285" s="8" t="n">
        <v>0.004375</v>
      </c>
      <c r="N285" s="8" t="n">
        <v>0.003472222222222222</v>
      </c>
      <c r="O285" s="8" t="n">
        <v>0.004328703703703704</v>
      </c>
      <c r="P285" s="8" t="n">
        <v>0.0015625</v>
      </c>
      <c r="Q285" s="8" t="n">
        <v>0.004351851851851852</v>
      </c>
      <c r="R285" s="8" t="n">
        <v>0.003611111111111111</v>
      </c>
      <c r="S285" s="8" t="n">
        <v>0.004652777777777777</v>
      </c>
      <c r="T285" s="8" t="n">
        <v>0.002951388888888889</v>
      </c>
      <c r="U285" s="8" t="n">
        <v>0.007222222222222222</v>
      </c>
      <c r="V285" t="inlineStr">
        <is>
          <t>–</t>
        </is>
      </c>
      <c r="W285">
        <f>E285 + G285 + I285 + K285 + M285 + O285 + Q285 + S285</f>
        <v/>
      </c>
      <c r="X285" s="9">
        <f>W285 / 8</f>
        <v/>
      </c>
      <c r="Y285" s="9">
        <f>MAX(ABS(E285 - X285), ABS(G285 - X285), ABS(I285 - X285), ABS(K285 - X285), ABS(M285 - X285), ABS(O285 - X285), ABS(Q285 - X285), ABS(S285 - X285))</f>
        <v/>
      </c>
      <c r="Z285" s="8" t="n">
        <v>0.06202546296296296</v>
      </c>
    </row>
    <row r="286">
      <c r="A286" t="inlineStr">
        <is>
          <t>Jaume Llompart, Toni (ESP) - Bernat Serrano, Alejandro (ESP)</t>
        </is>
      </c>
      <c r="B286" t="inlineStr">
        <is>
          <t>40-49</t>
        </is>
      </c>
      <c r="C286" t="inlineStr">
        <is>
          <t>2023 Valencia</t>
        </is>
      </c>
      <c r="D286" t="inlineStr">
        <is>
          <t>HYROX DOUBLES</t>
        </is>
      </c>
      <c r="E286" s="8" t="n">
        <v>0.003703703703703704</v>
      </c>
      <c r="F286" s="8" t="n">
        <v>0.003587962962962963</v>
      </c>
      <c r="G286" s="8" t="n">
        <v>0.003773148148148148</v>
      </c>
      <c r="H286" s="8" t="n">
        <v>0.00162037037037037</v>
      </c>
      <c r="I286" s="8" t="n">
        <v>0.003969907407407407</v>
      </c>
      <c r="J286" s="8" t="n">
        <v>0.003564814814814815</v>
      </c>
      <c r="K286" s="8" t="n">
        <v>0.003981481481481482</v>
      </c>
      <c r="L286" s="8" t="n">
        <v>0.0028125</v>
      </c>
      <c r="M286" s="8" t="n">
        <v>0.003993055555555555</v>
      </c>
      <c r="N286" s="8" t="n">
        <v>0.003865740740740741</v>
      </c>
      <c r="O286" s="8" t="n">
        <v>0.003981481481481482</v>
      </c>
      <c r="P286" s="8" t="n">
        <v>0.0015625</v>
      </c>
      <c r="Q286" s="8" t="n">
        <v>0.004097222222222223</v>
      </c>
      <c r="R286" s="8" t="n">
        <v>0.004224537037037037</v>
      </c>
      <c r="S286" s="8" t="n">
        <v>0.004270833333333333</v>
      </c>
      <c r="T286" s="8" t="n">
        <v>0.003726851851851852</v>
      </c>
      <c r="U286" s="8" t="n">
        <v>0.005925925925925926</v>
      </c>
      <c r="V286" t="inlineStr">
        <is>
          <t>–</t>
        </is>
      </c>
      <c r="W286">
        <f>E286 + G286 + I286 + K286 + M286 + O286 + Q286 + S286</f>
        <v/>
      </c>
      <c r="X286" s="9">
        <f>W286 / 8</f>
        <v/>
      </c>
      <c r="Y286" s="9">
        <f>MAX(ABS(E286 - X286), ABS(G286 - X286), ABS(I286 - X286), ABS(K286 - X286), ABS(M286 - X286), ABS(O286 - X286), ABS(Q286 - X286), ABS(S286 - X286))</f>
        <v/>
      </c>
      <c r="Z286" s="8" t="n">
        <v>0.06255787037037037</v>
      </c>
    </row>
    <row r="287">
      <c r="A287" t="inlineStr">
        <is>
          <t>Lopez Rodriguez, Victor (ESP) - Medina Segura, Adrián (ESP)</t>
        </is>
      </c>
      <c r="B287" t="inlineStr">
        <is>
          <t>U29</t>
        </is>
      </c>
      <c r="C287" t="inlineStr">
        <is>
          <t>2023 Valencia</t>
        </is>
      </c>
      <c r="D287" t="inlineStr">
        <is>
          <t>HYROX DOUBLES</t>
        </is>
      </c>
      <c r="E287" s="8" t="n">
        <v>0.0034375</v>
      </c>
      <c r="F287" s="8" t="n">
        <v>0.002824074074074074</v>
      </c>
      <c r="G287" s="8" t="n">
        <v>0.003425925925925926</v>
      </c>
      <c r="H287" s="8" t="n">
        <v>0.001215277777777778</v>
      </c>
      <c r="I287" s="8" t="n">
        <v>0.004803240740740741</v>
      </c>
      <c r="J287" s="8" t="n">
        <v>0.004988425925925926</v>
      </c>
      <c r="K287" s="8" t="n">
        <v>0.00494212962962963</v>
      </c>
      <c r="L287" s="8" t="n">
        <v>0.001956018518518518</v>
      </c>
      <c r="M287" s="8" t="n">
        <v>0.004803240740740741</v>
      </c>
      <c r="N287" s="8" t="n">
        <v>0.003194444444444445</v>
      </c>
      <c r="O287" s="8" t="n">
        <v>0.005208333333333333</v>
      </c>
      <c r="P287" s="8" t="n">
        <v>0.001180555555555556</v>
      </c>
      <c r="Q287" s="8" t="n">
        <v>0.004583333333333333</v>
      </c>
      <c r="R287" s="8" t="n">
        <v>0.001921296296296296</v>
      </c>
      <c r="S287" s="8" t="n">
        <v>0.004525462962962963</v>
      </c>
      <c r="T287" s="8" t="n">
        <v>0.002546296296296297</v>
      </c>
      <c r="U287" s="8" t="n">
        <v>0.007523148148148148</v>
      </c>
      <c r="V287" t="inlineStr">
        <is>
          <t>6 Minutes</t>
        </is>
      </c>
      <c r="W287">
        <f>E287 + G287 + I287 + K287 + M287 + O287 + Q287 + S287</f>
        <v/>
      </c>
      <c r="X287" s="9">
        <f>W287 / 8</f>
        <v/>
      </c>
      <c r="Y287" s="9">
        <f>MAX(ABS(E287 - X287), ABS(G287 - X287), ABS(I287 - X287), ABS(K287 - X287), ABS(M287 - X287), ABS(O287 - X287), ABS(Q287 - X287), ABS(S287 - X287))</f>
        <v/>
      </c>
      <c r="Z287" s="8" t="n">
        <v>0.06297453703703704</v>
      </c>
    </row>
    <row r="288">
      <c r="A288" t="inlineStr">
        <is>
          <t>Genovés Roca, Guillermo (ESP) - López, Ángel Vicente (ESP)</t>
        </is>
      </c>
      <c r="B288" t="inlineStr">
        <is>
          <t>U29</t>
        </is>
      </c>
      <c r="C288" t="inlineStr">
        <is>
          <t>2023 Valencia</t>
        </is>
      </c>
      <c r="D288" t="inlineStr">
        <is>
          <t>HYROX DOUBLES</t>
        </is>
      </c>
      <c r="E288" s="8" t="n">
        <v>0.003819444444444444</v>
      </c>
      <c r="F288" s="8" t="n">
        <v>0.003206018518518519</v>
      </c>
      <c r="G288" s="8" t="n">
        <v>0.003888888888888889</v>
      </c>
      <c r="H288" s="8" t="n">
        <v>0.001678240740740741</v>
      </c>
      <c r="I288" s="8" t="n">
        <v>0.004398148148148148</v>
      </c>
      <c r="J288" s="8" t="n">
        <v>0.002951388888888889</v>
      </c>
      <c r="K288" s="8" t="n">
        <v>0.004699074074074074</v>
      </c>
      <c r="L288" s="8" t="n">
        <v>0.002592592592592593</v>
      </c>
      <c r="M288" s="8" t="n">
        <v>0.004953703703703704</v>
      </c>
      <c r="N288" s="8" t="n">
        <v>0.003530092592592592</v>
      </c>
      <c r="O288" s="8" t="n">
        <v>0.004768518518518518</v>
      </c>
      <c r="P288" s="8" t="n">
        <v>0.001203703703703704</v>
      </c>
      <c r="Q288" s="8" t="n">
        <v>0.004756944444444445</v>
      </c>
      <c r="R288" s="8" t="n">
        <v>0.003726851851851852</v>
      </c>
      <c r="S288" s="8" t="n">
        <v>0.004791666666666666</v>
      </c>
      <c r="T288" s="8" t="n">
        <v>0.003356481481481482</v>
      </c>
      <c r="U288" s="8" t="n">
        <v>0.005300925925925926</v>
      </c>
      <c r="V288" t="inlineStr">
        <is>
          <t>–</t>
        </is>
      </c>
      <c r="W288">
        <f>E288 + G288 + I288 + K288 + M288 + O288 + Q288 + S288</f>
        <v/>
      </c>
      <c r="X288" s="9">
        <f>W288 / 8</f>
        <v/>
      </c>
      <c r="Y288" s="9">
        <f>MAX(ABS(E288 - X288), ABS(G288 - X288), ABS(I288 - X288), ABS(K288 - X288), ABS(M288 - X288), ABS(O288 - X288), ABS(Q288 - X288), ABS(S288 - X288))</f>
        <v/>
      </c>
      <c r="Z288" s="8" t="n">
        <v>0.06354166666666666</v>
      </c>
    </row>
    <row r="289">
      <c r="A289" t="inlineStr">
        <is>
          <t>Mendes, Paulo (POR) - Pereira, Pedro (POR)</t>
        </is>
      </c>
      <c r="B289" t="inlineStr">
        <is>
          <t>30-39</t>
        </is>
      </c>
      <c r="C289" t="inlineStr">
        <is>
          <t>2023 Valencia</t>
        </is>
      </c>
      <c r="D289" t="inlineStr">
        <is>
          <t>HYROX DOUBLES</t>
        </is>
      </c>
      <c r="E289" s="8" t="n">
        <v>0.003680555555555555</v>
      </c>
      <c r="F289" s="8" t="n">
        <v>0.003055555555555556</v>
      </c>
      <c r="G289" s="8" t="n">
        <v>0.004016203703703704</v>
      </c>
      <c r="H289" s="8" t="n">
        <v>0.001446759259259259</v>
      </c>
      <c r="I289" s="8" t="n">
        <v>0.004513888888888888</v>
      </c>
      <c r="J289" s="8" t="n">
        <v>0.002534722222222222</v>
      </c>
      <c r="K289" s="8" t="n">
        <v>0.004791666666666666</v>
      </c>
      <c r="L289" s="8" t="n">
        <v>0.0021875</v>
      </c>
      <c r="M289" s="8" t="n">
        <v>0.005023148148148148</v>
      </c>
      <c r="N289" s="8" t="n">
        <v>0.003368055555555556</v>
      </c>
      <c r="O289" s="8" t="n">
        <v>0.004988425925925926</v>
      </c>
      <c r="P289" s="8" t="n">
        <v>0.001365740740740741</v>
      </c>
      <c r="Q289" s="8" t="n">
        <v>0.005034722222222223</v>
      </c>
      <c r="R289" s="8" t="n">
        <v>0.003506944444444444</v>
      </c>
      <c r="S289" s="8" t="n">
        <v>0.005729166666666666</v>
      </c>
      <c r="T289" s="8" t="n">
        <v>0.003263888888888889</v>
      </c>
      <c r="U289" s="8" t="n">
        <v>0.005729166666666666</v>
      </c>
      <c r="V289" t="inlineStr">
        <is>
          <t>–</t>
        </is>
      </c>
      <c r="W289">
        <f>E289 + G289 + I289 + K289 + M289 + O289 + Q289 + S289</f>
        <v/>
      </c>
      <c r="X289" s="9">
        <f>W289 / 8</f>
        <v/>
      </c>
      <c r="Y289" s="9">
        <f>MAX(ABS(E289 - X289), ABS(G289 - X289), ABS(I289 - X289), ABS(K289 - X289), ABS(M289 - X289), ABS(O289 - X289), ABS(Q289 - X289), ABS(S289 - X289))</f>
        <v/>
      </c>
      <c r="Z289" s="8" t="n">
        <v>0.06413194444444445</v>
      </c>
    </row>
    <row r="290">
      <c r="A290" t="inlineStr">
        <is>
          <t>Bernal Liarte, Antonio (ESP) - Roca Ros, Marcel (ESP)</t>
        </is>
      </c>
      <c r="B290" t="inlineStr">
        <is>
          <t>40-49</t>
        </is>
      </c>
      <c r="C290" t="inlineStr">
        <is>
          <t>2023 Valencia</t>
        </is>
      </c>
      <c r="D290" t="inlineStr">
        <is>
          <t>HYROX DOUBLES</t>
        </is>
      </c>
      <c r="E290" s="8" t="n">
        <v>0.003784722222222222</v>
      </c>
      <c r="F290" s="8" t="n">
        <v>0.002835648148148148</v>
      </c>
      <c r="G290" s="8" t="n">
        <v>0.006122685185185185</v>
      </c>
      <c r="H290" s="8" t="n">
        <v>0.001273148148148148</v>
      </c>
      <c r="I290" s="8" t="n">
        <v>0.004560185185185185</v>
      </c>
      <c r="J290" s="8" t="n">
        <v>0.002893518518518518</v>
      </c>
      <c r="K290" s="8" t="n">
        <v>0.00449074074074074</v>
      </c>
      <c r="L290" s="8" t="n">
        <v>0.00181712962962963</v>
      </c>
      <c r="M290" s="8" t="n">
        <v>0.004884259259259259</v>
      </c>
      <c r="N290" s="8" t="n">
        <v>0.003275462962962963</v>
      </c>
      <c r="O290" s="8" t="n">
        <v>0.004363425925925926</v>
      </c>
      <c r="P290" s="8" t="n">
        <v>0.0009953703703703704</v>
      </c>
      <c r="Q290" s="8" t="n">
        <v>0.004664351851851852</v>
      </c>
      <c r="R290" s="8" t="n">
        <v>0.003668981481481481</v>
      </c>
      <c r="S290" s="8" t="n">
        <v>0.004930555555555555</v>
      </c>
      <c r="T290" s="8" t="n">
        <v>0.003090277777777778</v>
      </c>
      <c r="U290" s="8" t="n">
        <v>0.006585648148148148</v>
      </c>
      <c r="V290" t="inlineStr">
        <is>
          <t>5 Minutes</t>
        </is>
      </c>
      <c r="W290">
        <f>E290 + G290 + I290 + K290 + M290 + O290 + Q290 + S290</f>
        <v/>
      </c>
      <c r="X290" s="9">
        <f>W290 / 8</f>
        <v/>
      </c>
      <c r="Y290" s="9">
        <f>MAX(ABS(E290 - X290), ABS(G290 - X290), ABS(I290 - X290), ABS(K290 - X290), ABS(M290 - X290), ABS(O290 - X290), ABS(Q290 - X290), ABS(S290 - X290))</f>
        <v/>
      </c>
      <c r="Z290" s="8" t="n">
        <v>0.0641550925925926</v>
      </c>
    </row>
    <row r="291">
      <c r="A291" t="inlineStr">
        <is>
          <t>Garcia Adell, Francisco David (ESP) - Martín Fernández, Israel (ESP)</t>
        </is>
      </c>
      <c r="B291" t="inlineStr">
        <is>
          <t>40-49</t>
        </is>
      </c>
      <c r="C291" t="inlineStr">
        <is>
          <t>2023 Valencia</t>
        </is>
      </c>
      <c r="D291" t="inlineStr">
        <is>
          <t>HYROX DOUBLES</t>
        </is>
      </c>
      <c r="E291" s="8" t="n">
        <v>0.003796296296296296</v>
      </c>
      <c r="F291" s="8" t="n">
        <v>0.003043981481481481</v>
      </c>
      <c r="G291" s="8" t="n">
        <v>0.003773148148148148</v>
      </c>
      <c r="H291" s="8" t="n">
        <v>0.001643518518518519</v>
      </c>
      <c r="I291" s="8" t="n">
        <v>0.005509259259259259</v>
      </c>
      <c r="J291" s="8" t="n">
        <v>0.0025</v>
      </c>
      <c r="K291" s="8" t="n">
        <v>0.004016203703703704</v>
      </c>
      <c r="L291" s="8" t="n">
        <v>0.002291666666666667</v>
      </c>
      <c r="M291" s="8" t="n">
        <v>0.003969907407407407</v>
      </c>
      <c r="N291" s="8" t="n">
        <v>0.00349537037037037</v>
      </c>
      <c r="O291" s="8" t="n">
        <v>0.00425925925925926</v>
      </c>
      <c r="P291" s="8" t="n">
        <v>0.001481481481481481</v>
      </c>
      <c r="Q291" s="8" t="n">
        <v>0.004421296296296296</v>
      </c>
      <c r="R291" s="8" t="n">
        <v>0.003310185185185185</v>
      </c>
      <c r="S291" s="8" t="n">
        <v>0.004733796296296297</v>
      </c>
      <c r="T291" s="8" t="n">
        <v>0.003287037037037037</v>
      </c>
      <c r="U291" s="8" t="n">
        <v>0.008761574074074074</v>
      </c>
      <c r="V291" t="inlineStr">
        <is>
          <t>–</t>
        </is>
      </c>
      <c r="W291">
        <f>E291 + G291 + I291 + K291 + M291 + O291 + Q291 + S291</f>
        <v/>
      </c>
      <c r="X291" s="9">
        <f>W291 / 8</f>
        <v/>
      </c>
      <c r="Y291" s="9">
        <f>MAX(ABS(E291 - X291), ABS(G291 - X291), ABS(I291 - X291), ABS(K291 - X291), ABS(M291 - X291), ABS(O291 - X291), ABS(Q291 - X291), ABS(S291 - X291))</f>
        <v/>
      </c>
      <c r="Z291" s="8" t="n">
        <v>0.06422453703703704</v>
      </c>
    </row>
    <row r="292">
      <c r="A292" t="inlineStr">
        <is>
          <t>Bernat Rodríguez, José (ESP) - Armijo Balle, Marc (ESP)</t>
        </is>
      </c>
      <c r="B292" t="inlineStr">
        <is>
          <t>30-39</t>
        </is>
      </c>
      <c r="C292" t="inlineStr">
        <is>
          <t>2023 Valencia</t>
        </is>
      </c>
      <c r="D292" t="inlineStr">
        <is>
          <t>HYROX DOUBLES</t>
        </is>
      </c>
      <c r="E292" s="8" t="n">
        <v>0.002951388888888889</v>
      </c>
      <c r="F292" s="8" t="n">
        <v>0.003090277777777778</v>
      </c>
      <c r="G292" s="8" t="n">
        <v>0.003854166666666667</v>
      </c>
      <c r="H292" s="8" t="n">
        <v>0.001747685185185185</v>
      </c>
      <c r="I292" s="8" t="n">
        <v>0.004305555555555556</v>
      </c>
      <c r="J292" s="8" t="n">
        <v>0.00349537037037037</v>
      </c>
      <c r="K292" s="8" t="n">
        <v>0.004467592592592592</v>
      </c>
      <c r="L292" s="8" t="n">
        <v>0.00224537037037037</v>
      </c>
      <c r="M292" s="8" t="n">
        <v>0.00474537037037037</v>
      </c>
      <c r="N292" s="8" t="n">
        <v>0.00337962962962963</v>
      </c>
      <c r="O292" s="8" t="n">
        <v>0.004618055555555556</v>
      </c>
      <c r="P292" s="8" t="n">
        <v>0.001527777777777778</v>
      </c>
      <c r="Q292" s="8" t="n">
        <v>0.004444444444444444</v>
      </c>
      <c r="R292" s="8" t="n">
        <v>0.003460648148148148</v>
      </c>
      <c r="S292" s="8" t="n">
        <v>0.004907407407407407</v>
      </c>
      <c r="T292" s="8" t="n">
        <v>0.002719907407407407</v>
      </c>
      <c r="U292" s="8" t="n">
        <v>0.008472222222222223</v>
      </c>
      <c r="V292" t="inlineStr">
        <is>
          <t>–</t>
        </is>
      </c>
      <c r="W292">
        <f>E292 + G292 + I292 + K292 + M292 + O292 + Q292 + S292</f>
        <v/>
      </c>
      <c r="X292" s="9">
        <f>W292 / 8</f>
        <v/>
      </c>
      <c r="Y292" s="9">
        <f>MAX(ABS(E292 - X292), ABS(G292 - X292), ABS(I292 - X292), ABS(K292 - X292), ABS(M292 - X292), ABS(O292 - X292), ABS(Q292 - X292), ABS(S292 - X292))</f>
        <v/>
      </c>
      <c r="Z292" s="8" t="n">
        <v>0.06432870370370371</v>
      </c>
    </row>
    <row r="293">
      <c r="A293" t="inlineStr">
        <is>
          <t>Castilla, Antonio (ESP) - Burriel Cuartero, Jose (ESP)</t>
        </is>
      </c>
      <c r="B293" t="inlineStr">
        <is>
          <t>50-59</t>
        </is>
      </c>
      <c r="C293" t="inlineStr">
        <is>
          <t>2023 Valencia</t>
        </is>
      </c>
      <c r="D293" t="inlineStr">
        <is>
          <t>HYROX DOUBLES</t>
        </is>
      </c>
      <c r="E293" s="8" t="n">
        <v>0.003912037037037037</v>
      </c>
      <c r="F293" s="8" t="n">
        <v>0.003101851851851852</v>
      </c>
      <c r="G293" s="8" t="n">
        <v>0.004189814814814815</v>
      </c>
      <c r="H293" s="8" t="n">
        <v>0.001354166666666667</v>
      </c>
      <c r="I293" s="8" t="n">
        <v>0.004548611111111111</v>
      </c>
      <c r="J293" s="8" t="n">
        <v>0.002395833333333333</v>
      </c>
      <c r="K293" s="8" t="n">
        <v>0.004907407407407407</v>
      </c>
      <c r="L293" s="8" t="n">
        <v>0.002106481481481481</v>
      </c>
      <c r="M293" s="8" t="n">
        <v>0.005208333333333333</v>
      </c>
      <c r="N293" s="8" t="n">
        <v>0.003738425925925926</v>
      </c>
      <c r="O293" s="8" t="n">
        <v>0.005057870370370371</v>
      </c>
      <c r="P293" s="8" t="n">
        <v>0.001423611111111111</v>
      </c>
      <c r="Q293" s="8" t="n">
        <v>0.004791666666666666</v>
      </c>
      <c r="R293" s="8" t="n">
        <v>0.003287037037037037</v>
      </c>
      <c r="S293" s="8" t="n">
        <v>0.005497685185185185</v>
      </c>
      <c r="T293" s="8" t="n">
        <v>0.002592592592592593</v>
      </c>
      <c r="U293" s="8" t="n">
        <v>0.006655092592592593</v>
      </c>
      <c r="V293" t="inlineStr">
        <is>
          <t>–</t>
        </is>
      </c>
      <c r="W293">
        <f>E293 + G293 + I293 + K293 + M293 + O293 + Q293 + S293</f>
        <v/>
      </c>
      <c r="X293" s="9">
        <f>W293 / 8</f>
        <v/>
      </c>
      <c r="Y293" s="9">
        <f>MAX(ABS(E293 - X293), ABS(G293 - X293), ABS(I293 - X293), ABS(K293 - X293), ABS(M293 - X293), ABS(O293 - X293), ABS(Q293 - X293), ABS(S293 - X293))</f>
        <v/>
      </c>
      <c r="Z293" s="8" t="n">
        <v>0.0646875</v>
      </c>
    </row>
    <row r="294">
      <c r="A294" t="inlineStr">
        <is>
          <t>Méndez Betancor, Carlos (ESP) - Soler, Raul (ESP)</t>
        </is>
      </c>
      <c r="B294" t="inlineStr">
        <is>
          <t>30-39</t>
        </is>
      </c>
      <c r="C294" t="inlineStr">
        <is>
          <t>2023 Valencia</t>
        </is>
      </c>
      <c r="D294" t="inlineStr">
        <is>
          <t>HYROX DOUBLES</t>
        </is>
      </c>
      <c r="E294" s="8" t="n">
        <v>0.003831018518518518</v>
      </c>
      <c r="F294" s="8" t="n">
        <v>0.003113425925925926</v>
      </c>
      <c r="G294" s="8" t="n">
        <v>0.0040625</v>
      </c>
      <c r="H294" s="8" t="n">
        <v>0.001273148148148148</v>
      </c>
      <c r="I294" s="8" t="n">
        <v>0.004375</v>
      </c>
      <c r="J294" s="8" t="n">
        <v>0.002719907407407407</v>
      </c>
      <c r="K294" s="8" t="n">
        <v>0.004606481481481481</v>
      </c>
      <c r="L294" s="8" t="n">
        <v>0.003090277777777778</v>
      </c>
      <c r="M294" s="8" t="n">
        <v>0.004791666666666666</v>
      </c>
      <c r="N294" s="8" t="n">
        <v>0.003472222222222222</v>
      </c>
      <c r="O294" s="8" t="n">
        <v>0.004548611111111111</v>
      </c>
      <c r="P294" s="8" t="n">
        <v>0.001516203703703704</v>
      </c>
      <c r="Q294" s="8" t="n">
        <v>0.00431712962962963</v>
      </c>
      <c r="R294" s="8" t="n">
        <v>0.003055555555555556</v>
      </c>
      <c r="S294" s="8" t="n">
        <v>0.004826388888888889</v>
      </c>
      <c r="T294" s="8" t="n">
        <v>0.0034375</v>
      </c>
      <c r="U294" s="8" t="n">
        <v>0.008252314814814815</v>
      </c>
      <c r="V294" t="inlineStr">
        <is>
          <t>–</t>
        </is>
      </c>
      <c r="W294">
        <f>E294 + G294 + I294 + K294 + M294 + O294 + Q294 + S294</f>
        <v/>
      </c>
      <c r="X294" s="9">
        <f>W294 / 8</f>
        <v/>
      </c>
      <c r="Y294" s="9">
        <f>MAX(ABS(E294 - X294), ABS(G294 - X294), ABS(I294 - X294), ABS(K294 - X294), ABS(M294 - X294), ABS(O294 - X294), ABS(Q294 - X294), ABS(S294 - X294))</f>
        <v/>
      </c>
      <c r="Z294" s="8" t="n">
        <v>0.06519675925925926</v>
      </c>
    </row>
    <row r="295">
      <c r="A295" t="inlineStr">
        <is>
          <t>Luna Masegosa, Alejandro (ESP) - Jiménez García, Alfonso Javier (ESP)</t>
        </is>
      </c>
      <c r="B295" t="inlineStr">
        <is>
          <t>30-39</t>
        </is>
      </c>
      <c r="C295" t="inlineStr">
        <is>
          <t>2023 Valencia</t>
        </is>
      </c>
      <c r="D295" t="inlineStr">
        <is>
          <t>HYROX DOUBLES</t>
        </is>
      </c>
      <c r="E295" s="8" t="n">
        <v>0.003703703703703704</v>
      </c>
      <c r="F295" s="8" t="n">
        <v>0.002905092592592593</v>
      </c>
      <c r="G295" s="8" t="n">
        <v>0.005844907407407407</v>
      </c>
      <c r="H295" s="8" t="n">
        <v>0.001238425925925926</v>
      </c>
      <c r="I295" s="8" t="n">
        <v>0.005995370370370371</v>
      </c>
      <c r="J295" s="8" t="n">
        <v>0.004872685185185185</v>
      </c>
      <c r="K295" s="8" t="n">
        <v>0.005891203703703704</v>
      </c>
      <c r="L295" s="8" t="n">
        <v>0.001527777777777778</v>
      </c>
      <c r="M295" s="8" t="n">
        <v>0.005995370370370371</v>
      </c>
      <c r="N295" s="8" t="n">
        <v>0.003368055555555556</v>
      </c>
      <c r="O295" s="8" t="n">
        <v>0.005891203703703704</v>
      </c>
      <c r="P295" s="8" t="n">
        <v>0.001354166666666667</v>
      </c>
      <c r="Q295" s="8" t="n">
        <v>0.005972222222222223</v>
      </c>
      <c r="R295" s="8" t="n">
        <v>0.002881944444444444</v>
      </c>
      <c r="S295" s="8" t="n">
        <v>0.004236111111111112</v>
      </c>
      <c r="T295" s="8" t="n">
        <v>0.002685185185185185</v>
      </c>
      <c r="U295" s="8" t="n">
        <v>0.001574074074074074</v>
      </c>
      <c r="V295" t="inlineStr">
        <is>
          <t>30 Minutes</t>
        </is>
      </c>
      <c r="W295">
        <f>E295 + G295 + I295 + K295 + M295 + O295 + Q295 + S295</f>
        <v/>
      </c>
      <c r="X295" s="9">
        <f>W295 / 8</f>
        <v/>
      </c>
      <c r="Y295" s="9">
        <f>MAX(ABS(E295 - X295), ABS(G295 - X295), ABS(I295 - X295), ABS(K295 - X295), ABS(M295 - X295), ABS(O295 - X295), ABS(Q295 - X295), ABS(S295 - X295))</f>
        <v/>
      </c>
      <c r="Z295" s="8" t="n">
        <v>0.06585648148148149</v>
      </c>
    </row>
    <row r="296">
      <c r="A296" t="inlineStr">
        <is>
          <t>Jenkins, Jamie (GBR) - Nespoli, Francis (GBR)</t>
        </is>
      </c>
      <c r="B296" t="inlineStr">
        <is>
          <t>30-39</t>
        </is>
      </c>
      <c r="C296" t="inlineStr">
        <is>
          <t>2023 Valencia</t>
        </is>
      </c>
      <c r="D296" t="inlineStr">
        <is>
          <t>HYROX DOUBLES</t>
        </is>
      </c>
      <c r="E296" s="8" t="n">
        <v>0.004074074074074074</v>
      </c>
      <c r="F296" s="8" t="n">
        <v>0.002997685185185185</v>
      </c>
      <c r="G296" s="8" t="n">
        <v>0.004629629629629629</v>
      </c>
      <c r="H296" s="8" t="n">
        <v>0.001469907407407407</v>
      </c>
      <c r="I296" s="8" t="n">
        <v>0.004849537037037037</v>
      </c>
      <c r="J296" s="8" t="n">
        <v>0.002118055555555556</v>
      </c>
      <c r="K296" s="8" t="n">
        <v>0.005115740740740741</v>
      </c>
      <c r="L296" s="8" t="n">
        <v>0.003090277777777778</v>
      </c>
      <c r="M296" s="8" t="n">
        <v>0.005300925925925926</v>
      </c>
      <c r="N296" s="8" t="n">
        <v>0.003159722222222222</v>
      </c>
      <c r="O296" s="8" t="n">
        <v>0.004930555555555555</v>
      </c>
      <c r="P296" s="8" t="n">
        <v>0.001388888888888889</v>
      </c>
      <c r="Q296" s="8" t="n">
        <v>0.004502314814814815</v>
      </c>
      <c r="R296" s="8" t="n">
        <v>0.003414351851851852</v>
      </c>
      <c r="S296" s="8" t="n">
        <v>0.004918981481481482</v>
      </c>
      <c r="T296" s="8" t="n">
        <v>0.00349537037037037</v>
      </c>
      <c r="U296" s="8" t="n">
        <v>0.006944444444444444</v>
      </c>
      <c r="V296" t="inlineStr">
        <is>
          <t>–</t>
        </is>
      </c>
      <c r="W296">
        <f>E296 + G296 + I296 + K296 + M296 + O296 + Q296 + S296</f>
        <v/>
      </c>
      <c r="X296" s="9">
        <f>W296 / 8</f>
        <v/>
      </c>
      <c r="Y296" s="9">
        <f>MAX(ABS(E296 - X296), ABS(G296 - X296), ABS(I296 - X296), ABS(K296 - X296), ABS(M296 - X296), ABS(O296 - X296), ABS(Q296 - X296), ABS(S296 - X296))</f>
        <v/>
      </c>
      <c r="Z296" s="8" t="n">
        <v>0.06633101851851853</v>
      </c>
    </row>
    <row r="297">
      <c r="A297" t="inlineStr">
        <is>
          <t>Zaragoza Berzosa, Gaspar (ESP) - Ruiz Miguel, Alejandro (ESP)</t>
        </is>
      </c>
      <c r="B297" t="inlineStr">
        <is>
          <t>30-39</t>
        </is>
      </c>
      <c r="C297" t="inlineStr">
        <is>
          <t>2023 Valencia</t>
        </is>
      </c>
      <c r="D297" t="inlineStr">
        <is>
          <t>HYROX DOUBLES</t>
        </is>
      </c>
      <c r="E297" s="8" t="n">
        <v>0.004224537037037037</v>
      </c>
      <c r="F297" s="8" t="n">
        <v>0.002997685185185185</v>
      </c>
      <c r="G297" s="8" t="n">
        <v>0.003715277777777778</v>
      </c>
      <c r="H297" s="8" t="n">
        <v>0.001134259259259259</v>
      </c>
      <c r="I297" s="8" t="n">
        <v>0.003993055555555555</v>
      </c>
      <c r="J297" s="8" t="n">
        <v>0.003113425925925926</v>
      </c>
      <c r="K297" s="8" t="n">
        <v>0.004710648148148148</v>
      </c>
      <c r="L297" s="8" t="n">
        <v>0.003344907407407408</v>
      </c>
      <c r="M297" s="8" t="n">
        <v>0.004537037037037037</v>
      </c>
      <c r="N297" s="8" t="n">
        <v>0.004166666666666667</v>
      </c>
      <c r="O297" s="8" t="n">
        <v>0.004537037037037037</v>
      </c>
      <c r="P297" s="8" t="n">
        <v>0.001608796296296296</v>
      </c>
      <c r="Q297" s="8" t="n">
        <v>0.004849537037037037</v>
      </c>
      <c r="R297" s="8" t="n">
        <v>0.003564814814814815</v>
      </c>
      <c r="S297" s="8" t="n">
        <v>0.004756944444444445</v>
      </c>
      <c r="T297" s="8" t="n">
        <v>0.003391203703703704</v>
      </c>
      <c r="U297" s="8" t="n">
        <v>0.008113425925925927</v>
      </c>
      <c r="V297" t="inlineStr">
        <is>
          <t>–</t>
        </is>
      </c>
      <c r="W297">
        <f>E297 + G297 + I297 + K297 + M297 + O297 + Q297 + S297</f>
        <v/>
      </c>
      <c r="X297" s="9">
        <f>W297 / 8</f>
        <v/>
      </c>
      <c r="Y297" s="9">
        <f>MAX(ABS(E297 - X297), ABS(G297 - X297), ABS(I297 - X297), ABS(K297 - X297), ABS(M297 - X297), ABS(O297 - X297), ABS(Q297 - X297), ABS(S297 - X297))</f>
        <v/>
      </c>
      <c r="Z297" s="8" t="n">
        <v>0.0666550925925926</v>
      </c>
    </row>
    <row r="298">
      <c r="A298" t="inlineStr">
        <is>
          <t>Curtis, Kai (GBR) - Patel, Sachin (GBR)</t>
        </is>
      </c>
      <c r="B298" t="inlineStr">
        <is>
          <t>30-39</t>
        </is>
      </c>
      <c r="C298" t="inlineStr">
        <is>
          <t>2023 Valencia</t>
        </is>
      </c>
      <c r="D298" t="inlineStr">
        <is>
          <t>HYROX DOUBLES</t>
        </is>
      </c>
      <c r="E298" s="8" t="n">
        <v>0.003761574074074074</v>
      </c>
      <c r="F298" s="8" t="n">
        <v>0.003148148148148148</v>
      </c>
      <c r="G298" s="8" t="n">
        <v>0.004178240740740741</v>
      </c>
      <c r="H298" s="8" t="n">
        <v>0.001087962962962963</v>
      </c>
      <c r="I298" s="8" t="n">
        <v>0.005381944444444444</v>
      </c>
      <c r="J298" s="8" t="n">
        <v>0.002152777777777778</v>
      </c>
      <c r="K298" s="8" t="n">
        <v>0.005729166666666666</v>
      </c>
      <c r="L298" s="8" t="n">
        <v>0.002303240740740741</v>
      </c>
      <c r="M298" s="8" t="n">
        <v>0.005902777777777778</v>
      </c>
      <c r="N298" s="8" t="n">
        <v>0.003391203703703704</v>
      </c>
      <c r="O298" s="8" t="n">
        <v>0.005543981481481481</v>
      </c>
      <c r="P298" s="8" t="n">
        <v>0.001331018518518518</v>
      </c>
      <c r="Q298" s="8" t="n">
        <v>0.0053125</v>
      </c>
      <c r="R298" s="8" t="n">
        <v>0.002627314814814815</v>
      </c>
      <c r="S298" s="8" t="n">
        <v>0.005833333333333334</v>
      </c>
      <c r="T298" s="8" t="n">
        <v>0.003703703703703704</v>
      </c>
      <c r="U298" s="8" t="n">
        <v>0.006018518518518519</v>
      </c>
      <c r="V298" t="inlineStr">
        <is>
          <t>–</t>
        </is>
      </c>
      <c r="W298">
        <f>E298 + G298 + I298 + K298 + M298 + O298 + Q298 + S298</f>
        <v/>
      </c>
      <c r="X298" s="9">
        <f>W298 / 8</f>
        <v/>
      </c>
      <c r="Y298" s="9">
        <f>MAX(ABS(E298 - X298), ABS(G298 - X298), ABS(I298 - X298), ABS(K298 - X298), ABS(M298 - X298), ABS(O298 - X298), ABS(Q298 - X298), ABS(S298 - X298))</f>
        <v/>
      </c>
      <c r="Z298" s="8" t="n">
        <v>0.06731481481481481</v>
      </c>
    </row>
    <row r="299">
      <c r="A299" t="inlineStr">
        <is>
          <t>Sanchez Diaz, Sergio (ESP) - Cruz Julià, Albert (ESP)</t>
        </is>
      </c>
      <c r="B299" t="inlineStr">
        <is>
          <t>40-49</t>
        </is>
      </c>
      <c r="C299" t="inlineStr">
        <is>
          <t>2023 Valencia</t>
        </is>
      </c>
      <c r="D299" t="inlineStr">
        <is>
          <t>HYROX DOUBLES</t>
        </is>
      </c>
      <c r="E299" s="8" t="n">
        <v>0.003865740740740741</v>
      </c>
      <c r="F299" s="8" t="n">
        <v>0.003275462962962963</v>
      </c>
      <c r="G299" s="8" t="n">
        <v>0.004236111111111112</v>
      </c>
      <c r="H299" s="8" t="n">
        <v>0.001064814814814815</v>
      </c>
      <c r="I299" s="8" t="n">
        <v>0.004791666666666666</v>
      </c>
      <c r="J299" s="8" t="n">
        <v>0.003425925925925926</v>
      </c>
      <c r="K299" s="8" t="n">
        <v>0.004722222222222222</v>
      </c>
      <c r="L299" s="8" t="n">
        <v>0.001921296296296296</v>
      </c>
      <c r="M299" s="8" t="n">
        <v>0.004953703703703704</v>
      </c>
      <c r="N299" s="8" t="n">
        <v>0.003599537037037037</v>
      </c>
      <c r="O299" s="8" t="n">
        <v>0.00474537037037037</v>
      </c>
      <c r="P299" s="8" t="n">
        <v>0.00125</v>
      </c>
      <c r="Q299" s="8" t="n">
        <v>0.004652777777777777</v>
      </c>
      <c r="R299" s="8" t="n">
        <v>0.004120370370370371</v>
      </c>
      <c r="S299" s="8" t="n">
        <v>0.004861111111111111</v>
      </c>
      <c r="T299" s="8" t="n">
        <v>0.003229166666666667</v>
      </c>
      <c r="U299" s="8" t="n">
        <v>0.009027777777777777</v>
      </c>
      <c r="V299" t="inlineStr">
        <is>
          <t>–</t>
        </is>
      </c>
      <c r="W299">
        <f>E299 + G299 + I299 + K299 + M299 + O299 + Q299 + S299</f>
        <v/>
      </c>
      <c r="X299" s="9">
        <f>W299 / 8</f>
        <v/>
      </c>
      <c r="Y299" s="9">
        <f>MAX(ABS(E299 - X299), ABS(G299 - X299), ABS(I299 - X299), ABS(K299 - X299), ABS(M299 - X299), ABS(O299 - X299), ABS(Q299 - X299), ABS(S299 - X299))</f>
        <v/>
      </c>
      <c r="Z299" s="8" t="n">
        <v>0.06765046296296297</v>
      </c>
    </row>
    <row r="300">
      <c r="A300" t="inlineStr">
        <is>
          <t>Llorca Vaello, Miguel (ESP) - Asensio Muñoz, Roberto (ESP)</t>
        </is>
      </c>
      <c r="B300" t="inlineStr">
        <is>
          <t>40-49</t>
        </is>
      </c>
      <c r="C300" t="inlineStr">
        <is>
          <t>2023 Valencia</t>
        </is>
      </c>
      <c r="D300" t="inlineStr">
        <is>
          <t>HYROX DOUBLES</t>
        </is>
      </c>
      <c r="E300" s="8" t="n">
        <v>0.004409722222222222</v>
      </c>
      <c r="F300" s="8" t="n">
        <v>0.003113425925925926</v>
      </c>
      <c r="G300" s="8" t="n">
        <v>0.004652777777777777</v>
      </c>
      <c r="H300" s="8" t="n">
        <v>0.001296296296296296</v>
      </c>
      <c r="I300" s="8" t="n">
        <v>0.004861111111111111</v>
      </c>
      <c r="J300" s="8" t="n">
        <v>0.002928240740740741</v>
      </c>
      <c r="K300" s="8" t="n">
        <v>0.005011574074074074</v>
      </c>
      <c r="L300" s="8" t="n">
        <v>0.003483796296296296</v>
      </c>
      <c r="M300" s="8" t="n">
        <v>0.004918981481481482</v>
      </c>
      <c r="N300" s="8" t="n">
        <v>0.003217592592592593</v>
      </c>
      <c r="O300" s="8" t="n">
        <v>0.004618055555555556</v>
      </c>
      <c r="P300" s="8" t="n">
        <v>0.001319444444444444</v>
      </c>
      <c r="Q300" s="8" t="n">
        <v>0.004467592592592592</v>
      </c>
      <c r="R300" s="8" t="n">
        <v>0.003657407407407407</v>
      </c>
      <c r="S300" s="8" t="n">
        <v>0.004780092592592593</v>
      </c>
      <c r="T300" s="8" t="n">
        <v>0.002986111111111111</v>
      </c>
      <c r="U300" s="8" t="n">
        <v>0.008194444444444445</v>
      </c>
      <c r="V300" t="inlineStr">
        <is>
          <t>–</t>
        </is>
      </c>
      <c r="W300">
        <f>E300 + G300 + I300 + K300 + M300 + O300 + Q300 + S300</f>
        <v/>
      </c>
      <c r="X300" s="9">
        <f>W300 / 8</f>
        <v/>
      </c>
      <c r="Y300" s="9">
        <f>MAX(ABS(E300 - X300), ABS(G300 - X300), ABS(I300 - X300), ABS(K300 - X300), ABS(M300 - X300), ABS(O300 - X300), ABS(Q300 - X300), ABS(S300 - X300))</f>
        <v/>
      </c>
      <c r="Z300" s="8" t="n">
        <v>0.06784722222222223</v>
      </c>
    </row>
    <row r="301">
      <c r="A301" t="inlineStr">
        <is>
          <t>Bastida Beltran, Pablo (ESP) - Martinez Sanchez, Eduardo (ESP)</t>
        </is>
      </c>
      <c r="B301" t="inlineStr">
        <is>
          <t>U29</t>
        </is>
      </c>
      <c r="C301" t="inlineStr">
        <is>
          <t>2023 Valencia</t>
        </is>
      </c>
      <c r="D301" t="inlineStr">
        <is>
          <t>HYROX DOUBLES</t>
        </is>
      </c>
      <c r="E301" s="8" t="n">
        <v>0.004085648148148148</v>
      </c>
      <c r="F301" s="8" t="n">
        <v>0.003148148148148148</v>
      </c>
      <c r="G301" s="8" t="n">
        <v>0.004375</v>
      </c>
      <c r="H301" s="8" t="n">
        <v>0.001400462962962963</v>
      </c>
      <c r="I301" s="8" t="n">
        <v>0.0046875</v>
      </c>
      <c r="J301" s="8" t="n">
        <v>0.002662037037037037</v>
      </c>
      <c r="K301" s="8" t="n">
        <v>0.004907407407407407</v>
      </c>
      <c r="L301" s="8" t="n">
        <v>0.002569444444444445</v>
      </c>
      <c r="M301" s="8" t="n">
        <v>0.005092592592592593</v>
      </c>
      <c r="N301" s="8" t="n">
        <v>0.003553240740740741</v>
      </c>
      <c r="O301" s="8" t="n">
        <v>0.004895833333333334</v>
      </c>
      <c r="P301" s="8" t="n">
        <v>0.001550925925925926</v>
      </c>
      <c r="Q301" s="8" t="n">
        <v>0.004768518518518518</v>
      </c>
      <c r="R301" s="8" t="n">
        <v>0.003842592592592593</v>
      </c>
      <c r="S301" s="8" t="n">
        <v>0.005266203703703703</v>
      </c>
      <c r="T301" s="8" t="n">
        <v>0.003263888888888889</v>
      </c>
      <c r="U301" s="8" t="n">
        <v>0.008900462962962962</v>
      </c>
      <c r="V301" t="inlineStr">
        <is>
          <t>–</t>
        </is>
      </c>
      <c r="W301">
        <f>E301 + G301 + I301 + K301 + M301 + O301 + Q301 + S301</f>
        <v/>
      </c>
      <c r="X301" s="9">
        <f>W301 / 8</f>
        <v/>
      </c>
      <c r="Y301" s="9">
        <f>MAX(ABS(E301 - X301), ABS(G301 - X301), ABS(I301 - X301), ABS(K301 - X301), ABS(M301 - X301), ABS(O301 - X301), ABS(Q301 - X301), ABS(S301 - X301))</f>
        <v/>
      </c>
      <c r="Z301" s="8" t="n">
        <v>0.06890046296296297</v>
      </c>
    </row>
    <row r="302">
      <c r="A302" t="inlineStr">
        <is>
          <t>Aloy Alemany, Alberto (ESP) - Pardo Chulia, Javier (ESP)</t>
        </is>
      </c>
      <c r="B302" t="inlineStr">
        <is>
          <t>40-49</t>
        </is>
      </c>
      <c r="C302" t="inlineStr">
        <is>
          <t>2023 Valencia</t>
        </is>
      </c>
      <c r="D302" t="inlineStr">
        <is>
          <t>HYROX DOUBLES</t>
        </is>
      </c>
      <c r="E302" s="8" t="n">
        <v>0.003530092592592592</v>
      </c>
      <c r="F302" s="8" t="n">
        <v>0.003078703703703704</v>
      </c>
      <c r="G302" s="8" t="n">
        <v>0.003969907407407407</v>
      </c>
      <c r="H302" s="8" t="n">
        <v>0.001435185185185185</v>
      </c>
      <c r="I302" s="8" t="n">
        <v>0.00449074074074074</v>
      </c>
      <c r="J302" s="8" t="n">
        <v>0.003263888888888889</v>
      </c>
      <c r="K302" s="8" t="n">
        <v>0.004675925925925926</v>
      </c>
      <c r="L302" s="8" t="n">
        <v>0.003726851851851852</v>
      </c>
      <c r="M302" s="8" t="n">
        <v>0.004849537037037037</v>
      </c>
      <c r="N302" s="8" t="n">
        <v>0.003564814814814815</v>
      </c>
      <c r="O302" s="8" t="n">
        <v>0.004722222222222222</v>
      </c>
      <c r="P302" s="8" t="n">
        <v>0.001643518518518519</v>
      </c>
      <c r="Q302" s="8" t="n">
        <v>0.004710648148148148</v>
      </c>
      <c r="R302" s="8" t="n">
        <v>0.004571759259259259</v>
      </c>
      <c r="S302" s="8" t="n">
        <v>0.005393518518518519</v>
      </c>
      <c r="T302" s="8" t="n">
        <v>0.003819444444444444</v>
      </c>
      <c r="U302" s="8" t="n">
        <v>0.007916666666666667</v>
      </c>
      <c r="V302" t="inlineStr">
        <is>
          <t>–</t>
        </is>
      </c>
      <c r="W302">
        <f>E302 + G302 + I302 + K302 + M302 + O302 + Q302 + S302</f>
        <v/>
      </c>
      <c r="X302" s="9">
        <f>W302 / 8</f>
        <v/>
      </c>
      <c r="Y302" s="9">
        <f>MAX(ABS(E302 - X302), ABS(G302 - X302), ABS(I302 - X302), ABS(K302 - X302), ABS(M302 - X302), ABS(O302 - X302), ABS(Q302 - X302), ABS(S302 - X302))</f>
        <v/>
      </c>
      <c r="Z302" s="8" t="n">
        <v>0.06929398148148148</v>
      </c>
    </row>
    <row r="303">
      <c r="A303" t="inlineStr">
        <is>
          <t>Giménez Bru, Nicolás (ESP) - Mora Rodríguez, David (ESP)</t>
        </is>
      </c>
      <c r="B303" t="inlineStr">
        <is>
          <t>30-39</t>
        </is>
      </c>
      <c r="C303" t="inlineStr">
        <is>
          <t>2023 Valencia</t>
        </is>
      </c>
      <c r="D303" t="inlineStr">
        <is>
          <t>HYROX DOUBLES</t>
        </is>
      </c>
      <c r="E303" s="8" t="n">
        <v>0.003703703703703704</v>
      </c>
      <c r="F303" s="8" t="n">
        <v>0.003194444444444445</v>
      </c>
      <c r="G303" s="8" t="n">
        <v>0.004178240740740741</v>
      </c>
      <c r="H303" s="8" t="n">
        <v>0.002106481481481481</v>
      </c>
      <c r="I303" s="8" t="n">
        <v>0.004560185185185185</v>
      </c>
      <c r="J303" s="8" t="n">
        <v>0.003888888888888889</v>
      </c>
      <c r="K303" s="8" t="n">
        <v>0.004513888888888888</v>
      </c>
      <c r="L303" s="8" t="n">
        <v>0.003483796296296296</v>
      </c>
      <c r="M303" s="8" t="n">
        <v>0.004699074074074074</v>
      </c>
      <c r="N303" s="8" t="n">
        <v>0.003831018518518518</v>
      </c>
      <c r="O303" s="8" t="n">
        <v>0.004571759259259259</v>
      </c>
      <c r="P303" s="8" t="n">
        <v>0.001423611111111111</v>
      </c>
      <c r="Q303" s="8" t="n">
        <v>0.004421296296296296</v>
      </c>
      <c r="R303" s="8" t="n">
        <v>0.003877314814814815</v>
      </c>
      <c r="S303" s="8" t="n">
        <v>0.005046296296296296</v>
      </c>
      <c r="T303" s="8" t="n">
        <v>0.004351851851851852</v>
      </c>
      <c r="U303" s="8" t="n">
        <v>0.007696759259259259</v>
      </c>
      <c r="V303" t="inlineStr">
        <is>
          <t>–</t>
        </is>
      </c>
      <c r="W303">
        <f>E303 + G303 + I303 + K303 + M303 + O303 + Q303 + S303</f>
        <v/>
      </c>
      <c r="X303" s="9">
        <f>W303 / 8</f>
        <v/>
      </c>
      <c r="Y303" s="9">
        <f>MAX(ABS(E303 - X303), ABS(G303 - X303), ABS(I303 - X303), ABS(K303 - X303), ABS(M303 - X303), ABS(O303 - X303), ABS(Q303 - X303), ABS(S303 - X303))</f>
        <v/>
      </c>
      <c r="Z303" s="8" t="n">
        <v>0.06946759259259259</v>
      </c>
    </row>
    <row r="304">
      <c r="A304" t="inlineStr">
        <is>
          <t>Aparicio Rodriguez, Josep Miquel (ESP) - Garcia Consuegra, Carlos (ESP)</t>
        </is>
      </c>
      <c r="B304" t="inlineStr">
        <is>
          <t>30-39</t>
        </is>
      </c>
      <c r="C304" t="inlineStr">
        <is>
          <t>2023 Valencia</t>
        </is>
      </c>
      <c r="D304" t="inlineStr">
        <is>
          <t>HYROX DOUBLES</t>
        </is>
      </c>
      <c r="E304" s="8" t="n">
        <v>0.003506944444444444</v>
      </c>
      <c r="F304" s="8" t="n">
        <v>0.003321759259259259</v>
      </c>
      <c r="G304" s="8" t="n">
        <v>0.004212962962962963</v>
      </c>
      <c r="H304" s="8" t="n">
        <v>0.001851851851851852</v>
      </c>
      <c r="I304" s="8" t="n">
        <v>0.004930555555555555</v>
      </c>
      <c r="J304" s="8" t="n">
        <v>0.003877314814814815</v>
      </c>
      <c r="K304" s="8" t="n">
        <v>0.005416666666666667</v>
      </c>
      <c r="L304" s="8" t="n">
        <v>0.002256944444444444</v>
      </c>
      <c r="M304" s="8" t="n">
        <v>0.005578703703703704</v>
      </c>
      <c r="N304" s="8" t="n">
        <v>0.003819444444444444</v>
      </c>
      <c r="O304" s="8" t="n">
        <v>0.004976851851851852</v>
      </c>
      <c r="P304" s="8" t="n">
        <v>0.001215277777777778</v>
      </c>
      <c r="Q304" s="8" t="n">
        <v>0.005138888888888889</v>
      </c>
      <c r="R304" s="8" t="n">
        <v>0.002939814814814815</v>
      </c>
      <c r="S304" s="8" t="n">
        <v>0.005590277777777777</v>
      </c>
      <c r="T304" s="8" t="n">
        <v>0.0034375</v>
      </c>
      <c r="U304" s="8" t="n">
        <v>0.007511574074074074</v>
      </c>
      <c r="V304" t="inlineStr">
        <is>
          <t>–</t>
        </is>
      </c>
      <c r="W304">
        <f>E304 + G304 + I304 + K304 + M304 + O304 + Q304 + S304</f>
        <v/>
      </c>
      <c r="X304" s="9">
        <f>W304 / 8</f>
        <v/>
      </c>
      <c r="Y304" s="9">
        <f>MAX(ABS(E304 - X304), ABS(G304 - X304), ABS(I304 - X304), ABS(K304 - X304), ABS(M304 - X304), ABS(O304 - X304), ABS(Q304 - X304), ABS(S304 - X304))</f>
        <v/>
      </c>
      <c r="Z304" s="8" t="n">
        <v>0.06946759259259259</v>
      </c>
    </row>
    <row r="305">
      <c r="A305" t="inlineStr">
        <is>
          <t>Tadeo Olmo, Kico (ESP) - Tadeo Olmos, Paco (ESP)</t>
        </is>
      </c>
      <c r="B305" t="inlineStr">
        <is>
          <t>30-39</t>
        </is>
      </c>
      <c r="C305" t="inlineStr">
        <is>
          <t>2023 Valencia</t>
        </is>
      </c>
      <c r="D305" t="inlineStr">
        <is>
          <t>HYROX DOUBLES</t>
        </is>
      </c>
      <c r="E305" s="8" t="n">
        <v>0.005648148148148148</v>
      </c>
      <c r="F305" s="8" t="n">
        <v>0.002789351851851852</v>
      </c>
      <c r="G305" s="8" t="n">
        <v>0.005844907407407407</v>
      </c>
      <c r="H305" s="8" t="n">
        <v>0.002025462962962963</v>
      </c>
      <c r="I305" s="8" t="n">
        <v>0.005914351851851852</v>
      </c>
      <c r="J305" s="8" t="n">
        <v>0.002233796296296296</v>
      </c>
      <c r="K305" s="8" t="n">
        <v>0.002476851851851852</v>
      </c>
      <c r="L305" s="8" t="n">
        <v>0.001898148148148148</v>
      </c>
      <c r="M305" s="8" t="n">
        <v>0.006041666666666667</v>
      </c>
      <c r="N305" s="8" t="n">
        <v>0.003460648148148148</v>
      </c>
      <c r="O305" s="8" t="n">
        <v>0.006111111111111111</v>
      </c>
      <c r="P305" s="8" t="n">
        <v>0.00130787037037037</v>
      </c>
      <c r="Q305" s="8" t="n">
        <v>0.006111111111111111</v>
      </c>
      <c r="R305" s="8" t="n">
        <v>0.002534722222222222</v>
      </c>
      <c r="S305" s="8" t="n">
        <v>0.006504629629629629</v>
      </c>
      <c r="T305" s="8" t="n">
        <v>0.003078703703703704</v>
      </c>
      <c r="U305" s="8" t="n">
        <v>0.005671296296296297</v>
      </c>
      <c r="V305" t="inlineStr">
        <is>
          <t>35 Minutes</t>
        </is>
      </c>
      <c r="W305">
        <f>E305 + G305 + I305 + K305 + M305 + O305 + Q305 + S305</f>
        <v/>
      </c>
      <c r="X305" s="9">
        <f>W305 / 8</f>
        <v/>
      </c>
      <c r="Y305" s="9">
        <f>MAX(ABS(E305 - X305), ABS(G305 - X305), ABS(I305 - X305), ABS(K305 - X305), ABS(M305 - X305), ABS(O305 - X305), ABS(Q305 - X305), ABS(S305 - X305))</f>
        <v/>
      </c>
      <c r="Z305" s="8" t="n">
        <v>0.06957175925925926</v>
      </c>
    </row>
    <row r="306">
      <c r="A306" t="inlineStr">
        <is>
          <t>Garcia Prats, Francisco (ESP) - Gosálbez Guerrero, Carlos (ESP)</t>
        </is>
      </c>
      <c r="B306" t="inlineStr">
        <is>
          <t>30-39</t>
        </is>
      </c>
      <c r="C306" t="inlineStr">
        <is>
          <t>2023 Valencia</t>
        </is>
      </c>
      <c r="D306" t="inlineStr">
        <is>
          <t>HYROX DOUBLES</t>
        </is>
      </c>
      <c r="E306" s="8" t="n">
        <v>0.004120370370370371</v>
      </c>
      <c r="F306" s="8" t="n">
        <v>0.002800925925925926</v>
      </c>
      <c r="G306" s="8" t="n">
        <v>0.004965277777777778</v>
      </c>
      <c r="H306" s="8" t="n">
        <v>0.001365740740740741</v>
      </c>
      <c r="I306" s="8" t="n">
        <v>0.005393518518518519</v>
      </c>
      <c r="J306" s="8" t="n">
        <v>0.002685185185185185</v>
      </c>
      <c r="K306" s="8" t="n">
        <v>0.005706018518518518</v>
      </c>
      <c r="L306" s="8" t="n">
        <v>0.002546296296296297</v>
      </c>
      <c r="M306" s="8" t="n">
        <v>0.005821759259259259</v>
      </c>
      <c r="N306" s="8" t="n">
        <v>0.003298611111111111</v>
      </c>
      <c r="O306" s="8" t="n">
        <v>0.005578703703703704</v>
      </c>
      <c r="P306" s="8" t="n">
        <v>0.00162037037037037</v>
      </c>
      <c r="Q306" s="8" t="n">
        <v>0.005543981481481481</v>
      </c>
      <c r="R306" s="8" t="n">
        <v>0.003506944444444444</v>
      </c>
      <c r="S306" s="8" t="n">
        <v>0.006099537037037037</v>
      </c>
      <c r="T306" s="8" t="n">
        <v>0.002962962962962963</v>
      </c>
      <c r="U306" s="8" t="n">
        <v>0.006354166666666667</v>
      </c>
      <c r="V306" t="inlineStr">
        <is>
          <t>–</t>
        </is>
      </c>
      <c r="W306">
        <f>E306 + G306 + I306 + K306 + M306 + O306 + Q306 + S306</f>
        <v/>
      </c>
      <c r="X306" s="9">
        <f>W306 / 8</f>
        <v/>
      </c>
      <c r="Y306" s="9">
        <f>MAX(ABS(E306 - X306), ABS(G306 - X306), ABS(I306 - X306), ABS(K306 - X306), ABS(M306 - X306), ABS(O306 - X306), ABS(Q306 - X306), ABS(S306 - X306))</f>
        <v/>
      </c>
      <c r="Z306" s="8" t="n">
        <v>0.07027777777777777</v>
      </c>
    </row>
    <row r="307">
      <c r="A307" t="inlineStr">
        <is>
          <t>Cuevas Fernández, Javier (ESP) - Moreno Pesquera, José Manuel (ESP)</t>
        </is>
      </c>
      <c r="B307" t="inlineStr">
        <is>
          <t>30-39</t>
        </is>
      </c>
      <c r="C307" t="inlineStr">
        <is>
          <t>2023 Valencia</t>
        </is>
      </c>
      <c r="D307" t="inlineStr">
        <is>
          <t>HYROX DOUBLES</t>
        </is>
      </c>
      <c r="E307" s="8" t="n">
        <v>0.00400462962962963</v>
      </c>
      <c r="F307" s="8" t="n">
        <v>0.003043981481481481</v>
      </c>
      <c r="G307" s="8" t="n">
        <v>0.004664351851851852</v>
      </c>
      <c r="H307" s="8" t="n">
        <v>0.001597222222222222</v>
      </c>
      <c r="I307" s="8" t="n">
        <v>0.004976851851851852</v>
      </c>
      <c r="J307" s="8" t="n">
        <v>0.002743055555555555</v>
      </c>
      <c r="K307" s="8" t="n">
        <v>0.005636574074074074</v>
      </c>
      <c r="L307" s="8" t="n">
        <v>0.00380787037037037</v>
      </c>
      <c r="M307" s="8" t="n">
        <v>0.005752314814814815</v>
      </c>
      <c r="N307" s="8" t="n">
        <v>0.003391203703703704</v>
      </c>
      <c r="O307" s="8" t="n">
        <v>0.006168981481481482</v>
      </c>
      <c r="P307" s="8" t="n">
        <v>0.00119212962962963</v>
      </c>
      <c r="Q307" s="8" t="n">
        <v>0.005474537037037037</v>
      </c>
      <c r="R307" s="8" t="n">
        <v>0.003854166666666667</v>
      </c>
      <c r="S307" s="8" t="n">
        <v>0.005995370370370371</v>
      </c>
      <c r="T307" s="8" t="n">
        <v>0.003391203703703704</v>
      </c>
      <c r="U307" s="8" t="n">
        <v>0.007071759259259259</v>
      </c>
      <c r="V307" t="inlineStr">
        <is>
          <t>–</t>
        </is>
      </c>
      <c r="W307">
        <f>E307 + G307 + I307 + K307 + M307 + O307 + Q307 + S307</f>
        <v/>
      </c>
      <c r="X307" s="9">
        <f>W307 / 8</f>
        <v/>
      </c>
      <c r="Y307" s="9">
        <f>MAX(ABS(E307 - X307), ABS(G307 - X307), ABS(I307 - X307), ABS(K307 - X307), ABS(M307 - X307), ABS(O307 - X307), ABS(Q307 - X307), ABS(S307 - X307))</f>
        <v/>
      </c>
      <c r="Z307" s="8" t="n">
        <v>0.07269675925925925</v>
      </c>
    </row>
    <row r="308">
      <c r="A308" t="inlineStr">
        <is>
          <t>Colonna, Florian (FRA) - Perdichizzi, Thomas (FRA)</t>
        </is>
      </c>
      <c r="B308" t="inlineStr">
        <is>
          <t>30-39</t>
        </is>
      </c>
      <c r="C308" t="inlineStr">
        <is>
          <t>2023 Valencia</t>
        </is>
      </c>
      <c r="D308" t="inlineStr">
        <is>
          <t>HYROX DOUBLES</t>
        </is>
      </c>
      <c r="E308" s="8" t="n">
        <v>0.003703703703703704</v>
      </c>
      <c r="F308" s="8" t="n">
        <v>0.003194444444444445</v>
      </c>
      <c r="G308" s="8" t="n">
        <v>0.003969907407407407</v>
      </c>
      <c r="H308" s="8" t="n">
        <v>0.001527777777777778</v>
      </c>
      <c r="I308" s="8" t="n">
        <v>0.005092592592592593</v>
      </c>
      <c r="J308" s="8" t="n">
        <v>0.003263888888888889</v>
      </c>
      <c r="K308" s="8" t="n">
        <v>0.004930555555555555</v>
      </c>
      <c r="L308" s="8" t="n">
        <v>0.004131944444444444</v>
      </c>
      <c r="M308" s="8" t="n">
        <v>0.005185185185185185</v>
      </c>
      <c r="N308" s="8" t="n">
        <v>0.00337962962962963</v>
      </c>
      <c r="O308" s="8" t="n">
        <v>0.004710648148148148</v>
      </c>
      <c r="P308" s="8" t="n">
        <v>0.001203703703703704</v>
      </c>
      <c r="Q308" s="8" t="n">
        <v>0.005243055555555555</v>
      </c>
      <c r="R308" s="8" t="n">
        <v>0.004201388888888889</v>
      </c>
      <c r="S308" s="8" t="n">
        <v>0.005081018518518519</v>
      </c>
      <c r="T308" s="8" t="n">
        <v>0.005891203703703704</v>
      </c>
      <c r="U308" s="8" t="n">
        <v>0.008125</v>
      </c>
      <c r="V308" t="inlineStr">
        <is>
          <t>–</t>
        </is>
      </c>
      <c r="W308">
        <f>E308 + G308 + I308 + K308 + M308 + O308 + Q308 + S308</f>
        <v/>
      </c>
      <c r="X308" s="9">
        <f>W308 / 8</f>
        <v/>
      </c>
      <c r="Y308" s="9">
        <f>MAX(ABS(E308 - X308), ABS(G308 - X308), ABS(I308 - X308), ABS(K308 - X308), ABS(M308 - X308), ABS(O308 - X308), ABS(Q308 - X308), ABS(S308 - X308))</f>
        <v/>
      </c>
      <c r="Z308" s="8" t="n">
        <v>0.07275462962962963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90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Goerz, Martina (GER) - Kion, Mimoushka (GER)</t>
        </is>
      </c>
      <c r="B2" t="inlineStr">
        <is>
          <t>50-59</t>
        </is>
      </c>
      <c r="C2" t="inlineStr">
        <is>
          <t>2023 Valencia</t>
        </is>
      </c>
      <c r="D2" t="inlineStr">
        <is>
          <t>HYROX DOUBLES</t>
        </is>
      </c>
      <c r="E2" s="8" t="n">
        <v>0.002928240740740741</v>
      </c>
      <c r="F2" s="8" t="n">
        <v>0.003136574074074074</v>
      </c>
      <c r="G2" s="8" t="n">
        <v>0.003032407407407407</v>
      </c>
      <c r="H2" s="8" t="n">
        <v>0.001087962962962963</v>
      </c>
      <c r="I2" s="8" t="n">
        <v>0.003148148148148148</v>
      </c>
      <c r="J2" s="8" t="n">
        <v>0.002164351851851852</v>
      </c>
      <c r="K2" s="8" t="n">
        <v>0.003229166666666667</v>
      </c>
      <c r="L2" s="8" t="n">
        <v>0.001793981481481481</v>
      </c>
      <c r="M2" s="8" t="n">
        <v>0.003263888888888889</v>
      </c>
      <c r="N2" s="8" t="n">
        <v>0.003368055555555556</v>
      </c>
      <c r="O2" s="8" t="n">
        <v>0.003263888888888889</v>
      </c>
      <c r="P2" s="8" t="n">
        <v>0.001041666666666667</v>
      </c>
      <c r="Q2" s="8" t="n">
        <v>0.003171296296296296</v>
      </c>
      <c r="R2" s="8" t="n">
        <v>0.002430555555555556</v>
      </c>
      <c r="S2" s="8" t="n">
        <v>0.00337962962962963</v>
      </c>
      <c r="T2" s="8" t="n">
        <v>0.001851851851851852</v>
      </c>
      <c r="U2" s="8" t="n">
        <v>0.003055555555555556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0.04525462962962963</v>
      </c>
    </row>
    <row r="3">
      <c r="A3" t="inlineStr">
        <is>
          <t>Germani, Laura (FRA) - Clarke, Angélique (FRA)</t>
        </is>
      </c>
      <c r="B3" t="inlineStr">
        <is>
          <t>30-39</t>
        </is>
      </c>
      <c r="C3" t="inlineStr">
        <is>
          <t>2023 Valencia</t>
        </is>
      </c>
      <c r="D3" t="inlineStr">
        <is>
          <t>HYROX DOUBLES</t>
        </is>
      </c>
      <c r="E3" s="8" t="n">
        <v>0.002962962962962963</v>
      </c>
      <c r="F3" s="8" t="n">
        <v>0.003113425925925926</v>
      </c>
      <c r="G3" s="8" t="n">
        <v>0.003148148148148148</v>
      </c>
      <c r="H3" s="8" t="n">
        <v>0.0008680555555555555</v>
      </c>
      <c r="I3" s="8" t="n">
        <v>0.003402777777777778</v>
      </c>
      <c r="J3" s="8" t="n">
        <v>0.001863425925925926</v>
      </c>
      <c r="K3" s="8" t="n">
        <v>0.00349537037037037</v>
      </c>
      <c r="L3" s="8" t="n">
        <v>0.001840277777777778</v>
      </c>
      <c r="M3" s="8" t="n">
        <v>0.003472222222222222</v>
      </c>
      <c r="N3" s="8" t="n">
        <v>0.003159722222222222</v>
      </c>
      <c r="O3" s="8" t="n">
        <v>0.003391203703703704</v>
      </c>
      <c r="P3" s="8" t="n">
        <v>0.001030092592592593</v>
      </c>
      <c r="Q3" s="8" t="n">
        <v>0.00337962962962963</v>
      </c>
      <c r="R3" s="8" t="n">
        <v>0.001944444444444444</v>
      </c>
      <c r="S3" s="8" t="n">
        <v>0.003472222222222222</v>
      </c>
      <c r="T3" s="8" t="n">
        <v>0.001655092592592593</v>
      </c>
      <c r="U3" s="8" t="n">
        <v>0.003194444444444445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0.04528935185185185</v>
      </c>
    </row>
    <row r="4">
      <c r="A4" t="inlineStr">
        <is>
          <t>López Sola, Mamen (ESP) - Pastor Pérez, Nuria (ESP)</t>
        </is>
      </c>
      <c r="B4" t="inlineStr">
        <is>
          <t>40-49</t>
        </is>
      </c>
      <c r="C4" t="inlineStr">
        <is>
          <t>2023 Valencia</t>
        </is>
      </c>
      <c r="D4" t="inlineStr">
        <is>
          <t>HYROX DOUBLES</t>
        </is>
      </c>
      <c r="E4" s="8" t="n">
        <v>0.002986111111111111</v>
      </c>
      <c r="F4" s="8" t="n">
        <v>0.003449074074074074</v>
      </c>
      <c r="G4" s="8" t="n">
        <v>0.003148148148148148</v>
      </c>
      <c r="H4" s="8" t="n">
        <v>0.001006944444444444</v>
      </c>
      <c r="I4" s="8" t="n">
        <v>0.003171296296296296</v>
      </c>
      <c r="J4" s="8" t="n">
        <v>0.002627314814814815</v>
      </c>
      <c r="K4" s="8" t="n">
        <v>0.003217592592592593</v>
      </c>
      <c r="L4" s="8" t="n">
        <v>0.001782407407407407</v>
      </c>
      <c r="M4" s="8" t="n">
        <v>0.003321759259259259</v>
      </c>
      <c r="N4" s="8" t="n">
        <v>0.003414351851851852</v>
      </c>
      <c r="O4" s="8" t="n">
        <v>0.003252314814814815</v>
      </c>
      <c r="P4" s="8" t="n">
        <v>0.001226851851851852</v>
      </c>
      <c r="Q4" s="8" t="n">
        <v>0.003252314814814815</v>
      </c>
      <c r="R4" s="8" t="n">
        <v>0.002141203703703704</v>
      </c>
      <c r="S4" s="8" t="n">
        <v>0.003356481481481482</v>
      </c>
      <c r="T4" s="8" t="n">
        <v>0.001875</v>
      </c>
      <c r="U4" s="8" t="n">
        <v>0.003518518518518518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0.0466550925925926</v>
      </c>
    </row>
    <row r="5">
      <c r="A5" t="inlineStr">
        <is>
          <t>Cruceira Muñoz, Isabel (ESP) - Romero Rodríguez, Mónica (ESP)</t>
        </is>
      </c>
      <c r="B5" t="inlineStr">
        <is>
          <t>30-39</t>
        </is>
      </c>
      <c r="C5" t="inlineStr">
        <is>
          <t>2023 Valencia</t>
        </is>
      </c>
      <c r="D5" t="inlineStr">
        <is>
          <t>HYROX DOUBLES</t>
        </is>
      </c>
      <c r="E5" s="8" t="n">
        <v>0.00287037037037037</v>
      </c>
      <c r="F5" s="8" t="n">
        <v>0.003287037037037037</v>
      </c>
      <c r="G5" s="8" t="n">
        <v>0.002962962962962963</v>
      </c>
      <c r="H5" s="8" t="n">
        <v>0.001076388888888889</v>
      </c>
      <c r="I5" s="8" t="n">
        <v>0.003136574074074074</v>
      </c>
      <c r="J5" s="8" t="n">
        <v>0.002719907407407407</v>
      </c>
      <c r="K5" s="8" t="n">
        <v>0.003125</v>
      </c>
      <c r="L5" s="8" t="n">
        <v>0.002106481481481481</v>
      </c>
      <c r="M5" s="8" t="n">
        <v>0.003217592592592593</v>
      </c>
      <c r="N5" s="8" t="n">
        <v>0.0034375</v>
      </c>
      <c r="O5" s="8" t="n">
        <v>0.003159722222222222</v>
      </c>
      <c r="P5" s="8" t="n">
        <v>0.001261574074074074</v>
      </c>
      <c r="Q5" s="8" t="n">
        <v>0.003194444444444445</v>
      </c>
      <c r="R5" s="8" t="n">
        <v>0.002256944444444444</v>
      </c>
      <c r="S5" s="8" t="n">
        <v>0.003425925925925926</v>
      </c>
      <c r="T5" s="8" t="n">
        <v>0.001875</v>
      </c>
      <c r="U5" s="8" t="n">
        <v>0.003715277777777778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0.04674768518518518</v>
      </c>
    </row>
    <row r="6">
      <c r="A6" t="inlineStr">
        <is>
          <t>Berth, Flora (FRA) - Vain, Justine (FRA)</t>
        </is>
      </c>
      <c r="B6" t="inlineStr">
        <is>
          <t>U29</t>
        </is>
      </c>
      <c r="C6" t="inlineStr">
        <is>
          <t>2023 Valencia</t>
        </is>
      </c>
      <c r="D6" t="inlineStr">
        <is>
          <t>HYROX DOUBLES</t>
        </is>
      </c>
      <c r="E6" s="8" t="n">
        <v>0.003125</v>
      </c>
      <c r="F6" s="8" t="n">
        <v>0.002997685185185185</v>
      </c>
      <c r="G6" s="8" t="n">
        <v>0.003206018518518519</v>
      </c>
      <c r="H6" s="8" t="n">
        <v>0.0009722222222222222</v>
      </c>
      <c r="I6" s="8" t="n">
        <v>0.003414351851851852</v>
      </c>
      <c r="J6" s="8" t="n">
        <v>0.002291666666666667</v>
      </c>
      <c r="K6" s="8" t="n">
        <v>0.003460648148148148</v>
      </c>
      <c r="L6" s="8" t="n">
        <v>0.002083333333333333</v>
      </c>
      <c r="M6" s="8" t="n">
        <v>0.003611111111111111</v>
      </c>
      <c r="N6" s="8" t="n">
        <v>0.003136574074074074</v>
      </c>
      <c r="O6" s="8" t="n">
        <v>0.003645833333333333</v>
      </c>
      <c r="P6" s="8" t="n">
        <v>0.001053240740740741</v>
      </c>
      <c r="Q6" s="8" t="n">
        <v>0.003680555555555555</v>
      </c>
      <c r="R6" s="8" t="n">
        <v>0.00212962962962963</v>
      </c>
      <c r="S6" s="8" t="n">
        <v>0.003622685185185185</v>
      </c>
      <c r="T6" s="8" t="n">
        <v>0.001921296296296296</v>
      </c>
      <c r="U6" s="8" t="n">
        <v>0.003263888888888889</v>
      </c>
      <c r="V6" t="inlineStr">
        <is>
          <t>–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0.0475</v>
      </c>
    </row>
    <row r="7">
      <c r="A7" t="inlineStr">
        <is>
          <t>Whitehead, Cheryl (GBR) - Eagles, Rachel (GBR)</t>
        </is>
      </c>
      <c r="B7" t="inlineStr">
        <is>
          <t>40-49</t>
        </is>
      </c>
      <c r="C7" t="inlineStr">
        <is>
          <t>2023 Valencia</t>
        </is>
      </c>
      <c r="D7" t="inlineStr">
        <is>
          <t>HYROX DOUBLES</t>
        </is>
      </c>
      <c r="E7" s="8" t="n">
        <v>0.003356481481481482</v>
      </c>
      <c r="F7" s="8" t="n">
        <v>0.002997685185185185</v>
      </c>
      <c r="G7" s="8" t="n">
        <v>0.003368055555555556</v>
      </c>
      <c r="H7" s="8" t="n">
        <v>0.0009606481481481482</v>
      </c>
      <c r="I7" s="8" t="n">
        <v>0.003472222222222222</v>
      </c>
      <c r="J7" s="8" t="n">
        <v>0.002071759259259259</v>
      </c>
      <c r="K7" s="8" t="n">
        <v>0.003564814814814815</v>
      </c>
      <c r="L7" s="8" t="n">
        <v>0.001550925925925926</v>
      </c>
      <c r="M7" s="8" t="n">
        <v>0.003506944444444444</v>
      </c>
      <c r="N7" s="8" t="n">
        <v>0.003796296296296296</v>
      </c>
      <c r="O7" s="8" t="n">
        <v>0.003668981481481481</v>
      </c>
      <c r="P7" s="8" t="n">
        <v>0.001122685185185185</v>
      </c>
      <c r="Q7" s="8" t="n">
        <v>0.003611111111111111</v>
      </c>
      <c r="R7" s="8" t="n">
        <v>0.002060185185185185</v>
      </c>
      <c r="S7" s="8" t="n">
        <v>0.003564814814814815</v>
      </c>
      <c r="T7" s="8" t="n">
        <v>0.001608796296296296</v>
      </c>
      <c r="U7" s="8" t="n">
        <v>0.00349537037037037</v>
      </c>
      <c r="V7" t="inlineStr">
        <is>
          <t>1 Minute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0.04769675925925926</v>
      </c>
    </row>
    <row r="8">
      <c r="A8" t="inlineStr">
        <is>
          <t>Dolz Gómez, Maria (ESP) - Andreu Gómez, Alba (ESP)</t>
        </is>
      </c>
      <c r="B8" t="inlineStr">
        <is>
          <t>30-39</t>
        </is>
      </c>
      <c r="C8" t="inlineStr">
        <is>
          <t>2023 Valencia</t>
        </is>
      </c>
      <c r="D8" t="inlineStr">
        <is>
          <t>HYROX DOUBLES</t>
        </is>
      </c>
      <c r="E8" s="8" t="n">
        <v>0.003136574074074074</v>
      </c>
      <c r="F8" s="8" t="n">
        <v>0.003391203703703704</v>
      </c>
      <c r="G8" s="8" t="n">
        <v>0.003206018518518519</v>
      </c>
      <c r="H8" s="8" t="n">
        <v>0.001134259259259259</v>
      </c>
      <c r="I8" s="8" t="n">
        <v>0.003460648148148148</v>
      </c>
      <c r="J8" s="8" t="n">
        <v>0.002094907407407407</v>
      </c>
      <c r="K8" s="8" t="n">
        <v>0.003402777777777778</v>
      </c>
      <c r="L8" s="8" t="n">
        <v>0.001493055555555556</v>
      </c>
      <c r="M8" s="8" t="n">
        <v>0.0034375</v>
      </c>
      <c r="N8" s="8" t="n">
        <v>0.003263888888888889</v>
      </c>
      <c r="O8" s="8" t="n">
        <v>0.003425925925925926</v>
      </c>
      <c r="P8" s="8" t="n">
        <v>0.001168981481481482</v>
      </c>
      <c r="Q8" s="8" t="n">
        <v>0.003356481481481482</v>
      </c>
      <c r="R8" s="8" t="n">
        <v>0.002083333333333333</v>
      </c>
      <c r="S8" s="8" t="n">
        <v>0.003518518518518518</v>
      </c>
      <c r="T8" s="8" t="n">
        <v>0.001863425925925926</v>
      </c>
      <c r="U8" s="8" t="n">
        <v>0.00449074074074074</v>
      </c>
      <c r="V8" t="inlineStr">
        <is>
          <t>–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0.04783564814814815</v>
      </c>
    </row>
    <row r="9">
      <c r="A9" t="inlineStr">
        <is>
          <t>Eggen, Helene Hammeren (NOR) - Bergius, Ester Elin Maria (NOR)</t>
        </is>
      </c>
      <c r="B9" t="inlineStr">
        <is>
          <t>30-39</t>
        </is>
      </c>
      <c r="C9" t="inlineStr">
        <is>
          <t>2023 Valencia</t>
        </is>
      </c>
      <c r="D9" t="inlineStr">
        <is>
          <t>HYROX DOUBLES</t>
        </is>
      </c>
      <c r="E9" s="8" t="n">
        <v>0.002847222222222222</v>
      </c>
      <c r="F9" s="8" t="n">
        <v>0.003113425925925926</v>
      </c>
      <c r="G9" s="8" t="n">
        <v>0.003159722222222222</v>
      </c>
      <c r="H9" s="8" t="n">
        <v>0.001122685185185185</v>
      </c>
      <c r="I9" s="8" t="n">
        <v>0.003391203703703704</v>
      </c>
      <c r="J9" s="8" t="n">
        <v>0.002627314814814815</v>
      </c>
      <c r="K9" s="8" t="n">
        <v>0.003402777777777778</v>
      </c>
      <c r="L9" s="8" t="n">
        <v>0.00212962962962963</v>
      </c>
      <c r="M9" s="8" t="n">
        <v>0.0034375</v>
      </c>
      <c r="N9" s="8" t="n">
        <v>0.003506944444444444</v>
      </c>
      <c r="O9" s="8" t="n">
        <v>0.003472222222222222</v>
      </c>
      <c r="P9" s="8" t="n">
        <v>0.001099537037037037</v>
      </c>
      <c r="Q9" s="8" t="n">
        <v>0.003356481481481482</v>
      </c>
      <c r="R9" s="8" t="n">
        <v>0.002210648148148148</v>
      </c>
      <c r="S9" s="8" t="n">
        <v>0.003634259259259259</v>
      </c>
      <c r="T9" s="8" t="n">
        <v>0.001944444444444444</v>
      </c>
      <c r="U9" s="8" t="n">
        <v>0.003900462962962963</v>
      </c>
      <c r="V9" t="inlineStr">
        <is>
          <t>–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0.04828703703703704</v>
      </c>
    </row>
    <row r="10">
      <c r="A10" t="inlineStr">
        <is>
          <t>Azorin Garcia, Carmen (ESP) - Velasco Hernandez, Maria Virtudes (ESP)</t>
        </is>
      </c>
      <c r="B10" t="inlineStr">
        <is>
          <t>30-39</t>
        </is>
      </c>
      <c r="C10" t="inlineStr">
        <is>
          <t>2023 Valencia</t>
        </is>
      </c>
      <c r="D10" t="inlineStr">
        <is>
          <t>HYROX DOUBLES</t>
        </is>
      </c>
      <c r="E10" s="8" t="n">
        <v>0.002939814814814815</v>
      </c>
      <c r="F10" s="8" t="n">
        <v>0.003125</v>
      </c>
      <c r="G10" s="8" t="n">
        <v>0.003240740740740741</v>
      </c>
      <c r="H10" s="8" t="n">
        <v>0.001180555555555556</v>
      </c>
      <c r="I10" s="8" t="n">
        <v>0.003506944444444444</v>
      </c>
      <c r="J10" s="8" t="n">
        <v>0.002511574074074074</v>
      </c>
      <c r="K10" s="8" t="n">
        <v>0.003564814814814815</v>
      </c>
      <c r="L10" s="8" t="n">
        <v>0.001956018518518518</v>
      </c>
      <c r="M10" s="8" t="n">
        <v>0.003715277777777778</v>
      </c>
      <c r="N10" s="8" t="n">
        <v>0.003321759259259259</v>
      </c>
      <c r="O10" s="8" t="n">
        <v>0.003703703703703704</v>
      </c>
      <c r="P10" s="8" t="n">
        <v>0.001296296296296296</v>
      </c>
      <c r="Q10" s="8" t="n">
        <v>0.003541666666666666</v>
      </c>
      <c r="R10" s="8" t="n">
        <v>0.002314814814814815</v>
      </c>
      <c r="S10" s="8" t="n">
        <v>0.003703703703703704</v>
      </c>
      <c r="T10" s="8" t="n">
        <v>0.001527777777777778</v>
      </c>
      <c r="U10" s="8" t="n">
        <v>0.003541666666666666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0.04858796296296296</v>
      </c>
    </row>
    <row r="11">
      <c r="A11" t="inlineStr">
        <is>
          <t>Monteiro, Tânia (POR) - Viveiros, Antonela (POR)</t>
        </is>
      </c>
      <c r="B11" t="inlineStr">
        <is>
          <t>30-39</t>
        </is>
      </c>
      <c r="C11" t="inlineStr">
        <is>
          <t>2023 Valencia</t>
        </is>
      </c>
      <c r="D11" t="inlineStr">
        <is>
          <t>HYROX DOUBLES</t>
        </is>
      </c>
      <c r="E11" s="8" t="n">
        <v>0.002928240740740741</v>
      </c>
      <c r="F11" s="8" t="n">
        <v>0.0034375</v>
      </c>
      <c r="G11" s="8" t="n">
        <v>0.003206018518518519</v>
      </c>
      <c r="H11" s="8" t="n">
        <v>0.0009837962962962962</v>
      </c>
      <c r="I11" s="8" t="n">
        <v>0.003680555555555555</v>
      </c>
      <c r="J11" s="8" t="n">
        <v>0.002650462962962963</v>
      </c>
      <c r="K11" s="8" t="n">
        <v>0.003541666666666666</v>
      </c>
      <c r="L11" s="8" t="n">
        <v>0.001666666666666667</v>
      </c>
      <c r="M11" s="8" t="n">
        <v>0.003425925925925926</v>
      </c>
      <c r="N11" s="8" t="n">
        <v>0.003449074074074074</v>
      </c>
      <c r="O11" s="8" t="n">
        <v>0.003460648148148148</v>
      </c>
      <c r="P11" s="8" t="n">
        <v>0.001087962962962963</v>
      </c>
      <c r="Q11" s="8" t="n">
        <v>0.003506944444444444</v>
      </c>
      <c r="R11" s="8" t="n">
        <v>0.002511574074074074</v>
      </c>
      <c r="S11" s="8" t="n">
        <v>0.003645833333333333</v>
      </c>
      <c r="T11" s="8" t="n">
        <v>0.001747685185185185</v>
      </c>
      <c r="U11" s="8" t="n">
        <v>0.003761574074074074</v>
      </c>
      <c r="V11" t="inlineStr">
        <is>
          <t>–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0.04861111111111111</v>
      </c>
    </row>
    <row r="12">
      <c r="A12" t="inlineStr">
        <is>
          <t>Barranco De Dios, Gema (ESP) - Velazquez, Marta (ESP)</t>
        </is>
      </c>
      <c r="B12" t="inlineStr">
        <is>
          <t>U29</t>
        </is>
      </c>
      <c r="C12" t="inlineStr">
        <is>
          <t>2023 Valencia</t>
        </is>
      </c>
      <c r="D12" t="inlineStr">
        <is>
          <t>HYROX DOUBLES</t>
        </is>
      </c>
      <c r="E12" s="8" t="n">
        <v>0.003055555555555556</v>
      </c>
      <c r="F12" s="8" t="n">
        <v>0.002986111111111111</v>
      </c>
      <c r="G12" s="8" t="n">
        <v>0.003344907407407408</v>
      </c>
      <c r="H12" s="8" t="n">
        <v>0.001087962962962963</v>
      </c>
      <c r="I12" s="8" t="n">
        <v>0.003622685185185185</v>
      </c>
      <c r="J12" s="8" t="n">
        <v>0.002476851851851852</v>
      </c>
      <c r="K12" s="8" t="n">
        <v>0.003622685185185185</v>
      </c>
      <c r="L12" s="8" t="n">
        <v>0.001666666666666667</v>
      </c>
      <c r="M12" s="8" t="n">
        <v>0.003657407407407407</v>
      </c>
      <c r="N12" s="8" t="n">
        <v>0.00306712962962963</v>
      </c>
      <c r="O12" s="8" t="n">
        <v>0.003645833333333333</v>
      </c>
      <c r="P12" s="8" t="n">
        <v>0.001134259259259259</v>
      </c>
      <c r="Q12" s="8" t="n">
        <v>0.003553240740740741</v>
      </c>
      <c r="R12" s="8" t="n">
        <v>0.002037037037037037</v>
      </c>
      <c r="S12" s="8" t="n">
        <v>0.003726851851851852</v>
      </c>
      <c r="T12" s="8" t="n">
        <v>0.001793981481481481</v>
      </c>
      <c r="U12" s="8" t="n">
        <v>0.004305555555555556</v>
      </c>
      <c r="V12" t="inlineStr">
        <is>
          <t>–</t>
        </is>
      </c>
      <c r="W12">
        <f>E12 + G12 + I12 + K12 + M12 + O12 + Q12 + S12</f>
        <v/>
      </c>
      <c r="X12" s="9">
        <f>W12 / 8</f>
        <v/>
      </c>
      <c r="Y12" s="9">
        <f>MAX(ABS(E12 - X12), ABS(G12 - X12), ABS(I12 - X12), ABS(K12 - X12), ABS(M12 - X12), ABS(O12 - X12), ABS(Q12 - X12), ABS(S12 - X12))</f>
        <v/>
      </c>
      <c r="Z12" s="8" t="n">
        <v>0.04868055555555555</v>
      </c>
    </row>
    <row r="13">
      <c r="A13" t="inlineStr">
        <is>
          <t>Sanchez Perez, Cristina (ESP) - Capdevila Quintana, Pilar (ESP)</t>
        </is>
      </c>
      <c r="B13" t="inlineStr">
        <is>
          <t>40-49</t>
        </is>
      </c>
      <c r="C13" t="inlineStr">
        <is>
          <t>2023 Valencia</t>
        </is>
      </c>
      <c r="D13" t="inlineStr">
        <is>
          <t>HYROX DOUBLES</t>
        </is>
      </c>
      <c r="E13" s="8" t="n">
        <v>0.002939814814814815</v>
      </c>
      <c r="F13" s="8" t="n">
        <v>0.003090277777777778</v>
      </c>
      <c r="G13" s="8" t="n">
        <v>0.00337962962962963</v>
      </c>
      <c r="H13" s="8" t="n">
        <v>0.001018518518518518</v>
      </c>
      <c r="I13" s="8" t="n">
        <v>0.003611111111111111</v>
      </c>
      <c r="J13" s="8" t="n">
        <v>0.002581018518518519</v>
      </c>
      <c r="K13" s="8" t="n">
        <v>0.003506944444444444</v>
      </c>
      <c r="L13" s="8" t="n">
        <v>0.001840277777777778</v>
      </c>
      <c r="M13" s="8" t="n">
        <v>0.003634259259259259</v>
      </c>
      <c r="N13" s="8" t="n">
        <v>0.003136574074074074</v>
      </c>
      <c r="O13" s="8" t="n">
        <v>0.003611111111111111</v>
      </c>
      <c r="P13" s="8" t="n">
        <v>0.001215277777777778</v>
      </c>
      <c r="Q13" s="8" t="n">
        <v>0.003587962962962963</v>
      </c>
      <c r="R13" s="8" t="n">
        <v>0.001967592592592592</v>
      </c>
      <c r="S13" s="8" t="n">
        <v>0.003923611111111111</v>
      </c>
      <c r="T13" s="8" t="n">
        <v>0.001759259259259259</v>
      </c>
      <c r="U13" s="8" t="n">
        <v>0.004143518518518519</v>
      </c>
      <c r="V13" t="inlineStr">
        <is>
          <t>–</t>
        </is>
      </c>
      <c r="W13">
        <f>E13 + G13 + I13 + K13 + M13 + O13 + Q13 + S13</f>
        <v/>
      </c>
      <c r="X13" s="9">
        <f>W13 / 8</f>
        <v/>
      </c>
      <c r="Y13" s="9">
        <f>MAX(ABS(E13 - X13), ABS(G13 - X13), ABS(I13 - X13), ABS(K13 - X13), ABS(M13 - X13), ABS(O13 - X13), ABS(Q13 - X13), ABS(S13 - X13))</f>
        <v/>
      </c>
      <c r="Z13" s="8" t="n">
        <v>0.04886574074074074</v>
      </c>
    </row>
    <row r="14">
      <c r="A14" t="inlineStr">
        <is>
          <t>Gorrotxategi Goikoetxea, Eneka (ESP) - Gonzalez Royo, Lourdes (ESP)</t>
        </is>
      </c>
      <c r="B14" t="inlineStr">
        <is>
          <t>U29</t>
        </is>
      </c>
      <c r="C14" t="inlineStr">
        <is>
          <t>2023 Valencia</t>
        </is>
      </c>
      <c r="D14" t="inlineStr">
        <is>
          <t>HYROX DOUBLES</t>
        </is>
      </c>
      <c r="E14" s="8" t="n">
        <v>0.003287037037037037</v>
      </c>
      <c r="F14" s="8" t="n">
        <v>0.00287037037037037</v>
      </c>
      <c r="G14" s="8" t="n">
        <v>0.003449074074074074</v>
      </c>
      <c r="H14" s="8" t="n">
        <v>0.001296296296296296</v>
      </c>
      <c r="I14" s="8" t="n">
        <v>0.003564814814814815</v>
      </c>
      <c r="J14" s="8" t="n">
        <v>0.00212962962962963</v>
      </c>
      <c r="K14" s="8" t="n">
        <v>0.003611111111111111</v>
      </c>
      <c r="L14" s="8" t="n">
        <v>0.001597222222222222</v>
      </c>
      <c r="M14" s="8" t="n">
        <v>0.003680555555555555</v>
      </c>
      <c r="N14" s="8" t="n">
        <v>0.003055555555555556</v>
      </c>
      <c r="O14" s="8" t="n">
        <v>0.003738425925925926</v>
      </c>
      <c r="P14" s="8" t="n">
        <v>0.00130787037037037</v>
      </c>
      <c r="Q14" s="8" t="n">
        <v>0.003680555555555555</v>
      </c>
      <c r="R14" s="8" t="n">
        <v>0.002384259259259259</v>
      </c>
      <c r="S14" s="8" t="n">
        <v>0.003912037037037037</v>
      </c>
      <c r="T14" s="8" t="n">
        <v>0.001793981481481481</v>
      </c>
      <c r="U14" s="8" t="n">
        <v>0.003680555555555555</v>
      </c>
      <c r="V14" t="inlineStr">
        <is>
          <t>–</t>
        </is>
      </c>
      <c r="W14">
        <f>E14 + G14 + I14 + K14 + M14 + O14 + Q14 + S14</f>
        <v/>
      </c>
      <c r="X14" s="9">
        <f>W14 / 8</f>
        <v/>
      </c>
      <c r="Y14" s="9">
        <f>MAX(ABS(E14 - X14), ABS(G14 - X14), ABS(I14 - X14), ABS(K14 - X14), ABS(M14 - X14), ABS(O14 - X14), ABS(Q14 - X14), ABS(S14 - X14))</f>
        <v/>
      </c>
      <c r="Z14" s="8" t="n">
        <v>0.04895833333333333</v>
      </c>
    </row>
    <row r="15">
      <c r="A15" t="inlineStr">
        <is>
          <t>Magalhes, Mariana (POR) - Castro, Paula (POR)</t>
        </is>
      </c>
      <c r="B15" t="inlineStr">
        <is>
          <t>30-39</t>
        </is>
      </c>
      <c r="C15" t="inlineStr">
        <is>
          <t>2023 Valencia</t>
        </is>
      </c>
      <c r="D15" t="inlineStr">
        <is>
          <t>HYROX DOUBLES</t>
        </is>
      </c>
      <c r="E15" s="8" t="n">
        <v>0.003055555555555556</v>
      </c>
      <c r="F15" s="8" t="n">
        <v>0.003414351851851852</v>
      </c>
      <c r="G15" s="8" t="n">
        <v>0.003391203703703704</v>
      </c>
      <c r="H15" s="8" t="n">
        <v>0.001342592592592592</v>
      </c>
      <c r="I15" s="8" t="n">
        <v>0.003530092592592592</v>
      </c>
      <c r="J15" s="8" t="n">
        <v>0.002650462962962963</v>
      </c>
      <c r="K15" s="8" t="n">
        <v>0.003483796296296296</v>
      </c>
      <c r="L15" s="8" t="n">
        <v>0.001261574074074074</v>
      </c>
      <c r="M15" s="8" t="n">
        <v>0.003657407407407407</v>
      </c>
      <c r="N15" s="8" t="n">
        <v>0.0034375</v>
      </c>
      <c r="O15" s="8" t="n">
        <v>0.003715277777777778</v>
      </c>
      <c r="P15" s="8" t="n">
        <v>0.001180555555555556</v>
      </c>
      <c r="Q15" s="8" t="n">
        <v>0.003900462962962963</v>
      </c>
      <c r="R15" s="8" t="n">
        <v>0.00224537037037037</v>
      </c>
      <c r="S15" s="8" t="n">
        <v>0.003958333333333334</v>
      </c>
      <c r="T15" s="8" t="n">
        <v>0.002013888888888889</v>
      </c>
      <c r="U15" s="8" t="n">
        <v>0.003518518518518518</v>
      </c>
      <c r="V15" t="inlineStr">
        <is>
          <t>–</t>
        </is>
      </c>
      <c r="W15">
        <f>E15 + G15 + I15 + K15 + M15 + O15 + Q15 + S15</f>
        <v/>
      </c>
      <c r="X15" s="9">
        <f>W15 / 8</f>
        <v/>
      </c>
      <c r="Y15" s="9">
        <f>MAX(ABS(E15 - X15), ABS(G15 - X15), ABS(I15 - X15), ABS(K15 - X15), ABS(M15 - X15), ABS(O15 - X15), ABS(Q15 - X15), ABS(S15 - X15))</f>
        <v/>
      </c>
      <c r="Z15" s="8" t="n">
        <v>0.04966435185185185</v>
      </c>
    </row>
    <row r="16">
      <c r="A16" t="inlineStr">
        <is>
          <t>Lopez Serrano, Sacra (ESP) - Sánchez Serrano, Raquel (ESP)</t>
        </is>
      </c>
      <c r="B16" t="inlineStr">
        <is>
          <t>40-49</t>
        </is>
      </c>
      <c r="C16" t="inlineStr">
        <is>
          <t>2023 Valencia</t>
        </is>
      </c>
      <c r="D16" t="inlineStr">
        <is>
          <t>HYROX DOUBLES</t>
        </is>
      </c>
      <c r="E16" s="8" t="n">
        <v>0.003391203703703704</v>
      </c>
      <c r="F16" s="8" t="n">
        <v>0.003194444444444445</v>
      </c>
      <c r="G16" s="8" t="n">
        <v>0.003541666666666666</v>
      </c>
      <c r="H16" s="8" t="n">
        <v>0.001168981481481482</v>
      </c>
      <c r="I16" s="8" t="n">
        <v>0.003831018518518518</v>
      </c>
      <c r="J16" s="8" t="n">
        <v>0.002222222222222222</v>
      </c>
      <c r="K16" s="8" t="n">
        <v>0.003784722222222222</v>
      </c>
      <c r="L16" s="8" t="n">
        <v>0.001921296296296296</v>
      </c>
      <c r="M16" s="8" t="n">
        <v>0.003703703703703704</v>
      </c>
      <c r="N16" s="8" t="n">
        <v>0.003368055555555556</v>
      </c>
      <c r="O16" s="8" t="n">
        <v>0.003587962962962963</v>
      </c>
      <c r="P16" s="8" t="n">
        <v>0.001018518518518518</v>
      </c>
      <c r="Q16" s="8" t="n">
        <v>0.003587962962962963</v>
      </c>
      <c r="R16" s="8" t="n">
        <v>0.002349537037037037</v>
      </c>
      <c r="S16" s="8" t="n">
        <v>0.003784722222222222</v>
      </c>
      <c r="T16" s="8" t="n">
        <v>0.001875</v>
      </c>
      <c r="U16" s="8" t="n">
        <v>0.003472222222222222</v>
      </c>
      <c r="V16" t="inlineStr">
        <is>
          <t>–</t>
        </is>
      </c>
      <c r="W16">
        <f>E16 + G16 + I16 + K16 + M16 + O16 + Q16 + S16</f>
        <v/>
      </c>
      <c r="X16" s="9">
        <f>W16 / 8</f>
        <v/>
      </c>
      <c r="Y16" s="9">
        <f>MAX(ABS(E16 - X16), ABS(G16 - X16), ABS(I16 - X16), ABS(K16 - X16), ABS(M16 - X16), ABS(O16 - X16), ABS(Q16 - X16), ABS(S16 - X16))</f>
        <v/>
      </c>
      <c r="Z16" s="8" t="n">
        <v>0.0497337962962963</v>
      </c>
    </row>
    <row r="17">
      <c r="A17" t="inlineStr">
        <is>
          <t>Baeza Sala, Natalia (ESP) - Baeza Sala, Mireia (ESP)</t>
        </is>
      </c>
      <c r="B17" t="inlineStr">
        <is>
          <t>U29</t>
        </is>
      </c>
      <c r="C17" t="inlineStr">
        <is>
          <t>2023 Valencia</t>
        </is>
      </c>
      <c r="D17" t="inlineStr">
        <is>
          <t>HYROX DOUBLES</t>
        </is>
      </c>
      <c r="E17" s="8" t="n">
        <v>0.003217592592592593</v>
      </c>
      <c r="F17" s="8" t="n">
        <v>0.003194444444444445</v>
      </c>
      <c r="G17" s="8" t="n">
        <v>0.003263888888888889</v>
      </c>
      <c r="H17" s="8" t="n">
        <v>0.001134259259259259</v>
      </c>
      <c r="I17" s="8" t="n">
        <v>0.003564814814814815</v>
      </c>
      <c r="J17" s="8" t="n">
        <v>0.002939814814814815</v>
      </c>
      <c r="K17" s="8" t="n">
        <v>0.003657407407407407</v>
      </c>
      <c r="L17" s="8" t="n">
        <v>0.001944444444444444</v>
      </c>
      <c r="M17" s="8" t="n">
        <v>0.003611111111111111</v>
      </c>
      <c r="N17" s="8" t="n">
        <v>0.003310185185185185</v>
      </c>
      <c r="O17" s="8" t="n">
        <v>0.003865740740740741</v>
      </c>
      <c r="P17" s="8" t="n">
        <v>0.001006944444444444</v>
      </c>
      <c r="Q17" s="8" t="n">
        <v>0.003391203703703704</v>
      </c>
      <c r="R17" s="8" t="n">
        <v>0.002569444444444445</v>
      </c>
      <c r="S17" s="8" t="n">
        <v>0.003645833333333333</v>
      </c>
      <c r="T17" s="8" t="n">
        <v>0.001990740740740741</v>
      </c>
      <c r="U17" s="8" t="n">
        <v>0.003599537037037037</v>
      </c>
      <c r="V17" t="inlineStr">
        <is>
          <t>–</t>
        </is>
      </c>
      <c r="W17">
        <f>E17 + G17 + I17 + K17 + M17 + O17 + Q17 + S17</f>
        <v/>
      </c>
      <c r="X17" s="9">
        <f>W17 / 8</f>
        <v/>
      </c>
      <c r="Y17" s="9">
        <f>MAX(ABS(E17 - X17), ABS(G17 - X17), ABS(I17 - X17), ABS(K17 - X17), ABS(M17 - X17), ABS(O17 - X17), ABS(Q17 - X17), ABS(S17 - X17))</f>
        <v/>
      </c>
      <c r="Z17" s="8" t="n">
        <v>0.04981481481481481</v>
      </c>
    </row>
    <row r="18">
      <c r="A18" t="inlineStr">
        <is>
          <t>Barriocanal Santiago, Esti (ESP) - Lopez De Arana Susaeta, Andrea (ESP)</t>
        </is>
      </c>
      <c r="B18" t="inlineStr">
        <is>
          <t>U29</t>
        </is>
      </c>
      <c r="C18" t="inlineStr">
        <is>
          <t>2023 Valencia</t>
        </is>
      </c>
      <c r="D18" t="inlineStr">
        <is>
          <t>HYROX DOUBLES</t>
        </is>
      </c>
      <c r="E18" s="8" t="n">
        <v>0.003032407407407407</v>
      </c>
      <c r="F18" s="8" t="n">
        <v>0.00337962962962963</v>
      </c>
      <c r="G18" s="8" t="n">
        <v>0.003530092592592592</v>
      </c>
      <c r="H18" s="8" t="n">
        <v>0.001550925925925926</v>
      </c>
      <c r="I18" s="8" t="n">
        <v>0.003541666666666666</v>
      </c>
      <c r="J18" s="8" t="n">
        <v>0.002407407407407408</v>
      </c>
      <c r="K18" s="8" t="n">
        <v>0.003344907407407408</v>
      </c>
      <c r="L18" s="8" t="n">
        <v>0.001921296296296296</v>
      </c>
      <c r="M18" s="8" t="n">
        <v>0.003402777777777778</v>
      </c>
      <c r="N18" s="8" t="n">
        <v>0.003842592592592593</v>
      </c>
      <c r="O18" s="8" t="n">
        <v>0.003414351851851852</v>
      </c>
      <c r="P18" s="8" t="n">
        <v>0.001168981481481482</v>
      </c>
      <c r="Q18" s="8" t="n">
        <v>0.003935185185185185</v>
      </c>
      <c r="R18" s="8" t="n">
        <v>0.001990740740740741</v>
      </c>
      <c r="S18" s="8" t="n">
        <v>0.003506944444444444</v>
      </c>
      <c r="T18" s="8" t="n">
        <v>0.001805555555555555</v>
      </c>
      <c r="U18" s="8" t="n">
        <v>0.004398148148148148</v>
      </c>
      <c r="V18" t="inlineStr">
        <is>
          <t>–</t>
        </is>
      </c>
      <c r="W18">
        <f>E18 + G18 + I18 + K18 + M18 + O18 + Q18 + S18</f>
        <v/>
      </c>
      <c r="X18" s="9">
        <f>W18 / 8</f>
        <v/>
      </c>
      <c r="Y18" s="9">
        <f>MAX(ABS(E18 - X18), ABS(G18 - X18), ABS(I18 - X18), ABS(K18 - X18), ABS(M18 - X18), ABS(O18 - X18), ABS(Q18 - X18), ABS(S18 - X18))</f>
        <v/>
      </c>
      <c r="Z18" s="8" t="n">
        <v>0.05008101851851852</v>
      </c>
    </row>
    <row r="19">
      <c r="A19" t="inlineStr">
        <is>
          <t>Goupil, Charlene (FRA) - Burland, Marion (FRA)</t>
        </is>
      </c>
      <c r="B19" t="inlineStr">
        <is>
          <t>30-39</t>
        </is>
      </c>
      <c r="C19" t="inlineStr">
        <is>
          <t>2023 Valencia</t>
        </is>
      </c>
      <c r="D19" t="inlineStr">
        <is>
          <t>HYROX DOUBLES</t>
        </is>
      </c>
      <c r="E19" s="8" t="n">
        <v>0.00349537037037037</v>
      </c>
      <c r="F19" s="8" t="n">
        <v>0.00318287037037037</v>
      </c>
      <c r="G19" s="8" t="n">
        <v>0.003460648148148148</v>
      </c>
      <c r="H19" s="8" t="n">
        <v>0.001076388888888889</v>
      </c>
      <c r="I19" s="8" t="n">
        <v>0.003587962962962963</v>
      </c>
      <c r="J19" s="8" t="n">
        <v>0.002280092592592593</v>
      </c>
      <c r="K19" s="8" t="n">
        <v>0.003634259259259259</v>
      </c>
      <c r="L19" s="8" t="n">
        <v>0.001909722222222222</v>
      </c>
      <c r="M19" s="8" t="n">
        <v>0.003680555555555555</v>
      </c>
      <c r="N19" s="8" t="n">
        <v>0.003506944444444444</v>
      </c>
      <c r="O19" s="8" t="n">
        <v>0.00375</v>
      </c>
      <c r="P19" s="8" t="n">
        <v>0.001273148148148148</v>
      </c>
      <c r="Q19" s="8" t="n">
        <v>0.00369212962962963</v>
      </c>
      <c r="R19" s="8" t="n">
        <v>0.002233796296296296</v>
      </c>
      <c r="S19" s="8" t="n">
        <v>0.003784722222222222</v>
      </c>
      <c r="T19" s="8" t="n">
        <v>0.00193287037037037</v>
      </c>
      <c r="U19" s="8" t="n">
        <v>0.00380787037037037</v>
      </c>
      <c r="V19" t="inlineStr">
        <is>
          <t>–</t>
        </is>
      </c>
      <c r="W19">
        <f>E19 + G19 + I19 + K19 + M19 + O19 + Q19 + S19</f>
        <v/>
      </c>
      <c r="X19" s="9">
        <f>W19 / 8</f>
        <v/>
      </c>
      <c r="Y19" s="9">
        <f>MAX(ABS(E19 - X19), ABS(G19 - X19), ABS(I19 - X19), ABS(K19 - X19), ABS(M19 - X19), ABS(O19 - X19), ABS(Q19 - X19), ABS(S19 - X19))</f>
        <v/>
      </c>
      <c r="Z19" s="8" t="n">
        <v>0.05016203703703704</v>
      </c>
    </row>
    <row r="20">
      <c r="A20" t="inlineStr">
        <is>
          <t>Benbada, Sofia (FRA) - Todorovic, Tatjana (FRA)</t>
        </is>
      </c>
      <c r="B20" t="inlineStr">
        <is>
          <t>30-39</t>
        </is>
      </c>
      <c r="C20" t="inlineStr">
        <is>
          <t>2023 Valencia</t>
        </is>
      </c>
      <c r="D20" t="inlineStr">
        <is>
          <t>HYROX DOUBLES</t>
        </is>
      </c>
      <c r="E20" s="8" t="n">
        <v>0.002951388888888889</v>
      </c>
      <c r="F20" s="8" t="n">
        <v>0.003229166666666667</v>
      </c>
      <c r="G20" s="8" t="n">
        <v>0.003252314814814815</v>
      </c>
      <c r="H20" s="8" t="n">
        <v>0.001284722222222222</v>
      </c>
      <c r="I20" s="8" t="n">
        <v>0.003576388888888889</v>
      </c>
      <c r="J20" s="8" t="n">
        <v>0.002743055555555555</v>
      </c>
      <c r="K20" s="8" t="n">
        <v>0.003680555555555555</v>
      </c>
      <c r="L20" s="8" t="n">
        <v>0.002534722222222222</v>
      </c>
      <c r="M20" s="8" t="n">
        <v>0.003668981481481481</v>
      </c>
      <c r="N20" s="8" t="n">
        <v>0.003229166666666667</v>
      </c>
      <c r="O20" s="8" t="n">
        <v>0.00349537037037037</v>
      </c>
      <c r="P20" s="8" t="n">
        <v>0.001203703703703704</v>
      </c>
      <c r="Q20" s="8" t="n">
        <v>0.003576388888888889</v>
      </c>
      <c r="R20" s="8" t="n">
        <v>0.002118055555555556</v>
      </c>
      <c r="S20" s="8" t="n">
        <v>0.003784722222222222</v>
      </c>
      <c r="T20" s="8" t="n">
        <v>0.001921296296296296</v>
      </c>
      <c r="U20" s="8" t="n">
        <v>0.004201388888888889</v>
      </c>
      <c r="V20" t="inlineStr">
        <is>
          <t>–</t>
        </is>
      </c>
      <c r="W20">
        <f>E20 + G20 + I20 + K20 + M20 + O20 + Q20 + S20</f>
        <v/>
      </c>
      <c r="X20" s="9">
        <f>W20 / 8</f>
        <v/>
      </c>
      <c r="Y20" s="9">
        <f>MAX(ABS(E20 - X20), ABS(G20 - X20), ABS(I20 - X20), ABS(K20 - X20), ABS(M20 - X20), ABS(O20 - X20), ABS(Q20 - X20), ABS(S20 - X20))</f>
        <v/>
      </c>
      <c r="Z20" s="8" t="n">
        <v>0.05038194444444444</v>
      </c>
    </row>
    <row r="21">
      <c r="A21" t="inlineStr">
        <is>
          <t>Bertin, Marie-Astrid (FRA) - Chung, Tatiana (FRA)</t>
        </is>
      </c>
      <c r="B21" t="inlineStr">
        <is>
          <t>30-39</t>
        </is>
      </c>
      <c r="C21" t="inlineStr">
        <is>
          <t>2023 Valencia</t>
        </is>
      </c>
      <c r="D21" t="inlineStr">
        <is>
          <t>HYROX DOUBLES</t>
        </is>
      </c>
      <c r="E21" s="8" t="n">
        <v>0.003113425925925926</v>
      </c>
      <c r="F21" s="8" t="n">
        <v>0.003148148148148148</v>
      </c>
      <c r="G21" s="8" t="n">
        <v>0.003368055555555556</v>
      </c>
      <c r="H21" s="8" t="n">
        <v>0.001145833333333333</v>
      </c>
      <c r="I21" s="8" t="n">
        <v>0.003657407407407407</v>
      </c>
      <c r="J21" s="8" t="n">
        <v>0.0025</v>
      </c>
      <c r="K21" s="8" t="n">
        <v>0.003576388888888889</v>
      </c>
      <c r="L21" s="8" t="n">
        <v>0.002523148148148148</v>
      </c>
      <c r="M21" s="8" t="n">
        <v>0.003634259259259259</v>
      </c>
      <c r="N21" s="8" t="n">
        <v>0.003344907407407408</v>
      </c>
      <c r="O21" s="8" t="n">
        <v>0.003680555555555555</v>
      </c>
      <c r="P21" s="8" t="n">
        <v>0.001145833333333333</v>
      </c>
      <c r="Q21" s="8" t="n">
        <v>0.003680555555555555</v>
      </c>
      <c r="R21" s="8" t="n">
        <v>0.002025462962962963</v>
      </c>
      <c r="S21" s="8" t="n">
        <v>0.003738425925925926</v>
      </c>
      <c r="T21" s="8" t="n">
        <v>0.001956018518518518</v>
      </c>
      <c r="U21" s="8" t="n">
        <v>0.004247685185185185</v>
      </c>
      <c r="V21" t="inlineStr">
        <is>
          <t>–</t>
        </is>
      </c>
      <c r="W21">
        <f>E21 + G21 + I21 + K21 + M21 + O21 + Q21 + S21</f>
        <v/>
      </c>
      <c r="X21" s="9">
        <f>W21 / 8</f>
        <v/>
      </c>
      <c r="Y21" s="9">
        <f>MAX(ABS(E21 - X21), ABS(G21 - X21), ABS(I21 - X21), ABS(K21 - X21), ABS(M21 - X21), ABS(O21 - X21), ABS(Q21 - X21), ABS(S21 - X21))</f>
        <v/>
      </c>
      <c r="Z21" s="8" t="n">
        <v>0.05039351851851852</v>
      </c>
    </row>
    <row r="22">
      <c r="A22" t="inlineStr">
        <is>
          <t>Martnez Garca, Lorena (ESP) - Serrano Germes, Alicia (ESP)</t>
        </is>
      </c>
      <c r="B22" t="inlineStr">
        <is>
          <t>30-39</t>
        </is>
      </c>
      <c r="C22" t="inlineStr">
        <is>
          <t>2023 Valencia</t>
        </is>
      </c>
      <c r="D22" t="inlineStr">
        <is>
          <t>HYROX DOUBLES</t>
        </is>
      </c>
      <c r="E22" s="8" t="n">
        <v>0.002893518518518518</v>
      </c>
      <c r="F22" s="8" t="n">
        <v>0.003275462962962963</v>
      </c>
      <c r="G22" s="8" t="n">
        <v>0.003125</v>
      </c>
      <c r="H22" s="8" t="n">
        <v>0.001168981481481482</v>
      </c>
      <c r="I22" s="8" t="n">
        <v>0.0034375</v>
      </c>
      <c r="J22" s="8" t="n">
        <v>0.003043981481481481</v>
      </c>
      <c r="K22" s="8" t="n">
        <v>0.003368055555555556</v>
      </c>
      <c r="L22" s="8" t="n">
        <v>0.001944444444444444</v>
      </c>
      <c r="M22" s="8" t="n">
        <v>0.003310185185185185</v>
      </c>
      <c r="N22" s="8" t="n">
        <v>0.003587962962962963</v>
      </c>
      <c r="O22" s="8" t="n">
        <v>0.003321759259259259</v>
      </c>
      <c r="P22" s="8" t="n">
        <v>0.001180555555555556</v>
      </c>
      <c r="Q22" s="8" t="n">
        <v>0.003287037037037037</v>
      </c>
      <c r="R22" s="8" t="n">
        <v>0.002789351851851852</v>
      </c>
      <c r="S22" s="8" t="n">
        <v>0.003587962962962963</v>
      </c>
      <c r="T22" s="8" t="n">
        <v>0.00181712962962963</v>
      </c>
      <c r="U22" s="8" t="n">
        <v>0.005462962962962963</v>
      </c>
      <c r="V22" t="inlineStr">
        <is>
          <t>–</t>
        </is>
      </c>
      <c r="W22">
        <f>E22 + G22 + I22 + K22 + M22 + O22 + Q22 + S22</f>
        <v/>
      </c>
      <c r="X22" s="9">
        <f>W22 / 8</f>
        <v/>
      </c>
      <c r="Y22" s="9">
        <f>MAX(ABS(E22 - X22), ABS(G22 - X22), ABS(I22 - X22), ABS(K22 - X22), ABS(M22 - X22), ABS(O22 - X22), ABS(Q22 - X22), ABS(S22 - X22))</f>
        <v/>
      </c>
      <c r="Z22" s="8" t="n">
        <v>0.05052083333333333</v>
      </c>
    </row>
    <row r="23">
      <c r="A23" t="inlineStr">
        <is>
          <t>Strong, Nicole (ESP) - Cosin Munoz, Gloria (ESP)</t>
        </is>
      </c>
      <c r="B23" t="inlineStr">
        <is>
          <t>30-39</t>
        </is>
      </c>
      <c r="C23" t="inlineStr">
        <is>
          <t>2023 Valencia</t>
        </is>
      </c>
      <c r="D23" t="inlineStr">
        <is>
          <t>HYROX DOUBLES</t>
        </is>
      </c>
      <c r="E23" s="8" t="n">
        <v>0.003136574074074074</v>
      </c>
      <c r="F23" s="8" t="n">
        <v>0.003136574074074074</v>
      </c>
      <c r="G23" s="8" t="n">
        <v>0.00337962962962963</v>
      </c>
      <c r="H23" s="8" t="n">
        <v>0.001203703703703704</v>
      </c>
      <c r="I23" s="8" t="n">
        <v>0.003622685185185185</v>
      </c>
      <c r="J23" s="8" t="n">
        <v>0.002754629629629629</v>
      </c>
      <c r="K23" s="8" t="n">
        <v>0.003599537037037037</v>
      </c>
      <c r="L23" s="8" t="n">
        <v>0.002210648148148148</v>
      </c>
      <c r="M23" s="8" t="n">
        <v>0.003634259259259259</v>
      </c>
      <c r="N23" s="8" t="n">
        <v>0.003391203703703704</v>
      </c>
      <c r="O23" s="8" t="n">
        <v>0.003541666666666666</v>
      </c>
      <c r="P23" s="8" t="n">
        <v>0.001354166666666667</v>
      </c>
      <c r="Q23" s="8" t="n">
        <v>0.0034375</v>
      </c>
      <c r="R23" s="8" t="n">
        <v>0.002337962962962963</v>
      </c>
      <c r="S23" s="8" t="n">
        <v>0.003726851851851852</v>
      </c>
      <c r="T23" s="8" t="n">
        <v>0.001979166666666667</v>
      </c>
      <c r="U23" s="8" t="n">
        <v>0.004305555555555556</v>
      </c>
      <c r="V23" t="inlineStr">
        <is>
          <t>–</t>
        </is>
      </c>
      <c r="W23">
        <f>E23 + G23 + I23 + K23 + M23 + O23 + Q23 + S23</f>
        <v/>
      </c>
      <c r="X23" s="9">
        <f>W23 / 8</f>
        <v/>
      </c>
      <c r="Y23" s="9">
        <f>MAX(ABS(E23 - X23), ABS(G23 - X23), ABS(I23 - X23), ABS(K23 - X23), ABS(M23 - X23), ABS(O23 - X23), ABS(Q23 - X23), ABS(S23 - X23))</f>
        <v/>
      </c>
      <c r="Z23" s="8" t="n">
        <v>0.05064814814814815</v>
      </c>
    </row>
    <row r="24">
      <c r="A24" t="inlineStr">
        <is>
          <t>Freitas, Filipa (ESP) - Guimarães, Ana (ESP)</t>
        </is>
      </c>
      <c r="B24" t="inlineStr">
        <is>
          <t>U29</t>
        </is>
      </c>
      <c r="C24" t="inlineStr">
        <is>
          <t>2023 Valencia</t>
        </is>
      </c>
      <c r="D24" t="inlineStr">
        <is>
          <t>HYROX DOUBLES</t>
        </is>
      </c>
      <c r="E24" s="8" t="n">
        <v>0.003229166666666667</v>
      </c>
      <c r="F24" s="8" t="n">
        <v>0.003113425925925926</v>
      </c>
      <c r="G24" s="8" t="n">
        <v>0.003668981481481481</v>
      </c>
      <c r="H24" s="8" t="n">
        <v>0.001134259259259259</v>
      </c>
      <c r="I24" s="8" t="n">
        <v>0.003831018518518518</v>
      </c>
      <c r="J24" s="8" t="n">
        <v>0.002511574074074074</v>
      </c>
      <c r="K24" s="8" t="n">
        <v>0.003877314814814815</v>
      </c>
      <c r="L24" s="8" t="n">
        <v>0.001759259259259259</v>
      </c>
      <c r="M24" s="8" t="n">
        <v>0.003877314814814815</v>
      </c>
      <c r="N24" s="8" t="n">
        <v>0.003043981481481481</v>
      </c>
      <c r="O24" s="8" t="n">
        <v>0.003946759259259259</v>
      </c>
      <c r="P24" s="8" t="n">
        <v>0.001134259259259259</v>
      </c>
      <c r="Q24" s="8" t="n">
        <v>0.003912037037037037</v>
      </c>
      <c r="R24" s="8" t="n">
        <v>0.002002314814814815</v>
      </c>
      <c r="S24" s="8" t="n">
        <v>0.003923611111111111</v>
      </c>
      <c r="T24" s="8" t="n">
        <v>0.001840277777777778</v>
      </c>
      <c r="U24" s="8" t="n">
        <v>0.003969907407407407</v>
      </c>
      <c r="V24" t="inlineStr">
        <is>
          <t>–</t>
        </is>
      </c>
      <c r="W24">
        <f>E24 + G24 + I24 + K24 + M24 + O24 + Q24 + S24</f>
        <v/>
      </c>
      <c r="X24" s="9">
        <f>W24 / 8</f>
        <v/>
      </c>
      <c r="Y24" s="9">
        <f>MAX(ABS(E24 - X24), ABS(G24 - X24), ABS(I24 - X24), ABS(K24 - X24), ABS(M24 - X24), ABS(O24 - X24), ABS(Q24 - X24), ABS(S24 - X24))</f>
        <v/>
      </c>
      <c r="Z24" s="8" t="n">
        <v>0.0506712962962963</v>
      </c>
    </row>
    <row r="25">
      <c r="A25" t="inlineStr">
        <is>
          <t>Robaina Davila, Itahisa (ESP) - Bek Lpez, Sharon (ESP)</t>
        </is>
      </c>
      <c r="B25" t="inlineStr">
        <is>
          <t>30-39</t>
        </is>
      </c>
      <c r="C25" t="inlineStr">
        <is>
          <t>2023 Valencia</t>
        </is>
      </c>
      <c r="D25" t="inlineStr">
        <is>
          <t>HYROX DOUBLES</t>
        </is>
      </c>
      <c r="E25" s="8" t="n">
        <v>0.003344907407407408</v>
      </c>
      <c r="F25" s="8" t="n">
        <v>0.003240740740740741</v>
      </c>
      <c r="G25" s="8" t="n">
        <v>0.003506944444444444</v>
      </c>
      <c r="H25" s="8" t="n">
        <v>0.0009953703703703704</v>
      </c>
      <c r="I25" s="8" t="n">
        <v>0.004189814814814815</v>
      </c>
      <c r="J25" s="8" t="n">
        <v>0.002893518518518518</v>
      </c>
      <c r="K25" s="8" t="n">
        <v>0.003761574074074074</v>
      </c>
      <c r="L25" s="8" t="n">
        <v>0.001886574074074074</v>
      </c>
      <c r="M25" s="8" t="n">
        <v>0.003726851851851852</v>
      </c>
      <c r="N25" s="8" t="n">
        <v>0.003344907407407408</v>
      </c>
      <c r="O25" s="8" t="n">
        <v>0.003576388888888889</v>
      </c>
      <c r="P25" s="8" t="n">
        <v>0.00125</v>
      </c>
      <c r="Q25" s="8" t="n">
        <v>0.003576388888888889</v>
      </c>
      <c r="R25" s="8" t="n">
        <v>0.002326388888888889</v>
      </c>
      <c r="S25" s="8" t="n">
        <v>0.003738425925925926</v>
      </c>
      <c r="T25" s="8" t="n">
        <v>0.001863425925925926</v>
      </c>
      <c r="U25" s="8" t="n">
        <v>0.003611111111111111</v>
      </c>
      <c r="V25" t="inlineStr">
        <is>
          <t>–</t>
        </is>
      </c>
      <c r="W25">
        <f>E25 + G25 + I25 + K25 + M25 + O25 + Q25 + S25</f>
        <v/>
      </c>
      <c r="X25" s="9">
        <f>W25 / 8</f>
        <v/>
      </c>
      <c r="Y25" s="9">
        <f>MAX(ABS(E25 - X25), ABS(G25 - X25), ABS(I25 - X25), ABS(K25 - X25), ABS(M25 - X25), ABS(O25 - X25), ABS(Q25 - X25), ABS(S25 - X25))</f>
        <v/>
      </c>
      <c r="Z25" s="8" t="n">
        <v>0.05071759259259259</v>
      </c>
    </row>
    <row r="26">
      <c r="A26" t="inlineStr">
        <is>
          <t>Mota López, Laura (ESP) - Alcolea Alarcón, Carmen María (ESP)</t>
        </is>
      </c>
      <c r="B26" t="inlineStr">
        <is>
          <t>U29</t>
        </is>
      </c>
      <c r="C26" t="inlineStr">
        <is>
          <t>2023 Valencia</t>
        </is>
      </c>
      <c r="D26" t="inlineStr">
        <is>
          <t>HYROX DOUBLES</t>
        </is>
      </c>
      <c r="E26" s="8" t="n">
        <v>0.003125</v>
      </c>
      <c r="F26" s="8" t="n">
        <v>0.003240740740740741</v>
      </c>
      <c r="G26" s="8" t="n">
        <v>0.003414351851851852</v>
      </c>
      <c r="H26" s="8" t="n">
        <v>0.0009953703703703704</v>
      </c>
      <c r="I26" s="8" t="n">
        <v>0.003888888888888889</v>
      </c>
      <c r="J26" s="8" t="n">
        <v>0.002395833333333333</v>
      </c>
      <c r="K26" s="8" t="n">
        <v>0.003865740740740741</v>
      </c>
      <c r="L26" s="8" t="n">
        <v>0.001793981481481481</v>
      </c>
      <c r="M26" s="8" t="n">
        <v>0.003854166666666667</v>
      </c>
      <c r="N26" s="8" t="n">
        <v>0.003310185185185185</v>
      </c>
      <c r="O26" s="8" t="n">
        <v>0.003877314814814815</v>
      </c>
      <c r="P26" s="8" t="n">
        <v>0.001157407407407407</v>
      </c>
      <c r="Q26" s="8" t="n">
        <v>0.003981481481481482</v>
      </c>
      <c r="R26" s="8" t="n">
        <v>0.00224537037037037</v>
      </c>
      <c r="S26" s="8" t="n">
        <v>0.004143518518518519</v>
      </c>
      <c r="T26" s="8" t="n">
        <v>0.001805555555555555</v>
      </c>
      <c r="U26" s="8" t="n">
        <v>0.003935185185185185</v>
      </c>
      <c r="V26" t="inlineStr">
        <is>
          <t>–</t>
        </is>
      </c>
      <c r="W26">
        <f>E26 + G26 + I26 + K26 + M26 + O26 + Q26 + S26</f>
        <v/>
      </c>
      <c r="X26" s="9">
        <f>W26 / 8</f>
        <v/>
      </c>
      <c r="Y26" s="9">
        <f>MAX(ABS(E26 - X26), ABS(G26 - X26), ABS(I26 - X26), ABS(K26 - X26), ABS(M26 - X26), ABS(O26 - X26), ABS(Q26 - X26), ABS(S26 - X26))</f>
        <v/>
      </c>
      <c r="Z26" s="8" t="n">
        <v>0.05094907407407408</v>
      </c>
    </row>
    <row r="27">
      <c r="A27" t="inlineStr">
        <is>
          <t>Duque Toribio, Sara (ESP) - Rembado Rodriguez, Nayra (ESP)</t>
        </is>
      </c>
      <c r="B27" t="inlineStr">
        <is>
          <t>30-39</t>
        </is>
      </c>
      <c r="C27" t="inlineStr">
        <is>
          <t>2023 Valencia</t>
        </is>
      </c>
      <c r="D27" t="inlineStr">
        <is>
          <t>HYROX DOUBLES</t>
        </is>
      </c>
      <c r="E27" s="8" t="n">
        <v>0.003541666666666666</v>
      </c>
      <c r="F27" s="8" t="n">
        <v>0.003136574074074074</v>
      </c>
      <c r="G27" s="8" t="n">
        <v>0.003553240740740741</v>
      </c>
      <c r="H27" s="8" t="n">
        <v>0.001111111111111111</v>
      </c>
      <c r="I27" s="8" t="n">
        <v>0.003703703703703704</v>
      </c>
      <c r="J27" s="8" t="n">
        <v>0.002465277777777778</v>
      </c>
      <c r="K27" s="8" t="n">
        <v>0.003877314814814815</v>
      </c>
      <c r="L27" s="8" t="n">
        <v>0.002060185185185185</v>
      </c>
      <c r="M27" s="8" t="n">
        <v>0.003912037037037037</v>
      </c>
      <c r="N27" s="8" t="n">
        <v>0.003217592592592593</v>
      </c>
      <c r="O27" s="8" t="n">
        <v>0.003842592592592593</v>
      </c>
      <c r="P27" s="8" t="n">
        <v>0.001064814814814815</v>
      </c>
      <c r="Q27" s="8" t="n">
        <v>0.003854166666666667</v>
      </c>
      <c r="R27" s="8" t="n">
        <v>0.002326388888888889</v>
      </c>
      <c r="S27" s="8" t="n">
        <v>0.003854166666666667</v>
      </c>
      <c r="T27" s="8" t="n">
        <v>0.002013888888888889</v>
      </c>
      <c r="U27" s="8" t="n">
        <v>0.003784722222222222</v>
      </c>
      <c r="V27" t="inlineStr">
        <is>
          <t>–</t>
        </is>
      </c>
      <c r="W27">
        <f>E27 + G27 + I27 + K27 + M27 + O27 + Q27 + S27</f>
        <v/>
      </c>
      <c r="X27" s="9">
        <f>W27 / 8</f>
        <v/>
      </c>
      <c r="Y27" s="9">
        <f>MAX(ABS(E27 - X27), ABS(G27 - X27), ABS(I27 - X27), ABS(K27 - X27), ABS(M27 - X27), ABS(O27 - X27), ABS(Q27 - X27), ABS(S27 - X27))</f>
        <v/>
      </c>
      <c r="Z27" s="8" t="n">
        <v>0.05119212962962963</v>
      </c>
    </row>
    <row r="28">
      <c r="A28" t="inlineStr">
        <is>
          <t>Jimenez Tomas, Elena (ESP) - Jimenez Pradas, Rocio (ESP)</t>
        </is>
      </c>
      <c r="B28" t="inlineStr">
        <is>
          <t>U29</t>
        </is>
      </c>
      <c r="C28" t="inlineStr">
        <is>
          <t>2023 Valencia</t>
        </is>
      </c>
      <c r="D28" t="inlineStr">
        <is>
          <t>HYROX DOUBLES</t>
        </is>
      </c>
      <c r="E28" s="8" t="n">
        <v>0.003715277777777778</v>
      </c>
      <c r="F28" s="8" t="n">
        <v>0.00318287037037037</v>
      </c>
      <c r="G28" s="8" t="n">
        <v>0.00375</v>
      </c>
      <c r="H28" s="8" t="n">
        <v>0.001030092592592593</v>
      </c>
      <c r="I28" s="8" t="n">
        <v>0.003680555555555555</v>
      </c>
      <c r="J28" s="8" t="n">
        <v>0.002939814814814815</v>
      </c>
      <c r="K28" s="8" t="n">
        <v>0.00375</v>
      </c>
      <c r="L28" s="8" t="n">
        <v>0.001770833333333333</v>
      </c>
      <c r="M28" s="8" t="n">
        <v>0.00375</v>
      </c>
      <c r="N28" s="8" t="n">
        <v>0.003449074074074074</v>
      </c>
      <c r="O28" s="8" t="n">
        <v>0.003738425925925926</v>
      </c>
      <c r="P28" s="8" t="n">
        <v>0.001365740740740741</v>
      </c>
      <c r="Q28" s="8" t="n">
        <v>0.003715277777777778</v>
      </c>
      <c r="R28" s="8" t="n">
        <v>0.002337962962962963</v>
      </c>
      <c r="S28" s="8" t="n">
        <v>0.00375</v>
      </c>
      <c r="T28" s="8" t="n">
        <v>0.001701388888888889</v>
      </c>
      <c r="U28" s="8" t="n">
        <v>0.003854166666666667</v>
      </c>
      <c r="V28" t="inlineStr">
        <is>
          <t>–</t>
        </is>
      </c>
      <c r="W28">
        <f>E28 + G28 + I28 + K28 + M28 + O28 + Q28 + S28</f>
        <v/>
      </c>
      <c r="X28" s="9">
        <f>W28 / 8</f>
        <v/>
      </c>
      <c r="Y28" s="9">
        <f>MAX(ABS(E28 - X28), ABS(G28 - X28), ABS(I28 - X28), ABS(K28 - X28), ABS(M28 - X28), ABS(O28 - X28), ABS(Q28 - X28), ABS(S28 - X28))</f>
        <v/>
      </c>
      <c r="Z28" s="8" t="n">
        <v>0.05137731481481481</v>
      </c>
    </row>
    <row r="29">
      <c r="A29" t="inlineStr">
        <is>
          <t>Guzmán Cobo, Carmen (ESP) - Escobar Llori, Mercedes (ESP)</t>
        </is>
      </c>
      <c r="B29" t="inlineStr">
        <is>
          <t>U29</t>
        </is>
      </c>
      <c r="C29" t="inlineStr">
        <is>
          <t>2023 Valencia</t>
        </is>
      </c>
      <c r="D29" t="inlineStr">
        <is>
          <t>HYROX DOUBLES</t>
        </is>
      </c>
      <c r="E29" s="8" t="n">
        <v>0.003310185185185185</v>
      </c>
      <c r="F29" s="8" t="n">
        <v>0.003472222222222222</v>
      </c>
      <c r="G29" s="8" t="n">
        <v>0.003576388888888889</v>
      </c>
      <c r="H29" s="8" t="n">
        <v>0.001145833333333333</v>
      </c>
      <c r="I29" s="8" t="n">
        <v>0.003819444444444444</v>
      </c>
      <c r="J29" s="8" t="n">
        <v>0.00244212962962963</v>
      </c>
      <c r="K29" s="8" t="n">
        <v>0.003865740740740741</v>
      </c>
      <c r="L29" s="8" t="n">
        <v>0.001875</v>
      </c>
      <c r="M29" s="8" t="n">
        <v>0.003657407407407407</v>
      </c>
      <c r="N29" s="8" t="n">
        <v>0.003506944444444444</v>
      </c>
      <c r="O29" s="8" t="n">
        <v>0.003738425925925926</v>
      </c>
      <c r="P29" s="8" t="n">
        <v>0.001296296296296296</v>
      </c>
      <c r="Q29" s="8" t="n">
        <v>0.003784722222222222</v>
      </c>
      <c r="R29" s="8" t="n">
        <v>0.002928240740740741</v>
      </c>
      <c r="S29" s="8" t="n">
        <v>0.00375</v>
      </c>
      <c r="T29" s="8" t="n">
        <v>0.002118055555555556</v>
      </c>
      <c r="U29" s="8" t="n">
        <v>0.003402777777777778</v>
      </c>
      <c r="V29" t="inlineStr">
        <is>
          <t>–</t>
        </is>
      </c>
      <c r="W29">
        <f>E29 + G29 + I29 + K29 + M29 + O29 + Q29 + S29</f>
        <v/>
      </c>
      <c r="X29" s="9">
        <f>W29 / 8</f>
        <v/>
      </c>
      <c r="Y29" s="9">
        <f>MAX(ABS(E29 - X29), ABS(G29 - X29), ABS(I29 - X29), ABS(K29 - X29), ABS(M29 - X29), ABS(O29 - X29), ABS(Q29 - X29), ABS(S29 - X29))</f>
        <v/>
      </c>
      <c r="Z29" s="8" t="n">
        <v>0.05159722222222222</v>
      </c>
    </row>
    <row r="30">
      <c r="A30" t="inlineStr">
        <is>
          <t>Zymelman, Charlotte (FRA) - Jdid Mahmoud, Amal (FRA)</t>
        </is>
      </c>
      <c r="B30" t="inlineStr">
        <is>
          <t>30-39</t>
        </is>
      </c>
      <c r="C30" t="inlineStr">
        <is>
          <t>2023 Valencia</t>
        </is>
      </c>
      <c r="D30" t="inlineStr">
        <is>
          <t>HYROX DOUBLES</t>
        </is>
      </c>
      <c r="E30" s="8" t="n">
        <v>0.003310185185185185</v>
      </c>
      <c r="F30" s="8" t="n">
        <v>0.003483796296296296</v>
      </c>
      <c r="G30" s="8" t="n">
        <v>0.003333333333333334</v>
      </c>
      <c r="H30" s="8" t="n">
        <v>0.001203703703703704</v>
      </c>
      <c r="I30" s="8" t="n">
        <v>0.003541666666666666</v>
      </c>
      <c r="J30" s="8" t="n">
        <v>0.00318287037037037</v>
      </c>
      <c r="K30" s="8" t="n">
        <v>0.00349537037037037</v>
      </c>
      <c r="L30" s="8" t="n">
        <v>0.002453703703703704</v>
      </c>
      <c r="M30" s="8" t="n">
        <v>0.003553240740740741</v>
      </c>
      <c r="N30" s="8" t="n">
        <v>0.003449074074074074</v>
      </c>
      <c r="O30" s="8" t="n">
        <v>0.0034375</v>
      </c>
      <c r="P30" s="8" t="n">
        <v>0.001168981481481482</v>
      </c>
      <c r="Q30" s="8" t="n">
        <v>0.003530092592592592</v>
      </c>
      <c r="R30" s="8" t="n">
        <v>0.0028125</v>
      </c>
      <c r="S30" s="8" t="n">
        <v>0.003564814814814815</v>
      </c>
      <c r="T30" s="8" t="n">
        <v>0.002164351851851852</v>
      </c>
      <c r="U30" s="8" t="n">
        <v>0.004097222222222223</v>
      </c>
      <c r="V30" t="inlineStr">
        <is>
          <t>–</t>
        </is>
      </c>
      <c r="W30">
        <f>E30 + G30 + I30 + K30 + M30 + O30 + Q30 + S30</f>
        <v/>
      </c>
      <c r="X30" s="9">
        <f>W30 / 8</f>
        <v/>
      </c>
      <c r="Y30" s="9">
        <f>MAX(ABS(E30 - X30), ABS(G30 - X30), ABS(I30 - X30), ABS(K30 - X30), ABS(M30 - X30), ABS(O30 - X30), ABS(Q30 - X30), ABS(S30 - X30))</f>
        <v/>
      </c>
      <c r="Z30" s="8" t="n">
        <v>0.05168981481481481</v>
      </c>
    </row>
    <row r="31">
      <c r="A31" t="inlineStr">
        <is>
          <t>Oliver, Andrea (ESP) - García, Paula (ESP)</t>
        </is>
      </c>
      <c r="B31" t="inlineStr">
        <is>
          <t>U29</t>
        </is>
      </c>
      <c r="C31" t="inlineStr">
        <is>
          <t>2023 Valencia</t>
        </is>
      </c>
      <c r="D31" t="inlineStr">
        <is>
          <t>HYROX DOUBLES</t>
        </is>
      </c>
      <c r="E31" s="8" t="n">
        <v>0.003414351851851852</v>
      </c>
      <c r="F31" s="8" t="n">
        <v>0.003171296296296296</v>
      </c>
      <c r="G31" s="8" t="n">
        <v>0.003622685185185185</v>
      </c>
      <c r="H31" s="8" t="n">
        <v>0.001226851851851852</v>
      </c>
      <c r="I31" s="8" t="n">
        <v>0.003958333333333334</v>
      </c>
      <c r="J31" s="8" t="n">
        <v>0.002291666666666667</v>
      </c>
      <c r="K31" s="8" t="n">
        <v>0.003831018518518518</v>
      </c>
      <c r="L31" s="8" t="n">
        <v>0.001724537037037037</v>
      </c>
      <c r="M31" s="8" t="n">
        <v>0.003842592592592593</v>
      </c>
      <c r="N31" s="8" t="n">
        <v>0.003229166666666667</v>
      </c>
      <c r="O31" s="8" t="n">
        <v>0.003969907407407407</v>
      </c>
      <c r="P31" s="8" t="n">
        <v>0.0009722222222222222</v>
      </c>
      <c r="Q31" s="8" t="n">
        <v>0.003923611111111111</v>
      </c>
      <c r="R31" s="8" t="n">
        <v>0.001851851851851852</v>
      </c>
      <c r="S31" s="8" t="n">
        <v>0.0040625</v>
      </c>
      <c r="T31" s="8" t="n">
        <v>0.001851851851851852</v>
      </c>
      <c r="U31" s="8" t="n">
        <v>0.004976851851851852</v>
      </c>
      <c r="V31" t="inlineStr">
        <is>
          <t>–</t>
        </is>
      </c>
      <c r="W31">
        <f>E31 + G31 + I31 + K31 + M31 + O31 + Q31 + S31</f>
        <v/>
      </c>
      <c r="X31" s="9">
        <f>W31 / 8</f>
        <v/>
      </c>
      <c r="Y31" s="9">
        <f>MAX(ABS(E31 - X31), ABS(G31 - X31), ABS(I31 - X31), ABS(K31 - X31), ABS(M31 - X31), ABS(O31 - X31), ABS(Q31 - X31), ABS(S31 - X31))</f>
        <v/>
      </c>
      <c r="Z31" s="8" t="n">
        <v>0.05185185185185185</v>
      </c>
    </row>
    <row r="32">
      <c r="A32" t="inlineStr">
        <is>
          <t>Lizarralde Ugalde, Ainize (ESP) - Lizarralde Ugalde, Oihane (ESP)</t>
        </is>
      </c>
      <c r="B32" t="inlineStr">
        <is>
          <t>U29</t>
        </is>
      </c>
      <c r="C32" t="inlineStr">
        <is>
          <t>2023 Valencia</t>
        </is>
      </c>
      <c r="D32" t="inlineStr">
        <is>
          <t>HYROX DOUBLES</t>
        </is>
      </c>
      <c r="E32" s="8" t="n">
        <v>0.003703703703703704</v>
      </c>
      <c r="F32" s="8" t="n">
        <v>0.003402777777777778</v>
      </c>
      <c r="G32" s="8" t="n">
        <v>0.00375</v>
      </c>
      <c r="H32" s="8" t="n">
        <v>0.001018518518518518</v>
      </c>
      <c r="I32" s="8" t="n">
        <v>0.003831018518518518</v>
      </c>
      <c r="J32" s="8" t="n">
        <v>0.002361111111111111</v>
      </c>
      <c r="K32" s="8" t="n">
        <v>0.003900462962962963</v>
      </c>
      <c r="L32" s="8" t="n">
        <v>0.001342592592592592</v>
      </c>
      <c r="M32" s="8" t="n">
        <v>0.003796296296296296</v>
      </c>
      <c r="N32" s="8" t="n">
        <v>0.003414351851851852</v>
      </c>
      <c r="O32" s="8" t="n">
        <v>0.003819444444444444</v>
      </c>
      <c r="P32" s="8" t="n">
        <v>0.001041666666666667</v>
      </c>
      <c r="Q32" s="8" t="n">
        <v>0.00380787037037037</v>
      </c>
      <c r="R32" s="8" t="n">
        <v>0.001875</v>
      </c>
      <c r="S32" s="8" t="n">
        <v>0.003946759259259259</v>
      </c>
      <c r="T32" s="8" t="n">
        <v>0.001793981481481481</v>
      </c>
      <c r="U32" s="8" t="n">
        <v>0.005162037037037037</v>
      </c>
      <c r="V32" t="inlineStr">
        <is>
          <t>–</t>
        </is>
      </c>
      <c r="W32">
        <f>E32 + G32 + I32 + K32 + M32 + O32 + Q32 + S32</f>
        <v/>
      </c>
      <c r="X32" s="9">
        <f>W32 / 8</f>
        <v/>
      </c>
      <c r="Y32" s="9">
        <f>MAX(ABS(E32 - X32), ABS(G32 - X32), ABS(I32 - X32), ABS(K32 - X32), ABS(M32 - X32), ABS(O32 - X32), ABS(Q32 - X32), ABS(S32 - X32))</f>
        <v/>
      </c>
      <c r="Z32" s="8" t="n">
        <v>0.051875</v>
      </c>
    </row>
    <row r="33">
      <c r="A33" t="inlineStr">
        <is>
          <t>Salvador Casanova, Cristina (ESP) - Pereira Rivera, Constanza (ESP)</t>
        </is>
      </c>
      <c r="B33" t="inlineStr">
        <is>
          <t>30-39</t>
        </is>
      </c>
      <c r="C33" t="inlineStr">
        <is>
          <t>2023 Valencia</t>
        </is>
      </c>
      <c r="D33" t="inlineStr">
        <is>
          <t>HYROX DOUBLES</t>
        </is>
      </c>
      <c r="E33" s="8" t="n">
        <v>0.003171296296296296</v>
      </c>
      <c r="F33" s="8" t="n">
        <v>0.003194444444444445</v>
      </c>
      <c r="G33" s="8" t="n">
        <v>0.003344907407407408</v>
      </c>
      <c r="H33" s="8" t="n">
        <v>0.001805555555555555</v>
      </c>
      <c r="I33" s="8" t="n">
        <v>0.003564814814814815</v>
      </c>
      <c r="J33" s="8" t="n">
        <v>0.003217592592592593</v>
      </c>
      <c r="K33" s="8" t="n">
        <v>0.003541666666666666</v>
      </c>
      <c r="L33" s="8" t="n">
        <v>0.002083333333333333</v>
      </c>
      <c r="M33" s="8" t="n">
        <v>0.003738425925925926</v>
      </c>
      <c r="N33" s="8" t="n">
        <v>0.003449074074074074</v>
      </c>
      <c r="O33" s="8" t="n">
        <v>0.003645833333333333</v>
      </c>
      <c r="P33" s="8" t="n">
        <v>0.001400462962962963</v>
      </c>
      <c r="Q33" s="8" t="n">
        <v>0.003726851851851852</v>
      </c>
      <c r="R33" s="8" t="n">
        <v>0.002743055555555555</v>
      </c>
      <c r="S33" s="8" t="n">
        <v>0.003831018518518518</v>
      </c>
      <c r="T33" s="8" t="n">
        <v>0.002002314814814815</v>
      </c>
      <c r="U33" s="8" t="n">
        <v>0.003634259259259259</v>
      </c>
      <c r="V33" t="inlineStr">
        <is>
          <t>–</t>
        </is>
      </c>
      <c r="W33">
        <f>E33 + G33 + I33 + K33 + M33 + O33 + Q33 + S33</f>
        <v/>
      </c>
      <c r="X33" s="9">
        <f>W33 / 8</f>
        <v/>
      </c>
      <c r="Y33" s="9">
        <f>MAX(ABS(E33 - X33), ABS(G33 - X33), ABS(I33 - X33), ABS(K33 - X33), ABS(M33 - X33), ABS(O33 - X33), ABS(Q33 - X33), ABS(S33 - X33))</f>
        <v/>
      </c>
      <c r="Z33" s="8" t="n">
        <v>0.05200231481481481</v>
      </c>
    </row>
    <row r="34">
      <c r="A34" t="inlineStr">
        <is>
          <t>De Toro Rodriguez, Sonia (ESP) - Algaba González, Andrea (ESP)</t>
        </is>
      </c>
      <c r="B34" t="inlineStr">
        <is>
          <t>U29</t>
        </is>
      </c>
      <c r="C34" t="inlineStr">
        <is>
          <t>2023 Valencia</t>
        </is>
      </c>
      <c r="D34" t="inlineStr">
        <is>
          <t>HYROX DOUBLES</t>
        </is>
      </c>
      <c r="E34" s="8" t="n">
        <v>0.002974537037037037</v>
      </c>
      <c r="F34" s="8" t="n">
        <v>0.003368055555555556</v>
      </c>
      <c r="G34" s="8" t="n">
        <v>0.0034375</v>
      </c>
      <c r="H34" s="8" t="n">
        <v>0.001226851851851852</v>
      </c>
      <c r="I34" s="8" t="n">
        <v>0.003715277777777778</v>
      </c>
      <c r="J34" s="8" t="n">
        <v>0.003252314814814815</v>
      </c>
      <c r="K34" s="8" t="n">
        <v>0.003796296296296296</v>
      </c>
      <c r="L34" s="8" t="n">
        <v>0.0015625</v>
      </c>
      <c r="M34" s="8" t="n">
        <v>0.003703703703703704</v>
      </c>
      <c r="N34" s="8" t="n">
        <v>0.003819444444444444</v>
      </c>
      <c r="O34" s="8" t="n">
        <v>0.003668981481481481</v>
      </c>
      <c r="P34" s="8" t="n">
        <v>0.001238425925925926</v>
      </c>
      <c r="Q34" s="8" t="n">
        <v>0.003761574074074074</v>
      </c>
      <c r="R34" s="8" t="n">
        <v>0.002210648148148148</v>
      </c>
      <c r="S34" s="8" t="n">
        <v>0.003912037037037037</v>
      </c>
      <c r="T34" s="8" t="n">
        <v>0.001956018518518518</v>
      </c>
      <c r="U34" s="8" t="n">
        <v>0.004699074074074074</v>
      </c>
      <c r="V34" t="inlineStr">
        <is>
          <t>–</t>
        </is>
      </c>
      <c r="W34">
        <f>E34 + G34 + I34 + K34 + M34 + O34 + Q34 + S34</f>
        <v/>
      </c>
      <c r="X34" s="9">
        <f>W34 / 8</f>
        <v/>
      </c>
      <c r="Y34" s="9">
        <f>MAX(ABS(E34 - X34), ABS(G34 - X34), ABS(I34 - X34), ABS(K34 - X34), ABS(M34 - X34), ABS(O34 - X34), ABS(Q34 - X34), ABS(S34 - X34))</f>
        <v/>
      </c>
      <c r="Z34" s="8" t="n">
        <v>0.05221064814814814</v>
      </c>
    </row>
    <row r="35">
      <c r="A35" t="inlineStr">
        <is>
          <t>Garcés, Vanessa (ESP) - Garcés, Carolina (ESP)</t>
        </is>
      </c>
      <c r="B35" t="inlineStr">
        <is>
          <t>30-39</t>
        </is>
      </c>
      <c r="C35" t="inlineStr">
        <is>
          <t>2023 Valencia</t>
        </is>
      </c>
      <c r="D35" t="inlineStr">
        <is>
          <t>HYROX DOUBLES</t>
        </is>
      </c>
      <c r="E35" s="8" t="n">
        <v>0.003368055555555556</v>
      </c>
      <c r="F35" s="8" t="n">
        <v>0.003414351851851852</v>
      </c>
      <c r="G35" s="8" t="n">
        <v>0.003506944444444444</v>
      </c>
      <c r="H35" s="8" t="n">
        <v>0.001053240740740741</v>
      </c>
      <c r="I35" s="8" t="n">
        <v>0.003703703703703704</v>
      </c>
      <c r="J35" s="8" t="n">
        <v>0.002824074074074074</v>
      </c>
      <c r="K35" s="8" t="n">
        <v>0.003761574074074074</v>
      </c>
      <c r="L35" s="8" t="n">
        <v>0.001597222222222222</v>
      </c>
      <c r="M35" s="8" t="n">
        <v>0.003831018518518518</v>
      </c>
      <c r="N35" s="8" t="n">
        <v>0.0034375</v>
      </c>
      <c r="O35" s="8" t="n">
        <v>0.003773148148148148</v>
      </c>
      <c r="P35" s="8" t="n">
        <v>0.001238425925925926</v>
      </c>
      <c r="Q35" s="8" t="n">
        <v>0.003761574074074074</v>
      </c>
      <c r="R35" s="8" t="n">
        <v>0.002627314814814815</v>
      </c>
      <c r="S35" s="8" t="n">
        <v>0.004189814814814815</v>
      </c>
      <c r="T35" s="8" t="n">
        <v>0.00193287037037037</v>
      </c>
      <c r="U35" s="8" t="n">
        <v>0.004293981481481481</v>
      </c>
      <c r="V35" t="inlineStr">
        <is>
          <t>–</t>
        </is>
      </c>
      <c r="W35">
        <f>E35 + G35 + I35 + K35 + M35 + O35 + Q35 + S35</f>
        <v/>
      </c>
      <c r="X35" s="9">
        <f>W35 / 8</f>
        <v/>
      </c>
      <c r="Y35" s="9">
        <f>MAX(ABS(E35 - X35), ABS(G35 - X35), ABS(I35 - X35), ABS(K35 - X35), ABS(M35 - X35), ABS(O35 - X35), ABS(Q35 - X35), ABS(S35 - X35))</f>
        <v/>
      </c>
      <c r="Z35" s="8" t="n">
        <v>0.0522337962962963</v>
      </c>
    </row>
    <row r="36">
      <c r="A36" t="inlineStr">
        <is>
          <t>Jorg, Miriam (POR) - Silva, Bruna (POR)</t>
        </is>
      </c>
      <c r="B36" t="inlineStr">
        <is>
          <t>30-39</t>
        </is>
      </c>
      <c r="C36" t="inlineStr">
        <is>
          <t>2023 Valencia</t>
        </is>
      </c>
      <c r="D36" t="inlineStr">
        <is>
          <t>HYROX DOUBLES</t>
        </is>
      </c>
      <c r="E36" s="8" t="n">
        <v>0.003761574074074074</v>
      </c>
      <c r="F36" s="8" t="n">
        <v>0.003506944444444444</v>
      </c>
      <c r="G36" s="8" t="n">
        <v>0.003680555555555555</v>
      </c>
      <c r="H36" s="8" t="n">
        <v>0.001377314814814815</v>
      </c>
      <c r="I36" s="8" t="n">
        <v>0.003738425925925926</v>
      </c>
      <c r="J36" s="8" t="n">
        <v>0.002719907407407407</v>
      </c>
      <c r="K36" s="8" t="n">
        <v>0.00375</v>
      </c>
      <c r="L36" s="8" t="n">
        <v>0.001712962962962963</v>
      </c>
      <c r="M36" s="8" t="n">
        <v>0.003958333333333334</v>
      </c>
      <c r="N36" s="8" t="n">
        <v>0.003368055555555556</v>
      </c>
      <c r="O36" s="8" t="n">
        <v>0.003831018518518518</v>
      </c>
      <c r="P36" s="8" t="n">
        <v>0.001296296296296296</v>
      </c>
      <c r="Q36" s="8" t="n">
        <v>0.00380787037037037</v>
      </c>
      <c r="R36" s="8" t="n">
        <v>0.002546296296296297</v>
      </c>
      <c r="S36" s="8" t="n">
        <v>0.003738425925925926</v>
      </c>
      <c r="T36" s="8" t="n">
        <v>0.001921296296296296</v>
      </c>
      <c r="U36" s="8" t="n">
        <v>0.003645833333333333</v>
      </c>
      <c r="V36" t="inlineStr">
        <is>
          <t>–</t>
        </is>
      </c>
      <c r="W36">
        <f>E36 + G36 + I36 + K36 + M36 + O36 + Q36 + S36</f>
        <v/>
      </c>
      <c r="X36" s="9">
        <f>W36 / 8</f>
        <v/>
      </c>
      <c r="Y36" s="9">
        <f>MAX(ABS(E36 - X36), ABS(G36 - X36), ABS(I36 - X36), ABS(K36 - X36), ABS(M36 - X36), ABS(O36 - X36), ABS(Q36 - X36), ABS(S36 - X36))</f>
        <v/>
      </c>
      <c r="Z36" s="8" t="n">
        <v>0.05228009259259259</v>
      </c>
    </row>
    <row r="37">
      <c r="A37" t="inlineStr">
        <is>
          <t>López Banet, Elena (ESP) - Contreras Hernández, Gema María (ESP)</t>
        </is>
      </c>
      <c r="B37" t="inlineStr">
        <is>
          <t>30-39</t>
        </is>
      </c>
      <c r="C37" t="inlineStr">
        <is>
          <t>2023 Valencia</t>
        </is>
      </c>
      <c r="D37" t="inlineStr">
        <is>
          <t>HYROX DOUBLES</t>
        </is>
      </c>
      <c r="E37" s="8" t="n">
        <v>0.003217592592592593</v>
      </c>
      <c r="F37" s="8" t="n">
        <v>0.003368055555555556</v>
      </c>
      <c r="G37" s="8" t="n">
        <v>0.003541666666666666</v>
      </c>
      <c r="H37" s="8" t="n">
        <v>0.001053240740740741</v>
      </c>
      <c r="I37" s="8" t="n">
        <v>0.003564814814814815</v>
      </c>
      <c r="J37" s="8" t="n">
        <v>0.002233796296296296</v>
      </c>
      <c r="K37" s="8" t="n">
        <v>0.003935185185185185</v>
      </c>
      <c r="L37" s="8" t="n">
        <v>0.001851851851851852</v>
      </c>
      <c r="M37" s="8" t="n">
        <v>0.003888888888888889</v>
      </c>
      <c r="N37" s="8" t="n">
        <v>0.0034375</v>
      </c>
      <c r="O37" s="8" t="n">
        <v>0.003958333333333334</v>
      </c>
      <c r="P37" s="8" t="n">
        <v>0.001087962962962963</v>
      </c>
      <c r="Q37" s="8" t="n">
        <v>0.003854166666666667</v>
      </c>
      <c r="R37" s="8" t="n">
        <v>0.002951388888888889</v>
      </c>
      <c r="S37" s="8" t="n">
        <v>0.004097222222222223</v>
      </c>
      <c r="T37" s="8" t="n">
        <v>0.002025462962962963</v>
      </c>
      <c r="U37" s="8" t="n">
        <v>0.004363425925925926</v>
      </c>
      <c r="V37" t="inlineStr">
        <is>
          <t>–</t>
        </is>
      </c>
      <c r="W37">
        <f>E37 + G37 + I37 + K37 + M37 + O37 + Q37 + S37</f>
        <v/>
      </c>
      <c r="X37" s="9">
        <f>W37 / 8</f>
        <v/>
      </c>
      <c r="Y37" s="9">
        <f>MAX(ABS(E37 - X37), ABS(G37 - X37), ABS(I37 - X37), ABS(K37 - X37), ABS(M37 - X37), ABS(O37 - X37), ABS(Q37 - X37), ABS(S37 - X37))</f>
        <v/>
      </c>
      <c r="Z37" s="8" t="n">
        <v>0.05233796296296296</v>
      </c>
    </row>
    <row r="38">
      <c r="A38" t="inlineStr">
        <is>
          <t>Peralta Naranjo, Irene (ESP) - Gonzalez Ramos, Silvia (ESP)</t>
        </is>
      </c>
      <c r="B38" t="inlineStr">
        <is>
          <t>U29</t>
        </is>
      </c>
      <c r="C38" t="inlineStr">
        <is>
          <t>2023 Valencia</t>
        </is>
      </c>
      <c r="D38" t="inlineStr">
        <is>
          <t>HYROX DOUBLES</t>
        </is>
      </c>
      <c r="E38" s="8" t="n">
        <v>0.003078703703703704</v>
      </c>
      <c r="F38" s="8" t="n">
        <v>0.003449074074074074</v>
      </c>
      <c r="G38" s="8" t="n">
        <v>0.0034375</v>
      </c>
      <c r="H38" s="8" t="n">
        <v>0.001342592592592592</v>
      </c>
      <c r="I38" s="8" t="n">
        <v>0.003761574074074074</v>
      </c>
      <c r="J38" s="8" t="n">
        <v>0.003043981481481481</v>
      </c>
      <c r="K38" s="8" t="n">
        <v>0.003738425925925926</v>
      </c>
      <c r="L38" s="8" t="n">
        <v>0.002013888888888889</v>
      </c>
      <c r="M38" s="8" t="n">
        <v>0.003877314814814815</v>
      </c>
      <c r="N38" s="8" t="n">
        <v>0.003564814814814815</v>
      </c>
      <c r="O38" s="8" t="n">
        <v>0.003680555555555555</v>
      </c>
      <c r="P38" s="8" t="n">
        <v>0.00119212962962963</v>
      </c>
      <c r="Q38" s="8" t="n">
        <v>0.003784722222222222</v>
      </c>
      <c r="R38" s="8" t="n">
        <v>0.002662037037037037</v>
      </c>
      <c r="S38" s="8" t="n">
        <v>0.003912037037037037</v>
      </c>
      <c r="T38" s="8" t="n">
        <v>0.002060185185185185</v>
      </c>
      <c r="U38" s="8" t="n">
        <v>0.004027777777777778</v>
      </c>
      <c r="V38" t="inlineStr">
        <is>
          <t>–</t>
        </is>
      </c>
      <c r="W38">
        <f>E38 + G38 + I38 + K38 + M38 + O38 + Q38 + S38</f>
        <v/>
      </c>
      <c r="X38" s="9">
        <f>W38 / 8</f>
        <v/>
      </c>
      <c r="Y38" s="9">
        <f>MAX(ABS(E38 - X38), ABS(G38 - X38), ABS(I38 - X38), ABS(K38 - X38), ABS(M38 - X38), ABS(O38 - X38), ABS(Q38 - X38), ABS(S38 - X38))</f>
        <v/>
      </c>
      <c r="Z38" s="8" t="n">
        <v>0.05252314814814815</v>
      </c>
    </row>
    <row r="39">
      <c r="A39" t="inlineStr">
        <is>
          <t>Goñi Prada, Blanca (ESP) - Kortabitarte Llop, Carla (ESP)</t>
        </is>
      </c>
      <c r="B39" t="inlineStr">
        <is>
          <t>U29</t>
        </is>
      </c>
      <c r="C39" t="inlineStr">
        <is>
          <t>2023 Valencia</t>
        </is>
      </c>
      <c r="D39" t="inlineStr">
        <is>
          <t>HYROX DOUBLES</t>
        </is>
      </c>
      <c r="E39" s="8" t="n">
        <v>0.003530092592592592</v>
      </c>
      <c r="F39" s="8" t="n">
        <v>0.003472222222222222</v>
      </c>
      <c r="G39" s="8" t="n">
        <v>0.003599537037037037</v>
      </c>
      <c r="H39" s="8" t="n">
        <v>0.001226851851851852</v>
      </c>
      <c r="I39" s="8" t="n">
        <v>0.003784722222222222</v>
      </c>
      <c r="J39" s="8" t="n">
        <v>0.002662037037037037</v>
      </c>
      <c r="K39" s="8" t="n">
        <v>0.00375</v>
      </c>
      <c r="L39" s="8" t="n">
        <v>0.002013888888888889</v>
      </c>
      <c r="M39" s="8" t="n">
        <v>0.00380787037037037</v>
      </c>
      <c r="N39" s="8" t="n">
        <v>0.003449074074074074</v>
      </c>
      <c r="O39" s="8" t="n">
        <v>0.003761574074074074</v>
      </c>
      <c r="P39" s="8" t="n">
        <v>0.001331018518518518</v>
      </c>
      <c r="Q39" s="8" t="n">
        <v>0.003738425925925926</v>
      </c>
      <c r="R39" s="8" t="n">
        <v>0.002511574074074074</v>
      </c>
      <c r="S39" s="8" t="n">
        <v>0.003923611111111111</v>
      </c>
      <c r="T39" s="8" t="n">
        <v>0.001898148148148148</v>
      </c>
      <c r="U39" s="8" t="n">
        <v>0.00443287037037037</v>
      </c>
      <c r="V39" t="inlineStr">
        <is>
          <t>–</t>
        </is>
      </c>
      <c r="W39">
        <f>E39 + G39 + I39 + K39 + M39 + O39 + Q39 + S39</f>
        <v/>
      </c>
      <c r="X39" s="9">
        <f>W39 / 8</f>
        <v/>
      </c>
      <c r="Y39" s="9">
        <f>MAX(ABS(E39 - X39), ABS(G39 - X39), ABS(I39 - X39), ABS(K39 - X39), ABS(M39 - X39), ABS(O39 - X39), ABS(Q39 - X39), ABS(S39 - X39))</f>
        <v/>
      </c>
      <c r="Z39" s="8" t="n">
        <v>0.05282407407407407</v>
      </c>
    </row>
    <row r="40">
      <c r="A40" t="inlineStr">
        <is>
          <t>Cefai, Annmarie (MLT) - Azzopardi, Audrey (MLT)</t>
        </is>
      </c>
      <c r="B40" t="inlineStr">
        <is>
          <t>40-49</t>
        </is>
      </c>
      <c r="C40" t="inlineStr">
        <is>
          <t>2023 Valencia</t>
        </is>
      </c>
      <c r="D40" t="inlineStr">
        <is>
          <t>HYROX DOUBLES</t>
        </is>
      </c>
      <c r="E40" s="8" t="n">
        <v>0.003310185185185185</v>
      </c>
      <c r="F40" s="8" t="n">
        <v>0.003275462962962963</v>
      </c>
      <c r="G40" s="8" t="n">
        <v>0.003391203703703704</v>
      </c>
      <c r="H40" s="8" t="n">
        <v>0.00125</v>
      </c>
      <c r="I40" s="8" t="n">
        <v>0.003622685185185185</v>
      </c>
      <c r="J40" s="8" t="n">
        <v>0.003206018518518519</v>
      </c>
      <c r="K40" s="8" t="n">
        <v>0.003634259259259259</v>
      </c>
      <c r="L40" s="8" t="n">
        <v>0.002962962962962963</v>
      </c>
      <c r="M40" s="8" t="n">
        <v>0.003680555555555555</v>
      </c>
      <c r="N40" s="8" t="n">
        <v>0.003449074074074074</v>
      </c>
      <c r="O40" s="8" t="n">
        <v>0.003645833333333333</v>
      </c>
      <c r="P40" s="8" t="n">
        <v>0.001365740740740741</v>
      </c>
      <c r="Q40" s="8" t="n">
        <v>0.003587962962962963</v>
      </c>
      <c r="R40" s="8" t="n">
        <v>0.002627314814814815</v>
      </c>
      <c r="S40" s="8" t="n">
        <v>0.003842592592592593</v>
      </c>
      <c r="T40" s="8" t="n">
        <v>0.002418981481481482</v>
      </c>
      <c r="U40" s="8" t="n">
        <v>0.003761574074074074</v>
      </c>
      <c r="V40" t="inlineStr">
        <is>
          <t>–</t>
        </is>
      </c>
      <c r="W40">
        <f>E40 + G40 + I40 + K40 + M40 + O40 + Q40 + S40</f>
        <v/>
      </c>
      <c r="X40" s="9">
        <f>W40 / 8</f>
        <v/>
      </c>
      <c r="Y40" s="9">
        <f>MAX(ABS(E40 - X40), ABS(G40 - X40), ABS(I40 - X40), ABS(K40 - X40), ABS(M40 - X40), ABS(O40 - X40), ABS(Q40 - X40), ABS(S40 - X40))</f>
        <v/>
      </c>
      <c r="Z40" s="8" t="n">
        <v>0.05292824074074074</v>
      </c>
    </row>
    <row r="41">
      <c r="A41" t="inlineStr">
        <is>
          <t>Marin Lopez, Lara (ESP) - Lopez Alvarez, Raquel (ESP)</t>
        </is>
      </c>
      <c r="B41" t="inlineStr">
        <is>
          <t>40-49</t>
        </is>
      </c>
      <c r="C41" t="inlineStr">
        <is>
          <t>2023 Valencia</t>
        </is>
      </c>
      <c r="D41" t="inlineStr">
        <is>
          <t>HYROX DOUBLES</t>
        </is>
      </c>
      <c r="E41" s="8" t="n">
        <v>0.003645833333333333</v>
      </c>
      <c r="F41" s="8" t="n">
        <v>0.003831018518518518</v>
      </c>
      <c r="G41" s="8" t="n">
        <v>0.003402777777777778</v>
      </c>
      <c r="H41" s="8" t="n">
        <v>0.001412037037037037</v>
      </c>
      <c r="I41" s="8" t="n">
        <v>0.003587962962962963</v>
      </c>
      <c r="J41" s="8" t="n">
        <v>0.003101851851851852</v>
      </c>
      <c r="K41" s="8" t="n">
        <v>0.003506944444444444</v>
      </c>
      <c r="L41" s="8" t="n">
        <v>0.0015625</v>
      </c>
      <c r="M41" s="8" t="n">
        <v>0.003645833333333333</v>
      </c>
      <c r="N41" s="8" t="n">
        <v>0.00400462962962963</v>
      </c>
      <c r="O41" s="8" t="n">
        <v>0.003541666666666666</v>
      </c>
      <c r="P41" s="8" t="n">
        <v>0.001388888888888889</v>
      </c>
      <c r="Q41" s="8" t="n">
        <v>0.003576388888888889</v>
      </c>
      <c r="R41" s="8" t="n">
        <v>0.002673611111111111</v>
      </c>
      <c r="S41" s="8" t="n">
        <v>0.003773148148148148</v>
      </c>
      <c r="T41" s="8" t="n">
        <v>0.002222222222222222</v>
      </c>
      <c r="U41" s="8" t="n">
        <v>0.004224537037037037</v>
      </c>
      <c r="V41" t="inlineStr">
        <is>
          <t>–</t>
        </is>
      </c>
      <c r="W41">
        <f>E41 + G41 + I41 + K41 + M41 + O41 + Q41 + S41</f>
        <v/>
      </c>
      <c r="X41" s="9">
        <f>W41 / 8</f>
        <v/>
      </c>
      <c r="Y41" s="9">
        <f>MAX(ABS(E41 - X41), ABS(G41 - X41), ABS(I41 - X41), ABS(K41 - X41), ABS(M41 - X41), ABS(O41 - X41), ABS(Q41 - X41), ABS(S41 - X41))</f>
        <v/>
      </c>
      <c r="Z41" s="8" t="n">
        <v>0.05299768518518518</v>
      </c>
    </row>
    <row r="42">
      <c r="A42" t="inlineStr">
        <is>
          <t>Gutierrez Martin, Carolina (ESP) - Alonso Perez, Eva Natalia (ESP)</t>
        </is>
      </c>
      <c r="B42" t="inlineStr">
        <is>
          <t>40-49</t>
        </is>
      </c>
      <c r="C42" t="inlineStr">
        <is>
          <t>2023 Valencia</t>
        </is>
      </c>
      <c r="D42" t="inlineStr">
        <is>
          <t>HYROX DOUBLES</t>
        </is>
      </c>
      <c r="E42" s="8" t="n">
        <v>0.00375</v>
      </c>
      <c r="F42" s="8" t="n">
        <v>0.003229166666666667</v>
      </c>
      <c r="G42" s="8" t="n">
        <v>0.003784722222222222</v>
      </c>
      <c r="H42" s="8" t="n">
        <v>0.001168981481481482</v>
      </c>
      <c r="I42" s="8" t="n">
        <v>0.003993055555555555</v>
      </c>
      <c r="J42" s="8" t="n">
        <v>0.002534722222222222</v>
      </c>
      <c r="K42" s="8" t="n">
        <v>0.003865740740740741</v>
      </c>
      <c r="L42" s="8" t="n">
        <v>0.001747685185185185</v>
      </c>
      <c r="M42" s="8" t="n">
        <v>0.003900462962962963</v>
      </c>
      <c r="N42" s="8" t="n">
        <v>0.003344907407407408</v>
      </c>
      <c r="O42" s="8" t="n">
        <v>0.003900462962962963</v>
      </c>
      <c r="P42" s="8" t="n">
        <v>0.001319444444444444</v>
      </c>
      <c r="Q42" s="8" t="n">
        <v>0.003888888888888889</v>
      </c>
      <c r="R42" s="8" t="n">
        <v>0.002511574074074074</v>
      </c>
      <c r="S42" s="8" t="n">
        <v>0.00400462962962963</v>
      </c>
      <c r="T42" s="8" t="n">
        <v>0.00181712962962963</v>
      </c>
      <c r="U42" s="8" t="n">
        <v>0.004375</v>
      </c>
      <c r="V42" t="inlineStr">
        <is>
          <t>–</t>
        </is>
      </c>
      <c r="W42">
        <f>E42 + G42 + I42 + K42 + M42 + O42 + Q42 + S42</f>
        <v/>
      </c>
      <c r="X42" s="9">
        <f>W42 / 8</f>
        <v/>
      </c>
      <c r="Y42" s="9">
        <f>MAX(ABS(E42 - X42), ABS(G42 - X42), ABS(I42 - X42), ABS(K42 - X42), ABS(M42 - X42), ABS(O42 - X42), ABS(Q42 - X42), ABS(S42 - X42))</f>
        <v/>
      </c>
      <c r="Z42" s="8" t="n">
        <v>0.05304398148148148</v>
      </c>
    </row>
    <row r="43">
      <c r="A43" t="inlineStr">
        <is>
          <t>Fornari Fernandez, Geidy (ESP) - Fornari Fernández, Izamy (ESP)</t>
        </is>
      </c>
      <c r="B43" t="inlineStr">
        <is>
          <t>40-49</t>
        </is>
      </c>
      <c r="C43" t="inlineStr">
        <is>
          <t>2023 Valencia</t>
        </is>
      </c>
      <c r="D43" t="inlineStr">
        <is>
          <t>HYROX DOUBLES</t>
        </is>
      </c>
      <c r="E43" s="8" t="n">
        <v>0.00337962962962963</v>
      </c>
      <c r="F43" s="8" t="n">
        <v>0.0034375</v>
      </c>
      <c r="G43" s="8" t="n">
        <v>0.00349537037037037</v>
      </c>
      <c r="H43" s="8" t="n">
        <v>0.00130787037037037</v>
      </c>
      <c r="I43" s="8" t="n">
        <v>0.003611111111111111</v>
      </c>
      <c r="J43" s="8" t="n">
        <v>0.002962962962962963</v>
      </c>
      <c r="K43" s="8" t="n">
        <v>0.003657407407407407</v>
      </c>
      <c r="L43" s="8" t="n">
        <v>0.001967592592592592</v>
      </c>
      <c r="M43" s="8" t="n">
        <v>0.005069444444444444</v>
      </c>
      <c r="N43" s="8" t="n">
        <v>0.003587962962962963</v>
      </c>
      <c r="O43" s="8" t="n">
        <v>0.003680555555555555</v>
      </c>
      <c r="P43" s="8" t="n">
        <v>0.001331018518518518</v>
      </c>
      <c r="Q43" s="8" t="n">
        <v>0.003634259259259259</v>
      </c>
      <c r="R43" s="8" t="n">
        <v>0.002604166666666667</v>
      </c>
      <c r="S43" s="8" t="n">
        <v>0.003831018518518518</v>
      </c>
      <c r="T43" s="8" t="n">
        <v>0.00193287037037037</v>
      </c>
      <c r="U43" s="8" t="n">
        <v>0.003796296296296296</v>
      </c>
      <c r="V43" t="inlineStr">
        <is>
          <t>–</t>
        </is>
      </c>
      <c r="W43">
        <f>E43 + G43 + I43 + K43 + M43 + O43 + Q43 + S43</f>
        <v/>
      </c>
      <c r="X43" s="9">
        <f>W43 / 8</f>
        <v/>
      </c>
      <c r="Y43" s="9">
        <f>MAX(ABS(E43 - X43), ABS(G43 - X43), ABS(I43 - X43), ABS(K43 - X43), ABS(M43 - X43), ABS(O43 - X43), ABS(Q43 - X43), ABS(S43 - X43))</f>
        <v/>
      </c>
      <c r="Z43" s="8" t="n">
        <v>0.05318287037037037</v>
      </c>
    </row>
    <row r="44">
      <c r="A44" t="inlineStr">
        <is>
          <t>Yáñez Hernández, María (ESP) - Fuentes Martínez, Inés (ESP)</t>
        </is>
      </c>
      <c r="B44" t="inlineStr">
        <is>
          <t>U29</t>
        </is>
      </c>
      <c r="C44" t="inlineStr">
        <is>
          <t>2023 Valencia</t>
        </is>
      </c>
      <c r="D44" t="inlineStr">
        <is>
          <t>HYROX DOUBLES</t>
        </is>
      </c>
      <c r="E44" s="8" t="n">
        <v>0.003506944444444444</v>
      </c>
      <c r="F44" s="8" t="n">
        <v>0.002905092592592593</v>
      </c>
      <c r="G44" s="8" t="n">
        <v>0.003773148148148148</v>
      </c>
      <c r="H44" s="8" t="n">
        <v>0.0008449074074074074</v>
      </c>
      <c r="I44" s="8" t="n">
        <v>0.004293981481481481</v>
      </c>
      <c r="J44" s="8" t="n">
        <v>0.001886574074074074</v>
      </c>
      <c r="K44" s="8" t="n">
        <v>0.004560185185185185</v>
      </c>
      <c r="L44" s="8" t="n">
        <v>0.001666666666666667</v>
      </c>
      <c r="M44" s="8" t="n">
        <v>0.00449074074074074</v>
      </c>
      <c r="N44" s="8" t="n">
        <v>0.003275462962962963</v>
      </c>
      <c r="O44" s="8" t="n">
        <v>0.004293981481481481</v>
      </c>
      <c r="P44" s="8" t="n">
        <v>0.001111111111111111</v>
      </c>
      <c r="Q44" s="8" t="n">
        <v>0.004270833333333333</v>
      </c>
      <c r="R44" s="8" t="n">
        <v>0.002118055555555556</v>
      </c>
      <c r="S44" s="8" t="n">
        <v>0.004247685185185185</v>
      </c>
      <c r="T44" s="8" t="n">
        <v>0.001967592592592592</v>
      </c>
      <c r="U44" s="8" t="n">
        <v>0.004525462962962963</v>
      </c>
      <c r="V44" t="inlineStr">
        <is>
          <t>–</t>
        </is>
      </c>
      <c r="W44">
        <f>E44 + G44 + I44 + K44 + M44 + O44 + Q44 + S44</f>
        <v/>
      </c>
      <c r="X44" s="9">
        <f>W44 / 8</f>
        <v/>
      </c>
      <c r="Y44" s="9">
        <f>MAX(ABS(E44 - X44), ABS(G44 - X44), ABS(I44 - X44), ABS(K44 - X44), ABS(M44 - X44), ABS(O44 - X44), ABS(Q44 - X44), ABS(S44 - X44))</f>
        <v/>
      </c>
      <c r="Z44" s="8" t="n">
        <v>0.05366898148148148</v>
      </c>
    </row>
    <row r="45">
      <c r="A45" t="inlineStr">
        <is>
          <t>Alonso Garcia, Mar (ESP) - Gallego Granados, Elena (ESP)</t>
        </is>
      </c>
      <c r="B45" t="inlineStr">
        <is>
          <t>40-49</t>
        </is>
      </c>
      <c r="C45" t="inlineStr">
        <is>
          <t>2023 Valencia</t>
        </is>
      </c>
      <c r="D45" t="inlineStr">
        <is>
          <t>HYROX DOUBLES</t>
        </is>
      </c>
      <c r="E45" s="8" t="n">
        <v>0.00306712962962963</v>
      </c>
      <c r="F45" s="8" t="n">
        <v>0.003518518518518518</v>
      </c>
      <c r="G45" s="8" t="n">
        <v>0.003298611111111111</v>
      </c>
      <c r="H45" s="8" t="n">
        <v>0.001388888888888889</v>
      </c>
      <c r="I45" s="8" t="n">
        <v>0.003564814814814815</v>
      </c>
      <c r="J45" s="8" t="n">
        <v>0.003587962962962963</v>
      </c>
      <c r="K45" s="8" t="n">
        <v>0.003599537037037037</v>
      </c>
      <c r="L45" s="8" t="n">
        <v>0.002210648148148148</v>
      </c>
      <c r="M45" s="8" t="n">
        <v>0.003657407407407407</v>
      </c>
      <c r="N45" s="8" t="n">
        <v>0.003842592592592593</v>
      </c>
      <c r="O45" s="8" t="n">
        <v>0.003449074074074074</v>
      </c>
      <c r="P45" s="8" t="n">
        <v>0.001284722222222222</v>
      </c>
      <c r="Q45" s="8" t="n">
        <v>0.003541666666666666</v>
      </c>
      <c r="R45" s="8" t="n">
        <v>0.002777777777777778</v>
      </c>
      <c r="S45" s="8" t="n">
        <v>0.003773148148148148</v>
      </c>
      <c r="T45" s="8" t="n">
        <v>0.002210648148148148</v>
      </c>
      <c r="U45" s="8" t="n">
        <v>0.005023148148148148</v>
      </c>
      <c r="V45" t="inlineStr">
        <is>
          <t>–</t>
        </is>
      </c>
      <c r="W45">
        <f>E45 + G45 + I45 + K45 + M45 + O45 + Q45 + S45</f>
        <v/>
      </c>
      <c r="X45" s="9">
        <f>W45 / 8</f>
        <v/>
      </c>
      <c r="Y45" s="9">
        <f>MAX(ABS(E45 - X45), ABS(G45 - X45), ABS(I45 - X45), ABS(K45 - X45), ABS(M45 - X45), ABS(O45 - X45), ABS(Q45 - X45), ABS(S45 - X45))</f>
        <v/>
      </c>
      <c r="Z45" s="8" t="n">
        <v>0.05369212962962963</v>
      </c>
    </row>
    <row r="46">
      <c r="A46" t="inlineStr">
        <is>
          <t>Perez Calva, Naomi (ESP) - Ferré Gimeno, Ainoa (ESP)</t>
        </is>
      </c>
      <c r="B46" t="inlineStr">
        <is>
          <t>U29</t>
        </is>
      </c>
      <c r="C46" t="inlineStr">
        <is>
          <t>2023 Valencia</t>
        </is>
      </c>
      <c r="D46" t="inlineStr">
        <is>
          <t>HYROX DOUBLES</t>
        </is>
      </c>
      <c r="E46" s="8" t="n">
        <v>0.00349537037037037</v>
      </c>
      <c r="F46" s="8" t="n">
        <v>0.00337962962962963</v>
      </c>
      <c r="G46" s="8" t="n">
        <v>0.003680555555555555</v>
      </c>
      <c r="H46" s="8" t="n">
        <v>0.001203703703703704</v>
      </c>
      <c r="I46" s="8" t="n">
        <v>0.003946759259259259</v>
      </c>
      <c r="J46" s="8" t="n">
        <v>0.002789351851851852</v>
      </c>
      <c r="K46" s="8" t="n">
        <v>0.003888888888888889</v>
      </c>
      <c r="L46" s="8" t="n">
        <v>0.001678240740740741</v>
      </c>
      <c r="M46" s="8" t="n">
        <v>0.003877314814814815</v>
      </c>
      <c r="N46" s="8" t="n">
        <v>0.003576388888888889</v>
      </c>
      <c r="O46" s="8" t="n">
        <v>0.003865740740740741</v>
      </c>
      <c r="P46" s="8" t="n">
        <v>0.001412037037037037</v>
      </c>
      <c r="Q46" s="8" t="n">
        <v>0.004027777777777778</v>
      </c>
      <c r="R46" s="8" t="n">
        <v>0.002106481481481481</v>
      </c>
      <c r="S46" s="8" t="n">
        <v>0.004097222222222223</v>
      </c>
      <c r="T46" s="8" t="n">
        <v>0.002060185185185185</v>
      </c>
      <c r="U46" s="8" t="n">
        <v>0.004710648148148148</v>
      </c>
      <c r="V46" t="inlineStr">
        <is>
          <t>–</t>
        </is>
      </c>
      <c r="W46">
        <f>E46 + G46 + I46 + K46 + M46 + O46 + Q46 + S46</f>
        <v/>
      </c>
      <c r="X46" s="9">
        <f>W46 / 8</f>
        <v/>
      </c>
      <c r="Y46" s="9">
        <f>MAX(ABS(E46 - X46), ABS(G46 - X46), ABS(I46 - X46), ABS(K46 - X46), ABS(M46 - X46), ABS(O46 - X46), ABS(Q46 - X46), ABS(S46 - X46))</f>
        <v/>
      </c>
      <c r="Z46" s="8" t="n">
        <v>0.05371527777777778</v>
      </c>
    </row>
    <row r="47">
      <c r="A47" t="inlineStr">
        <is>
          <t>Macauley, Talia (GBR) - Hill, Christy (GBR)</t>
        </is>
      </c>
      <c r="B47" t="inlineStr">
        <is>
          <t>U29</t>
        </is>
      </c>
      <c r="C47" t="inlineStr">
        <is>
          <t>2023 Valencia</t>
        </is>
      </c>
      <c r="D47" t="inlineStr">
        <is>
          <t>HYROX DOUBLES</t>
        </is>
      </c>
      <c r="E47" s="8" t="n">
        <v>0.003483796296296296</v>
      </c>
      <c r="F47" s="8" t="n">
        <v>0.003090277777777778</v>
      </c>
      <c r="G47" s="8" t="n">
        <v>0.003564814814814815</v>
      </c>
      <c r="H47" s="8" t="n">
        <v>0.00130787037037037</v>
      </c>
      <c r="I47" s="8" t="n">
        <v>0.003773148148148148</v>
      </c>
      <c r="J47" s="8" t="n">
        <v>0.002615740740740741</v>
      </c>
      <c r="K47" s="8" t="n">
        <v>0.003854166666666667</v>
      </c>
      <c r="L47" s="8" t="n">
        <v>0.002349537037037037</v>
      </c>
      <c r="M47" s="8" t="n">
        <v>0.003946759259259259</v>
      </c>
      <c r="N47" s="8" t="n">
        <v>0.003414351851851852</v>
      </c>
      <c r="O47" s="8" t="n">
        <v>0.003981481481481482</v>
      </c>
      <c r="P47" s="8" t="n">
        <v>0.001388888888888889</v>
      </c>
      <c r="Q47" s="8" t="n">
        <v>0.003946759259259259</v>
      </c>
      <c r="R47" s="8" t="n">
        <v>0.002222222222222222</v>
      </c>
      <c r="S47" s="8" t="n">
        <v>0.0040625</v>
      </c>
      <c r="T47" s="8" t="n">
        <v>0.001967592592592592</v>
      </c>
      <c r="U47" s="8" t="n">
        <v>0.004895833333333334</v>
      </c>
      <c r="V47" t="inlineStr">
        <is>
          <t>1 Minute</t>
        </is>
      </c>
      <c r="W47">
        <f>E47 + G47 + I47 + K47 + M47 + O47 + Q47 + S47</f>
        <v/>
      </c>
      <c r="X47" s="9">
        <f>W47 / 8</f>
        <v/>
      </c>
      <c r="Y47" s="9">
        <f>MAX(ABS(E47 - X47), ABS(G47 - X47), ABS(I47 - X47), ABS(K47 - X47), ABS(M47 - X47), ABS(O47 - X47), ABS(Q47 - X47), ABS(S47 - X47))</f>
        <v/>
      </c>
      <c r="Z47" s="8" t="n">
        <v>0.05378472222222222</v>
      </c>
    </row>
    <row r="48">
      <c r="A48" t="inlineStr">
        <is>
          <t>Prats Vicens, Maria Del Mar (ESP) - Torres Llado, Barbara (ESP)</t>
        </is>
      </c>
      <c r="B48" t="inlineStr">
        <is>
          <t>40-49</t>
        </is>
      </c>
      <c r="C48" t="inlineStr">
        <is>
          <t>2023 Valencia</t>
        </is>
      </c>
      <c r="D48" t="inlineStr">
        <is>
          <t>HYROX DOUBLES</t>
        </is>
      </c>
      <c r="E48" s="8" t="n">
        <v>0.003206018518518519</v>
      </c>
      <c r="F48" s="8" t="n">
        <v>0.003472222222222222</v>
      </c>
      <c r="G48" s="8" t="n">
        <v>0.003356481481481482</v>
      </c>
      <c r="H48" s="8" t="n">
        <v>0.001365740740740741</v>
      </c>
      <c r="I48" s="8" t="n">
        <v>0.003622685185185185</v>
      </c>
      <c r="J48" s="8" t="n">
        <v>0.002766203703703704</v>
      </c>
      <c r="K48" s="8" t="n">
        <v>0.00375</v>
      </c>
      <c r="L48" s="8" t="n">
        <v>0.002268518518518519</v>
      </c>
      <c r="M48" s="8" t="n">
        <v>0.003900462962962963</v>
      </c>
      <c r="N48" s="8" t="n">
        <v>0.003391203703703704</v>
      </c>
      <c r="O48" s="8" t="n">
        <v>0.003761574074074074</v>
      </c>
      <c r="P48" s="8" t="n">
        <v>0.00125</v>
      </c>
      <c r="Q48" s="8" t="n">
        <v>0.004143518518518519</v>
      </c>
      <c r="R48" s="8" t="n">
        <v>0.002708333333333333</v>
      </c>
      <c r="S48" s="8" t="n">
        <v>0.003993055555555555</v>
      </c>
      <c r="T48" s="8" t="n">
        <v>0.001944444444444444</v>
      </c>
      <c r="U48" s="8" t="n">
        <v>0.005092592592592593</v>
      </c>
      <c r="V48" t="inlineStr">
        <is>
          <t>–</t>
        </is>
      </c>
      <c r="W48">
        <f>E48 + G48 + I48 + K48 + M48 + O48 + Q48 + S48</f>
        <v/>
      </c>
      <c r="X48" s="9">
        <f>W48 / 8</f>
        <v/>
      </c>
      <c r="Y48" s="9">
        <f>MAX(ABS(E48 - X48), ABS(G48 - X48), ABS(I48 - X48), ABS(K48 - X48), ABS(M48 - X48), ABS(O48 - X48), ABS(Q48 - X48), ABS(S48 - X48))</f>
        <v/>
      </c>
      <c r="Z48" s="8" t="n">
        <v>0.05390046296296296</v>
      </c>
    </row>
    <row r="49">
      <c r="A49" t="inlineStr">
        <is>
          <t>Jiménez Celdrán, Ester (ESP) - Felices Lorenzo, Rosa Mara (ESP)</t>
        </is>
      </c>
      <c r="B49" t="inlineStr">
        <is>
          <t>30-39</t>
        </is>
      </c>
      <c r="C49" t="inlineStr">
        <is>
          <t>2023 Valencia</t>
        </is>
      </c>
      <c r="D49" t="inlineStr">
        <is>
          <t>HYROX DOUBLES</t>
        </is>
      </c>
      <c r="E49" s="8" t="n">
        <v>0.003217592592592593</v>
      </c>
      <c r="F49" s="8" t="n">
        <v>0.003310185185185185</v>
      </c>
      <c r="G49" s="8" t="n">
        <v>0.003472222222222222</v>
      </c>
      <c r="H49" s="8" t="n">
        <v>0.001331018518518518</v>
      </c>
      <c r="I49" s="8" t="n">
        <v>0.003576388888888889</v>
      </c>
      <c r="J49" s="8" t="n">
        <v>0.003425925925925926</v>
      </c>
      <c r="K49" s="8" t="n">
        <v>0.003530092592592592</v>
      </c>
      <c r="L49" s="8" t="n">
        <v>0.002314814814814815</v>
      </c>
      <c r="M49" s="8" t="n">
        <v>0.003576388888888889</v>
      </c>
      <c r="N49" s="8" t="n">
        <v>0.003518518518518518</v>
      </c>
      <c r="O49" s="8" t="n">
        <v>0.003599537037037037</v>
      </c>
      <c r="P49" s="8" t="n">
        <v>0.001423611111111111</v>
      </c>
      <c r="Q49" s="8" t="n">
        <v>0.003576388888888889</v>
      </c>
      <c r="R49" s="8" t="n">
        <v>0.003310185185185185</v>
      </c>
      <c r="S49" s="8" t="n">
        <v>0.003958333333333334</v>
      </c>
      <c r="T49" s="8" t="n">
        <v>0.00212962962962963</v>
      </c>
      <c r="U49" s="8" t="n">
        <v>0.004826388888888889</v>
      </c>
      <c r="V49" t="inlineStr">
        <is>
          <t>–</t>
        </is>
      </c>
      <c r="W49">
        <f>E49 + G49 + I49 + K49 + M49 + O49 + Q49 + S49</f>
        <v/>
      </c>
      <c r="X49" s="9">
        <f>W49 / 8</f>
        <v/>
      </c>
      <c r="Y49" s="9">
        <f>MAX(ABS(E49 - X49), ABS(G49 - X49), ABS(I49 - X49), ABS(K49 - X49), ABS(M49 - X49), ABS(O49 - X49), ABS(Q49 - X49), ABS(S49 - X49))</f>
        <v/>
      </c>
      <c r="Z49" s="8" t="n">
        <v>0.05399305555555556</v>
      </c>
    </row>
    <row r="50">
      <c r="A50" t="inlineStr">
        <is>
          <t>Warren, Mareike (ESP) - Sanchez Berzosa, Maria (ESP)</t>
        </is>
      </c>
      <c r="B50" t="inlineStr">
        <is>
          <t>30-39</t>
        </is>
      </c>
      <c r="C50" t="inlineStr">
        <is>
          <t>2023 Valencia</t>
        </is>
      </c>
      <c r="D50" t="inlineStr">
        <is>
          <t>HYROX DOUBLES</t>
        </is>
      </c>
      <c r="E50" s="8" t="n">
        <v>0.003900462962962963</v>
      </c>
      <c r="F50" s="8" t="n">
        <v>0.003229166666666667</v>
      </c>
      <c r="G50" s="8" t="n">
        <v>0.003645833333333333</v>
      </c>
      <c r="H50" s="8" t="n">
        <v>0.001157407407407407</v>
      </c>
      <c r="I50" s="8" t="n">
        <v>0.003761574074074074</v>
      </c>
      <c r="J50" s="8" t="n">
        <v>0.002754629629629629</v>
      </c>
      <c r="K50" s="8" t="n">
        <v>0.00375</v>
      </c>
      <c r="L50" s="8" t="n">
        <v>0.002476851851851852</v>
      </c>
      <c r="M50" s="8" t="n">
        <v>0.004027777777777778</v>
      </c>
      <c r="N50" s="8" t="n">
        <v>0.003368055555555556</v>
      </c>
      <c r="O50" s="8" t="n">
        <v>0.00369212962962963</v>
      </c>
      <c r="P50" s="8" t="n">
        <v>0.001273148148148148</v>
      </c>
      <c r="Q50" s="8" t="n">
        <v>0.003668981481481481</v>
      </c>
      <c r="R50" s="8" t="n">
        <v>0.002789351851851852</v>
      </c>
      <c r="S50" s="8" t="n">
        <v>0.003784722222222222</v>
      </c>
      <c r="T50" s="8" t="n">
        <v>0.002337962962962963</v>
      </c>
      <c r="U50" s="8" t="n">
        <v>0.004560185185185185</v>
      </c>
      <c r="V50" t="inlineStr">
        <is>
          <t>–</t>
        </is>
      </c>
      <c r="W50">
        <f>E50 + G50 + I50 + K50 + M50 + O50 + Q50 + S50</f>
        <v/>
      </c>
      <c r="X50" s="9">
        <f>W50 / 8</f>
        <v/>
      </c>
      <c r="Y50" s="9">
        <f>MAX(ABS(E50 - X50), ABS(G50 - X50), ABS(I50 - X50), ABS(K50 - X50), ABS(M50 - X50), ABS(O50 - X50), ABS(Q50 - X50), ABS(S50 - X50))</f>
        <v/>
      </c>
      <c r="Z50" s="8" t="n">
        <v>0.05408564814814815</v>
      </c>
    </row>
    <row r="51">
      <c r="A51" t="inlineStr">
        <is>
          <t>Aparicio Usina, Tabata (ESP) - Arranz García, Raquel (ESP)</t>
        </is>
      </c>
      <c r="B51" t="inlineStr">
        <is>
          <t>30-39</t>
        </is>
      </c>
      <c r="C51" t="inlineStr">
        <is>
          <t>2023 Valencia</t>
        </is>
      </c>
      <c r="D51" t="inlineStr">
        <is>
          <t>HYROX DOUBLES</t>
        </is>
      </c>
      <c r="E51" s="8" t="n">
        <v>0.003206018518518519</v>
      </c>
      <c r="F51" s="8" t="n">
        <v>0.003287037037037037</v>
      </c>
      <c r="G51" s="8" t="n">
        <v>0.003773148148148148</v>
      </c>
      <c r="H51" s="8" t="n">
        <v>0.001261574074074074</v>
      </c>
      <c r="I51" s="8" t="n">
        <v>0.004189814814814815</v>
      </c>
      <c r="J51" s="8" t="n">
        <v>0.003194444444444445</v>
      </c>
      <c r="K51" s="8" t="n">
        <v>0.003888888888888889</v>
      </c>
      <c r="L51" s="8" t="n">
        <v>0.002094907407407407</v>
      </c>
      <c r="M51" s="8" t="n">
        <v>0.004027777777777778</v>
      </c>
      <c r="N51" s="8" t="n">
        <v>0.003414351851851852</v>
      </c>
      <c r="O51" s="8" t="n">
        <v>0.003842592592592593</v>
      </c>
      <c r="P51" s="8" t="n">
        <v>0.001342592592592592</v>
      </c>
      <c r="Q51" s="8" t="n">
        <v>0.00375</v>
      </c>
      <c r="R51" s="8" t="n">
        <v>0.002719907407407407</v>
      </c>
      <c r="S51" s="8" t="n">
        <v>0.003738425925925926</v>
      </c>
      <c r="T51" s="8" t="n">
        <v>0.001875</v>
      </c>
      <c r="U51" s="8" t="n">
        <v>0.004675925925925926</v>
      </c>
      <c r="V51" t="inlineStr">
        <is>
          <t>–</t>
        </is>
      </c>
      <c r="W51">
        <f>E51 + G51 + I51 + K51 + M51 + O51 + Q51 + S51</f>
        <v/>
      </c>
      <c r="X51" s="9">
        <f>W51 / 8</f>
        <v/>
      </c>
      <c r="Y51" s="9">
        <f>MAX(ABS(E51 - X51), ABS(G51 - X51), ABS(I51 - X51), ABS(K51 - X51), ABS(M51 - X51), ABS(O51 - X51), ABS(Q51 - X51), ABS(S51 - X51))</f>
        <v/>
      </c>
      <c r="Z51" s="8" t="n">
        <v>0.05417824074074074</v>
      </c>
    </row>
    <row r="52">
      <c r="A52" t="inlineStr">
        <is>
          <t>De Martín Cid, Luna (ESP) - Belda Beneito, Maria (ESP)</t>
        </is>
      </c>
      <c r="B52" t="inlineStr">
        <is>
          <t>30-39</t>
        </is>
      </c>
      <c r="C52" t="inlineStr">
        <is>
          <t>2023 Valencia</t>
        </is>
      </c>
      <c r="D52" t="inlineStr">
        <is>
          <t>HYROX DOUBLES</t>
        </is>
      </c>
      <c r="E52" s="8" t="n">
        <v>0.003333333333333334</v>
      </c>
      <c r="F52" s="8" t="n">
        <v>0.003344907407407408</v>
      </c>
      <c r="G52" s="8" t="n">
        <v>0.003668981481481481</v>
      </c>
      <c r="H52" s="8" t="n">
        <v>0.001111111111111111</v>
      </c>
      <c r="I52" s="8" t="n">
        <v>0.003819444444444444</v>
      </c>
      <c r="J52" s="8" t="n">
        <v>0.002893518518518518</v>
      </c>
      <c r="K52" s="8" t="n">
        <v>0.004027777777777778</v>
      </c>
      <c r="L52" s="8" t="n">
        <v>0.00193287037037037</v>
      </c>
      <c r="M52" s="8" t="n">
        <v>0.003912037037037037</v>
      </c>
      <c r="N52" s="8" t="n">
        <v>0.003530092592592592</v>
      </c>
      <c r="O52" s="8" t="n">
        <v>0.003877314814814815</v>
      </c>
      <c r="P52" s="8" t="n">
        <v>0.001284722222222222</v>
      </c>
      <c r="Q52" s="8" t="n">
        <v>0.003900462962962963</v>
      </c>
      <c r="R52" s="8" t="n">
        <v>0.001956018518518518</v>
      </c>
      <c r="S52" s="8" t="n">
        <v>0.003900462962962963</v>
      </c>
      <c r="T52" s="8" t="n">
        <v>0.001851851851851852</v>
      </c>
      <c r="U52" s="8" t="n">
        <v>0.006064814814814815</v>
      </c>
      <c r="V52" t="inlineStr">
        <is>
          <t>–</t>
        </is>
      </c>
      <c r="W52">
        <f>E52 + G52 + I52 + K52 + M52 + O52 + Q52 + S52</f>
        <v/>
      </c>
      <c r="X52" s="9">
        <f>W52 / 8</f>
        <v/>
      </c>
      <c r="Y52" s="9">
        <f>MAX(ABS(E52 - X52), ABS(G52 - X52), ABS(I52 - X52), ABS(K52 - X52), ABS(M52 - X52), ABS(O52 - X52), ABS(Q52 - X52), ABS(S52 - X52))</f>
        <v/>
      </c>
      <c r="Z52" s="8" t="n">
        <v>0.05431712962962963</v>
      </c>
    </row>
    <row r="53">
      <c r="A53" t="inlineStr">
        <is>
          <t>Polhoud, Janine (NED) - Van Bruggen, Britt (NED)</t>
        </is>
      </c>
      <c r="B53" t="inlineStr">
        <is>
          <t>U29</t>
        </is>
      </c>
      <c r="C53" t="inlineStr">
        <is>
          <t>2023 Valencia</t>
        </is>
      </c>
      <c r="D53" t="inlineStr">
        <is>
          <t>HYROX DOUBLES</t>
        </is>
      </c>
      <c r="E53" s="8" t="n">
        <v>0.003518518518518518</v>
      </c>
      <c r="F53" s="8" t="n">
        <v>0.002928240740740741</v>
      </c>
      <c r="G53" s="8" t="n">
        <v>0.003680555555555555</v>
      </c>
      <c r="H53" s="8" t="n">
        <v>0.001168981481481482</v>
      </c>
      <c r="I53" s="8" t="n">
        <v>0.003819444444444444</v>
      </c>
      <c r="J53" s="8" t="n">
        <v>0.002731481481481481</v>
      </c>
      <c r="K53" s="8" t="n">
        <v>0.003935185185185185</v>
      </c>
      <c r="L53" s="8" t="n">
        <v>0.002662037037037037</v>
      </c>
      <c r="M53" s="8" t="n">
        <v>0.0040625</v>
      </c>
      <c r="N53" s="8" t="n">
        <v>0.003425925925925926</v>
      </c>
      <c r="O53" s="8" t="n">
        <v>0.004050925925925926</v>
      </c>
      <c r="P53" s="8" t="n">
        <v>0.001469907407407407</v>
      </c>
      <c r="Q53" s="8" t="n">
        <v>0.003923611111111111</v>
      </c>
      <c r="R53" s="8" t="n">
        <v>0.002581018518518519</v>
      </c>
      <c r="S53" s="8" t="n">
        <v>0.00400462962962963</v>
      </c>
      <c r="T53" s="8" t="n">
        <v>0.001782407407407407</v>
      </c>
      <c r="U53" s="8" t="n">
        <v>0.004907407407407407</v>
      </c>
      <c r="V53" t="inlineStr">
        <is>
          <t>–</t>
        </is>
      </c>
      <c r="W53">
        <f>E53 + G53 + I53 + K53 + M53 + O53 + Q53 + S53</f>
        <v/>
      </c>
      <c r="X53" s="9">
        <f>W53 / 8</f>
        <v/>
      </c>
      <c r="Y53" s="9">
        <f>MAX(ABS(E53 - X53), ABS(G53 - X53), ABS(I53 - X53), ABS(K53 - X53), ABS(M53 - X53), ABS(O53 - X53), ABS(Q53 - X53), ABS(S53 - X53))</f>
        <v/>
      </c>
      <c r="Z53" s="8" t="n">
        <v>0.05454861111111111</v>
      </c>
    </row>
    <row r="54">
      <c r="A54" t="inlineStr">
        <is>
          <t>Lorenzo Rodelas, Patricia (ESP) - Moneo Moreno, Clara (ESP)</t>
        </is>
      </c>
      <c r="B54" t="inlineStr">
        <is>
          <t>30-39</t>
        </is>
      </c>
      <c r="C54" t="inlineStr">
        <is>
          <t>2023 Valencia</t>
        </is>
      </c>
      <c r="D54" t="inlineStr">
        <is>
          <t>HYROX DOUBLES</t>
        </is>
      </c>
      <c r="E54" s="8" t="n">
        <v>0.003368055555555556</v>
      </c>
      <c r="F54" s="8" t="n">
        <v>0.003483796296296296</v>
      </c>
      <c r="G54" s="8" t="n">
        <v>0.003634259259259259</v>
      </c>
      <c r="H54" s="8" t="n">
        <v>0.001238425925925926</v>
      </c>
      <c r="I54" s="8" t="n">
        <v>0.003865740740740741</v>
      </c>
      <c r="J54" s="8" t="n">
        <v>0.003229166666666667</v>
      </c>
      <c r="K54" s="8" t="n">
        <v>0.003912037037037037</v>
      </c>
      <c r="L54" s="8" t="n">
        <v>0.002233796296296296</v>
      </c>
      <c r="M54" s="8" t="n">
        <v>0.004085648148148148</v>
      </c>
      <c r="N54" s="8" t="n">
        <v>0.003622685185185185</v>
      </c>
      <c r="O54" s="8" t="n">
        <v>0.003981481481481482</v>
      </c>
      <c r="P54" s="8" t="n">
        <v>0.001516203703703704</v>
      </c>
      <c r="Q54" s="8" t="n">
        <v>0.003865740740740741</v>
      </c>
      <c r="R54" s="8" t="n">
        <v>0.002210648148148148</v>
      </c>
      <c r="S54" s="8" t="n">
        <v>0.004039351851851852</v>
      </c>
      <c r="T54" s="8" t="n">
        <v>0.001979166666666667</v>
      </c>
      <c r="U54" s="8" t="n">
        <v>0.004479166666666667</v>
      </c>
      <c r="V54" t="inlineStr">
        <is>
          <t>–</t>
        </is>
      </c>
      <c r="W54">
        <f>E54 + G54 + I54 + K54 + M54 + O54 + Q54 + S54</f>
        <v/>
      </c>
      <c r="X54" s="9">
        <f>W54 / 8</f>
        <v/>
      </c>
      <c r="Y54" s="9">
        <f>MAX(ABS(E54 - X54), ABS(G54 - X54), ABS(I54 - X54), ABS(K54 - X54), ABS(M54 - X54), ABS(O54 - X54), ABS(Q54 - X54), ABS(S54 - X54))</f>
        <v/>
      </c>
      <c r="Z54" s="8" t="n">
        <v>0.05466435185185185</v>
      </c>
    </row>
    <row r="55">
      <c r="A55" t="inlineStr">
        <is>
          <t>Carbonell Martín, Elisa (ESP) - Batista Doménech, María (ESP)</t>
        </is>
      </c>
      <c r="B55" t="inlineStr">
        <is>
          <t>30-39</t>
        </is>
      </c>
      <c r="C55" t="inlineStr">
        <is>
          <t>2023 Valencia</t>
        </is>
      </c>
      <c r="D55" t="inlineStr">
        <is>
          <t>HYROX DOUBLES</t>
        </is>
      </c>
      <c r="E55" s="8" t="n">
        <v>0.003506944444444444</v>
      </c>
      <c r="F55" s="8" t="n">
        <v>0.003333333333333334</v>
      </c>
      <c r="G55" s="8" t="n">
        <v>0.003888888888888889</v>
      </c>
      <c r="H55" s="8" t="n">
        <v>0.001099537037037037</v>
      </c>
      <c r="I55" s="8" t="n">
        <v>0.00425925925925926</v>
      </c>
      <c r="J55" s="8" t="n">
        <v>0.002569444444444445</v>
      </c>
      <c r="K55" s="8" t="n">
        <v>0.004282407407407408</v>
      </c>
      <c r="L55" s="8" t="n">
        <v>0.002037037037037037</v>
      </c>
      <c r="M55" s="8" t="n">
        <v>0.004178240740740741</v>
      </c>
      <c r="N55" s="8" t="n">
        <v>0.003275462962962963</v>
      </c>
      <c r="O55" s="8" t="n">
        <v>0.003888888888888889</v>
      </c>
      <c r="P55" s="8" t="n">
        <v>0.001203703703703704</v>
      </c>
      <c r="Q55" s="8" t="n">
        <v>0.003842592592592593</v>
      </c>
      <c r="R55" s="8" t="n">
        <v>0.002407407407407408</v>
      </c>
      <c r="S55" s="8" t="n">
        <v>0.004212962962962963</v>
      </c>
      <c r="T55" s="8" t="n">
        <v>0.001805555555555555</v>
      </c>
      <c r="U55" s="8" t="n">
        <v>0.005057870370370371</v>
      </c>
      <c r="V55" t="inlineStr">
        <is>
          <t>–</t>
        </is>
      </c>
      <c r="W55">
        <f>E55 + G55 + I55 + K55 + M55 + O55 + Q55 + S55</f>
        <v/>
      </c>
      <c r="X55" s="9">
        <f>W55 / 8</f>
        <v/>
      </c>
      <c r="Y55" s="9">
        <f>MAX(ABS(E55 - X55), ABS(G55 - X55), ABS(I55 - X55), ABS(K55 - X55), ABS(M55 - X55), ABS(O55 - X55), ABS(Q55 - X55), ABS(S55 - X55))</f>
        <v/>
      </c>
      <c r="Z55" s="8" t="n">
        <v>0.05472222222222222</v>
      </c>
    </row>
    <row r="56">
      <c r="A56" t="inlineStr">
        <is>
          <t>Navarro Manzaneque, Lucia (ESP) - Perez Bellon, Sonia (ESP)</t>
        </is>
      </c>
      <c r="B56" t="inlineStr">
        <is>
          <t>30-39</t>
        </is>
      </c>
      <c r="C56" t="inlineStr">
        <is>
          <t>2023 Valencia</t>
        </is>
      </c>
      <c r="D56" t="inlineStr">
        <is>
          <t>HYROX DOUBLES</t>
        </is>
      </c>
      <c r="E56" s="8" t="n">
        <v>0.003530092592592592</v>
      </c>
      <c r="F56" s="8" t="n">
        <v>0.0034375</v>
      </c>
      <c r="G56" s="8" t="n">
        <v>0.003645833333333333</v>
      </c>
      <c r="H56" s="8" t="n">
        <v>0.001331018518518518</v>
      </c>
      <c r="I56" s="8" t="n">
        <v>0.00369212962962963</v>
      </c>
      <c r="J56" s="8" t="n">
        <v>0.002696759259259259</v>
      </c>
      <c r="K56" s="8" t="n">
        <v>0.003796296296296296</v>
      </c>
      <c r="L56" s="8" t="n">
        <v>0.002673611111111111</v>
      </c>
      <c r="M56" s="8" t="n">
        <v>0.003912037037037037</v>
      </c>
      <c r="N56" s="8" t="n">
        <v>0.003402777777777778</v>
      </c>
      <c r="O56" s="8" t="n">
        <v>0.003865740740740741</v>
      </c>
      <c r="P56" s="8" t="n">
        <v>0.001412037037037037</v>
      </c>
      <c r="Q56" s="8" t="n">
        <v>0.00375</v>
      </c>
      <c r="R56" s="8" t="n">
        <v>0.003263888888888889</v>
      </c>
      <c r="S56" s="8" t="n">
        <v>0.003981481481481482</v>
      </c>
      <c r="T56" s="8" t="n">
        <v>0.002094907407407407</v>
      </c>
      <c r="U56" s="8" t="n">
        <v>0.00443287037037037</v>
      </c>
      <c r="V56" t="inlineStr">
        <is>
          <t>–</t>
        </is>
      </c>
      <c r="W56">
        <f>E56 + G56 + I56 + K56 + M56 + O56 + Q56 + S56</f>
        <v/>
      </c>
      <c r="X56" s="9">
        <f>W56 / 8</f>
        <v/>
      </c>
      <c r="Y56" s="9">
        <f>MAX(ABS(E56 - X56), ABS(G56 - X56), ABS(I56 - X56), ABS(K56 - X56), ABS(M56 - X56), ABS(O56 - X56), ABS(Q56 - X56), ABS(S56 - X56))</f>
        <v/>
      </c>
      <c r="Z56" s="8" t="n">
        <v>0.05480324074074074</v>
      </c>
    </row>
    <row r="57">
      <c r="A57" t="inlineStr">
        <is>
          <t>Ferrer Bermudez, Rosario (ESP) - Duval Hernandez, Eva Maria (ESP)</t>
        </is>
      </c>
      <c r="B57" t="inlineStr">
        <is>
          <t>30-39</t>
        </is>
      </c>
      <c r="C57" t="inlineStr">
        <is>
          <t>2023 Valencia</t>
        </is>
      </c>
      <c r="D57" t="inlineStr">
        <is>
          <t>HYROX DOUBLES</t>
        </is>
      </c>
      <c r="E57" s="8" t="n">
        <v>0.003506944444444444</v>
      </c>
      <c r="F57" s="8" t="n">
        <v>0.003344907407407408</v>
      </c>
      <c r="G57" s="8" t="n">
        <v>0.003472222222222222</v>
      </c>
      <c r="H57" s="8" t="n">
        <v>0.001296296296296296</v>
      </c>
      <c r="I57" s="8" t="n">
        <v>0.003958333333333334</v>
      </c>
      <c r="J57" s="8" t="n">
        <v>0.003368055555555556</v>
      </c>
      <c r="K57" s="8" t="n">
        <v>0.003854166666666667</v>
      </c>
      <c r="L57" s="8" t="n">
        <v>0.002037037037037037</v>
      </c>
      <c r="M57" s="8" t="n">
        <v>0.003888888888888889</v>
      </c>
      <c r="N57" s="8" t="n">
        <v>0.003599537037037037</v>
      </c>
      <c r="O57" s="8" t="n">
        <v>0.003958333333333334</v>
      </c>
      <c r="P57" s="8" t="n">
        <v>0.001284722222222222</v>
      </c>
      <c r="Q57" s="8" t="n">
        <v>0.003981481481481482</v>
      </c>
      <c r="R57" s="8" t="n">
        <v>0.003136574074074074</v>
      </c>
      <c r="S57" s="8" t="n">
        <v>0.004050925925925926</v>
      </c>
      <c r="T57" s="8" t="n">
        <v>0.001828703703703704</v>
      </c>
      <c r="U57" s="8" t="n">
        <v>0.004328703703703704</v>
      </c>
      <c r="V57" t="inlineStr">
        <is>
          <t>–</t>
        </is>
      </c>
      <c r="W57">
        <f>E57 + G57 + I57 + K57 + M57 + O57 + Q57 + S57</f>
        <v/>
      </c>
      <c r="X57" s="9">
        <f>W57 / 8</f>
        <v/>
      </c>
      <c r="Y57" s="9">
        <f>MAX(ABS(E57 - X57), ABS(G57 - X57), ABS(I57 - X57), ABS(K57 - X57), ABS(M57 - X57), ABS(O57 - X57), ABS(Q57 - X57), ABS(S57 - X57))</f>
        <v/>
      </c>
      <c r="Z57" s="8" t="n">
        <v>0.05481481481481482</v>
      </c>
    </row>
    <row r="58">
      <c r="A58" t="inlineStr">
        <is>
          <t>San Nicolás Guzmán, Begoña (ESP) - Roman Mira, Loles (ESP)</t>
        </is>
      </c>
      <c r="B58" t="inlineStr">
        <is>
          <t>40-49</t>
        </is>
      </c>
      <c r="C58" t="inlineStr">
        <is>
          <t>2023 Valencia</t>
        </is>
      </c>
      <c r="D58" t="inlineStr">
        <is>
          <t>HYROX DOUBLES</t>
        </is>
      </c>
      <c r="E58" s="8" t="n">
        <v>0.003587962962962963</v>
      </c>
      <c r="F58" s="8" t="n">
        <v>0.003194444444444445</v>
      </c>
      <c r="G58" s="8" t="n">
        <v>0.003703703703703704</v>
      </c>
      <c r="H58" s="8" t="n">
        <v>0.001134259259259259</v>
      </c>
      <c r="I58" s="8" t="n">
        <v>0.004131944444444444</v>
      </c>
      <c r="J58" s="8" t="n">
        <v>0.002627314814814815</v>
      </c>
      <c r="K58" s="8" t="n">
        <v>0.003854166666666667</v>
      </c>
      <c r="L58" s="8" t="n">
        <v>0.002337962962962963</v>
      </c>
      <c r="M58" s="8" t="n">
        <v>0.003900462962962963</v>
      </c>
      <c r="N58" s="8" t="n">
        <v>0.003472222222222222</v>
      </c>
      <c r="O58" s="8" t="n">
        <v>0.003900462962962963</v>
      </c>
      <c r="P58" s="8" t="n">
        <v>0.001203703703703704</v>
      </c>
      <c r="Q58" s="8" t="n">
        <v>0.003958333333333334</v>
      </c>
      <c r="R58" s="8" t="n">
        <v>0.002476851851851852</v>
      </c>
      <c r="S58" s="8" t="n">
        <v>0.004027777777777778</v>
      </c>
      <c r="T58" s="8" t="n">
        <v>0.001875</v>
      </c>
      <c r="U58" s="8" t="n">
        <v>0.005717592592592593</v>
      </c>
      <c r="V58" t="inlineStr">
        <is>
          <t>–</t>
        </is>
      </c>
      <c r="W58">
        <f>E58 + G58 + I58 + K58 + M58 + O58 + Q58 + S58</f>
        <v/>
      </c>
      <c r="X58" s="9">
        <f>W58 / 8</f>
        <v/>
      </c>
      <c r="Y58" s="9">
        <f>MAX(ABS(E58 - X58), ABS(G58 - X58), ABS(I58 - X58), ABS(K58 - X58), ABS(M58 - X58), ABS(O58 - X58), ABS(Q58 - X58), ABS(S58 - X58))</f>
        <v/>
      </c>
      <c r="Z58" s="8" t="n">
        <v>0.05501157407407407</v>
      </c>
    </row>
    <row r="59">
      <c r="A59" t="inlineStr">
        <is>
          <t>Borrás Pérez, Sara (ESP) - Llop Oliver, Maria (ESP)</t>
        </is>
      </c>
      <c r="B59" t="inlineStr">
        <is>
          <t>U29</t>
        </is>
      </c>
      <c r="C59" t="inlineStr">
        <is>
          <t>2023 Valencia</t>
        </is>
      </c>
      <c r="D59" t="inlineStr">
        <is>
          <t>HYROX DOUBLES</t>
        </is>
      </c>
      <c r="E59" s="8" t="n">
        <v>0.00369212962962963</v>
      </c>
      <c r="F59" s="8" t="n">
        <v>0.003414351851851852</v>
      </c>
      <c r="G59" s="8" t="n">
        <v>0.003923611111111111</v>
      </c>
      <c r="H59" s="8" t="n">
        <v>0.001238425925925926</v>
      </c>
      <c r="I59" s="8" t="n">
        <v>0.004120370370370371</v>
      </c>
      <c r="J59" s="8" t="n">
        <v>0.002604166666666667</v>
      </c>
      <c r="K59" s="8" t="n">
        <v>0.004224537037037037</v>
      </c>
      <c r="L59" s="8" t="n">
        <v>0.001724537037037037</v>
      </c>
      <c r="M59" s="8" t="n">
        <v>0.00431712962962963</v>
      </c>
      <c r="N59" s="8" t="n">
        <v>0.003206018518518519</v>
      </c>
      <c r="O59" s="8" t="n">
        <v>0.004120370370370371</v>
      </c>
      <c r="P59" s="8" t="n">
        <v>0.001273148148148148</v>
      </c>
      <c r="Q59" s="8" t="n">
        <v>0.004085648148148148</v>
      </c>
      <c r="R59" s="8" t="n">
        <v>0.002592592592592593</v>
      </c>
      <c r="S59" s="8" t="n">
        <v>0.00425925925925926</v>
      </c>
      <c r="T59" s="8" t="n">
        <v>0.001921296296296296</v>
      </c>
      <c r="U59" s="8" t="n">
        <v>0.00443287037037037</v>
      </c>
      <c r="V59" t="inlineStr">
        <is>
          <t>–</t>
        </is>
      </c>
      <c r="W59">
        <f>E59 + G59 + I59 + K59 + M59 + O59 + Q59 + S59</f>
        <v/>
      </c>
      <c r="X59" s="9">
        <f>W59 / 8</f>
        <v/>
      </c>
      <c r="Y59" s="9">
        <f>MAX(ABS(E59 - X59), ABS(G59 - X59), ABS(I59 - X59), ABS(K59 - X59), ABS(M59 - X59), ABS(O59 - X59), ABS(Q59 - X59), ABS(S59 - X59))</f>
        <v/>
      </c>
      <c r="Z59" s="8" t="n">
        <v>0.05504629629629629</v>
      </c>
    </row>
    <row r="60">
      <c r="A60" t="inlineStr">
        <is>
          <t>Arrom Sans, Francesca (ESP) - Garí Crespí, Aina (ESP)</t>
        </is>
      </c>
      <c r="B60" t="inlineStr">
        <is>
          <t>U29</t>
        </is>
      </c>
      <c r="C60" t="inlineStr">
        <is>
          <t>2023 Valencia</t>
        </is>
      </c>
      <c r="D60" t="inlineStr">
        <is>
          <t>HYROX DOUBLES</t>
        </is>
      </c>
      <c r="E60" s="8" t="n">
        <v>0.003715277777777778</v>
      </c>
      <c r="F60" s="8" t="n">
        <v>0.003506944444444444</v>
      </c>
      <c r="G60" s="8" t="n">
        <v>0.00380787037037037</v>
      </c>
      <c r="H60" s="8" t="n">
        <v>0.001134259259259259</v>
      </c>
      <c r="I60" s="8" t="n">
        <v>0.003854166666666667</v>
      </c>
      <c r="J60" s="8" t="n">
        <v>0.0028125</v>
      </c>
      <c r="K60" s="8" t="n">
        <v>0.003969907407407407</v>
      </c>
      <c r="L60" s="8" t="n">
        <v>0.002152777777777778</v>
      </c>
      <c r="M60" s="8" t="n">
        <v>0.003923611111111111</v>
      </c>
      <c r="N60" s="8" t="n">
        <v>0.003622685185185185</v>
      </c>
      <c r="O60" s="8" t="n">
        <v>0.003912037037037037</v>
      </c>
      <c r="P60" s="8" t="n">
        <v>0.001377314814814815</v>
      </c>
      <c r="Q60" s="8" t="n">
        <v>0.003819444444444444</v>
      </c>
      <c r="R60" s="8" t="n">
        <v>0.002476851851851852</v>
      </c>
      <c r="S60" s="8" t="n">
        <v>0.003969907407407407</v>
      </c>
      <c r="T60" s="8" t="n">
        <v>0.001863425925925926</v>
      </c>
      <c r="U60" s="8" t="n">
        <v>0.005300925925925926</v>
      </c>
      <c r="V60" t="inlineStr">
        <is>
          <t>–</t>
        </is>
      </c>
      <c r="W60">
        <f>E60 + G60 + I60 + K60 + M60 + O60 + Q60 + S60</f>
        <v/>
      </c>
      <c r="X60" s="9">
        <f>W60 / 8</f>
        <v/>
      </c>
      <c r="Y60" s="9">
        <f>MAX(ABS(E60 - X60), ABS(G60 - X60), ABS(I60 - X60), ABS(K60 - X60), ABS(M60 - X60), ABS(O60 - X60), ABS(Q60 - X60), ABS(S60 - X60))</f>
        <v/>
      </c>
      <c r="Z60" s="8" t="n">
        <v>0.05510416666666667</v>
      </c>
    </row>
    <row r="61">
      <c r="A61" t="inlineStr">
        <is>
          <t>Borja Torres, Marian (ESP) - De Simone, Ana Victoria (ESP)</t>
        </is>
      </c>
      <c r="B61" t="inlineStr">
        <is>
          <t>30-39</t>
        </is>
      </c>
      <c r="C61" t="inlineStr">
        <is>
          <t>2023 Valencia</t>
        </is>
      </c>
      <c r="D61" t="inlineStr">
        <is>
          <t>HYROX DOUBLES</t>
        </is>
      </c>
      <c r="E61" s="8" t="n">
        <v>0.003252314814814815</v>
      </c>
      <c r="F61" s="8" t="n">
        <v>0.00318287037037037</v>
      </c>
      <c r="G61" s="8" t="n">
        <v>0.003425925925925926</v>
      </c>
      <c r="H61" s="8" t="n">
        <v>0.004965277777777778</v>
      </c>
      <c r="I61" s="8" t="n">
        <v>0.003622685185185185</v>
      </c>
      <c r="J61" s="8" t="n">
        <v>0.002488425925925926</v>
      </c>
      <c r="K61" s="8" t="n">
        <v>0.003819444444444444</v>
      </c>
      <c r="L61" s="8" t="n">
        <v>0.001828703703703704</v>
      </c>
      <c r="M61" s="8" t="n">
        <v>0.003877314814814815</v>
      </c>
      <c r="N61" s="8" t="n">
        <v>0.003414351851851852</v>
      </c>
      <c r="O61" s="8" t="n">
        <v>0.003865740740740741</v>
      </c>
      <c r="P61" s="8" t="n">
        <v>0.001168981481481482</v>
      </c>
      <c r="Q61" s="8" t="n">
        <v>0.003854166666666667</v>
      </c>
      <c r="R61" s="8" t="n">
        <v>0.002303240740740741</v>
      </c>
      <c r="S61" s="8" t="n">
        <v>0.0040625</v>
      </c>
      <c r="T61" s="8" t="n">
        <v>0.002060185185185185</v>
      </c>
      <c r="U61" s="8" t="n">
        <v>0.00400462962962963</v>
      </c>
      <c r="V61" t="inlineStr">
        <is>
          <t>6 Minutes</t>
        </is>
      </c>
      <c r="W61">
        <f>E61 + G61 + I61 + K61 + M61 + O61 + Q61 + S61</f>
        <v/>
      </c>
      <c r="X61" s="9">
        <f>W61 / 8</f>
        <v/>
      </c>
      <c r="Y61" s="9">
        <f>MAX(ABS(E61 - X61), ABS(G61 - X61), ABS(I61 - X61), ABS(K61 - X61), ABS(M61 - X61), ABS(O61 - X61), ABS(Q61 - X61), ABS(S61 - X61))</f>
        <v/>
      </c>
      <c r="Z61" s="8" t="n">
        <v>0.05510416666666667</v>
      </c>
    </row>
    <row r="62">
      <c r="A62" t="inlineStr">
        <is>
          <t>Larburu, Itsaso (ESP) - Urcola Alcala, Ainhoa (ESP)</t>
        </is>
      </c>
      <c r="B62" t="inlineStr">
        <is>
          <t>U29</t>
        </is>
      </c>
      <c r="C62" t="inlineStr">
        <is>
          <t>2023 Valencia</t>
        </is>
      </c>
      <c r="D62" t="inlineStr">
        <is>
          <t>HYROX DOUBLES</t>
        </is>
      </c>
      <c r="E62" s="8" t="n">
        <v>0.003425925925925926</v>
      </c>
      <c r="F62" s="8" t="n">
        <v>0.003391203703703704</v>
      </c>
      <c r="G62" s="8" t="n">
        <v>0.003773148148148148</v>
      </c>
      <c r="H62" s="8" t="n">
        <v>0.001238425925925926</v>
      </c>
      <c r="I62" s="8" t="n">
        <v>0.004340277777777778</v>
      </c>
      <c r="J62" s="8" t="n">
        <v>0.002916666666666667</v>
      </c>
      <c r="K62" s="8" t="n">
        <v>0.00400462962962963</v>
      </c>
      <c r="L62" s="8" t="n">
        <v>0.002210648148148148</v>
      </c>
      <c r="M62" s="8" t="n">
        <v>0.004143518518518519</v>
      </c>
      <c r="N62" s="8" t="n">
        <v>0.003576388888888889</v>
      </c>
      <c r="O62" s="8" t="n">
        <v>0.003900462962962963</v>
      </c>
      <c r="P62" s="8" t="n">
        <v>0.001423611111111111</v>
      </c>
      <c r="Q62" s="8" t="n">
        <v>0.003865740740740741</v>
      </c>
      <c r="R62" s="8" t="n">
        <v>0.002615740740740741</v>
      </c>
      <c r="S62" s="8" t="n">
        <v>0.004155092592592592</v>
      </c>
      <c r="T62" s="8" t="n">
        <v>0.002164351851851852</v>
      </c>
      <c r="U62" s="8" t="n">
        <v>0.004097222222222223</v>
      </c>
      <c r="V62" t="inlineStr">
        <is>
          <t>–</t>
        </is>
      </c>
      <c r="W62">
        <f>E62 + G62 + I62 + K62 + M62 + O62 + Q62 + S62</f>
        <v/>
      </c>
      <c r="X62" s="9">
        <f>W62 / 8</f>
        <v/>
      </c>
      <c r="Y62" s="9">
        <f>MAX(ABS(E62 - X62), ABS(G62 - X62), ABS(I62 - X62), ABS(K62 - X62), ABS(M62 - X62), ABS(O62 - X62), ABS(Q62 - X62), ABS(S62 - X62))</f>
        <v/>
      </c>
      <c r="Z62" s="8" t="n">
        <v>0.05515046296296296</v>
      </c>
    </row>
    <row r="63">
      <c r="A63" t="inlineStr">
        <is>
          <t>Sanchez Sanchez, Elena (ESP) - Pérez Villanueva, Nuria (ESP)</t>
        </is>
      </c>
      <c r="B63" t="inlineStr">
        <is>
          <t>U29</t>
        </is>
      </c>
      <c r="C63" t="inlineStr">
        <is>
          <t>2023 Valencia</t>
        </is>
      </c>
      <c r="D63" t="inlineStr">
        <is>
          <t>HYROX DOUBLES</t>
        </is>
      </c>
      <c r="E63" s="8" t="n">
        <v>0.003611111111111111</v>
      </c>
      <c r="F63" s="8" t="n">
        <v>0.003564814814814815</v>
      </c>
      <c r="G63" s="8" t="n">
        <v>0.003773148148148148</v>
      </c>
      <c r="H63" s="8" t="n">
        <v>0.001145833333333333</v>
      </c>
      <c r="I63" s="8" t="n">
        <v>0.004016203703703704</v>
      </c>
      <c r="J63" s="8" t="n">
        <v>0.002835648148148148</v>
      </c>
      <c r="K63" s="8" t="n">
        <v>0.003923611111111111</v>
      </c>
      <c r="L63" s="8" t="n">
        <v>0.001747685185185185</v>
      </c>
      <c r="M63" s="8" t="n">
        <v>0.0040625</v>
      </c>
      <c r="N63" s="8" t="n">
        <v>0.003634259259259259</v>
      </c>
      <c r="O63" s="8" t="n">
        <v>0.003923611111111111</v>
      </c>
      <c r="P63" s="8" t="n">
        <v>0.001365740740740741</v>
      </c>
      <c r="Q63" s="8" t="n">
        <v>0.003993055555555555</v>
      </c>
      <c r="R63" s="8" t="n">
        <v>0.002407407407407408</v>
      </c>
      <c r="S63" s="8" t="n">
        <v>0.004143518518518519</v>
      </c>
      <c r="T63" s="8" t="n">
        <v>0.001921296296296296</v>
      </c>
      <c r="U63" s="8" t="n">
        <v>0.005185185185185185</v>
      </c>
      <c r="V63" t="inlineStr">
        <is>
          <t>–</t>
        </is>
      </c>
      <c r="W63">
        <f>E63 + G63 + I63 + K63 + M63 + O63 + Q63 + S63</f>
        <v/>
      </c>
      <c r="X63" s="9">
        <f>W63 / 8</f>
        <v/>
      </c>
      <c r="Y63" s="9">
        <f>MAX(ABS(E63 - X63), ABS(G63 - X63), ABS(I63 - X63), ABS(K63 - X63), ABS(M63 - X63), ABS(O63 - X63), ABS(Q63 - X63), ABS(S63 - X63))</f>
        <v/>
      </c>
      <c r="Z63" s="8" t="n">
        <v>0.05516203703703704</v>
      </c>
    </row>
    <row r="64">
      <c r="A64" t="inlineStr">
        <is>
          <t>Gil Parra, Noelia (ESP) - Da Silva Lima, Larissa (ESP)</t>
        </is>
      </c>
      <c r="B64" t="inlineStr">
        <is>
          <t>30-39</t>
        </is>
      </c>
      <c r="C64" t="inlineStr">
        <is>
          <t>2023 Valencia</t>
        </is>
      </c>
      <c r="D64" t="inlineStr">
        <is>
          <t>HYROX DOUBLES</t>
        </is>
      </c>
      <c r="E64" s="8" t="n">
        <v>0.003599537037037037</v>
      </c>
      <c r="F64" s="8" t="n">
        <v>0.003425925925925926</v>
      </c>
      <c r="G64" s="8" t="n">
        <v>0.00375</v>
      </c>
      <c r="H64" s="8" t="n">
        <v>0.001226851851851852</v>
      </c>
      <c r="I64" s="8" t="n">
        <v>0.003946759259259259</v>
      </c>
      <c r="J64" s="8" t="n">
        <v>0.002418981481481482</v>
      </c>
      <c r="K64" s="8" t="n">
        <v>0.004050925925925926</v>
      </c>
      <c r="L64" s="8" t="n">
        <v>0.002395833333333333</v>
      </c>
      <c r="M64" s="8" t="n">
        <v>0.003912037037037037</v>
      </c>
      <c r="N64" s="8" t="n">
        <v>0.003402777777777778</v>
      </c>
      <c r="O64" s="8" t="n">
        <v>0.004131944444444444</v>
      </c>
      <c r="P64" s="8" t="n">
        <v>0.001053240740740741</v>
      </c>
      <c r="Q64" s="8" t="n">
        <v>0.004074074074074074</v>
      </c>
      <c r="R64" s="8" t="n">
        <v>0.002581018518518519</v>
      </c>
      <c r="S64" s="8" t="n">
        <v>0.004143518518518519</v>
      </c>
      <c r="T64" s="8" t="n">
        <v>0.00193287037037037</v>
      </c>
      <c r="U64" s="8" t="n">
        <v>0.005231481481481481</v>
      </c>
      <c r="V64" t="inlineStr">
        <is>
          <t>–</t>
        </is>
      </c>
      <c r="W64">
        <f>E64 + G64 + I64 + K64 + M64 + O64 + Q64 + S64</f>
        <v/>
      </c>
      <c r="X64" s="9">
        <f>W64 / 8</f>
        <v/>
      </c>
      <c r="Y64" s="9">
        <f>MAX(ABS(E64 - X64), ABS(G64 - X64), ABS(I64 - X64), ABS(K64 - X64), ABS(M64 - X64), ABS(O64 - X64), ABS(Q64 - X64), ABS(S64 - X64))</f>
        <v/>
      </c>
      <c r="Z64" s="8" t="n">
        <v>0.05518518518518518</v>
      </c>
    </row>
    <row r="65">
      <c r="A65" t="inlineStr">
        <is>
          <t>Correa Gonzalez, Carmen (ESP) - Torró Haro, Iolanda (ESP)</t>
        </is>
      </c>
      <c r="B65" t="inlineStr">
        <is>
          <t>40-49</t>
        </is>
      </c>
      <c r="C65" t="inlineStr">
        <is>
          <t>2023 Valencia</t>
        </is>
      </c>
      <c r="D65" t="inlineStr">
        <is>
          <t>HYROX DOUBLES</t>
        </is>
      </c>
      <c r="E65" s="8" t="n">
        <v>0.003113425925925926</v>
      </c>
      <c r="F65" s="8" t="n">
        <v>0.002997685185185185</v>
      </c>
      <c r="G65" s="8" t="n">
        <v>0.003703703703703704</v>
      </c>
      <c r="H65" s="8" t="n">
        <v>0.001041666666666667</v>
      </c>
      <c r="I65" s="8" t="n">
        <v>0.003900462962962963</v>
      </c>
      <c r="J65" s="8" t="n">
        <v>0.002384259259259259</v>
      </c>
      <c r="K65" s="8" t="n">
        <v>0.003865740740740741</v>
      </c>
      <c r="L65" s="8" t="n">
        <v>0.002395833333333333</v>
      </c>
      <c r="M65" s="8" t="n">
        <v>0.004108796296296296</v>
      </c>
      <c r="N65" s="8" t="n">
        <v>0.003275462962962963</v>
      </c>
      <c r="O65" s="8" t="n">
        <v>0.00400462962962963</v>
      </c>
      <c r="P65" s="8" t="n">
        <v>0.001087962962962963</v>
      </c>
      <c r="Q65" s="8" t="n">
        <v>0.00587962962962963</v>
      </c>
      <c r="R65" s="8" t="n">
        <v>0.002476851851851852</v>
      </c>
      <c r="S65" s="8" t="n">
        <v>0.004791666666666666</v>
      </c>
      <c r="T65" s="8" t="n">
        <v>0.001944444444444444</v>
      </c>
      <c r="U65" s="8" t="n">
        <v>0.004328703703703704</v>
      </c>
      <c r="V65" t="inlineStr">
        <is>
          <t>–</t>
        </is>
      </c>
      <c r="W65">
        <f>E65 + G65 + I65 + K65 + M65 + O65 + Q65 + S65</f>
        <v/>
      </c>
      <c r="X65" s="9">
        <f>W65 / 8</f>
        <v/>
      </c>
      <c r="Y65" s="9">
        <f>MAX(ABS(E65 - X65), ABS(G65 - X65), ABS(I65 - X65), ABS(K65 - X65), ABS(M65 - X65), ABS(O65 - X65), ABS(Q65 - X65), ABS(S65 - X65))</f>
        <v/>
      </c>
      <c r="Z65" s="8" t="n">
        <v>0.05520833333333333</v>
      </c>
    </row>
    <row r="66">
      <c r="A66" t="inlineStr">
        <is>
          <t>Esparza Monreal, Valeria (ESP) - Martínez Caerols, Elena (ESP)</t>
        </is>
      </c>
      <c r="B66" t="inlineStr">
        <is>
          <t>U29</t>
        </is>
      </c>
      <c r="C66" t="inlineStr">
        <is>
          <t>2023 Valencia</t>
        </is>
      </c>
      <c r="D66" t="inlineStr">
        <is>
          <t>HYROX DOUBLES</t>
        </is>
      </c>
      <c r="E66" s="8" t="n">
        <v>0.003425925925925926</v>
      </c>
      <c r="F66" s="8" t="n">
        <v>0.003368055555555556</v>
      </c>
      <c r="G66" s="8" t="n">
        <v>0.00369212962962963</v>
      </c>
      <c r="H66" s="8" t="n">
        <v>0.001041666666666667</v>
      </c>
      <c r="I66" s="8" t="n">
        <v>0.004016203703703704</v>
      </c>
      <c r="J66" s="8" t="n">
        <v>0.002696759259259259</v>
      </c>
      <c r="K66" s="8" t="n">
        <v>0.004363425925925926</v>
      </c>
      <c r="L66" s="8" t="n">
        <v>0.001840277777777778</v>
      </c>
      <c r="M66" s="8" t="n">
        <v>0.003981481481481482</v>
      </c>
      <c r="N66" s="8" t="n">
        <v>0.003449074074074074</v>
      </c>
      <c r="O66" s="8" t="n">
        <v>0.004166666666666667</v>
      </c>
      <c r="P66" s="8" t="n">
        <v>0.001157407407407407</v>
      </c>
      <c r="Q66" s="8" t="n">
        <v>0.004328703703703704</v>
      </c>
      <c r="R66" s="8" t="n">
        <v>0.002118055555555556</v>
      </c>
      <c r="S66" s="8" t="n">
        <v>0.004560185185185185</v>
      </c>
      <c r="T66" s="8" t="n">
        <v>0.002048611111111111</v>
      </c>
      <c r="U66" s="8" t="n">
        <v>0.005069444444444444</v>
      </c>
      <c r="V66" t="inlineStr">
        <is>
          <t>–</t>
        </is>
      </c>
      <c r="W66">
        <f>E66 + G66 + I66 + K66 + M66 + O66 + Q66 + S66</f>
        <v/>
      </c>
      <c r="X66" s="9">
        <f>W66 / 8</f>
        <v/>
      </c>
      <c r="Y66" s="9">
        <f>MAX(ABS(E66 - X66), ABS(G66 - X66), ABS(I66 - X66), ABS(K66 - X66), ABS(M66 - X66), ABS(O66 - X66), ABS(Q66 - X66), ABS(S66 - X66))</f>
        <v/>
      </c>
      <c r="Z66" s="8" t="n">
        <v>0.05523148148148148</v>
      </c>
    </row>
    <row r="67">
      <c r="A67" t="inlineStr">
        <is>
          <t>Zinbi, Fathia Halima (ESP) - Martinez, Fini (ESP)</t>
        </is>
      </c>
      <c r="B67" t="inlineStr">
        <is>
          <t>40-49</t>
        </is>
      </c>
      <c r="C67" t="inlineStr">
        <is>
          <t>2023 Valencia</t>
        </is>
      </c>
      <c r="D67" t="inlineStr">
        <is>
          <t>HYROX DOUBLES</t>
        </is>
      </c>
      <c r="E67" s="8" t="n">
        <v>0.003622685185185185</v>
      </c>
      <c r="F67" s="8" t="n">
        <v>0.003368055555555556</v>
      </c>
      <c r="G67" s="8" t="n">
        <v>0.003877314814814815</v>
      </c>
      <c r="H67" s="8" t="n">
        <v>0.0009722222222222222</v>
      </c>
      <c r="I67" s="8" t="n">
        <v>0.004270833333333333</v>
      </c>
      <c r="J67" s="8" t="n">
        <v>0.002395833333333333</v>
      </c>
      <c r="K67" s="8" t="n">
        <v>0.004236111111111112</v>
      </c>
      <c r="L67" s="8" t="n">
        <v>0.002222222222222222</v>
      </c>
      <c r="M67" s="8" t="n">
        <v>0.00400462962962963</v>
      </c>
      <c r="N67" s="8" t="n">
        <v>0.003449074074074074</v>
      </c>
      <c r="O67" s="8" t="n">
        <v>0.004097222222222223</v>
      </c>
      <c r="P67" s="8" t="n">
        <v>0.001087962962962963</v>
      </c>
      <c r="Q67" s="8" t="n">
        <v>0.004236111111111112</v>
      </c>
      <c r="R67" s="8" t="n">
        <v>0.002268518518518519</v>
      </c>
      <c r="S67" s="8" t="n">
        <v>0.00443287037037037</v>
      </c>
      <c r="T67" s="8" t="n">
        <v>0.001747685185185185</v>
      </c>
      <c r="U67" s="8" t="n">
        <v>0.005069444444444444</v>
      </c>
      <c r="V67" t="inlineStr">
        <is>
          <t>–</t>
        </is>
      </c>
      <c r="W67">
        <f>E67 + G67 + I67 + K67 + M67 + O67 + Q67 + S67</f>
        <v/>
      </c>
      <c r="X67" s="9">
        <f>W67 / 8</f>
        <v/>
      </c>
      <c r="Y67" s="9">
        <f>MAX(ABS(E67 - X67), ABS(G67 - X67), ABS(I67 - X67), ABS(K67 - X67), ABS(M67 - X67), ABS(O67 - X67), ABS(Q67 - X67), ABS(S67 - X67))</f>
        <v/>
      </c>
      <c r="Z67" s="8" t="n">
        <v>0.05528935185185185</v>
      </c>
    </row>
    <row r="68">
      <c r="A68" t="inlineStr">
        <is>
          <t>Higuita Gutierrez, Ingry (ESP) - Ruiz Mejía, Maritzabel (ESP)</t>
        </is>
      </c>
      <c r="B68" t="inlineStr">
        <is>
          <t>30-39</t>
        </is>
      </c>
      <c r="C68" t="inlineStr">
        <is>
          <t>2023 Valencia</t>
        </is>
      </c>
      <c r="D68" t="inlineStr">
        <is>
          <t>HYROX DOUBLES</t>
        </is>
      </c>
      <c r="E68" s="8" t="n">
        <v>0.003553240740740741</v>
      </c>
      <c r="F68" s="8" t="n">
        <v>0.0034375</v>
      </c>
      <c r="G68" s="8" t="n">
        <v>0.003599537037037037</v>
      </c>
      <c r="H68" s="8" t="n">
        <v>0.001145833333333333</v>
      </c>
      <c r="I68" s="8" t="n">
        <v>0.004050925925925926</v>
      </c>
      <c r="J68" s="8" t="n">
        <v>0.002824074074074074</v>
      </c>
      <c r="K68" s="8" t="n">
        <v>0.003946759259259259</v>
      </c>
      <c r="L68" s="8" t="n">
        <v>0.002743055555555555</v>
      </c>
      <c r="M68" s="8" t="n">
        <v>0.00400462962962963</v>
      </c>
      <c r="N68" s="8" t="n">
        <v>0.003773148148148148</v>
      </c>
      <c r="O68" s="8" t="n">
        <v>0.004247685185185185</v>
      </c>
      <c r="P68" s="8" t="n">
        <v>0.001388888888888889</v>
      </c>
      <c r="Q68" s="8" t="n">
        <v>0.003877314814814815</v>
      </c>
      <c r="R68" s="8" t="n">
        <v>0.002361111111111111</v>
      </c>
      <c r="S68" s="8" t="n">
        <v>0.004016203703703704</v>
      </c>
      <c r="T68" s="8" t="n">
        <v>0.002002314814814815</v>
      </c>
      <c r="U68" s="8" t="n">
        <v>0.004409722222222222</v>
      </c>
      <c r="V68" t="inlineStr">
        <is>
          <t>–</t>
        </is>
      </c>
      <c r="W68">
        <f>E68 + G68 + I68 + K68 + M68 + O68 + Q68 + S68</f>
        <v/>
      </c>
      <c r="X68" s="9">
        <f>W68 / 8</f>
        <v/>
      </c>
      <c r="Y68" s="9">
        <f>MAX(ABS(E68 - X68), ABS(G68 - X68), ABS(I68 - X68), ABS(K68 - X68), ABS(M68 - X68), ABS(O68 - X68), ABS(Q68 - X68), ABS(S68 - X68))</f>
        <v/>
      </c>
      <c r="Z68" s="8" t="n">
        <v>0.05530092592592593</v>
      </c>
    </row>
    <row r="69">
      <c r="A69" t="inlineStr">
        <is>
          <t>Romero Guija, Cristina (ESP) - Gonzlez Garcia, Lourdes (ESP)</t>
        </is>
      </c>
      <c r="B69" t="inlineStr">
        <is>
          <t>30-39</t>
        </is>
      </c>
      <c r="C69" t="inlineStr">
        <is>
          <t>2023 Valencia</t>
        </is>
      </c>
      <c r="D69" t="inlineStr">
        <is>
          <t>HYROX DOUBLES</t>
        </is>
      </c>
      <c r="E69" s="8" t="n">
        <v>0.003472222222222222</v>
      </c>
      <c r="F69" s="8" t="n">
        <v>0.003564814814814815</v>
      </c>
      <c r="G69" s="8" t="n">
        <v>0.003738425925925926</v>
      </c>
      <c r="H69" s="8" t="n">
        <v>0.001273148148148148</v>
      </c>
      <c r="I69" s="8" t="n">
        <v>0.003703703703703704</v>
      </c>
      <c r="J69" s="8" t="n">
        <v>0.003229166666666667</v>
      </c>
      <c r="K69" s="8" t="n">
        <v>0.003761574074074074</v>
      </c>
      <c r="L69" s="8" t="n">
        <v>0.002986111111111111</v>
      </c>
      <c r="M69" s="8" t="n">
        <v>0.003784722222222222</v>
      </c>
      <c r="N69" s="8" t="n">
        <v>0.003877314814814815</v>
      </c>
      <c r="O69" s="8" t="n">
        <v>0.003680555555555555</v>
      </c>
      <c r="P69" s="8" t="n">
        <v>0.001111111111111111</v>
      </c>
      <c r="Q69" s="8" t="n">
        <v>0.003761574074074074</v>
      </c>
      <c r="R69" s="8" t="n">
        <v>0.002662037037037037</v>
      </c>
      <c r="S69" s="8" t="n">
        <v>0.003923611111111111</v>
      </c>
      <c r="T69" s="8" t="n">
        <v>0.001967592592592592</v>
      </c>
      <c r="U69" s="8" t="n">
        <v>0.004988425925925926</v>
      </c>
      <c r="V69" t="inlineStr">
        <is>
          <t>–</t>
        </is>
      </c>
      <c r="W69">
        <f>E69 + G69 + I69 + K69 + M69 + O69 + Q69 + S69</f>
        <v/>
      </c>
      <c r="X69" s="9">
        <f>W69 / 8</f>
        <v/>
      </c>
      <c r="Y69" s="9">
        <f>MAX(ABS(E69 - X69), ABS(G69 - X69), ABS(I69 - X69), ABS(K69 - X69), ABS(M69 - X69), ABS(O69 - X69), ABS(Q69 - X69), ABS(S69 - X69))</f>
        <v/>
      </c>
      <c r="Z69" s="8" t="n">
        <v>0.05538194444444444</v>
      </c>
    </row>
    <row r="70">
      <c r="A70" t="inlineStr">
        <is>
          <t>Sánchez, Eugenia (ESP) - Taberner, Reme (ESP)</t>
        </is>
      </c>
      <c r="B70" t="inlineStr">
        <is>
          <t>40-49</t>
        </is>
      </c>
      <c r="C70" t="inlineStr">
        <is>
          <t>2023 Valencia</t>
        </is>
      </c>
      <c r="D70" t="inlineStr">
        <is>
          <t>HYROX DOUBLES</t>
        </is>
      </c>
      <c r="E70" s="8" t="n">
        <v>0.003541666666666666</v>
      </c>
      <c r="F70" s="8" t="n">
        <v>0.003425925925925926</v>
      </c>
      <c r="G70" s="8" t="n">
        <v>0.003703703703703704</v>
      </c>
      <c r="H70" s="8" t="n">
        <v>0.001238425925925926</v>
      </c>
      <c r="I70" s="8" t="n">
        <v>0.003796296296296296</v>
      </c>
      <c r="J70" s="8" t="n">
        <v>0.003252314814814815</v>
      </c>
      <c r="K70" s="8" t="n">
        <v>0.00400462962962963</v>
      </c>
      <c r="L70" s="8" t="n">
        <v>0.002268518518518519</v>
      </c>
      <c r="M70" s="8" t="n">
        <v>0.00400462962962963</v>
      </c>
      <c r="N70" s="8" t="n">
        <v>0.003506944444444444</v>
      </c>
      <c r="O70" s="8" t="n">
        <v>0.003831018518518518</v>
      </c>
      <c r="P70" s="8" t="n">
        <v>0.001203703703703704</v>
      </c>
      <c r="Q70" s="8" t="n">
        <v>0.003865740740740741</v>
      </c>
      <c r="R70" s="8" t="n">
        <v>0.002650462962962963</v>
      </c>
      <c r="S70" s="8" t="n">
        <v>0.004155092592592592</v>
      </c>
      <c r="T70" s="8" t="n">
        <v>0.001875</v>
      </c>
      <c r="U70" s="8" t="n">
        <v>0.005185185185185185</v>
      </c>
      <c r="V70" t="inlineStr">
        <is>
          <t>–</t>
        </is>
      </c>
      <c r="W70">
        <f>E70 + G70 + I70 + K70 + M70 + O70 + Q70 + S70</f>
        <v/>
      </c>
      <c r="X70" s="9">
        <f>W70 / 8</f>
        <v/>
      </c>
      <c r="Y70" s="9">
        <f>MAX(ABS(E70 - X70), ABS(G70 - X70), ABS(I70 - X70), ABS(K70 - X70), ABS(M70 - X70), ABS(O70 - X70), ABS(Q70 - X70), ABS(S70 - X70))</f>
        <v/>
      </c>
      <c r="Z70" s="8" t="n">
        <v>0.05543981481481482</v>
      </c>
    </row>
    <row r="71">
      <c r="A71" t="inlineStr">
        <is>
          <t>Iglesias, Ana (ESP) - Martinez, Alejandra (ESP)</t>
        </is>
      </c>
      <c r="B71" t="inlineStr">
        <is>
          <t>30-39</t>
        </is>
      </c>
      <c r="C71" t="inlineStr">
        <is>
          <t>2023 Valencia</t>
        </is>
      </c>
      <c r="D71" t="inlineStr">
        <is>
          <t>HYROX DOUBLES</t>
        </is>
      </c>
      <c r="E71" s="8" t="n">
        <v>0.003310185185185185</v>
      </c>
      <c r="F71" s="8" t="n">
        <v>0.003368055555555556</v>
      </c>
      <c r="G71" s="8" t="n">
        <v>0.003784722222222222</v>
      </c>
      <c r="H71" s="8" t="n">
        <v>0.00119212962962963</v>
      </c>
      <c r="I71" s="8" t="n">
        <v>0.004039351851851852</v>
      </c>
      <c r="J71" s="8" t="n">
        <v>0.002951388888888889</v>
      </c>
      <c r="K71" s="8" t="n">
        <v>0.003993055555555555</v>
      </c>
      <c r="L71" s="8" t="n">
        <v>0.001886574074074074</v>
      </c>
      <c r="M71" s="8" t="n">
        <v>0.0040625</v>
      </c>
      <c r="N71" s="8" t="n">
        <v>0.003472222222222222</v>
      </c>
      <c r="O71" s="8" t="n">
        <v>0.003969907407407407</v>
      </c>
      <c r="P71" s="8" t="n">
        <v>0.001377314814814815</v>
      </c>
      <c r="Q71" s="8" t="n">
        <v>0.003981481481481482</v>
      </c>
      <c r="R71" s="8" t="n">
        <v>0.002696759259259259</v>
      </c>
      <c r="S71" s="8" t="n">
        <v>0.003923611111111111</v>
      </c>
      <c r="T71" s="8" t="n">
        <v>0.001828703703703704</v>
      </c>
      <c r="U71" s="8" t="n">
        <v>0.005706018518518518</v>
      </c>
      <c r="V71" t="inlineStr">
        <is>
          <t>–</t>
        </is>
      </c>
      <c r="W71">
        <f>E71 + G71 + I71 + K71 + M71 + O71 + Q71 + S71</f>
        <v/>
      </c>
      <c r="X71" s="9">
        <f>W71 / 8</f>
        <v/>
      </c>
      <c r="Y71" s="9">
        <f>MAX(ABS(E71 - X71), ABS(G71 - X71), ABS(I71 - X71), ABS(K71 - X71), ABS(M71 - X71), ABS(O71 - X71), ABS(Q71 - X71), ABS(S71 - X71))</f>
        <v/>
      </c>
      <c r="Z71" s="8" t="n">
        <v>0.05547453703703704</v>
      </c>
    </row>
    <row r="72">
      <c r="A72" t="inlineStr">
        <is>
          <t>Zuriaga Ripoll, Maria Desamparados (ESP) - Dragan Netoi, Paula (ESP)</t>
        </is>
      </c>
      <c r="B72" t="inlineStr">
        <is>
          <t>40-49</t>
        </is>
      </c>
      <c r="C72" t="inlineStr">
        <is>
          <t>2023 Valencia</t>
        </is>
      </c>
      <c r="D72" t="inlineStr">
        <is>
          <t>HYROX DOUBLES</t>
        </is>
      </c>
      <c r="E72" s="8" t="n">
        <v>0.003101851851851852</v>
      </c>
      <c r="F72" s="8" t="n">
        <v>0.001863425925925926</v>
      </c>
      <c r="G72" s="8" t="n">
        <v>0.003425925925925926</v>
      </c>
      <c r="H72" s="8" t="n">
        <v>0.001550925925925926</v>
      </c>
      <c r="I72" s="8" t="n">
        <v>0.003587962962962963</v>
      </c>
      <c r="J72" s="8" t="n">
        <v>0.003877314814814815</v>
      </c>
      <c r="K72" s="8" t="n">
        <v>0.003680555555555555</v>
      </c>
      <c r="L72" s="8" t="n">
        <v>0.003078703703703704</v>
      </c>
      <c r="M72" s="8" t="n">
        <v>0.003483796296296296</v>
      </c>
      <c r="N72" s="8" t="n">
        <v>0.00375</v>
      </c>
      <c r="O72" s="8" t="n">
        <v>0.00349537037037037</v>
      </c>
      <c r="P72" s="8" t="n">
        <v>0.00130787037037037</v>
      </c>
      <c r="Q72" s="8" t="n">
        <v>0.003472222222222222</v>
      </c>
      <c r="R72" s="8" t="n">
        <v>0.002939814814814815</v>
      </c>
      <c r="S72" s="8" t="n">
        <v>0.003657407407407407</v>
      </c>
      <c r="T72" s="8" t="n">
        <v>0.002094907407407407</v>
      </c>
      <c r="U72" s="8" t="n">
        <v>0.007326388888888889</v>
      </c>
      <c r="V72" t="inlineStr">
        <is>
          <t>–</t>
        </is>
      </c>
      <c r="W72">
        <f>E72 + G72 + I72 + K72 + M72 + O72 + Q72 + S72</f>
        <v/>
      </c>
      <c r="X72" s="9">
        <f>W72 / 8</f>
        <v/>
      </c>
      <c r="Y72" s="9">
        <f>MAX(ABS(E72 - X72), ABS(G72 - X72), ABS(I72 - X72), ABS(K72 - X72), ABS(M72 - X72), ABS(O72 - X72), ABS(Q72 - X72), ABS(S72 - X72))</f>
        <v/>
      </c>
      <c r="Z72" s="8" t="n">
        <v>0.05559027777777778</v>
      </c>
    </row>
    <row r="73">
      <c r="A73" t="inlineStr">
        <is>
          <t>Barbosa, Catarina (POR) - Alves, Nélia (POR)</t>
        </is>
      </c>
      <c r="B73" t="inlineStr">
        <is>
          <t>40-49</t>
        </is>
      </c>
      <c r="C73" t="inlineStr">
        <is>
          <t>2023 Valencia</t>
        </is>
      </c>
      <c r="D73" t="inlineStr">
        <is>
          <t>HYROX DOUBLES</t>
        </is>
      </c>
      <c r="E73" s="8" t="n">
        <v>0.003576388888888889</v>
      </c>
      <c r="F73" s="8" t="n">
        <v>0.003425925925925926</v>
      </c>
      <c r="G73" s="8" t="n">
        <v>0.003611111111111111</v>
      </c>
      <c r="H73" s="8" t="n">
        <v>0.001099537037037037</v>
      </c>
      <c r="I73" s="8" t="n">
        <v>0.004027777777777778</v>
      </c>
      <c r="J73" s="8" t="n">
        <v>0.002916666666666667</v>
      </c>
      <c r="K73" s="8" t="n">
        <v>0.004120370370370371</v>
      </c>
      <c r="L73" s="8" t="n">
        <v>0.0028125</v>
      </c>
      <c r="M73" s="8" t="n">
        <v>0.0040625</v>
      </c>
      <c r="N73" s="8" t="n">
        <v>0.003449074074074074</v>
      </c>
      <c r="O73" s="8" t="n">
        <v>0.003946759259259259</v>
      </c>
      <c r="P73" s="8" t="n">
        <v>0.00119212962962963</v>
      </c>
      <c r="Q73" s="8" t="n">
        <v>0.003865740740740741</v>
      </c>
      <c r="R73" s="8" t="n">
        <v>0.003078703703703704</v>
      </c>
      <c r="S73" s="8" t="n">
        <v>0.003981481481481482</v>
      </c>
      <c r="T73" s="8" t="n">
        <v>0.00224537037037037</v>
      </c>
      <c r="U73" s="8" t="n">
        <v>0.004328703703703704</v>
      </c>
      <c r="V73" t="inlineStr">
        <is>
          <t>–</t>
        </is>
      </c>
      <c r="W73">
        <f>E73 + G73 + I73 + K73 + M73 + O73 + Q73 + S73</f>
        <v/>
      </c>
      <c r="X73" s="9">
        <f>W73 / 8</f>
        <v/>
      </c>
      <c r="Y73" s="9">
        <f>MAX(ABS(E73 - X73), ABS(G73 - X73), ABS(I73 - X73), ABS(K73 - X73), ABS(M73 - X73), ABS(O73 - X73), ABS(Q73 - X73), ABS(S73 - X73))</f>
        <v/>
      </c>
      <c r="Z73" s="8" t="n">
        <v>0.055625</v>
      </c>
    </row>
    <row r="74">
      <c r="A74" t="inlineStr">
        <is>
          <t>Gouveia, Matilde (POR) - Mendonça, Marisa (POR)</t>
        </is>
      </c>
      <c r="B74" t="inlineStr">
        <is>
          <t>40-49</t>
        </is>
      </c>
      <c r="C74" t="inlineStr">
        <is>
          <t>2023 Valencia</t>
        </is>
      </c>
      <c r="D74" t="inlineStr">
        <is>
          <t>HYROX DOUBLES</t>
        </is>
      </c>
      <c r="E74" s="8" t="n">
        <v>0.00337962962962963</v>
      </c>
      <c r="F74" s="8" t="n">
        <v>0.003530092592592592</v>
      </c>
      <c r="G74" s="8" t="n">
        <v>0.003715277777777778</v>
      </c>
      <c r="H74" s="8" t="n">
        <v>0.001319444444444444</v>
      </c>
      <c r="I74" s="8" t="n">
        <v>0.003865740740740741</v>
      </c>
      <c r="J74" s="8" t="n">
        <v>0.003252314814814815</v>
      </c>
      <c r="K74" s="8" t="n">
        <v>0.003888888888888889</v>
      </c>
      <c r="L74" s="8" t="n">
        <v>0.003159722222222222</v>
      </c>
      <c r="M74" s="8" t="n">
        <v>0.003888888888888889</v>
      </c>
      <c r="N74" s="8" t="n">
        <v>0.003645833333333333</v>
      </c>
      <c r="O74" s="8" t="n">
        <v>0.003854166666666667</v>
      </c>
      <c r="P74" s="8" t="n">
        <v>0.001145833333333333</v>
      </c>
      <c r="Q74" s="8" t="n">
        <v>0.003900462962962963</v>
      </c>
      <c r="R74" s="8" t="n">
        <v>0.003043981481481481</v>
      </c>
      <c r="S74" s="8" t="n">
        <v>0.003981481481481482</v>
      </c>
      <c r="T74" s="8" t="n">
        <v>0.002037037037037037</v>
      </c>
      <c r="U74" s="8" t="n">
        <v>0.00431712962962963</v>
      </c>
      <c r="V74" t="inlineStr">
        <is>
          <t>–</t>
        </is>
      </c>
      <c r="W74">
        <f>E74 + G74 + I74 + K74 + M74 + O74 + Q74 + S74</f>
        <v/>
      </c>
      <c r="X74" s="9">
        <f>W74 / 8</f>
        <v/>
      </c>
      <c r="Y74" s="9">
        <f>MAX(ABS(E74 - X74), ABS(G74 - X74), ABS(I74 - X74), ABS(K74 - X74), ABS(M74 - X74), ABS(O74 - X74), ABS(Q74 - X74), ABS(S74 - X74))</f>
        <v/>
      </c>
      <c r="Z74" s="8" t="n">
        <v>0.05584490740740741</v>
      </c>
    </row>
    <row r="75">
      <c r="A75" t="inlineStr">
        <is>
          <t>Mascaro, Jessica (ESP) - Marin Royo, Gemma (ESP)</t>
        </is>
      </c>
      <c r="B75" t="inlineStr">
        <is>
          <t>30-39</t>
        </is>
      </c>
      <c r="C75" t="inlineStr">
        <is>
          <t>2023 Valencia</t>
        </is>
      </c>
      <c r="D75" t="inlineStr">
        <is>
          <t>HYROX DOUBLES</t>
        </is>
      </c>
      <c r="E75" s="8" t="n">
        <v>0.003206018518518519</v>
      </c>
      <c r="F75" s="8" t="n">
        <v>0.0034375</v>
      </c>
      <c r="G75" s="8" t="n">
        <v>0.003657407407407407</v>
      </c>
      <c r="H75" s="8" t="n">
        <v>0.001238425925925926</v>
      </c>
      <c r="I75" s="8" t="n">
        <v>0.004027777777777778</v>
      </c>
      <c r="J75" s="8" t="n">
        <v>0.003263888888888889</v>
      </c>
      <c r="K75" s="8" t="n">
        <v>0.0040625</v>
      </c>
      <c r="L75" s="8" t="n">
        <v>0.002013888888888889</v>
      </c>
      <c r="M75" s="8" t="n">
        <v>0.004467592592592592</v>
      </c>
      <c r="N75" s="8" t="n">
        <v>0.003703703703703704</v>
      </c>
      <c r="O75" s="8" t="n">
        <v>0.003900462962962963</v>
      </c>
      <c r="P75" s="8" t="n">
        <v>0.00125</v>
      </c>
      <c r="Q75" s="8" t="n">
        <v>0.004131944444444444</v>
      </c>
      <c r="R75" s="8" t="n">
        <v>0.002268518518518519</v>
      </c>
      <c r="S75" s="8" t="n">
        <v>0.004178240740740741</v>
      </c>
      <c r="T75" s="8" t="n">
        <v>0.001875</v>
      </c>
      <c r="U75" s="8" t="n">
        <v>0.00525462962962963</v>
      </c>
      <c r="V75" t="inlineStr">
        <is>
          <t>–</t>
        </is>
      </c>
      <c r="W75">
        <f>E75 + G75 + I75 + K75 + M75 + O75 + Q75 + S75</f>
        <v/>
      </c>
      <c r="X75" s="9">
        <f>W75 / 8</f>
        <v/>
      </c>
      <c r="Y75" s="9">
        <f>MAX(ABS(E75 - X75), ABS(G75 - X75), ABS(I75 - X75), ABS(K75 - X75), ABS(M75 - X75), ABS(O75 - X75), ABS(Q75 - X75), ABS(S75 - X75))</f>
        <v/>
      </c>
      <c r="Z75" s="8" t="n">
        <v>0.05584490740740741</v>
      </c>
    </row>
    <row r="76">
      <c r="A76" t="inlineStr">
        <is>
          <t>Belhachmi, Sara (ESP) - Sierra, María (ESP)</t>
        </is>
      </c>
      <c r="B76" t="inlineStr">
        <is>
          <t>U29</t>
        </is>
      </c>
      <c r="C76" t="inlineStr">
        <is>
          <t>2023 Valencia</t>
        </is>
      </c>
      <c r="D76" t="inlineStr">
        <is>
          <t>HYROX DOUBLES</t>
        </is>
      </c>
      <c r="E76" s="8" t="n">
        <v>0.003344907407407408</v>
      </c>
      <c r="F76" s="8" t="n">
        <v>0.003472222222222222</v>
      </c>
      <c r="G76" s="8" t="n">
        <v>0.003703703703703704</v>
      </c>
      <c r="H76" s="8" t="n">
        <v>0.001180555555555556</v>
      </c>
      <c r="I76" s="8" t="n">
        <v>0.003865740740740741</v>
      </c>
      <c r="J76" s="8" t="n">
        <v>0.002800925925925926</v>
      </c>
      <c r="K76" s="8" t="n">
        <v>0.004074074074074074</v>
      </c>
      <c r="L76" s="8" t="n">
        <v>0.002037037037037037</v>
      </c>
      <c r="M76" s="8" t="n">
        <v>0.003993055555555555</v>
      </c>
      <c r="N76" s="8" t="n">
        <v>0.003576388888888889</v>
      </c>
      <c r="O76" s="8" t="n">
        <v>0.003993055555555555</v>
      </c>
      <c r="P76" s="8" t="n">
        <v>0.001400462962962963</v>
      </c>
      <c r="Q76" s="8" t="n">
        <v>0.003819444444444444</v>
      </c>
      <c r="R76" s="8" t="n">
        <v>0.002731481481481481</v>
      </c>
      <c r="S76" s="8" t="n">
        <v>0.00400462962962963</v>
      </c>
      <c r="T76" s="8" t="n">
        <v>0.001956018518518518</v>
      </c>
      <c r="U76" s="8" t="n">
        <v>0.006018518518518519</v>
      </c>
      <c r="V76" t="inlineStr">
        <is>
          <t>–</t>
        </is>
      </c>
      <c r="W76">
        <f>E76 + G76 + I76 + K76 + M76 + O76 + Q76 + S76</f>
        <v/>
      </c>
      <c r="X76" s="9">
        <f>W76 / 8</f>
        <v/>
      </c>
      <c r="Y76" s="9">
        <f>MAX(ABS(E76 - X76), ABS(G76 - X76), ABS(I76 - X76), ABS(K76 - X76), ABS(M76 - X76), ABS(O76 - X76), ABS(Q76 - X76), ABS(S76 - X76))</f>
        <v/>
      </c>
      <c r="Z76" s="8" t="n">
        <v>0.05589120370370371</v>
      </c>
    </row>
    <row r="77">
      <c r="A77" t="inlineStr">
        <is>
          <t>Calvo Figuero, Andrea (ESP) - Oliva Casado, Carmen (ESP)</t>
        </is>
      </c>
      <c r="B77" t="inlineStr">
        <is>
          <t>30-39</t>
        </is>
      </c>
      <c r="C77" t="inlineStr">
        <is>
          <t>2023 Valencia</t>
        </is>
      </c>
      <c r="D77" t="inlineStr">
        <is>
          <t>HYROX DOUBLES</t>
        </is>
      </c>
      <c r="E77" s="8" t="n">
        <v>0.0034375</v>
      </c>
      <c r="F77" s="8" t="n">
        <v>0.003310185185185185</v>
      </c>
      <c r="G77" s="8" t="n">
        <v>0.003553240740740741</v>
      </c>
      <c r="H77" s="8" t="n">
        <v>0.001203703703703704</v>
      </c>
      <c r="I77" s="8" t="n">
        <v>0.003761574074074074</v>
      </c>
      <c r="J77" s="8" t="n">
        <v>0.003321759259259259</v>
      </c>
      <c r="K77" s="8" t="n">
        <v>0.003726851851851852</v>
      </c>
      <c r="L77" s="8" t="n">
        <v>0.002083333333333333</v>
      </c>
      <c r="M77" s="8" t="n">
        <v>0.003668981481481481</v>
      </c>
      <c r="N77" s="8" t="n">
        <v>0.003541666666666666</v>
      </c>
      <c r="O77" s="8" t="n">
        <v>0.003865740740740741</v>
      </c>
      <c r="P77" s="8" t="n">
        <v>0.001180555555555556</v>
      </c>
      <c r="Q77" s="8" t="n">
        <v>0.003622685185185185</v>
      </c>
      <c r="R77" s="8" t="n">
        <v>0.002708333333333333</v>
      </c>
      <c r="S77" s="8" t="n">
        <v>0.004016203703703704</v>
      </c>
      <c r="T77" s="8" t="n">
        <v>0.00193287037037037</v>
      </c>
      <c r="U77" s="8" t="n">
        <v>0.007060185185185185</v>
      </c>
      <c r="V77" t="inlineStr">
        <is>
          <t>–</t>
        </is>
      </c>
      <c r="W77">
        <f>E77 + G77 + I77 + K77 + M77 + O77 + Q77 + S77</f>
        <v/>
      </c>
      <c r="X77" s="9">
        <f>W77 / 8</f>
        <v/>
      </c>
      <c r="Y77" s="9">
        <f>MAX(ABS(E77 - X77), ABS(G77 - X77), ABS(I77 - X77), ABS(K77 - X77), ABS(M77 - X77), ABS(O77 - X77), ABS(Q77 - X77), ABS(S77 - X77))</f>
        <v/>
      </c>
      <c r="Z77" s="8" t="n">
        <v>0.05590277777777778</v>
      </c>
    </row>
    <row r="78">
      <c r="A78" t="inlineStr">
        <is>
          <t>Ruíz Sánchez, Nerea (ESP) - Arjona Snchez, Sara (ESP)</t>
        </is>
      </c>
      <c r="B78" t="inlineStr">
        <is>
          <t>30-39</t>
        </is>
      </c>
      <c r="C78" t="inlineStr">
        <is>
          <t>2023 Valencia</t>
        </is>
      </c>
      <c r="D78" t="inlineStr">
        <is>
          <t>HYROX DOUBLES</t>
        </is>
      </c>
      <c r="E78" s="8" t="n">
        <v>0.003738425925925926</v>
      </c>
      <c r="F78" s="8" t="n">
        <v>0.003553240740740741</v>
      </c>
      <c r="G78" s="8" t="n">
        <v>0.003668981481481481</v>
      </c>
      <c r="H78" s="8" t="n">
        <v>0.001493055555555556</v>
      </c>
      <c r="I78" s="8" t="n">
        <v>0.003634259259259259</v>
      </c>
      <c r="J78" s="8" t="n">
        <v>0.00337962962962963</v>
      </c>
      <c r="K78" s="8" t="n">
        <v>0.003819444444444444</v>
      </c>
      <c r="L78" s="8" t="n">
        <v>0.002476851851851852</v>
      </c>
      <c r="M78" s="8" t="n">
        <v>0.00375</v>
      </c>
      <c r="N78" s="8" t="n">
        <v>0.003726851851851852</v>
      </c>
      <c r="O78" s="8" t="n">
        <v>0.003738425925925926</v>
      </c>
      <c r="P78" s="8" t="n">
        <v>0.001585648148148148</v>
      </c>
      <c r="Q78" s="8" t="n">
        <v>0.003703703703703704</v>
      </c>
      <c r="R78" s="8" t="n">
        <v>0.002754629629629629</v>
      </c>
      <c r="S78" s="8" t="n">
        <v>0.003888888888888889</v>
      </c>
      <c r="T78" s="8" t="n">
        <v>0.002326388888888889</v>
      </c>
      <c r="U78" s="8" t="n">
        <v>0.004930555555555555</v>
      </c>
      <c r="V78" t="inlineStr">
        <is>
          <t>–</t>
        </is>
      </c>
      <c r="W78">
        <f>E78 + G78 + I78 + K78 + M78 + O78 + Q78 + S78</f>
        <v/>
      </c>
      <c r="X78" s="9">
        <f>W78 / 8</f>
        <v/>
      </c>
      <c r="Y78" s="9">
        <f>MAX(ABS(E78 - X78), ABS(G78 - X78), ABS(I78 - X78), ABS(K78 - X78), ABS(M78 - X78), ABS(O78 - X78), ABS(Q78 - X78), ABS(S78 - X78))</f>
        <v/>
      </c>
      <c r="Z78" s="8" t="n">
        <v>0.05606481481481482</v>
      </c>
    </row>
    <row r="79">
      <c r="A79" t="inlineStr">
        <is>
          <t>Jiménez Medina, Laura (ESP) - Caparrós Rico, Maria (ESP)</t>
        </is>
      </c>
      <c r="B79" t="inlineStr">
        <is>
          <t>30-39</t>
        </is>
      </c>
      <c r="C79" t="inlineStr">
        <is>
          <t>2023 Valencia</t>
        </is>
      </c>
      <c r="D79" t="inlineStr">
        <is>
          <t>HYROX DOUBLES</t>
        </is>
      </c>
      <c r="E79" s="8" t="n">
        <v>0.003773148148148148</v>
      </c>
      <c r="F79" s="8" t="n">
        <v>0.003113425925925926</v>
      </c>
      <c r="G79" s="8" t="n">
        <v>0.003900462962962963</v>
      </c>
      <c r="H79" s="8" t="n">
        <v>0.001157407407407407</v>
      </c>
      <c r="I79" s="8" t="n">
        <v>0.004074074074074074</v>
      </c>
      <c r="J79" s="8" t="n">
        <v>0.002557870370370371</v>
      </c>
      <c r="K79" s="8" t="n">
        <v>0.004201388888888889</v>
      </c>
      <c r="L79" s="8" t="n">
        <v>0.002754629629629629</v>
      </c>
      <c r="M79" s="8" t="n">
        <v>0.004155092592592592</v>
      </c>
      <c r="N79" s="8" t="n">
        <v>0.003865740740740741</v>
      </c>
      <c r="O79" s="8" t="n">
        <v>0.003993055555555555</v>
      </c>
      <c r="P79" s="8" t="n">
        <v>0.001215277777777778</v>
      </c>
      <c r="Q79" s="8" t="n">
        <v>0.004050925925925926</v>
      </c>
      <c r="R79" s="8" t="n">
        <v>0.002546296296296297</v>
      </c>
      <c r="S79" s="8" t="n">
        <v>0.004247685185185185</v>
      </c>
      <c r="T79" s="8" t="n">
        <v>0.002002314814814815</v>
      </c>
      <c r="U79" s="8" t="n">
        <v>0.004606481481481481</v>
      </c>
      <c r="V79" t="inlineStr">
        <is>
          <t>–</t>
        </is>
      </c>
      <c r="W79">
        <f>E79 + G79 + I79 + K79 + M79 + O79 + Q79 + S79</f>
        <v/>
      </c>
      <c r="X79" s="9">
        <f>W79 / 8</f>
        <v/>
      </c>
      <c r="Y79" s="9">
        <f>MAX(ABS(E79 - X79), ABS(G79 - X79), ABS(I79 - X79), ABS(K79 - X79), ABS(M79 - X79), ABS(O79 - X79), ABS(Q79 - X79), ABS(S79 - X79))</f>
        <v/>
      </c>
      <c r="Z79" s="8" t="n">
        <v>0.05612268518518519</v>
      </c>
    </row>
    <row r="80">
      <c r="A80" t="inlineStr">
        <is>
          <t>Jay, Leanne (IRL) - Davis, Katie (IRL)</t>
        </is>
      </c>
      <c r="B80" t="inlineStr">
        <is>
          <t>30-39</t>
        </is>
      </c>
      <c r="C80" t="inlineStr">
        <is>
          <t>2023 Valencia</t>
        </is>
      </c>
      <c r="D80" t="inlineStr">
        <is>
          <t>HYROX DOUBLES</t>
        </is>
      </c>
      <c r="E80" s="8" t="n">
        <v>0.003622685185185185</v>
      </c>
      <c r="F80" s="8" t="n">
        <v>0.003171296296296296</v>
      </c>
      <c r="G80" s="8" t="n">
        <v>0.003819444444444444</v>
      </c>
      <c r="H80" s="8" t="n">
        <v>0.001076388888888889</v>
      </c>
      <c r="I80" s="8" t="n">
        <v>0.003900462962962963</v>
      </c>
      <c r="J80" s="8" t="n">
        <v>0.003310185185185185</v>
      </c>
      <c r="K80" s="8" t="n">
        <v>0.003912037037037037</v>
      </c>
      <c r="L80" s="8" t="n">
        <v>0.003159722222222222</v>
      </c>
      <c r="M80" s="8" t="n">
        <v>0.004224537037037037</v>
      </c>
      <c r="N80" s="8" t="n">
        <v>0.003287037037037037</v>
      </c>
      <c r="O80" s="8" t="n">
        <v>0.004155092592592592</v>
      </c>
      <c r="P80" s="8" t="n">
        <v>0.00125</v>
      </c>
      <c r="Q80" s="8" t="n">
        <v>0.004166666666666667</v>
      </c>
      <c r="R80" s="8" t="n">
        <v>0.002638888888888889</v>
      </c>
      <c r="S80" s="8" t="n">
        <v>0.00425925925925926</v>
      </c>
      <c r="T80" s="8" t="n">
        <v>0.002280092592592593</v>
      </c>
      <c r="U80" s="8" t="n">
        <v>0.004085648148148148</v>
      </c>
      <c r="V80" t="inlineStr">
        <is>
          <t>–</t>
        </is>
      </c>
      <c r="W80">
        <f>E80 + G80 + I80 + K80 + M80 + O80 + Q80 + S80</f>
        <v/>
      </c>
      <c r="X80" s="9">
        <f>W80 / 8</f>
        <v/>
      </c>
      <c r="Y80" s="9">
        <f>MAX(ABS(E80 - X80), ABS(G80 - X80), ABS(I80 - X80), ABS(K80 - X80), ABS(M80 - X80), ABS(O80 - X80), ABS(Q80 - X80), ABS(S80 - X80))</f>
        <v/>
      </c>
      <c r="Z80" s="8" t="n">
        <v>0.05621527777777778</v>
      </c>
    </row>
    <row r="81">
      <c r="A81" t="inlineStr">
        <is>
          <t>Benitez Marrero, Andrea (ESP) - Hernandez Llorens, Anabel (ESP)</t>
        </is>
      </c>
      <c r="B81" t="inlineStr">
        <is>
          <t>U29</t>
        </is>
      </c>
      <c r="C81" t="inlineStr">
        <is>
          <t>2023 Valencia</t>
        </is>
      </c>
      <c r="D81" t="inlineStr">
        <is>
          <t>HYROX DOUBLES</t>
        </is>
      </c>
      <c r="E81" s="8" t="n">
        <v>0.003541666666666666</v>
      </c>
      <c r="F81" s="8" t="n">
        <v>0.00337962962962963</v>
      </c>
      <c r="G81" s="8" t="n">
        <v>0.003888888888888889</v>
      </c>
      <c r="H81" s="8" t="n">
        <v>0.001331018518518518</v>
      </c>
      <c r="I81" s="8" t="n">
        <v>0.004027777777777778</v>
      </c>
      <c r="J81" s="8" t="n">
        <v>0.003414351851851852</v>
      </c>
      <c r="K81" s="8" t="n">
        <v>0.004178240740740741</v>
      </c>
      <c r="L81" s="8" t="n">
        <v>0.001967592592592592</v>
      </c>
      <c r="M81" s="8" t="n">
        <v>0.004131944444444444</v>
      </c>
      <c r="N81" s="8" t="n">
        <v>0.003576388888888889</v>
      </c>
      <c r="O81" s="8" t="n">
        <v>0.004039351851851852</v>
      </c>
      <c r="P81" s="8" t="n">
        <v>0.001284722222222222</v>
      </c>
      <c r="Q81" s="8" t="n">
        <v>0.004016203703703704</v>
      </c>
      <c r="R81" s="8" t="n">
        <v>0.002233796296296296</v>
      </c>
      <c r="S81" s="8" t="n">
        <v>0.004074074074074074</v>
      </c>
      <c r="T81" s="8" t="n">
        <v>0.00181712962962963</v>
      </c>
      <c r="U81" s="8" t="n">
        <v>0.005405092592592592</v>
      </c>
      <c r="V81" t="inlineStr">
        <is>
          <t>–</t>
        </is>
      </c>
      <c r="W81">
        <f>E81 + G81 + I81 + K81 + M81 + O81 + Q81 + S81</f>
        <v/>
      </c>
      <c r="X81" s="9">
        <f>W81 / 8</f>
        <v/>
      </c>
      <c r="Y81" s="9">
        <f>MAX(ABS(E81 - X81), ABS(G81 - X81), ABS(I81 - X81), ABS(K81 - X81), ABS(M81 - X81), ABS(O81 - X81), ABS(Q81 - X81), ABS(S81 - X81))</f>
        <v/>
      </c>
      <c r="Z81" s="8" t="n">
        <v>0.05622685185185185</v>
      </c>
    </row>
    <row r="82">
      <c r="A82" t="inlineStr">
        <is>
          <t>Warzee, Morgane (FRA) - Archambault, Maud (FRA)</t>
        </is>
      </c>
      <c r="B82" t="inlineStr">
        <is>
          <t>30-39</t>
        </is>
      </c>
      <c r="C82" t="inlineStr">
        <is>
          <t>2023 Valencia</t>
        </is>
      </c>
      <c r="D82" t="inlineStr">
        <is>
          <t>HYROX DOUBLES</t>
        </is>
      </c>
      <c r="E82" s="8" t="n">
        <v>0.003657407407407407</v>
      </c>
      <c r="F82" s="8" t="n">
        <v>0.003229166666666667</v>
      </c>
      <c r="G82" s="8" t="n">
        <v>0.003680555555555555</v>
      </c>
      <c r="H82" s="8" t="n">
        <v>0.001168981481481482</v>
      </c>
      <c r="I82" s="8" t="n">
        <v>0.003912037037037037</v>
      </c>
      <c r="J82" s="8" t="n">
        <v>0.002592592592592593</v>
      </c>
      <c r="K82" s="8" t="n">
        <v>0.004050925925925926</v>
      </c>
      <c r="L82" s="8" t="n">
        <v>0.002210648148148148</v>
      </c>
      <c r="M82" s="8" t="n">
        <v>0.004201388888888889</v>
      </c>
      <c r="N82" s="8" t="n">
        <v>0.003148148148148148</v>
      </c>
      <c r="O82" s="8" t="n">
        <v>0.004282407407407408</v>
      </c>
      <c r="P82" s="8" t="n">
        <v>0.001469907407407407</v>
      </c>
      <c r="Q82" s="8" t="n">
        <v>0.004236111111111112</v>
      </c>
      <c r="R82" s="8" t="n">
        <v>0.002685185185185185</v>
      </c>
      <c r="S82" s="8" t="n">
        <v>0.004375</v>
      </c>
      <c r="T82" s="8" t="n">
        <v>0.001712962962962963</v>
      </c>
      <c r="U82" s="8" t="n">
        <v>0.005752314814814815</v>
      </c>
      <c r="V82" t="inlineStr">
        <is>
          <t>–</t>
        </is>
      </c>
      <c r="W82">
        <f>E82 + G82 + I82 + K82 + M82 + O82 + Q82 + S82</f>
        <v/>
      </c>
      <c r="X82" s="9">
        <f>W82 / 8</f>
        <v/>
      </c>
      <c r="Y82" s="9">
        <f>MAX(ABS(E82 - X82), ABS(G82 - X82), ABS(I82 - X82), ABS(K82 - X82), ABS(M82 - X82), ABS(O82 - X82), ABS(Q82 - X82), ABS(S82 - X82))</f>
        <v/>
      </c>
      <c r="Z82" s="8" t="n">
        <v>0.05628472222222222</v>
      </c>
    </row>
    <row r="83">
      <c r="A83" t="inlineStr">
        <is>
          <t>Branco, Rubina (POR) - Bettencourt, Tânia (POR)</t>
        </is>
      </c>
      <c r="B83" t="inlineStr">
        <is>
          <t>40-49</t>
        </is>
      </c>
      <c r="C83" t="inlineStr">
        <is>
          <t>2023 Valencia</t>
        </is>
      </c>
      <c r="D83" t="inlineStr">
        <is>
          <t>HYROX DOUBLES</t>
        </is>
      </c>
      <c r="E83" s="8" t="n">
        <v>0.003634259259259259</v>
      </c>
      <c r="F83" s="8" t="n">
        <v>0.003391203703703704</v>
      </c>
      <c r="G83" s="8" t="n">
        <v>0.00380787037037037</v>
      </c>
      <c r="H83" s="8" t="n">
        <v>0.0009722222222222222</v>
      </c>
      <c r="I83" s="8" t="n">
        <v>0.003865740740740741</v>
      </c>
      <c r="J83" s="8" t="n">
        <v>0.002581018518518519</v>
      </c>
      <c r="K83" s="8" t="n">
        <v>0.003923611111111111</v>
      </c>
      <c r="L83" s="8" t="n">
        <v>0.002476851851851852</v>
      </c>
      <c r="M83" s="8" t="n">
        <v>0.004201388888888889</v>
      </c>
      <c r="N83" s="8" t="n">
        <v>0.00349537037037037</v>
      </c>
      <c r="O83" s="8" t="n">
        <v>0.004293981481481481</v>
      </c>
      <c r="P83" s="8" t="n">
        <v>0.001134259259259259</v>
      </c>
      <c r="Q83" s="8" t="n">
        <v>0.004976851851851852</v>
      </c>
      <c r="R83" s="8" t="n">
        <v>0.002523148148148148</v>
      </c>
      <c r="S83" s="8" t="n">
        <v>0.004907407407407407</v>
      </c>
      <c r="T83" s="8" t="n">
        <v>0.001898148148148148</v>
      </c>
      <c r="U83" s="8" t="n">
        <v>0.004421296296296296</v>
      </c>
      <c r="V83" t="inlineStr">
        <is>
          <t>–</t>
        </is>
      </c>
      <c r="W83">
        <f>E83 + G83 + I83 + K83 + M83 + O83 + Q83 + S83</f>
        <v/>
      </c>
      <c r="X83" s="9">
        <f>W83 / 8</f>
        <v/>
      </c>
      <c r="Y83" s="9">
        <f>MAX(ABS(E83 - X83), ABS(G83 - X83), ABS(I83 - X83), ABS(K83 - X83), ABS(M83 - X83), ABS(O83 - X83), ABS(Q83 - X83), ABS(S83 - X83))</f>
        <v/>
      </c>
      <c r="Z83" s="8" t="n">
        <v>0.05642361111111111</v>
      </c>
    </row>
    <row r="84">
      <c r="A84" t="inlineStr">
        <is>
          <t>Llorens Cloquell, Gemma (ESP) - Pla Garcia, Eva (ESP)</t>
        </is>
      </c>
      <c r="B84" t="inlineStr">
        <is>
          <t>40-49</t>
        </is>
      </c>
      <c r="C84" t="inlineStr">
        <is>
          <t>2023 Valencia</t>
        </is>
      </c>
      <c r="D84" t="inlineStr">
        <is>
          <t>HYROX DOUBLES</t>
        </is>
      </c>
      <c r="E84" s="8" t="n">
        <v>0.003541666666666666</v>
      </c>
      <c r="F84" s="8" t="n">
        <v>0.003530092592592592</v>
      </c>
      <c r="G84" s="8" t="n">
        <v>0.003738425925925926</v>
      </c>
      <c r="H84" s="8" t="n">
        <v>0.001180555555555556</v>
      </c>
      <c r="I84" s="8" t="n">
        <v>0.003796296296296296</v>
      </c>
      <c r="J84" s="8" t="n">
        <v>0.003101851851851852</v>
      </c>
      <c r="K84" s="8" t="n">
        <v>0.003831018518518518</v>
      </c>
      <c r="L84" s="8" t="n">
        <v>0.0028125</v>
      </c>
      <c r="M84" s="8" t="n">
        <v>0.003865740740740741</v>
      </c>
      <c r="N84" s="8" t="n">
        <v>0.003587962962962963</v>
      </c>
      <c r="O84" s="8" t="n">
        <v>0.003865740740740741</v>
      </c>
      <c r="P84" s="8" t="n">
        <v>0.001284722222222222</v>
      </c>
      <c r="Q84" s="8" t="n">
        <v>0.003865740740740741</v>
      </c>
      <c r="R84" s="8" t="n">
        <v>0.002905092592592593</v>
      </c>
      <c r="S84" s="8" t="n">
        <v>0.00400462962962963</v>
      </c>
      <c r="T84" s="8" t="n">
        <v>0.002060185185185185</v>
      </c>
      <c r="U84" s="8" t="n">
        <v>0.005555555555555556</v>
      </c>
      <c r="V84" t="inlineStr">
        <is>
          <t>–</t>
        </is>
      </c>
      <c r="W84">
        <f>E84 + G84 + I84 + K84 + M84 + O84 + Q84 + S84</f>
        <v/>
      </c>
      <c r="X84" s="9">
        <f>W84 / 8</f>
        <v/>
      </c>
      <c r="Y84" s="9">
        <f>MAX(ABS(E84 - X84), ABS(G84 - X84), ABS(I84 - X84), ABS(K84 - X84), ABS(M84 - X84), ABS(O84 - X84), ABS(Q84 - X84), ABS(S84 - X84))</f>
        <v/>
      </c>
      <c r="Z84" s="8" t="n">
        <v>0.05645833333333333</v>
      </c>
    </row>
    <row r="85">
      <c r="A85" t="inlineStr">
        <is>
          <t>Cortes Sarabia, Maria Jose (ESP) - Martinez Moreno, Maria Isabel (ESP)</t>
        </is>
      </c>
      <c r="B85" t="inlineStr">
        <is>
          <t>30-39</t>
        </is>
      </c>
      <c r="C85" t="inlineStr">
        <is>
          <t>2023 Valencia</t>
        </is>
      </c>
      <c r="D85" t="inlineStr">
        <is>
          <t>HYROX DOUBLES</t>
        </is>
      </c>
      <c r="E85" s="8" t="n">
        <v>0.003263888888888889</v>
      </c>
      <c r="F85" s="8" t="n">
        <v>0.003553240740740741</v>
      </c>
      <c r="G85" s="8" t="n">
        <v>0.003865740740740741</v>
      </c>
      <c r="H85" s="8" t="n">
        <v>0.001168981481481482</v>
      </c>
      <c r="I85" s="8" t="n">
        <v>0.004166666666666667</v>
      </c>
      <c r="J85" s="8" t="n">
        <v>0.003252314814814815</v>
      </c>
      <c r="K85" s="8" t="n">
        <v>0.004328703703703704</v>
      </c>
      <c r="L85" s="8" t="n">
        <v>0.002199074074074074</v>
      </c>
      <c r="M85" s="8" t="n">
        <v>0.004270833333333333</v>
      </c>
      <c r="N85" s="8" t="n">
        <v>0.003657407407407407</v>
      </c>
      <c r="O85" s="8" t="n">
        <v>0.004212962962962963</v>
      </c>
      <c r="P85" s="8" t="n">
        <v>0.001319444444444444</v>
      </c>
      <c r="Q85" s="8" t="n">
        <v>0.004201388888888889</v>
      </c>
      <c r="R85" s="8" t="n">
        <v>0.002361111111111111</v>
      </c>
      <c r="S85" s="8" t="n">
        <v>0.004513888888888888</v>
      </c>
      <c r="T85" s="8" t="n">
        <v>0.001875</v>
      </c>
      <c r="U85" s="8" t="n">
        <v>0.004456018518518519</v>
      </c>
      <c r="V85" t="inlineStr">
        <is>
          <t>–</t>
        </is>
      </c>
      <c r="W85">
        <f>E85 + G85 + I85 + K85 + M85 + O85 + Q85 + S85</f>
        <v/>
      </c>
      <c r="X85" s="9">
        <f>W85 / 8</f>
        <v/>
      </c>
      <c r="Y85" s="9">
        <f>MAX(ABS(E85 - X85), ABS(G85 - X85), ABS(I85 - X85), ABS(K85 - X85), ABS(M85 - X85), ABS(O85 - X85), ABS(Q85 - X85), ABS(S85 - X85))</f>
        <v/>
      </c>
      <c r="Z85" s="8" t="n">
        <v>0.05657407407407408</v>
      </c>
    </row>
    <row r="86">
      <c r="A86" t="inlineStr">
        <is>
          <t>Sanderson, Lara (GBR) - Cotton, Emily (GBR)</t>
        </is>
      </c>
      <c r="B86" t="inlineStr">
        <is>
          <t>U29</t>
        </is>
      </c>
      <c r="C86" t="inlineStr">
        <is>
          <t>2023 Valencia</t>
        </is>
      </c>
      <c r="D86" t="inlineStr">
        <is>
          <t>HYROX DOUBLES</t>
        </is>
      </c>
      <c r="E86" s="8" t="n">
        <v>0.003993055555555555</v>
      </c>
      <c r="F86" s="8" t="n">
        <v>0.00337962962962963</v>
      </c>
      <c r="G86" s="8" t="n">
        <v>0.004050925925925926</v>
      </c>
      <c r="H86" s="8" t="n">
        <v>0.001203703703703704</v>
      </c>
      <c r="I86" s="8" t="n">
        <v>0.004155092592592592</v>
      </c>
      <c r="J86" s="8" t="n">
        <v>0.002210648148148148</v>
      </c>
      <c r="K86" s="8" t="n">
        <v>0.004224537037037037</v>
      </c>
      <c r="L86" s="8" t="n">
        <v>0.002256944444444444</v>
      </c>
      <c r="M86" s="8" t="n">
        <v>0.004201388888888889</v>
      </c>
      <c r="N86" s="8" t="n">
        <v>0.003310185185185185</v>
      </c>
      <c r="O86" s="8" t="n">
        <v>0.004236111111111112</v>
      </c>
      <c r="P86" s="8" t="n">
        <v>0.001319444444444444</v>
      </c>
      <c r="Q86" s="8" t="n">
        <v>0.004236111111111112</v>
      </c>
      <c r="R86" s="8" t="n">
        <v>0.002395833333333333</v>
      </c>
      <c r="S86" s="8" t="n">
        <v>0.004340277777777778</v>
      </c>
      <c r="T86" s="8" t="n">
        <v>0.001863425925925926</v>
      </c>
      <c r="U86" s="8" t="n">
        <v>0.005289351851851852</v>
      </c>
      <c r="V86" t="inlineStr">
        <is>
          <t>–</t>
        </is>
      </c>
      <c r="W86">
        <f>E86 + G86 + I86 + K86 + M86 + O86 + Q86 + S86</f>
        <v/>
      </c>
      <c r="X86" s="9">
        <f>W86 / 8</f>
        <v/>
      </c>
      <c r="Y86" s="9">
        <f>MAX(ABS(E86 - X86), ABS(G86 - X86), ABS(I86 - X86), ABS(K86 - X86), ABS(M86 - X86), ABS(O86 - X86), ABS(Q86 - X86), ABS(S86 - X86))</f>
        <v/>
      </c>
      <c r="Z86" s="8" t="n">
        <v>0.05657407407407408</v>
      </c>
    </row>
    <row r="87">
      <c r="A87" t="inlineStr">
        <is>
          <t>Perello Carcel, Yesica (ESP) - Bermejo Torres, Elisabeth (ESP)</t>
        </is>
      </c>
      <c r="B87" t="inlineStr">
        <is>
          <t>40-49</t>
        </is>
      </c>
      <c r="C87" t="inlineStr">
        <is>
          <t>2023 Valencia</t>
        </is>
      </c>
      <c r="D87" t="inlineStr">
        <is>
          <t>HYROX DOUBLES</t>
        </is>
      </c>
      <c r="E87" s="8" t="n">
        <v>0.00318287037037037</v>
      </c>
      <c r="F87" s="8" t="n">
        <v>0.003449074074074074</v>
      </c>
      <c r="G87" s="8" t="n">
        <v>0.003622685185185185</v>
      </c>
      <c r="H87" s="8" t="n">
        <v>0.001261574074074074</v>
      </c>
      <c r="I87" s="8" t="n">
        <v>0.003969907407407407</v>
      </c>
      <c r="J87" s="8" t="n">
        <v>0.003159722222222222</v>
      </c>
      <c r="K87" s="8" t="n">
        <v>0.0040625</v>
      </c>
      <c r="L87" s="8" t="n">
        <v>0.002557870370370371</v>
      </c>
      <c r="M87" s="8" t="n">
        <v>0.004131944444444444</v>
      </c>
      <c r="N87" s="8" t="n">
        <v>0.003680555555555555</v>
      </c>
      <c r="O87" s="8" t="n">
        <v>0.003865740740740741</v>
      </c>
      <c r="P87" s="8" t="n">
        <v>0.001527777777777778</v>
      </c>
      <c r="Q87" s="8" t="n">
        <v>0.003865740740740741</v>
      </c>
      <c r="R87" s="8" t="n">
        <v>0.003043981481481481</v>
      </c>
      <c r="S87" s="8" t="n">
        <v>0.004120370370370371</v>
      </c>
      <c r="T87" s="8" t="n">
        <v>0.001921296296296296</v>
      </c>
      <c r="U87" s="8" t="n">
        <v>0.00537037037037037</v>
      </c>
      <c r="V87" t="inlineStr">
        <is>
          <t>–</t>
        </is>
      </c>
      <c r="W87">
        <f>E87 + G87 + I87 + K87 + M87 + O87 + Q87 + S87</f>
        <v/>
      </c>
      <c r="X87" s="9">
        <f>W87 / 8</f>
        <v/>
      </c>
      <c r="Y87" s="9">
        <f>MAX(ABS(E87 - X87), ABS(G87 - X87), ABS(I87 - X87), ABS(K87 - X87), ABS(M87 - X87), ABS(O87 - X87), ABS(Q87 - X87), ABS(S87 - X87))</f>
        <v/>
      </c>
      <c r="Z87" s="8" t="n">
        <v>0.05671296296296297</v>
      </c>
    </row>
    <row r="88">
      <c r="A88" t="inlineStr">
        <is>
          <t>Juamperez Cilveti, Mirentxu (ESP) - Miguel Rodriguez, Lorena (ESP)</t>
        </is>
      </c>
      <c r="B88" t="inlineStr">
        <is>
          <t>30-39</t>
        </is>
      </c>
      <c r="C88" t="inlineStr">
        <is>
          <t>2023 Valencia</t>
        </is>
      </c>
      <c r="D88" t="inlineStr">
        <is>
          <t>HYROX DOUBLES</t>
        </is>
      </c>
      <c r="E88" s="8" t="n">
        <v>0.003819444444444444</v>
      </c>
      <c r="F88" s="8" t="n">
        <v>0.0034375</v>
      </c>
      <c r="G88" s="8" t="n">
        <v>0.003923611111111111</v>
      </c>
      <c r="H88" s="8" t="n">
        <v>0.001284722222222222</v>
      </c>
      <c r="I88" s="8" t="n">
        <v>0.004143518518518519</v>
      </c>
      <c r="J88" s="8" t="n">
        <v>0.002604166666666667</v>
      </c>
      <c r="K88" s="8" t="n">
        <v>0.004155092592592592</v>
      </c>
      <c r="L88" s="8" t="n">
        <v>0.002395833333333333</v>
      </c>
      <c r="M88" s="8" t="n">
        <v>0.004282407407407408</v>
      </c>
      <c r="N88" s="8" t="n">
        <v>0.003622685185185185</v>
      </c>
      <c r="O88" s="8" t="n">
        <v>0.004282407407407408</v>
      </c>
      <c r="P88" s="8" t="n">
        <v>0.001296296296296296</v>
      </c>
      <c r="Q88" s="8" t="n">
        <v>0.004155092592592592</v>
      </c>
      <c r="R88" s="8" t="n">
        <v>0.002511574074074074</v>
      </c>
      <c r="S88" s="8" t="n">
        <v>0.004247685185185185</v>
      </c>
      <c r="T88" s="8" t="n">
        <v>0.002106481481481481</v>
      </c>
      <c r="U88" s="8" t="n">
        <v>0.004664351851851852</v>
      </c>
      <c r="V88" t="inlineStr">
        <is>
          <t>–</t>
        </is>
      </c>
      <c r="W88">
        <f>E88 + G88 + I88 + K88 + M88 + O88 + Q88 + S88</f>
        <v/>
      </c>
      <c r="X88" s="9">
        <f>W88 / 8</f>
        <v/>
      </c>
      <c r="Y88" s="9">
        <f>MAX(ABS(E88 - X88), ABS(G88 - X88), ABS(I88 - X88), ABS(K88 - X88), ABS(M88 - X88), ABS(O88 - X88), ABS(Q88 - X88), ABS(S88 - X88))</f>
        <v/>
      </c>
      <c r="Z88" s="8" t="n">
        <v>0.0568287037037037</v>
      </c>
    </row>
    <row r="89">
      <c r="A89" t="inlineStr">
        <is>
          <t>Palao Puche, Miriam (ESP) - Navarro García, Ángeles (ESP)</t>
        </is>
      </c>
      <c r="B89" t="inlineStr">
        <is>
          <t>U29</t>
        </is>
      </c>
      <c r="C89" t="inlineStr">
        <is>
          <t>2023 Valencia</t>
        </is>
      </c>
      <c r="D89" t="inlineStr">
        <is>
          <t>HYROX DOUBLES</t>
        </is>
      </c>
      <c r="E89" s="8" t="n">
        <v>0.0034375</v>
      </c>
      <c r="F89" s="8" t="n">
        <v>0.003622685185185185</v>
      </c>
      <c r="G89" s="8" t="n">
        <v>0.003831018518518518</v>
      </c>
      <c r="H89" s="8" t="n">
        <v>0.00119212962962963</v>
      </c>
      <c r="I89" s="8" t="n">
        <v>0.004108796296296296</v>
      </c>
      <c r="J89" s="8" t="n">
        <v>0.00318287037037037</v>
      </c>
      <c r="K89" s="8" t="n">
        <v>0.004201388888888889</v>
      </c>
      <c r="L89" s="8" t="n">
        <v>0.0021875</v>
      </c>
      <c r="M89" s="8" t="n">
        <v>0.004166666666666667</v>
      </c>
      <c r="N89" s="8" t="n">
        <v>0.003564814814814815</v>
      </c>
      <c r="O89" s="8" t="n">
        <v>0.004108796296296296</v>
      </c>
      <c r="P89" s="8" t="n">
        <v>0.001064814814814815</v>
      </c>
      <c r="Q89" s="8" t="n">
        <v>0.004270833333333333</v>
      </c>
      <c r="R89" s="8" t="n">
        <v>0.002418981481481482</v>
      </c>
      <c r="S89" s="8" t="n">
        <v>0.004270833333333333</v>
      </c>
      <c r="T89" s="8" t="n">
        <v>0.002060185185185185</v>
      </c>
      <c r="U89" s="8" t="n">
        <v>0.005347222222222222</v>
      </c>
      <c r="V89" t="inlineStr">
        <is>
          <t>–</t>
        </is>
      </c>
      <c r="W89">
        <f>E89 + G89 + I89 + K89 + M89 + O89 + Q89 + S89</f>
        <v/>
      </c>
      <c r="X89" s="9">
        <f>W89 / 8</f>
        <v/>
      </c>
      <c r="Y89" s="9">
        <f>MAX(ABS(E89 - X89), ABS(G89 - X89), ABS(I89 - X89), ABS(K89 - X89), ABS(M89 - X89), ABS(O89 - X89), ABS(Q89 - X89), ABS(S89 - X89))</f>
        <v/>
      </c>
      <c r="Z89" s="8" t="n">
        <v>0.05693287037037037</v>
      </c>
    </row>
    <row r="90">
      <c r="A90" t="inlineStr">
        <is>
          <t>Tortajada Sánchez, Elena (ESP) - Asensio Ibaez, Raquel (ESP)</t>
        </is>
      </c>
      <c r="B90" t="inlineStr">
        <is>
          <t>30-39</t>
        </is>
      </c>
      <c r="C90" t="inlineStr">
        <is>
          <t>2023 Valencia</t>
        </is>
      </c>
      <c r="D90" t="inlineStr">
        <is>
          <t>HYROX DOUBLES</t>
        </is>
      </c>
      <c r="E90" s="8" t="n">
        <v>0.00349537037037037</v>
      </c>
      <c r="F90" s="8" t="n">
        <v>0.003217592592592593</v>
      </c>
      <c r="G90" s="8" t="n">
        <v>0.003784722222222222</v>
      </c>
      <c r="H90" s="8" t="n">
        <v>0.00119212962962963</v>
      </c>
      <c r="I90" s="8" t="n">
        <v>0.004444444444444444</v>
      </c>
      <c r="J90" s="8" t="n">
        <v>0.002951388888888889</v>
      </c>
      <c r="K90" s="8" t="n">
        <v>0.004236111111111112</v>
      </c>
      <c r="L90" s="8" t="n">
        <v>0.002430555555555556</v>
      </c>
      <c r="M90" s="8" t="n">
        <v>0.004097222222222223</v>
      </c>
      <c r="N90" s="8" t="n">
        <v>0.003344907407407408</v>
      </c>
      <c r="O90" s="8" t="n">
        <v>0.004039351851851852</v>
      </c>
      <c r="P90" s="8" t="n">
        <v>0.001261574074074074</v>
      </c>
      <c r="Q90" s="8" t="n">
        <v>0.004293981481481481</v>
      </c>
      <c r="R90" s="8" t="n">
        <v>0.001851851851851852</v>
      </c>
      <c r="S90" s="8" t="n">
        <v>0.004479166666666667</v>
      </c>
      <c r="T90" s="8" t="n">
        <v>0.001770833333333333</v>
      </c>
      <c r="U90" s="8" t="n">
        <v>0.006134259259259259</v>
      </c>
      <c r="V90" t="inlineStr">
        <is>
          <t>–</t>
        </is>
      </c>
      <c r="W90">
        <f>E90 + G90 + I90 + K90 + M90 + O90 + Q90 + S90</f>
        <v/>
      </c>
      <c r="X90" s="9">
        <f>W90 / 8</f>
        <v/>
      </c>
      <c r="Y90" s="9">
        <f>MAX(ABS(E90 - X90), ABS(G90 - X90), ABS(I90 - X90), ABS(K90 - X90), ABS(M90 - X90), ABS(O90 - X90), ABS(Q90 - X90), ABS(S90 - X90))</f>
        <v/>
      </c>
      <c r="Z90" s="8" t="n">
        <v>0.05694444444444444</v>
      </c>
    </row>
    <row r="91">
      <c r="A91" t="inlineStr">
        <is>
          <t>Juncosa Sierra, Anna (ESP) - Caballero Carabal, Lucia (ESP)</t>
        </is>
      </c>
      <c r="B91" t="inlineStr">
        <is>
          <t>30-39</t>
        </is>
      </c>
      <c r="C91" t="inlineStr">
        <is>
          <t>2023 Valencia</t>
        </is>
      </c>
      <c r="D91" t="inlineStr">
        <is>
          <t>HYROX DOUBLES</t>
        </is>
      </c>
      <c r="E91" s="8" t="n">
        <v>0.003460648148148148</v>
      </c>
      <c r="F91" s="8" t="n">
        <v>0.003287037037037037</v>
      </c>
      <c r="G91" s="8" t="n">
        <v>0.003842592592592593</v>
      </c>
      <c r="H91" s="8" t="n">
        <v>0.001226851851851852</v>
      </c>
      <c r="I91" s="8" t="n">
        <v>0.004039351851851852</v>
      </c>
      <c r="J91" s="8" t="n">
        <v>0.002650462962962963</v>
      </c>
      <c r="K91" s="8" t="n">
        <v>0.004236111111111112</v>
      </c>
      <c r="L91" s="8" t="n">
        <v>0.0028125</v>
      </c>
      <c r="M91" s="8" t="n">
        <v>0.004282407407407408</v>
      </c>
      <c r="N91" s="8" t="n">
        <v>0.003321759259259259</v>
      </c>
      <c r="O91" s="8" t="n">
        <v>0.004305555555555556</v>
      </c>
      <c r="P91" s="8" t="n">
        <v>0.00150462962962963</v>
      </c>
      <c r="Q91" s="8" t="n">
        <v>0.004039351851851852</v>
      </c>
      <c r="R91" s="8" t="n">
        <v>0.003032407407407407</v>
      </c>
      <c r="S91" s="8" t="n">
        <v>0.004398148148148148</v>
      </c>
      <c r="T91" s="8" t="n">
        <v>0.002152777777777778</v>
      </c>
      <c r="U91" s="8" t="n">
        <v>0.004502314814814815</v>
      </c>
      <c r="V91" t="inlineStr">
        <is>
          <t>–</t>
        </is>
      </c>
      <c r="W91">
        <f>E91 + G91 + I91 + K91 + M91 + O91 + Q91 + S91</f>
        <v/>
      </c>
      <c r="X91" s="9">
        <f>W91 / 8</f>
        <v/>
      </c>
      <c r="Y91" s="9">
        <f>MAX(ABS(E91 - X91), ABS(G91 - X91), ABS(I91 - X91), ABS(K91 - X91), ABS(M91 - X91), ABS(O91 - X91), ABS(Q91 - X91), ABS(S91 - X91))</f>
        <v/>
      </c>
      <c r="Z91" s="8" t="n">
        <v>0.05701388888888889</v>
      </c>
    </row>
    <row r="92">
      <c r="A92" t="inlineStr">
        <is>
          <t>Davia Larrea, Ana (ESP) - Arnas Igualada, Sandra (ESP)</t>
        </is>
      </c>
      <c r="B92" t="inlineStr">
        <is>
          <t>40-49</t>
        </is>
      </c>
      <c r="C92" t="inlineStr">
        <is>
          <t>2023 Valencia</t>
        </is>
      </c>
      <c r="D92" t="inlineStr">
        <is>
          <t>HYROX DOUBLES</t>
        </is>
      </c>
      <c r="E92" s="8" t="n">
        <v>0.003530092592592592</v>
      </c>
      <c r="F92" s="8" t="n">
        <v>0.003206018518518519</v>
      </c>
      <c r="G92" s="8" t="n">
        <v>0.003888888888888889</v>
      </c>
      <c r="H92" s="8" t="n">
        <v>0.001238425925925926</v>
      </c>
      <c r="I92" s="8" t="n">
        <v>0.004664351851851852</v>
      </c>
      <c r="J92" s="8" t="n">
        <v>0.003344907407407408</v>
      </c>
      <c r="K92" s="8" t="n">
        <v>0.004166666666666667</v>
      </c>
      <c r="L92" s="8" t="n">
        <v>0.001990740740740741</v>
      </c>
      <c r="M92" s="8" t="n">
        <v>0.00400462962962963</v>
      </c>
      <c r="N92" s="8" t="n">
        <v>0.003773148148148148</v>
      </c>
      <c r="O92" s="8" t="n">
        <v>0.004016203703703704</v>
      </c>
      <c r="P92" s="8" t="n">
        <v>0.00119212962962963</v>
      </c>
      <c r="Q92" s="8" t="n">
        <v>0.004039351851851852</v>
      </c>
      <c r="R92" s="8" t="n">
        <v>0.002199074074074074</v>
      </c>
      <c r="S92" s="8" t="n">
        <v>0.004479166666666667</v>
      </c>
      <c r="T92" s="8" t="n">
        <v>0.001944444444444444</v>
      </c>
      <c r="U92" s="8" t="n">
        <v>0.005543981481481481</v>
      </c>
      <c r="V92" t="inlineStr">
        <is>
          <t>–</t>
        </is>
      </c>
      <c r="W92">
        <f>E92 + G92 + I92 + K92 + M92 + O92 + Q92 + S92</f>
        <v/>
      </c>
      <c r="X92" s="9">
        <f>W92 / 8</f>
        <v/>
      </c>
      <c r="Y92" s="9">
        <f>MAX(ABS(E92 - X92), ABS(G92 - X92), ABS(I92 - X92), ABS(K92 - X92), ABS(M92 - X92), ABS(O92 - X92), ABS(Q92 - X92), ABS(S92 - X92))</f>
        <v/>
      </c>
      <c r="Z92" s="8" t="n">
        <v>0.05712962962962963</v>
      </c>
    </row>
    <row r="93">
      <c r="A93" t="inlineStr">
        <is>
          <t>Perez Calatayud, Maria Jose (ESP) - Fuertes Saez, Neus (ESP)</t>
        </is>
      </c>
      <c r="B93" t="inlineStr">
        <is>
          <t>30-39</t>
        </is>
      </c>
      <c r="C93" t="inlineStr">
        <is>
          <t>2023 Valencia</t>
        </is>
      </c>
      <c r="D93" t="inlineStr">
        <is>
          <t>HYROX DOUBLES</t>
        </is>
      </c>
      <c r="E93" s="8" t="n">
        <v>0.003622685185185185</v>
      </c>
      <c r="F93" s="8" t="n">
        <v>0.003506944444444444</v>
      </c>
      <c r="G93" s="8" t="n">
        <v>0.003831018518518518</v>
      </c>
      <c r="H93" s="8" t="n">
        <v>0.001423611111111111</v>
      </c>
      <c r="I93" s="8" t="n">
        <v>0.003969907407407407</v>
      </c>
      <c r="J93" s="8" t="n">
        <v>0.003136574074074074</v>
      </c>
      <c r="K93" s="8" t="n">
        <v>0.004016203703703704</v>
      </c>
      <c r="L93" s="8" t="n">
        <v>0.002569444444444445</v>
      </c>
      <c r="M93" s="8" t="n">
        <v>0.004120370370370371</v>
      </c>
      <c r="N93" s="8" t="n">
        <v>0.003564814814814815</v>
      </c>
      <c r="O93" s="8" t="n">
        <v>0.003969907407407407</v>
      </c>
      <c r="P93" s="8" t="n">
        <v>0.00119212962962963</v>
      </c>
      <c r="Q93" s="8" t="n">
        <v>0.004120370370370371</v>
      </c>
      <c r="R93" s="8" t="n">
        <v>0.002453703703703704</v>
      </c>
      <c r="S93" s="8" t="n">
        <v>0.004282407407407408</v>
      </c>
      <c r="T93" s="8" t="n">
        <v>0.001875</v>
      </c>
      <c r="U93" s="8" t="n">
        <v>0.005648148148148148</v>
      </c>
      <c r="V93" t="inlineStr">
        <is>
          <t>–</t>
        </is>
      </c>
      <c r="W93">
        <f>E93 + G93 + I93 + K93 + M93 + O93 + Q93 + S93</f>
        <v/>
      </c>
      <c r="X93" s="9">
        <f>W93 / 8</f>
        <v/>
      </c>
      <c r="Y93" s="9">
        <f>MAX(ABS(E93 - X93), ABS(G93 - X93), ABS(I93 - X93), ABS(K93 - X93), ABS(M93 - X93), ABS(O93 - X93), ABS(Q93 - X93), ABS(S93 - X93))</f>
        <v/>
      </c>
      <c r="Z93" s="8" t="n">
        <v>0.05722222222222222</v>
      </c>
    </row>
    <row r="94">
      <c r="A94" t="inlineStr">
        <is>
          <t>Gregório Da Silva, Ana Mónica (POR) - Rocha, Joana (POR)</t>
        </is>
      </c>
      <c r="B94" t="inlineStr">
        <is>
          <t>30-39</t>
        </is>
      </c>
      <c r="C94" t="inlineStr">
        <is>
          <t>2023 Valencia</t>
        </is>
      </c>
      <c r="D94" t="inlineStr">
        <is>
          <t>HYROX DOUBLES</t>
        </is>
      </c>
      <c r="E94" s="8" t="n">
        <v>0.003981481481481482</v>
      </c>
      <c r="F94" s="8" t="n">
        <v>0.00349537037037037</v>
      </c>
      <c r="G94" s="8" t="n">
        <v>0.003958333333333334</v>
      </c>
      <c r="H94" s="8" t="n">
        <v>0.001388888888888889</v>
      </c>
      <c r="I94" s="8" t="n">
        <v>0.004074074074074074</v>
      </c>
      <c r="J94" s="8" t="n">
        <v>0.003101851851851852</v>
      </c>
      <c r="K94" s="8" t="n">
        <v>0.004074074074074074</v>
      </c>
      <c r="L94" s="8" t="n">
        <v>0.002557870370370371</v>
      </c>
      <c r="M94" s="8" t="n">
        <v>0.00400462962962963</v>
      </c>
      <c r="N94" s="8" t="n">
        <v>0.003587962962962963</v>
      </c>
      <c r="O94" s="8" t="n">
        <v>0.003865740740740741</v>
      </c>
      <c r="P94" s="8" t="n">
        <v>0.001261574074074074</v>
      </c>
      <c r="Q94" s="8" t="n">
        <v>0.003819444444444444</v>
      </c>
      <c r="R94" s="8" t="n">
        <v>0.003043981481481481</v>
      </c>
      <c r="S94" s="8" t="n">
        <v>0.003935185185185185</v>
      </c>
      <c r="T94" s="8" t="n">
        <v>0.00193287037037037</v>
      </c>
      <c r="U94" s="8" t="n">
        <v>0.005289351851851852</v>
      </c>
      <c r="V94" t="inlineStr">
        <is>
          <t>–</t>
        </is>
      </c>
      <c r="W94">
        <f>E94 + G94 + I94 + K94 + M94 + O94 + Q94 + S94</f>
        <v/>
      </c>
      <c r="X94" s="9">
        <f>W94 / 8</f>
        <v/>
      </c>
      <c r="Y94" s="9">
        <f>MAX(ABS(E94 - X94), ABS(G94 - X94), ABS(I94 - X94), ABS(K94 - X94), ABS(M94 - X94), ABS(O94 - X94), ABS(Q94 - X94), ABS(S94 - X94))</f>
        <v/>
      </c>
      <c r="Z94" s="8" t="n">
        <v>0.05729166666666666</v>
      </c>
    </row>
    <row r="95">
      <c r="A95" t="inlineStr">
        <is>
          <t>Castro Calle, Cristina (ESP) - Martin Diaz Guerra, Yasmina (ESP)</t>
        </is>
      </c>
      <c r="B95" t="inlineStr">
        <is>
          <t>40-49</t>
        </is>
      </c>
      <c r="C95" t="inlineStr">
        <is>
          <t>2023 Valencia</t>
        </is>
      </c>
      <c r="D95" t="inlineStr">
        <is>
          <t>HYROX DOUBLES</t>
        </is>
      </c>
      <c r="E95" s="8" t="n">
        <v>0.003645833333333333</v>
      </c>
      <c r="F95" s="8" t="n">
        <v>0.003564814814814815</v>
      </c>
      <c r="G95" s="8" t="n">
        <v>0.003819444444444444</v>
      </c>
      <c r="H95" s="8" t="n">
        <v>0.001331018518518518</v>
      </c>
      <c r="I95" s="8" t="n">
        <v>0.003819444444444444</v>
      </c>
      <c r="J95" s="8" t="n">
        <v>0.00318287037037037</v>
      </c>
      <c r="K95" s="8" t="n">
        <v>0.003969907407407407</v>
      </c>
      <c r="L95" s="8" t="n">
        <v>0.002210648148148148</v>
      </c>
      <c r="M95" s="8" t="n">
        <v>0.0040625</v>
      </c>
      <c r="N95" s="8" t="n">
        <v>0.00400462962962963</v>
      </c>
      <c r="O95" s="8" t="n">
        <v>0.003877314814814815</v>
      </c>
      <c r="P95" s="8" t="n">
        <v>0.001388888888888889</v>
      </c>
      <c r="Q95" s="8" t="n">
        <v>0.003958333333333334</v>
      </c>
      <c r="R95" s="8" t="n">
        <v>0.002974537037037037</v>
      </c>
      <c r="S95" s="8" t="n">
        <v>0.003935185185185185</v>
      </c>
      <c r="T95" s="8" t="n">
        <v>0.001990740740740741</v>
      </c>
      <c r="U95" s="8" t="n">
        <v>0.005671296296296297</v>
      </c>
      <c r="V95" t="inlineStr">
        <is>
          <t>–</t>
        </is>
      </c>
      <c r="W95">
        <f>E95 + G95 + I95 + K95 + M95 + O95 + Q95 + S95</f>
        <v/>
      </c>
      <c r="X95" s="9">
        <f>W95 / 8</f>
        <v/>
      </c>
      <c r="Y95" s="9">
        <f>MAX(ABS(E95 - X95), ABS(G95 - X95), ABS(I95 - X95), ABS(K95 - X95), ABS(M95 - X95), ABS(O95 - X95), ABS(Q95 - X95), ABS(S95 - X95))</f>
        <v/>
      </c>
      <c r="Z95" s="8" t="n">
        <v>0.05730324074074074</v>
      </c>
    </row>
    <row r="96">
      <c r="A96" t="inlineStr">
        <is>
          <t>Knight, Olivia (GBR) - Metcalf, Olivia (GBR)</t>
        </is>
      </c>
      <c r="B96" t="inlineStr">
        <is>
          <t>U29</t>
        </is>
      </c>
      <c r="C96" t="inlineStr">
        <is>
          <t>2023 Valencia</t>
        </is>
      </c>
      <c r="D96" t="inlineStr">
        <is>
          <t>HYROX DOUBLES</t>
        </is>
      </c>
      <c r="E96" s="8" t="n">
        <v>0.003553240740740741</v>
      </c>
      <c r="F96" s="8" t="n">
        <v>0.003287037037037037</v>
      </c>
      <c r="G96" s="8" t="n">
        <v>0.003935185185185185</v>
      </c>
      <c r="H96" s="8" t="n">
        <v>0.001354166666666667</v>
      </c>
      <c r="I96" s="8" t="n">
        <v>0.003969907407407407</v>
      </c>
      <c r="J96" s="8" t="n">
        <v>0.00306712962962963</v>
      </c>
      <c r="K96" s="8" t="n">
        <v>0.003900462962962963</v>
      </c>
      <c r="L96" s="8" t="n">
        <v>0.002835648148148148</v>
      </c>
      <c r="M96" s="8" t="n">
        <v>0.003819444444444444</v>
      </c>
      <c r="N96" s="8" t="n">
        <v>0.00349537037037037</v>
      </c>
      <c r="O96" s="8" t="n">
        <v>0.003842592592592593</v>
      </c>
      <c r="P96" s="8" t="n">
        <v>0.001331018518518518</v>
      </c>
      <c r="Q96" s="8" t="n">
        <v>0.003854166666666667</v>
      </c>
      <c r="R96" s="8" t="n">
        <v>0.002569444444444445</v>
      </c>
      <c r="S96" s="8" t="n">
        <v>0.004293981481481481</v>
      </c>
      <c r="T96" s="8" t="n">
        <v>0.002337962962962963</v>
      </c>
      <c r="U96" s="8" t="n">
        <v>0.005983796296296296</v>
      </c>
      <c r="V96" t="inlineStr">
        <is>
          <t>–</t>
        </is>
      </c>
      <c r="W96">
        <f>E96 + G96 + I96 + K96 + M96 + O96 + Q96 + S96</f>
        <v/>
      </c>
      <c r="X96" s="9">
        <f>W96 / 8</f>
        <v/>
      </c>
      <c r="Y96" s="9">
        <f>MAX(ABS(E96 - X96), ABS(G96 - X96), ABS(I96 - X96), ABS(K96 - X96), ABS(M96 - X96), ABS(O96 - X96), ABS(Q96 - X96), ABS(S96 - X96))</f>
        <v/>
      </c>
      <c r="Z96" s="8" t="n">
        <v>0.05731481481481481</v>
      </c>
    </row>
    <row r="97">
      <c r="A97" t="inlineStr">
        <is>
          <t>Molina Prado, Tamara (ESP) - Sanz Jareño, Lucia (ESP)</t>
        </is>
      </c>
      <c r="B97" t="inlineStr">
        <is>
          <t>30-39</t>
        </is>
      </c>
      <c r="C97" t="inlineStr">
        <is>
          <t>2023 Valencia</t>
        </is>
      </c>
      <c r="D97" t="inlineStr">
        <is>
          <t>HYROX DOUBLES</t>
        </is>
      </c>
      <c r="E97" s="8" t="n">
        <v>0.003217592592592593</v>
      </c>
      <c r="F97" s="8" t="n">
        <v>0.003368055555555556</v>
      </c>
      <c r="G97" s="8" t="n">
        <v>0.003611111111111111</v>
      </c>
      <c r="H97" s="8" t="n">
        <v>0.001215277777777778</v>
      </c>
      <c r="I97" s="8" t="n">
        <v>0.003796296296296296</v>
      </c>
      <c r="J97" s="8" t="n">
        <v>0.003518518518518518</v>
      </c>
      <c r="K97" s="8" t="n">
        <v>0.003958333333333334</v>
      </c>
      <c r="L97" s="8" t="n">
        <v>0.002407407407407408</v>
      </c>
      <c r="M97" s="8" t="n">
        <v>0.003981481481481482</v>
      </c>
      <c r="N97" s="8" t="n">
        <v>0.00369212962962963</v>
      </c>
      <c r="O97" s="8" t="n">
        <v>0.00400462962962963</v>
      </c>
      <c r="P97" s="8" t="n">
        <v>0.001400462962962963</v>
      </c>
      <c r="Q97" s="8" t="n">
        <v>0.0040625</v>
      </c>
      <c r="R97" s="8" t="n">
        <v>0.002777777777777778</v>
      </c>
      <c r="S97" s="8" t="n">
        <v>0.004270833333333333</v>
      </c>
      <c r="T97" s="8" t="n">
        <v>0.002233796296296296</v>
      </c>
      <c r="U97" s="8" t="n">
        <v>0.0059375</v>
      </c>
      <c r="V97" t="inlineStr">
        <is>
          <t>–</t>
        </is>
      </c>
      <c r="W97">
        <f>E97 + G97 + I97 + K97 + M97 + O97 + Q97 + S97</f>
        <v/>
      </c>
      <c r="X97" s="9">
        <f>W97 / 8</f>
        <v/>
      </c>
      <c r="Y97" s="9">
        <f>MAX(ABS(E97 - X97), ABS(G97 - X97), ABS(I97 - X97), ABS(K97 - X97), ABS(M97 - X97), ABS(O97 - X97), ABS(Q97 - X97), ABS(S97 - X97))</f>
        <v/>
      </c>
      <c r="Z97" s="8" t="n">
        <v>0.05734953703703704</v>
      </c>
    </row>
    <row r="98">
      <c r="A98" t="inlineStr">
        <is>
          <t>Morral Garcia, Paula (ESP) - Blazquez Troncho, Jessica (ESP)</t>
        </is>
      </c>
      <c r="B98" t="inlineStr">
        <is>
          <t>30-39</t>
        </is>
      </c>
      <c r="C98" t="inlineStr">
        <is>
          <t>2023 Valencia</t>
        </is>
      </c>
      <c r="D98" t="inlineStr">
        <is>
          <t>HYROX DOUBLES</t>
        </is>
      </c>
      <c r="E98" s="8" t="n">
        <v>0.00380787037037037</v>
      </c>
      <c r="F98" s="8" t="n">
        <v>0.003240740740740741</v>
      </c>
      <c r="G98" s="8" t="n">
        <v>0.003796296296296296</v>
      </c>
      <c r="H98" s="8" t="n">
        <v>0.001226851851851852</v>
      </c>
      <c r="I98" s="8" t="n">
        <v>0.004224537037037037</v>
      </c>
      <c r="J98" s="8" t="n">
        <v>0.003206018518518519</v>
      </c>
      <c r="K98" s="8" t="n">
        <v>0.004328703703703704</v>
      </c>
      <c r="L98" s="8" t="n">
        <v>0.002314814814814815</v>
      </c>
      <c r="M98" s="8" t="n">
        <v>0.004247685185185185</v>
      </c>
      <c r="N98" s="8" t="n">
        <v>0.00337962962962963</v>
      </c>
      <c r="O98" s="8" t="n">
        <v>0.004305555555555556</v>
      </c>
      <c r="P98" s="8" t="n">
        <v>0.001400462962962963</v>
      </c>
      <c r="Q98" s="8" t="n">
        <v>0.004363425925925926</v>
      </c>
      <c r="R98" s="8" t="n">
        <v>0.002326388888888889</v>
      </c>
      <c r="S98" s="8" t="n">
        <v>0.004537037037037037</v>
      </c>
      <c r="T98" s="8" t="n">
        <v>0.00181712962962963</v>
      </c>
      <c r="U98" s="8" t="n">
        <v>0.004930555555555555</v>
      </c>
      <c r="V98" t="inlineStr">
        <is>
          <t>–</t>
        </is>
      </c>
      <c r="W98">
        <f>E98 + G98 + I98 + K98 + M98 + O98 + Q98 + S98</f>
        <v/>
      </c>
      <c r="X98" s="9">
        <f>W98 / 8</f>
        <v/>
      </c>
      <c r="Y98" s="9">
        <f>MAX(ABS(E98 - X98), ABS(G98 - X98), ABS(I98 - X98), ABS(K98 - X98), ABS(M98 - X98), ABS(O98 - X98), ABS(Q98 - X98), ABS(S98 - X98))</f>
        <v/>
      </c>
      <c r="Z98" s="8" t="n">
        <v>0.05738425925925926</v>
      </c>
    </row>
    <row r="99">
      <c r="A99" t="inlineStr">
        <is>
          <t>Maestro Petro, Sandra (ESP) - Arcas Gómez, Inés (ESP)</t>
        </is>
      </c>
      <c r="B99" t="inlineStr">
        <is>
          <t>U29</t>
        </is>
      </c>
      <c r="C99" t="inlineStr">
        <is>
          <t>2023 Valencia</t>
        </is>
      </c>
      <c r="D99" t="inlineStr">
        <is>
          <t>HYROX DOUBLES</t>
        </is>
      </c>
      <c r="E99" s="8" t="n">
        <v>0.003402777777777778</v>
      </c>
      <c r="F99" s="8" t="n">
        <v>0.003194444444444445</v>
      </c>
      <c r="G99" s="8" t="n">
        <v>0.004189814814814815</v>
      </c>
      <c r="H99" s="8" t="n">
        <v>0.001296296296296296</v>
      </c>
      <c r="I99" s="8" t="n">
        <v>0.003981481481481482</v>
      </c>
      <c r="J99" s="8" t="n">
        <v>0.003402777777777778</v>
      </c>
      <c r="K99" s="8" t="n">
        <v>0.004131944444444444</v>
      </c>
      <c r="L99" s="8" t="n">
        <v>0.001967592592592592</v>
      </c>
      <c r="M99" s="8" t="n">
        <v>0.004236111111111112</v>
      </c>
      <c r="N99" s="8" t="n">
        <v>0.003611111111111111</v>
      </c>
      <c r="O99" s="8" t="n">
        <v>0.004224537037037037</v>
      </c>
      <c r="P99" s="8" t="n">
        <v>0.001377314814814815</v>
      </c>
      <c r="Q99" s="8" t="n">
        <v>0.004155092592592592</v>
      </c>
      <c r="R99" s="8" t="n">
        <v>0.002418981481481482</v>
      </c>
      <c r="S99" s="8" t="n">
        <v>0.004513888888888888</v>
      </c>
      <c r="T99" s="8" t="n">
        <v>0.002210648148148148</v>
      </c>
      <c r="U99" s="8" t="n">
        <v>0.005150462962962963</v>
      </c>
      <c r="V99" t="inlineStr">
        <is>
          <t>–</t>
        </is>
      </c>
      <c r="W99">
        <f>E99 + G99 + I99 + K99 + M99 + O99 + Q99 + S99</f>
        <v/>
      </c>
      <c r="X99" s="9">
        <f>W99 / 8</f>
        <v/>
      </c>
      <c r="Y99" s="9">
        <f>MAX(ABS(E99 - X99), ABS(G99 - X99), ABS(I99 - X99), ABS(K99 - X99), ABS(M99 - X99), ABS(O99 - X99), ABS(Q99 - X99), ABS(S99 - X99))</f>
        <v/>
      </c>
      <c r="Z99" s="8" t="n">
        <v>0.05738425925925926</v>
      </c>
    </row>
    <row r="100">
      <c r="A100" t="inlineStr">
        <is>
          <t>Sarnataro, Martina (ESP) - Bazoli, Elisa (ESP)</t>
        </is>
      </c>
      <c r="B100" t="inlineStr">
        <is>
          <t>30-39</t>
        </is>
      </c>
      <c r="C100" t="inlineStr">
        <is>
          <t>2023 Valencia</t>
        </is>
      </c>
      <c r="D100" t="inlineStr">
        <is>
          <t>HYROX DOUBLES</t>
        </is>
      </c>
      <c r="E100" s="8" t="n">
        <v>0.0040625</v>
      </c>
      <c r="F100" s="8" t="n">
        <v>0.003333333333333334</v>
      </c>
      <c r="G100" s="8" t="n">
        <v>0.003958333333333334</v>
      </c>
      <c r="H100" s="8" t="n">
        <v>0.00130787037037037</v>
      </c>
      <c r="I100" s="8" t="n">
        <v>0.004386574074074074</v>
      </c>
      <c r="J100" s="8" t="n">
        <v>0.0025</v>
      </c>
      <c r="K100" s="8" t="n">
        <v>0.004166666666666667</v>
      </c>
      <c r="L100" s="8" t="n">
        <v>0.002650462962962963</v>
      </c>
      <c r="M100" s="8" t="n">
        <v>0.004097222222222223</v>
      </c>
      <c r="N100" s="8" t="n">
        <v>0.00375</v>
      </c>
      <c r="O100" s="8" t="n">
        <v>0.003958333333333334</v>
      </c>
      <c r="P100" s="8" t="n">
        <v>0.001226851851851852</v>
      </c>
      <c r="Q100" s="8" t="n">
        <v>0.003935185185185185</v>
      </c>
      <c r="R100" s="8" t="n">
        <v>0.003101851851851852</v>
      </c>
      <c r="S100" s="8" t="n">
        <v>0.004421296296296296</v>
      </c>
      <c r="T100" s="8" t="n">
        <v>0.002071759259259259</v>
      </c>
      <c r="U100" s="8" t="n">
        <v>0.004803240740740741</v>
      </c>
      <c r="V100" t="inlineStr">
        <is>
          <t>–</t>
        </is>
      </c>
      <c r="W100">
        <f>E100 + G100 + I100 + K100 + M100 + O100 + Q100 + S100</f>
        <v/>
      </c>
      <c r="X100" s="9">
        <f>W100 / 8</f>
        <v/>
      </c>
      <c r="Y100" s="9">
        <f>MAX(ABS(E100 - X100), ABS(G100 - X100), ABS(I100 - X100), ABS(K100 - X100), ABS(M100 - X100), ABS(O100 - X100), ABS(Q100 - X100), ABS(S100 - X100))</f>
        <v/>
      </c>
      <c r="Z100" s="8" t="n">
        <v>0.05763888888888889</v>
      </c>
    </row>
    <row r="101">
      <c r="A101" t="inlineStr">
        <is>
          <t>Morales Castañeda, Greisy Johanna (ESP) - Boll Fernandez, Debora (ESP)</t>
        </is>
      </c>
      <c r="B101" t="inlineStr">
        <is>
          <t>30-39</t>
        </is>
      </c>
      <c r="C101" t="inlineStr">
        <is>
          <t>2023 Valencia</t>
        </is>
      </c>
      <c r="D101" t="inlineStr">
        <is>
          <t>HYROX DOUBLES</t>
        </is>
      </c>
      <c r="E101" s="8" t="n">
        <v>0.003217592592592593</v>
      </c>
      <c r="F101" s="8" t="n">
        <v>0.003113425925925926</v>
      </c>
      <c r="G101" s="8" t="n">
        <v>0.002824074074074074</v>
      </c>
      <c r="H101" s="8" t="n">
        <v>0.002627314814814815</v>
      </c>
      <c r="I101" s="8" t="n">
        <v>0.005092592592592593</v>
      </c>
      <c r="J101" s="8" t="n">
        <v>0.002592592592592593</v>
      </c>
      <c r="K101" s="8" t="n">
        <v>0.004236111111111112</v>
      </c>
      <c r="L101" s="8" t="n">
        <v>0.002233796296296296</v>
      </c>
      <c r="M101" s="8" t="n">
        <v>0</v>
      </c>
      <c r="N101" s="8" t="n">
        <v>0.003240740740740741</v>
      </c>
      <c r="O101" s="8" t="n">
        <v>0</v>
      </c>
      <c r="P101" s="8" t="n">
        <v>0.001238425925925926</v>
      </c>
      <c r="Q101" s="8" t="n">
        <v>0</v>
      </c>
      <c r="R101" s="8" t="n">
        <v>0.002511574074074074</v>
      </c>
      <c r="S101" s="8" t="n">
        <v>0.005243055555555555</v>
      </c>
      <c r="T101" s="8" t="n">
        <v>0.001875</v>
      </c>
      <c r="U101" s="8" t="n">
        <v>0.0252662037037037</v>
      </c>
      <c r="V101" t="inlineStr">
        <is>
          <t>6 Minutes</t>
        </is>
      </c>
      <c r="W101">
        <f>E101 + G101 + I101 + K101 + M101 + O101 + Q101 + S101</f>
        <v/>
      </c>
      <c r="X101" s="9">
        <f>W101 / 8</f>
        <v/>
      </c>
      <c r="Y101" s="9">
        <f>MAX(ABS(E101 - X101), ABS(G101 - X101), ABS(I101 - X101), ABS(K101 - X101), ABS(M101 - X101), ABS(O101 - X101), ABS(Q101 - X101), ABS(S101 - X101))</f>
        <v/>
      </c>
      <c r="Z101" s="8" t="n">
        <v>0.05769675925925926</v>
      </c>
    </row>
    <row r="102">
      <c r="A102" t="inlineStr">
        <is>
          <t>Ferrer Garcia, Sabrina (ESP) - Tejedor Pardo, Gemma (ESP)</t>
        </is>
      </c>
      <c r="B102" t="inlineStr">
        <is>
          <t>40-49</t>
        </is>
      </c>
      <c r="C102" t="inlineStr">
        <is>
          <t>2023 Valencia</t>
        </is>
      </c>
      <c r="D102" t="inlineStr">
        <is>
          <t>HYROX DOUBLES</t>
        </is>
      </c>
      <c r="E102" s="8" t="n">
        <v>0.003275462962962963</v>
      </c>
      <c r="F102" s="8" t="n">
        <v>0.003402777777777778</v>
      </c>
      <c r="G102" s="8" t="n">
        <v>0.00449074074074074</v>
      </c>
      <c r="H102" s="8" t="n">
        <v>0.00119212962962963</v>
      </c>
      <c r="I102" s="8" t="n">
        <v>0.003888888888888889</v>
      </c>
      <c r="J102" s="8" t="n">
        <v>0.003217592592592593</v>
      </c>
      <c r="K102" s="8" t="n">
        <v>0.004560185185185185</v>
      </c>
      <c r="L102" s="8" t="n">
        <v>0.002430555555555556</v>
      </c>
      <c r="M102" s="8" t="n">
        <v>0.003958333333333334</v>
      </c>
      <c r="N102" s="8" t="n">
        <v>0.003680555555555555</v>
      </c>
      <c r="O102" s="8" t="n">
        <v>0.003912037037037037</v>
      </c>
      <c r="P102" s="8" t="n">
        <v>0.001168981481481482</v>
      </c>
      <c r="Q102" s="8" t="n">
        <v>0.003946759259259259</v>
      </c>
      <c r="R102" s="8" t="n">
        <v>0.002662037037037037</v>
      </c>
      <c r="S102" s="8" t="n">
        <v>0.004236111111111112</v>
      </c>
      <c r="T102" s="8" t="n">
        <v>0.001840277777777778</v>
      </c>
      <c r="U102" s="8" t="n">
        <v>0.0059375</v>
      </c>
      <c r="V102" t="inlineStr">
        <is>
          <t>–</t>
        </is>
      </c>
      <c r="W102">
        <f>E102 + G102 + I102 + K102 + M102 + O102 + Q102 + S102</f>
        <v/>
      </c>
      <c r="X102" s="9">
        <f>W102 / 8</f>
        <v/>
      </c>
      <c r="Y102" s="9">
        <f>MAX(ABS(E102 - X102), ABS(G102 - X102), ABS(I102 - X102), ABS(K102 - X102), ABS(M102 - X102), ABS(O102 - X102), ABS(Q102 - X102), ABS(S102 - X102))</f>
        <v/>
      </c>
      <c r="Z102" s="8" t="n">
        <v>0.05770833333333333</v>
      </c>
    </row>
    <row r="103">
      <c r="A103" t="inlineStr">
        <is>
          <t>Bibiloni, Marta (ESP) - Batlle, Elena (ESP)</t>
        </is>
      </c>
      <c r="B103" t="inlineStr">
        <is>
          <t>U29</t>
        </is>
      </c>
      <c r="C103" t="inlineStr">
        <is>
          <t>2023 Valencia</t>
        </is>
      </c>
      <c r="D103" t="inlineStr">
        <is>
          <t>HYROX DOUBLES</t>
        </is>
      </c>
      <c r="E103" s="8" t="n">
        <v>0.003634259259259259</v>
      </c>
      <c r="F103" s="8" t="n">
        <v>0.003564814814814815</v>
      </c>
      <c r="G103" s="8" t="n">
        <v>0.003993055555555555</v>
      </c>
      <c r="H103" s="8" t="n">
        <v>0.001365740740740741</v>
      </c>
      <c r="I103" s="8" t="n">
        <v>0.004074074074074074</v>
      </c>
      <c r="J103" s="8" t="n">
        <v>0.002604166666666667</v>
      </c>
      <c r="K103" s="8" t="n">
        <v>0.004224537037037037</v>
      </c>
      <c r="L103" s="8" t="n">
        <v>0.002476851851851852</v>
      </c>
      <c r="M103" s="8" t="n">
        <v>0.004131944444444444</v>
      </c>
      <c r="N103" s="8" t="n">
        <v>0.003981481481481482</v>
      </c>
      <c r="O103" s="8" t="n">
        <v>0.004120370370370371</v>
      </c>
      <c r="P103" s="8" t="n">
        <v>0.001585648148148148</v>
      </c>
      <c r="Q103" s="8" t="n">
        <v>0.004236111111111112</v>
      </c>
      <c r="R103" s="8" t="n">
        <v>0.002627314814814815</v>
      </c>
      <c r="S103" s="8" t="n">
        <v>0.004456018518518519</v>
      </c>
      <c r="T103" s="8" t="n">
        <v>0.002118055555555556</v>
      </c>
      <c r="U103" s="8" t="n">
        <v>0.00474537037037037</v>
      </c>
      <c r="V103" t="inlineStr">
        <is>
          <t>–</t>
        </is>
      </c>
      <c r="W103">
        <f>E103 + G103 + I103 + K103 + M103 + O103 + Q103 + S103</f>
        <v/>
      </c>
      <c r="X103" s="9">
        <f>W103 / 8</f>
        <v/>
      </c>
      <c r="Y103" s="9">
        <f>MAX(ABS(E103 - X103), ABS(G103 - X103), ABS(I103 - X103), ABS(K103 - X103), ABS(M103 - X103), ABS(O103 - X103), ABS(Q103 - X103), ABS(S103 - X103))</f>
        <v/>
      </c>
      <c r="Z103" s="8" t="n">
        <v>0.05784722222222222</v>
      </c>
    </row>
    <row r="104">
      <c r="A104" t="inlineStr">
        <is>
          <t>Gil Contreras, Tania (ESP) - Neagu, Anca Ligia (ESP)</t>
        </is>
      </c>
      <c r="B104" t="inlineStr">
        <is>
          <t>30-39</t>
        </is>
      </c>
      <c r="C104" t="inlineStr">
        <is>
          <t>2023 Valencia</t>
        </is>
      </c>
      <c r="D104" t="inlineStr">
        <is>
          <t>HYROX DOUBLES</t>
        </is>
      </c>
      <c r="E104" s="8" t="n">
        <v>0.00349537037037037</v>
      </c>
      <c r="F104" s="8" t="n">
        <v>0.003391203703703704</v>
      </c>
      <c r="G104" s="8" t="n">
        <v>0.003946759259259259</v>
      </c>
      <c r="H104" s="8" t="n">
        <v>0.001527777777777778</v>
      </c>
      <c r="I104" s="8" t="n">
        <v>0.003981481481481482</v>
      </c>
      <c r="J104" s="8" t="n">
        <v>0.002777777777777778</v>
      </c>
      <c r="K104" s="8" t="n">
        <v>0.003993055555555555</v>
      </c>
      <c r="L104" s="8" t="n">
        <v>0.002407407407407408</v>
      </c>
      <c r="M104" s="8" t="n">
        <v>0.004108796296296296</v>
      </c>
      <c r="N104" s="8" t="n">
        <v>0.00380787037037037</v>
      </c>
      <c r="O104" s="8" t="n">
        <v>0.003784722222222222</v>
      </c>
      <c r="P104" s="8" t="n">
        <v>0.001111111111111111</v>
      </c>
      <c r="Q104" s="8" t="n">
        <v>0.003923611111111111</v>
      </c>
      <c r="R104" s="8" t="n">
        <v>0.002581018518518519</v>
      </c>
      <c r="S104" s="8" t="n">
        <v>0.004189814814814815</v>
      </c>
      <c r="T104" s="8" t="n">
        <v>0.001990740740740741</v>
      </c>
      <c r="U104" s="8" t="n">
        <v>0.006956018518518518</v>
      </c>
      <c r="V104" t="inlineStr">
        <is>
          <t>–</t>
        </is>
      </c>
      <c r="W104">
        <f>E104 + G104 + I104 + K104 + M104 + O104 + Q104 + S104</f>
        <v/>
      </c>
      <c r="X104" s="9">
        <f>W104 / 8</f>
        <v/>
      </c>
      <c r="Y104" s="9">
        <f>MAX(ABS(E104 - X104), ABS(G104 - X104), ABS(I104 - X104), ABS(K104 - X104), ABS(M104 - X104), ABS(O104 - X104), ABS(Q104 - X104), ABS(S104 - X104))</f>
        <v/>
      </c>
      <c r="Z104" s="8" t="n">
        <v>0.05788194444444444</v>
      </c>
    </row>
    <row r="105">
      <c r="A105" t="inlineStr">
        <is>
          <t>Snchez Vives, Paloma (ESP) - Castro Hernández, Alejandra (ESP)</t>
        </is>
      </c>
      <c r="B105" t="inlineStr">
        <is>
          <t>U29</t>
        </is>
      </c>
      <c r="C105" t="inlineStr">
        <is>
          <t>2023 Valencia</t>
        </is>
      </c>
      <c r="D105" t="inlineStr">
        <is>
          <t>HYROX DOUBLES</t>
        </is>
      </c>
      <c r="E105" s="8" t="n">
        <v>0.004131944444444444</v>
      </c>
      <c r="F105" s="8" t="n">
        <v>0.003726851851851852</v>
      </c>
      <c r="G105" s="8" t="n">
        <v>0.003912037037037037</v>
      </c>
      <c r="H105" s="8" t="n">
        <v>0.001203703703703704</v>
      </c>
      <c r="I105" s="8" t="n">
        <v>0.004016203703703704</v>
      </c>
      <c r="J105" s="8" t="n">
        <v>0.003032407407407407</v>
      </c>
      <c r="K105" s="8" t="n">
        <v>0.004039351851851852</v>
      </c>
      <c r="L105" s="8" t="n">
        <v>0.002731481481481481</v>
      </c>
      <c r="M105" s="8" t="n">
        <v>0.004085648148148148</v>
      </c>
      <c r="N105" s="8" t="n">
        <v>0.003506944444444444</v>
      </c>
      <c r="O105" s="8" t="n">
        <v>0.004120370370370371</v>
      </c>
      <c r="P105" s="8" t="n">
        <v>0.001238425925925926</v>
      </c>
      <c r="Q105" s="8" t="n">
        <v>0.004016203703703704</v>
      </c>
      <c r="R105" s="8" t="n">
        <v>0.0028125</v>
      </c>
      <c r="S105" s="8" t="n">
        <v>0.003969907407407407</v>
      </c>
      <c r="T105" s="8" t="n">
        <v>0.002233796296296296</v>
      </c>
      <c r="U105" s="8" t="n">
        <v>0.005196759259259259</v>
      </c>
      <c r="V105" t="inlineStr">
        <is>
          <t>–</t>
        </is>
      </c>
      <c r="W105">
        <f>E105 + G105 + I105 + K105 + M105 + O105 + Q105 + S105</f>
        <v/>
      </c>
      <c r="X105" s="9">
        <f>W105 / 8</f>
        <v/>
      </c>
      <c r="Y105" s="9">
        <f>MAX(ABS(E105 - X105), ABS(G105 - X105), ABS(I105 - X105), ABS(K105 - X105), ABS(M105 - X105), ABS(O105 - X105), ABS(Q105 - X105), ABS(S105 - X105))</f>
        <v/>
      </c>
      <c r="Z105" s="8" t="n">
        <v>0.05788194444444444</v>
      </c>
    </row>
    <row r="106">
      <c r="A106" t="inlineStr">
        <is>
          <t>Kilcommons, Leone (GBR) - Rolim, Filipa (GBR)</t>
        </is>
      </c>
      <c r="B106" t="inlineStr">
        <is>
          <t>30-39</t>
        </is>
      </c>
      <c r="C106" t="inlineStr">
        <is>
          <t>2023 Valencia</t>
        </is>
      </c>
      <c r="D106" t="inlineStr">
        <is>
          <t>HYROX DOUBLES</t>
        </is>
      </c>
      <c r="E106" s="8" t="n">
        <v>0.003877314814814815</v>
      </c>
      <c r="F106" s="8" t="n">
        <v>0.003287037037037037</v>
      </c>
      <c r="G106" s="8" t="n">
        <v>0.003946759259259259</v>
      </c>
      <c r="H106" s="8" t="n">
        <v>0.001331018518518518</v>
      </c>
      <c r="I106" s="8" t="n">
        <v>0.004189814814814815</v>
      </c>
      <c r="J106" s="8" t="n">
        <v>0.002743055555555555</v>
      </c>
      <c r="K106" s="8" t="n">
        <v>0.004236111111111112</v>
      </c>
      <c r="L106" s="8" t="n">
        <v>0.0028125</v>
      </c>
      <c r="M106" s="8" t="n">
        <v>0.004282407407407408</v>
      </c>
      <c r="N106" s="8" t="n">
        <v>0.003333333333333334</v>
      </c>
      <c r="O106" s="8" t="n">
        <v>0.004340277777777778</v>
      </c>
      <c r="P106" s="8" t="n">
        <v>0.001319444444444444</v>
      </c>
      <c r="Q106" s="8" t="n">
        <v>0.004340277777777778</v>
      </c>
      <c r="R106" s="8" t="n">
        <v>0.002372685185185185</v>
      </c>
      <c r="S106" s="8" t="n">
        <v>0.004814814814814815</v>
      </c>
      <c r="T106" s="8" t="n">
        <v>0.001875</v>
      </c>
      <c r="U106" s="8" t="n">
        <v>0.004988425925925926</v>
      </c>
      <c r="V106" t="inlineStr">
        <is>
          <t>–</t>
        </is>
      </c>
      <c r="W106">
        <f>E106 + G106 + I106 + K106 + M106 + O106 + Q106 + S106</f>
        <v/>
      </c>
      <c r="X106" s="9">
        <f>W106 / 8</f>
        <v/>
      </c>
      <c r="Y106" s="9">
        <f>MAX(ABS(E106 - X106), ABS(G106 - X106), ABS(I106 - X106), ABS(K106 - X106), ABS(M106 - X106), ABS(O106 - X106), ABS(Q106 - X106), ABS(S106 - X106))</f>
        <v/>
      </c>
      <c r="Z106" s="8" t="n">
        <v>0.05798611111111111</v>
      </c>
    </row>
    <row r="107">
      <c r="A107" t="inlineStr">
        <is>
          <t>Rizoiu, Aida Maria (ESP) - Pay Wirges, Jennifer (ESP)</t>
        </is>
      </c>
      <c r="B107" t="inlineStr">
        <is>
          <t>30-39</t>
        </is>
      </c>
      <c r="C107" t="inlineStr">
        <is>
          <t>2023 Valencia</t>
        </is>
      </c>
      <c r="D107" t="inlineStr">
        <is>
          <t>HYROX DOUBLES</t>
        </is>
      </c>
      <c r="E107" s="8" t="n">
        <v>0.003611111111111111</v>
      </c>
      <c r="F107" s="8" t="n">
        <v>0.003344907407407408</v>
      </c>
      <c r="G107" s="8" t="n">
        <v>0.003761574074074074</v>
      </c>
      <c r="H107" s="8" t="n">
        <v>0.00119212962962963</v>
      </c>
      <c r="I107" s="8" t="n">
        <v>0.003877314814814815</v>
      </c>
      <c r="J107" s="8" t="n">
        <v>0.002719907407407407</v>
      </c>
      <c r="K107" s="8" t="n">
        <v>0.004178240740740741</v>
      </c>
      <c r="L107" s="8" t="n">
        <v>0.002199074074074074</v>
      </c>
      <c r="M107" s="8" t="n">
        <v>0.00474537037037037</v>
      </c>
      <c r="N107" s="8" t="n">
        <v>0.003587962962962963</v>
      </c>
      <c r="O107" s="8" t="n">
        <v>0.00425925925925926</v>
      </c>
      <c r="P107" s="8" t="n">
        <v>0.001018518518518518</v>
      </c>
      <c r="Q107" s="8" t="n">
        <v>0.003784722222222222</v>
      </c>
      <c r="R107" s="8" t="n">
        <v>0.002789351851851852</v>
      </c>
      <c r="S107" s="8" t="n">
        <v>0.004467592592592592</v>
      </c>
      <c r="T107" s="8" t="n">
        <v>0.001770833333333333</v>
      </c>
      <c r="U107" s="8" t="n">
        <v>0.006863425925925926</v>
      </c>
      <c r="V107" t="inlineStr">
        <is>
          <t>–</t>
        </is>
      </c>
      <c r="W107">
        <f>E107 + G107 + I107 + K107 + M107 + O107 + Q107 + S107</f>
        <v/>
      </c>
      <c r="X107" s="9">
        <f>W107 / 8</f>
        <v/>
      </c>
      <c r="Y107" s="9">
        <f>MAX(ABS(E107 - X107), ABS(G107 - X107), ABS(I107 - X107), ABS(K107 - X107), ABS(M107 - X107), ABS(O107 - X107), ABS(Q107 - X107), ABS(S107 - X107))</f>
        <v/>
      </c>
      <c r="Z107" s="8" t="n">
        <v>0.0580787037037037</v>
      </c>
    </row>
    <row r="108">
      <c r="A108" t="inlineStr">
        <is>
          <t>Carballo Diaz, Susana (ESP) - Goicolea, Iratxe (ESP)</t>
        </is>
      </c>
      <c r="B108" t="inlineStr">
        <is>
          <t>30-39</t>
        </is>
      </c>
      <c r="C108" t="inlineStr">
        <is>
          <t>2023 Valencia</t>
        </is>
      </c>
      <c r="D108" t="inlineStr">
        <is>
          <t>HYROX DOUBLES</t>
        </is>
      </c>
      <c r="E108" s="8" t="n">
        <v>0.003738425925925926</v>
      </c>
      <c r="F108" s="8" t="n">
        <v>0.003553240740740741</v>
      </c>
      <c r="G108" s="8" t="n">
        <v>0.003900462962962963</v>
      </c>
      <c r="H108" s="8" t="n">
        <v>0.001423611111111111</v>
      </c>
      <c r="I108" s="8" t="n">
        <v>0.004247685185185185</v>
      </c>
      <c r="J108" s="8" t="n">
        <v>0.003136574074074074</v>
      </c>
      <c r="K108" s="8" t="n">
        <v>0.004039351851851852</v>
      </c>
      <c r="L108" s="8" t="n">
        <v>0.002233796296296296</v>
      </c>
      <c r="M108" s="8" t="n">
        <v>0.004016203703703704</v>
      </c>
      <c r="N108" s="8" t="n">
        <v>0.003576388888888889</v>
      </c>
      <c r="O108" s="8" t="n">
        <v>0.004131944444444444</v>
      </c>
      <c r="P108" s="8" t="n">
        <v>0.001458333333333333</v>
      </c>
      <c r="Q108" s="8" t="n">
        <v>0.004097222222222223</v>
      </c>
      <c r="R108" s="8" t="n">
        <v>0.002465277777777778</v>
      </c>
      <c r="S108" s="8" t="n">
        <v>0.004212962962962963</v>
      </c>
      <c r="T108" s="8" t="n">
        <v>0.002037037037037037</v>
      </c>
      <c r="U108" s="8" t="n">
        <v>0.005914351851851852</v>
      </c>
      <c r="V108" t="inlineStr">
        <is>
          <t>–</t>
        </is>
      </c>
      <c r="W108">
        <f>E108 + G108 + I108 + K108 + M108 + O108 + Q108 + S108</f>
        <v/>
      </c>
      <c r="X108" s="9">
        <f>W108 / 8</f>
        <v/>
      </c>
      <c r="Y108" s="9">
        <f>MAX(ABS(E108 - X108), ABS(G108 - X108), ABS(I108 - X108), ABS(K108 - X108), ABS(M108 - X108), ABS(O108 - X108), ABS(Q108 - X108), ABS(S108 - X108))</f>
        <v/>
      </c>
      <c r="Z108" s="8" t="n">
        <v>0.058125</v>
      </c>
    </row>
    <row r="109">
      <c r="A109" t="inlineStr">
        <is>
          <t>Frontera Mayol, Maria (ESP) - Pujol Escudero, Marta (ESP)</t>
        </is>
      </c>
      <c r="B109" t="inlineStr">
        <is>
          <t>30-39</t>
        </is>
      </c>
      <c r="C109" t="inlineStr">
        <is>
          <t>2023 Valencia</t>
        </is>
      </c>
      <c r="D109" t="inlineStr">
        <is>
          <t>HYROX DOUBLES</t>
        </is>
      </c>
      <c r="E109" s="8" t="n">
        <v>0.003518518518518518</v>
      </c>
      <c r="F109" s="8" t="n">
        <v>0.003217592592592593</v>
      </c>
      <c r="G109" s="8" t="n">
        <v>0.004050925925925926</v>
      </c>
      <c r="H109" s="8" t="n">
        <v>0.001412037037037037</v>
      </c>
      <c r="I109" s="8" t="n">
        <v>0.004525462962962963</v>
      </c>
      <c r="J109" s="8" t="n">
        <v>0.00306712962962963</v>
      </c>
      <c r="K109" s="8" t="n">
        <v>0.004305555555555556</v>
      </c>
      <c r="L109" s="8" t="n">
        <v>0.003125</v>
      </c>
      <c r="M109" s="8" t="n">
        <v>0.004293981481481481</v>
      </c>
      <c r="N109" s="8" t="n">
        <v>0.003530092592592592</v>
      </c>
      <c r="O109" s="8" t="n">
        <v>0.004236111111111112</v>
      </c>
      <c r="P109" s="8" t="n">
        <v>0.001180555555555556</v>
      </c>
      <c r="Q109" s="8" t="n">
        <v>0.004201388888888889</v>
      </c>
      <c r="R109" s="8" t="n">
        <v>0.0025</v>
      </c>
      <c r="S109" s="8" t="n">
        <v>0.004363425925925926</v>
      </c>
      <c r="T109" s="8" t="n">
        <v>0.00193287037037037</v>
      </c>
      <c r="U109" s="8" t="n">
        <v>0.00474537037037037</v>
      </c>
      <c r="V109" t="inlineStr">
        <is>
          <t>–</t>
        </is>
      </c>
      <c r="W109">
        <f>E109 + G109 + I109 + K109 + M109 + O109 + Q109 + S109</f>
        <v/>
      </c>
      <c r="X109" s="9">
        <f>W109 / 8</f>
        <v/>
      </c>
      <c r="Y109" s="9">
        <f>MAX(ABS(E109 - X109), ABS(G109 - X109), ABS(I109 - X109), ABS(K109 - X109), ABS(M109 - X109), ABS(O109 - X109), ABS(Q109 - X109), ABS(S109 - X109))</f>
        <v/>
      </c>
      <c r="Z109" s="8" t="n">
        <v>0.05813657407407408</v>
      </c>
    </row>
    <row r="110">
      <c r="A110" t="inlineStr">
        <is>
          <t>Altuna, Oihane (ESP) - Bartolomé, Maialen (ESP)</t>
        </is>
      </c>
      <c r="B110" t="inlineStr">
        <is>
          <t>U29</t>
        </is>
      </c>
      <c r="C110" t="inlineStr">
        <is>
          <t>2023 Valencia</t>
        </is>
      </c>
      <c r="D110" t="inlineStr">
        <is>
          <t>HYROX DOUBLES</t>
        </is>
      </c>
      <c r="E110" s="8" t="n">
        <v>0.003680555555555555</v>
      </c>
      <c r="F110" s="8" t="n">
        <v>0.003449074074074074</v>
      </c>
      <c r="G110" s="8" t="n">
        <v>0.0040625</v>
      </c>
      <c r="H110" s="8" t="n">
        <v>0.00130787037037037</v>
      </c>
      <c r="I110" s="8" t="n">
        <v>0.004803240740740741</v>
      </c>
      <c r="J110" s="8" t="n">
        <v>0.002986111111111111</v>
      </c>
      <c r="K110" s="8" t="n">
        <v>0.004456018518518519</v>
      </c>
      <c r="L110" s="8" t="n">
        <v>0.001655092592592593</v>
      </c>
      <c r="M110" s="8" t="n">
        <v>0.004340277777777778</v>
      </c>
      <c r="N110" s="8" t="n">
        <v>0.003483796296296296</v>
      </c>
      <c r="O110" s="8" t="n">
        <v>0.0040625</v>
      </c>
      <c r="P110" s="8" t="n">
        <v>0.001400462962962963</v>
      </c>
      <c r="Q110" s="8" t="n">
        <v>0.004247685185185185</v>
      </c>
      <c r="R110" s="8" t="n">
        <v>0.002592592592592593</v>
      </c>
      <c r="S110" s="8" t="n">
        <v>0.004826388888888889</v>
      </c>
      <c r="T110" s="8" t="n">
        <v>0.002222222222222222</v>
      </c>
      <c r="U110" s="8" t="n">
        <v>0.004768518518518518</v>
      </c>
      <c r="V110" t="inlineStr">
        <is>
          <t>–</t>
        </is>
      </c>
      <c r="W110">
        <f>E110 + G110 + I110 + K110 + M110 + O110 + Q110 + S110</f>
        <v/>
      </c>
      <c r="X110" s="9">
        <f>W110 / 8</f>
        <v/>
      </c>
      <c r="Y110" s="9">
        <f>MAX(ABS(E110 - X110), ABS(G110 - X110), ABS(I110 - X110), ABS(K110 - X110), ABS(M110 - X110), ABS(O110 - X110), ABS(Q110 - X110), ABS(S110 - X110))</f>
        <v/>
      </c>
      <c r="Z110" s="8" t="n">
        <v>0.05825231481481481</v>
      </c>
    </row>
    <row r="111">
      <c r="A111" t="inlineStr">
        <is>
          <t>Zaragoza Maldonado, Olga (ESP) - Ros Pastor, Felicidad (ESP)</t>
        </is>
      </c>
      <c r="B111" t="inlineStr">
        <is>
          <t>U29</t>
        </is>
      </c>
      <c r="C111" t="inlineStr">
        <is>
          <t>2023 Valencia</t>
        </is>
      </c>
      <c r="D111" t="inlineStr">
        <is>
          <t>HYROX DOUBLES</t>
        </is>
      </c>
      <c r="E111" s="8" t="n">
        <v>0.003518518518518518</v>
      </c>
      <c r="F111" s="8" t="n">
        <v>0.003298611111111111</v>
      </c>
      <c r="G111" s="8" t="n">
        <v>0.003877314814814815</v>
      </c>
      <c r="H111" s="8" t="n">
        <v>0.0009490740740740741</v>
      </c>
      <c r="I111" s="8" t="n">
        <v>0.004166666666666667</v>
      </c>
      <c r="J111" s="8" t="n">
        <v>0.002685185185185185</v>
      </c>
      <c r="K111" s="8" t="n">
        <v>0.004178240740740741</v>
      </c>
      <c r="L111" s="8" t="n">
        <v>0.002835648148148148</v>
      </c>
      <c r="M111" s="8" t="n">
        <v>0.004236111111111112</v>
      </c>
      <c r="N111" s="8" t="n">
        <v>0.003414351851851852</v>
      </c>
      <c r="O111" s="8" t="n">
        <v>0.004398148148148148</v>
      </c>
      <c r="P111" s="8" t="n">
        <v>0.001435185185185185</v>
      </c>
      <c r="Q111" s="8" t="n">
        <v>0.004375</v>
      </c>
      <c r="R111" s="8" t="n">
        <v>0.002835648148148148</v>
      </c>
      <c r="S111" s="8" t="n">
        <v>0.004664351851851852</v>
      </c>
      <c r="T111" s="8" t="n">
        <v>0.001944444444444444</v>
      </c>
      <c r="U111" s="8" t="n">
        <v>0.005740740740740741</v>
      </c>
      <c r="V111" t="inlineStr">
        <is>
          <t>–</t>
        </is>
      </c>
      <c r="W111">
        <f>E111 + G111 + I111 + K111 + M111 + O111 + Q111 + S111</f>
        <v/>
      </c>
      <c r="X111" s="9">
        <f>W111 / 8</f>
        <v/>
      </c>
      <c r="Y111" s="9">
        <f>MAX(ABS(E111 - X111), ABS(G111 - X111), ABS(I111 - X111), ABS(K111 - X111), ABS(M111 - X111), ABS(O111 - X111), ABS(Q111 - X111), ABS(S111 - X111))</f>
        <v/>
      </c>
      <c r="Z111" s="8" t="n">
        <v>0.05846064814814815</v>
      </c>
    </row>
    <row r="112">
      <c r="A112" t="inlineStr">
        <is>
          <t>Ruz Morales, Angela (ESP) - Lorite García, Elena (ESP)</t>
        </is>
      </c>
      <c r="B112" t="inlineStr">
        <is>
          <t>30-39</t>
        </is>
      </c>
      <c r="C112" t="inlineStr">
        <is>
          <t>2023 Valencia</t>
        </is>
      </c>
      <c r="D112" t="inlineStr">
        <is>
          <t>HYROX DOUBLES</t>
        </is>
      </c>
      <c r="E112" s="8" t="n">
        <v>0.003599537037037037</v>
      </c>
      <c r="F112" s="8" t="n">
        <v>0.003240740740740741</v>
      </c>
      <c r="G112" s="8" t="n">
        <v>0.003877314814814815</v>
      </c>
      <c r="H112" s="8" t="n">
        <v>0.0009953703703703704</v>
      </c>
      <c r="I112" s="8" t="n">
        <v>0.004027777777777778</v>
      </c>
      <c r="J112" s="8" t="n">
        <v>0.002662037037037037</v>
      </c>
      <c r="K112" s="8" t="n">
        <v>0.004571759259259259</v>
      </c>
      <c r="L112" s="8" t="n">
        <v>0.002604166666666667</v>
      </c>
      <c r="M112" s="8" t="n">
        <v>0.006631944444444445</v>
      </c>
      <c r="N112" s="8" t="n">
        <v>0.003657407407407407</v>
      </c>
      <c r="O112" s="8" t="n">
        <v>0.004328703703703704</v>
      </c>
      <c r="P112" s="8" t="n">
        <v>0.00125</v>
      </c>
      <c r="Q112" s="8" t="n">
        <v>0.004016203703703704</v>
      </c>
      <c r="R112" s="8" t="n">
        <v>0.002152777777777778</v>
      </c>
      <c r="S112" s="8" t="n">
        <v>0.00400462962962963</v>
      </c>
      <c r="T112" s="8" t="n">
        <v>0.001793981481481481</v>
      </c>
      <c r="U112" s="8" t="n">
        <v>0.005185185185185185</v>
      </c>
      <c r="V112" t="inlineStr">
        <is>
          <t>5 Minutes</t>
        </is>
      </c>
      <c r="W112">
        <f>E112 + G112 + I112 + K112 + M112 + O112 + Q112 + S112</f>
        <v/>
      </c>
      <c r="X112" s="9">
        <f>W112 / 8</f>
        <v/>
      </c>
      <c r="Y112" s="9">
        <f>MAX(ABS(E112 - X112), ABS(G112 - X112), ABS(I112 - X112), ABS(K112 - X112), ABS(M112 - X112), ABS(O112 - X112), ABS(Q112 - X112), ABS(S112 - X112))</f>
        <v/>
      </c>
      <c r="Z112" s="8" t="n">
        <v>0.05849537037037037</v>
      </c>
    </row>
    <row r="113">
      <c r="A113" t="inlineStr">
        <is>
          <t>Pellicer Carbonell, Alba (ESP) - Fernandez Rodriguez, Alba (ESP)</t>
        </is>
      </c>
      <c r="B113" t="inlineStr">
        <is>
          <t>U29</t>
        </is>
      </c>
      <c r="C113" t="inlineStr">
        <is>
          <t>2023 Valencia</t>
        </is>
      </c>
      <c r="D113" t="inlineStr">
        <is>
          <t>HYROX DOUBLES</t>
        </is>
      </c>
      <c r="E113" s="8" t="n">
        <v>0.003113425925925926</v>
      </c>
      <c r="F113" s="8" t="n">
        <v>0.004027777777777778</v>
      </c>
      <c r="G113" s="8" t="n">
        <v>0.003310185185185185</v>
      </c>
      <c r="H113" s="8" t="n">
        <v>0.00125</v>
      </c>
      <c r="I113" s="8" t="n">
        <v>0.003923611111111111</v>
      </c>
      <c r="J113" s="8" t="n">
        <v>0.003263888888888889</v>
      </c>
      <c r="K113" s="8" t="n">
        <v>0.004930555555555555</v>
      </c>
      <c r="L113" s="8" t="n">
        <v>0.001701388888888889</v>
      </c>
      <c r="M113" s="8" t="n">
        <v>0.003923611111111111</v>
      </c>
      <c r="N113" s="8" t="n">
        <v>0.004270833333333333</v>
      </c>
      <c r="O113" s="8" t="n">
        <v>0.004155092592592592</v>
      </c>
      <c r="P113" s="8" t="n">
        <v>0.001412037037037037</v>
      </c>
      <c r="Q113" s="8" t="n">
        <v>0.003611111111111111</v>
      </c>
      <c r="R113" s="8" t="n">
        <v>0.002754629629629629</v>
      </c>
      <c r="S113" s="8" t="n">
        <v>0.003668981481481481</v>
      </c>
      <c r="T113" s="8" t="n">
        <v>0.002395833333333333</v>
      </c>
      <c r="U113" s="8" t="n">
        <v>0.006979166666666667</v>
      </c>
      <c r="V113" t="inlineStr">
        <is>
          <t>–</t>
        </is>
      </c>
      <c r="W113">
        <f>E113 + G113 + I113 + K113 + M113 + O113 + Q113 + S113</f>
        <v/>
      </c>
      <c r="X113" s="9">
        <f>W113 / 8</f>
        <v/>
      </c>
      <c r="Y113" s="9">
        <f>MAX(ABS(E113 - X113), ABS(G113 - X113), ABS(I113 - X113), ABS(K113 - X113), ABS(M113 - X113), ABS(O113 - X113), ABS(Q113 - X113), ABS(S113 - X113))</f>
        <v/>
      </c>
      <c r="Z113" s="8" t="n">
        <v>0.05858796296296296</v>
      </c>
    </row>
    <row r="114">
      <c r="A114" t="inlineStr">
        <is>
          <t>Mendes, Isabel (POR) - Rodrigues, Patrícia (POR)</t>
        </is>
      </c>
      <c r="B114" t="inlineStr">
        <is>
          <t>30-39</t>
        </is>
      </c>
      <c r="C114" t="inlineStr">
        <is>
          <t>2023 Valencia</t>
        </is>
      </c>
      <c r="D114" t="inlineStr">
        <is>
          <t>HYROX DOUBLES</t>
        </is>
      </c>
      <c r="E114" s="8" t="n">
        <v>0.003715277777777778</v>
      </c>
      <c r="F114" s="8" t="n">
        <v>0.003252314814814815</v>
      </c>
      <c r="G114" s="8" t="n">
        <v>0.003784722222222222</v>
      </c>
      <c r="H114" s="8" t="n">
        <v>0.001215277777777778</v>
      </c>
      <c r="I114" s="8" t="n">
        <v>0.003993055555555555</v>
      </c>
      <c r="J114" s="8" t="n">
        <v>0.0021875</v>
      </c>
      <c r="K114" s="8" t="n">
        <v>0.004074074074074074</v>
      </c>
      <c r="L114" s="8" t="n">
        <v>0.002233796296296296</v>
      </c>
      <c r="M114" s="8" t="n">
        <v>0.004236111111111112</v>
      </c>
      <c r="N114" s="8" t="n">
        <v>0.003842592592592593</v>
      </c>
      <c r="O114" s="8" t="n">
        <v>0.004560185185185185</v>
      </c>
      <c r="P114" s="8" t="n">
        <v>0.001435185185185185</v>
      </c>
      <c r="Q114" s="8" t="n">
        <v>0.004849537037037037</v>
      </c>
      <c r="R114" s="8" t="n">
        <v>0.002557870370370371</v>
      </c>
      <c r="S114" s="8" t="n">
        <v>0.005185185185185185</v>
      </c>
      <c r="T114" s="8" t="n">
        <v>0.002060185185185185</v>
      </c>
      <c r="U114" s="8" t="n">
        <v>0.005532407407407408</v>
      </c>
      <c r="V114" t="inlineStr">
        <is>
          <t>–</t>
        </is>
      </c>
      <c r="W114">
        <f>E114 + G114 + I114 + K114 + M114 + O114 + Q114 + S114</f>
        <v/>
      </c>
      <c r="X114" s="9">
        <f>W114 / 8</f>
        <v/>
      </c>
      <c r="Y114" s="9">
        <f>MAX(ABS(E114 - X114), ABS(G114 - X114), ABS(I114 - X114), ABS(K114 - X114), ABS(M114 - X114), ABS(O114 - X114), ABS(Q114 - X114), ABS(S114 - X114))</f>
        <v/>
      </c>
      <c r="Z114" s="8" t="n">
        <v>0.05862268518518519</v>
      </c>
    </row>
    <row r="115">
      <c r="A115" t="inlineStr">
        <is>
          <t>Barrachina Bosch, Teresa (ESP) - Fernandez Plaza, Cristina (ESP)</t>
        </is>
      </c>
      <c r="B115" t="inlineStr">
        <is>
          <t>40-49</t>
        </is>
      </c>
      <c r="C115" t="inlineStr">
        <is>
          <t>2023 Valencia</t>
        </is>
      </c>
      <c r="D115" t="inlineStr">
        <is>
          <t>HYROX DOUBLES</t>
        </is>
      </c>
      <c r="E115" s="8" t="n">
        <v>0.003506944444444444</v>
      </c>
      <c r="F115" s="8" t="n">
        <v>0.003865740740740741</v>
      </c>
      <c r="G115" s="8" t="n">
        <v>0.003831018518518518</v>
      </c>
      <c r="H115" s="8" t="n">
        <v>0.001493055555555556</v>
      </c>
      <c r="I115" s="8" t="n">
        <v>0.004074074074074074</v>
      </c>
      <c r="J115" s="8" t="n">
        <v>0.003449074074074074</v>
      </c>
      <c r="K115" s="8" t="n">
        <v>0.004050925925925926</v>
      </c>
      <c r="L115" s="8" t="n">
        <v>0.002152777777777778</v>
      </c>
      <c r="M115" s="8" t="n">
        <v>0.004155092592592592</v>
      </c>
      <c r="N115" s="8" t="n">
        <v>0.00380787037037037</v>
      </c>
      <c r="O115" s="8" t="n">
        <v>0.004155092592592592</v>
      </c>
      <c r="P115" s="8" t="n">
        <v>0.001122685185185185</v>
      </c>
      <c r="Q115" s="8" t="n">
        <v>0.004097222222222223</v>
      </c>
      <c r="R115" s="8" t="n">
        <v>0.002685185185185185</v>
      </c>
      <c r="S115" s="8" t="n">
        <v>0.00431712962962963</v>
      </c>
      <c r="T115" s="8" t="n">
        <v>0.002222222222222222</v>
      </c>
      <c r="U115" s="8" t="n">
        <v>0.005706018518518518</v>
      </c>
      <c r="V115" t="inlineStr">
        <is>
          <t>–</t>
        </is>
      </c>
      <c r="W115">
        <f>E115 + G115 + I115 + K115 + M115 + O115 + Q115 + S115</f>
        <v/>
      </c>
      <c r="X115" s="9">
        <f>W115 / 8</f>
        <v/>
      </c>
      <c r="Y115" s="9">
        <f>MAX(ABS(E115 - X115), ABS(G115 - X115), ABS(I115 - X115), ABS(K115 - X115), ABS(M115 - X115), ABS(O115 - X115), ABS(Q115 - X115), ABS(S115 - X115))</f>
        <v/>
      </c>
      <c r="Z115" s="8" t="n">
        <v>0.05862268518518519</v>
      </c>
    </row>
    <row r="116">
      <c r="A116" t="inlineStr">
        <is>
          <t>Vidal Castelló, Alba (ESP) - Gea Roig, Andrea Laura (ESP)</t>
        </is>
      </c>
      <c r="B116" t="inlineStr">
        <is>
          <t>30-39</t>
        </is>
      </c>
      <c r="C116" t="inlineStr">
        <is>
          <t>2023 Valencia</t>
        </is>
      </c>
      <c r="D116" t="inlineStr">
        <is>
          <t>HYROX DOUBLES</t>
        </is>
      </c>
      <c r="E116" s="8" t="n">
        <v>0.004120370370370371</v>
      </c>
      <c r="F116" s="8" t="n">
        <v>0.003506944444444444</v>
      </c>
      <c r="G116" s="8" t="n">
        <v>0.004201388888888889</v>
      </c>
      <c r="H116" s="8" t="n">
        <v>0.001215277777777778</v>
      </c>
      <c r="I116" s="8" t="n">
        <v>0.004189814814814815</v>
      </c>
      <c r="J116" s="8" t="n">
        <v>0.003171296296296296</v>
      </c>
      <c r="K116" s="8" t="n">
        <v>0.004166666666666667</v>
      </c>
      <c r="L116" s="8" t="n">
        <v>0.002789351851851852</v>
      </c>
      <c r="M116" s="8" t="n">
        <v>0.004236111111111112</v>
      </c>
      <c r="N116" s="8" t="n">
        <v>0.003472222222222222</v>
      </c>
      <c r="O116" s="8" t="n">
        <v>0.004293981481481481</v>
      </c>
      <c r="P116" s="8" t="n">
        <v>0.00130787037037037</v>
      </c>
      <c r="Q116" s="8" t="n">
        <v>0.004097222222222223</v>
      </c>
      <c r="R116" s="8" t="n">
        <v>0.003020833333333333</v>
      </c>
      <c r="S116" s="8" t="n">
        <v>0.00400462962962963</v>
      </c>
      <c r="T116" s="8" t="n">
        <v>0.002210648148148148</v>
      </c>
      <c r="U116" s="8" t="n">
        <v>0.004918981481481482</v>
      </c>
      <c r="V116" t="inlineStr">
        <is>
          <t>–</t>
        </is>
      </c>
      <c r="W116">
        <f>E116 + G116 + I116 + K116 + M116 + O116 + Q116 + S116</f>
        <v/>
      </c>
      <c r="X116" s="9">
        <f>W116 / 8</f>
        <v/>
      </c>
      <c r="Y116" s="9">
        <f>MAX(ABS(E116 - X116), ABS(G116 - X116), ABS(I116 - X116), ABS(K116 - X116), ABS(M116 - X116), ABS(O116 - X116), ABS(Q116 - X116), ABS(S116 - X116))</f>
        <v/>
      </c>
      <c r="Z116" s="8" t="n">
        <v>0.05884259259259259</v>
      </c>
    </row>
    <row r="117">
      <c r="A117" t="inlineStr">
        <is>
          <t>Rocha Lema, Daniela Alejandra (ESP) - Molina Solis, Sara (ESP)</t>
        </is>
      </c>
      <c r="B117" t="inlineStr">
        <is>
          <t>30-39</t>
        </is>
      </c>
      <c r="C117" t="inlineStr">
        <is>
          <t>2023 Valencia</t>
        </is>
      </c>
      <c r="D117" t="inlineStr">
        <is>
          <t>HYROX DOUBLES</t>
        </is>
      </c>
      <c r="E117" s="8" t="n">
        <v>0.00369212962962963</v>
      </c>
      <c r="F117" s="8" t="n">
        <v>0.003668981481481481</v>
      </c>
      <c r="G117" s="8" t="n">
        <v>0.003912037037037037</v>
      </c>
      <c r="H117" s="8" t="n">
        <v>0.001261574074074074</v>
      </c>
      <c r="I117" s="8" t="n">
        <v>0.003958333333333334</v>
      </c>
      <c r="J117" s="8" t="n">
        <v>0.003321759259259259</v>
      </c>
      <c r="K117" s="8" t="n">
        <v>0.004224537037037037</v>
      </c>
      <c r="L117" s="8" t="n">
        <v>0.003229166666666667</v>
      </c>
      <c r="M117" s="8" t="n">
        <v>0.003993055555555555</v>
      </c>
      <c r="N117" s="8" t="n">
        <v>0.003668981481481481</v>
      </c>
      <c r="O117" s="8" t="n">
        <v>0.0040625</v>
      </c>
      <c r="P117" s="8" t="n">
        <v>0.0015625</v>
      </c>
      <c r="Q117" s="8" t="n">
        <v>0.003993055555555555</v>
      </c>
      <c r="R117" s="8" t="n">
        <v>0.003032407407407407</v>
      </c>
      <c r="S117" s="8" t="n">
        <v>0.004525462962962963</v>
      </c>
      <c r="T117" s="8" t="n">
        <v>0.002210648148148148</v>
      </c>
      <c r="U117" s="8" t="n">
        <v>0.004884259259259259</v>
      </c>
      <c r="V117" t="inlineStr">
        <is>
          <t>–</t>
        </is>
      </c>
      <c r="W117">
        <f>E117 + G117 + I117 + K117 + M117 + O117 + Q117 + S117</f>
        <v/>
      </c>
      <c r="X117" s="9">
        <f>W117 / 8</f>
        <v/>
      </c>
      <c r="Y117" s="9">
        <f>MAX(ABS(E117 - X117), ABS(G117 - X117), ABS(I117 - X117), ABS(K117 - X117), ABS(M117 - X117), ABS(O117 - X117), ABS(Q117 - X117), ABS(S117 - X117))</f>
        <v/>
      </c>
      <c r="Z117" s="8" t="n">
        <v>0.05912037037037037</v>
      </c>
    </row>
    <row r="118">
      <c r="A118" t="inlineStr">
        <is>
          <t>Cascales García, Maria Carmen (ESP) - Paredes Vargas, Ximena (ESP)</t>
        </is>
      </c>
      <c r="B118" t="inlineStr">
        <is>
          <t>30-39</t>
        </is>
      </c>
      <c r="C118" t="inlineStr">
        <is>
          <t>2023 Valencia</t>
        </is>
      </c>
      <c r="D118" t="inlineStr">
        <is>
          <t>HYROX DOUBLES</t>
        </is>
      </c>
      <c r="E118" s="8" t="n">
        <v>0.003611111111111111</v>
      </c>
      <c r="F118" s="8" t="n">
        <v>0.003449074074074074</v>
      </c>
      <c r="G118" s="8" t="n">
        <v>0.003923611111111111</v>
      </c>
      <c r="H118" s="8" t="n">
        <v>0.001655092592592593</v>
      </c>
      <c r="I118" s="8" t="n">
        <v>0.004097222222222223</v>
      </c>
      <c r="J118" s="8" t="n">
        <v>0.003356481481481482</v>
      </c>
      <c r="K118" s="8" t="n">
        <v>0.004224537037037037</v>
      </c>
      <c r="L118" s="8" t="n">
        <v>0.002800925925925926</v>
      </c>
      <c r="M118" s="8" t="n">
        <v>0.004340277777777778</v>
      </c>
      <c r="N118" s="8" t="n">
        <v>0.003576388888888889</v>
      </c>
      <c r="O118" s="8" t="n">
        <v>0.004282407407407408</v>
      </c>
      <c r="P118" s="8" t="n">
        <v>0.00125</v>
      </c>
      <c r="Q118" s="8" t="n">
        <v>0.004293981481481481</v>
      </c>
      <c r="R118" s="8" t="n">
        <v>0.002951388888888889</v>
      </c>
      <c r="S118" s="8" t="n">
        <v>0.004293981481481481</v>
      </c>
      <c r="T118" s="8" t="n">
        <v>0.001990740740740741</v>
      </c>
      <c r="U118" s="8" t="n">
        <v>0.005138888888888889</v>
      </c>
      <c r="V118" t="inlineStr">
        <is>
          <t>–</t>
        </is>
      </c>
      <c r="W118">
        <f>E118 + G118 + I118 + K118 + M118 + O118 + Q118 + S118</f>
        <v/>
      </c>
      <c r="X118" s="9">
        <f>W118 / 8</f>
        <v/>
      </c>
      <c r="Y118" s="9">
        <f>MAX(ABS(E118 - X118), ABS(G118 - X118), ABS(I118 - X118), ABS(K118 - X118), ABS(M118 - X118), ABS(O118 - X118), ABS(Q118 - X118), ABS(S118 - X118))</f>
        <v/>
      </c>
      <c r="Z118" s="8" t="n">
        <v>0.05916666666666667</v>
      </c>
    </row>
    <row r="119">
      <c r="A119" t="inlineStr">
        <is>
          <t>Parisi Perez, Melina (ESP) - Schwarzkopf, Pila Marija (ESP)</t>
        </is>
      </c>
      <c r="B119" t="inlineStr">
        <is>
          <t>30-39</t>
        </is>
      </c>
      <c r="C119" t="inlineStr">
        <is>
          <t>2023 Valencia</t>
        </is>
      </c>
      <c r="D119" t="inlineStr">
        <is>
          <t>HYROX DOUBLES</t>
        </is>
      </c>
      <c r="E119" s="8" t="n">
        <v>0.003356481481481482</v>
      </c>
      <c r="F119" s="8" t="n">
        <v>0.003449074074074074</v>
      </c>
      <c r="G119" s="8" t="n">
        <v>0.003946759259259259</v>
      </c>
      <c r="H119" s="8" t="n">
        <v>0.001319444444444444</v>
      </c>
      <c r="I119" s="8" t="n">
        <v>0.003969907407407407</v>
      </c>
      <c r="J119" s="8" t="n">
        <v>0.003125</v>
      </c>
      <c r="K119" s="8" t="n">
        <v>0.003877314814814815</v>
      </c>
      <c r="L119" s="8" t="n">
        <v>0.002650462962962963</v>
      </c>
      <c r="M119" s="8" t="n">
        <v>0.003946759259259259</v>
      </c>
      <c r="N119" s="8" t="n">
        <v>0.003715277777777778</v>
      </c>
      <c r="O119" s="8" t="n">
        <v>0.003946759259259259</v>
      </c>
      <c r="P119" s="8" t="n">
        <v>0.001319444444444444</v>
      </c>
      <c r="Q119" s="8" t="n">
        <v>0.003993055555555555</v>
      </c>
      <c r="R119" s="8" t="n">
        <v>0.003090277777777778</v>
      </c>
      <c r="S119" s="8" t="n">
        <v>0.004201388888888889</v>
      </c>
      <c r="T119" s="8" t="n">
        <v>0.003321759259259259</v>
      </c>
      <c r="U119" s="8" t="n">
        <v>0.006030092592592593</v>
      </c>
      <c r="V119" t="inlineStr">
        <is>
          <t>–</t>
        </is>
      </c>
      <c r="W119">
        <f>E119 + G119 + I119 + K119 + M119 + O119 + Q119 + S119</f>
        <v/>
      </c>
      <c r="X119" s="9">
        <f>W119 / 8</f>
        <v/>
      </c>
      <c r="Y119" s="9">
        <f>MAX(ABS(E119 - X119), ABS(G119 - X119), ABS(I119 - X119), ABS(K119 - X119), ABS(M119 - X119), ABS(O119 - X119), ABS(Q119 - X119), ABS(S119 - X119))</f>
        <v/>
      </c>
      <c r="Z119" s="8" t="n">
        <v>0.05916666666666667</v>
      </c>
    </row>
    <row r="120">
      <c r="A120" t="inlineStr">
        <is>
          <t>Aparicio Juez, Carolina (ESP) - Aparicio Juez, Saray (ESP)</t>
        </is>
      </c>
      <c r="B120" t="inlineStr">
        <is>
          <t>30-39</t>
        </is>
      </c>
      <c r="C120" t="inlineStr">
        <is>
          <t>2023 Valencia</t>
        </is>
      </c>
      <c r="D120" t="inlineStr">
        <is>
          <t>HYROX DOUBLES</t>
        </is>
      </c>
      <c r="E120" s="8" t="n">
        <v>0.003738425925925926</v>
      </c>
      <c r="F120" s="8" t="n">
        <v>0.003229166666666667</v>
      </c>
      <c r="G120" s="8" t="n">
        <v>0.003969907407407407</v>
      </c>
      <c r="H120" s="8" t="n">
        <v>0.001238425925925926</v>
      </c>
      <c r="I120" s="8" t="n">
        <v>0.004166666666666667</v>
      </c>
      <c r="J120" s="8" t="n">
        <v>0.00318287037037037</v>
      </c>
      <c r="K120" s="8" t="n">
        <v>0.004293981481481481</v>
      </c>
      <c r="L120" s="8" t="n">
        <v>0.002627314814814815</v>
      </c>
      <c r="M120" s="8" t="n">
        <v>0.004351851851851852</v>
      </c>
      <c r="N120" s="8" t="n">
        <v>0.003530092592592592</v>
      </c>
      <c r="O120" s="8" t="n">
        <v>0.004340277777777778</v>
      </c>
      <c r="P120" s="8" t="n">
        <v>0.001377314814814815</v>
      </c>
      <c r="Q120" s="8" t="n">
        <v>0.004201388888888889</v>
      </c>
      <c r="R120" s="8" t="n">
        <v>0.002361111111111111</v>
      </c>
      <c r="S120" s="8" t="n">
        <v>0.004618055555555556</v>
      </c>
      <c r="T120" s="8" t="n">
        <v>0.001990740740740741</v>
      </c>
      <c r="U120" s="8" t="n">
        <v>0.006053240740740741</v>
      </c>
      <c r="V120" t="inlineStr">
        <is>
          <t>–</t>
        </is>
      </c>
      <c r="W120">
        <f>E120 + G120 + I120 + K120 + M120 + O120 + Q120 + S120</f>
        <v/>
      </c>
      <c r="X120" s="9">
        <f>W120 / 8</f>
        <v/>
      </c>
      <c r="Y120" s="9">
        <f>MAX(ABS(E120 - X120), ABS(G120 - X120), ABS(I120 - X120), ABS(K120 - X120), ABS(M120 - X120), ABS(O120 - X120), ABS(Q120 - X120), ABS(S120 - X120))</f>
        <v/>
      </c>
      <c r="Z120" s="8" t="n">
        <v>0.05917824074074074</v>
      </c>
    </row>
    <row r="121">
      <c r="A121" t="inlineStr">
        <is>
          <t>Geschiere - De Fluiter, Nicole (NED) - Oost Lievense, Laura (NED)</t>
        </is>
      </c>
      <c r="B121" t="inlineStr">
        <is>
          <t>30-39</t>
        </is>
      </c>
      <c r="C121" t="inlineStr">
        <is>
          <t>2023 Valencia</t>
        </is>
      </c>
      <c r="D121" t="inlineStr">
        <is>
          <t>HYROX DOUBLES</t>
        </is>
      </c>
      <c r="E121" s="8" t="n">
        <v>0.003611111111111111</v>
      </c>
      <c r="F121" s="8" t="n">
        <v>0.003229166666666667</v>
      </c>
      <c r="G121" s="8" t="n">
        <v>0.003865740740740741</v>
      </c>
      <c r="H121" s="8" t="n">
        <v>0.001331018518518518</v>
      </c>
      <c r="I121" s="8" t="n">
        <v>0.004027777777777778</v>
      </c>
      <c r="J121" s="8" t="n">
        <v>0.003333333333333334</v>
      </c>
      <c r="K121" s="8" t="n">
        <v>0.00425925925925926</v>
      </c>
      <c r="L121" s="8" t="n">
        <v>0.003101851851851852</v>
      </c>
      <c r="M121" s="8" t="n">
        <v>0.004282407407407408</v>
      </c>
      <c r="N121" s="8" t="n">
        <v>0.00337962962962963</v>
      </c>
      <c r="O121" s="8" t="n">
        <v>0.004155092592592592</v>
      </c>
      <c r="P121" s="8" t="n">
        <v>0.001400462962962963</v>
      </c>
      <c r="Q121" s="8" t="n">
        <v>0.004131944444444444</v>
      </c>
      <c r="R121" s="8" t="n">
        <v>0.002465277777777778</v>
      </c>
      <c r="S121" s="8" t="n">
        <v>0.004479166666666667</v>
      </c>
      <c r="T121" s="8" t="n">
        <v>0.002476851851851852</v>
      </c>
      <c r="U121" s="8" t="n">
        <v>0.005810185185185186</v>
      </c>
      <c r="V121" t="inlineStr">
        <is>
          <t>–</t>
        </is>
      </c>
      <c r="W121">
        <f>E121 + G121 + I121 + K121 + M121 + O121 + Q121 + S121</f>
        <v/>
      </c>
      <c r="X121" s="9">
        <f>W121 / 8</f>
        <v/>
      </c>
      <c r="Y121" s="9">
        <f>MAX(ABS(E121 - X121), ABS(G121 - X121), ABS(I121 - X121), ABS(K121 - X121), ABS(M121 - X121), ABS(O121 - X121), ABS(Q121 - X121), ABS(S121 - X121))</f>
        <v/>
      </c>
      <c r="Z121" s="8" t="n">
        <v>0.05925925925925926</v>
      </c>
    </row>
    <row r="122">
      <c r="A122" t="inlineStr">
        <is>
          <t>Molinos Resó, Marta (ESP) - Sargatal Flos, Marta (ESP)</t>
        </is>
      </c>
      <c r="B122" t="inlineStr">
        <is>
          <t>40-49</t>
        </is>
      </c>
      <c r="C122" t="inlineStr">
        <is>
          <t>2023 Valencia</t>
        </is>
      </c>
      <c r="D122" t="inlineStr">
        <is>
          <t>HYROX DOUBLES</t>
        </is>
      </c>
      <c r="E122" s="8" t="n">
        <v>0.003969907407407407</v>
      </c>
      <c r="F122" s="8" t="n">
        <v>0.003518518518518518</v>
      </c>
      <c r="G122" s="8" t="n">
        <v>0.004143518518518519</v>
      </c>
      <c r="H122" s="8" t="n">
        <v>0.001493055555555556</v>
      </c>
      <c r="I122" s="8" t="n">
        <v>0.00425925925925926</v>
      </c>
      <c r="J122" s="8" t="n">
        <v>0.002951388888888889</v>
      </c>
      <c r="K122" s="8" t="n">
        <v>0.004166666666666667</v>
      </c>
      <c r="L122" s="8" t="n">
        <v>0.002523148148148148</v>
      </c>
      <c r="M122" s="8" t="n">
        <v>0.004363425925925926</v>
      </c>
      <c r="N122" s="8" t="n">
        <v>0.003796296296296296</v>
      </c>
      <c r="O122" s="8" t="n">
        <v>0.004363425925925926</v>
      </c>
      <c r="P122" s="8" t="n">
        <v>0.001203703703703704</v>
      </c>
      <c r="Q122" s="8" t="n">
        <v>0.00431712962962963</v>
      </c>
      <c r="R122" s="8" t="n">
        <v>0.003148148148148148</v>
      </c>
      <c r="S122" s="8" t="n">
        <v>0.004513888888888888</v>
      </c>
      <c r="T122" s="8" t="n">
        <v>0.002071759259259259</v>
      </c>
      <c r="U122" s="8" t="n">
        <v>0.00474537037037037</v>
      </c>
      <c r="V122" t="inlineStr">
        <is>
          <t>–</t>
        </is>
      </c>
      <c r="W122">
        <f>E122 + G122 + I122 + K122 + M122 + O122 + Q122 + S122</f>
        <v/>
      </c>
      <c r="X122" s="9">
        <f>W122 / 8</f>
        <v/>
      </c>
      <c r="Y122" s="9">
        <f>MAX(ABS(E122 - X122), ABS(G122 - X122), ABS(I122 - X122), ABS(K122 - X122), ABS(M122 - X122), ABS(O122 - X122), ABS(Q122 - X122), ABS(S122 - X122))</f>
        <v/>
      </c>
      <c r="Z122" s="8" t="n">
        <v>0.05945601851851852</v>
      </c>
    </row>
    <row r="123">
      <c r="A123" t="inlineStr">
        <is>
          <t>López Carcela, Elena (ESP) - Michavila Bustos, Lorena (ESP)</t>
        </is>
      </c>
      <c r="B123" t="inlineStr">
        <is>
          <t>40-49</t>
        </is>
      </c>
      <c r="C123" t="inlineStr">
        <is>
          <t>2023 Valencia</t>
        </is>
      </c>
      <c r="D123" t="inlineStr">
        <is>
          <t>HYROX DOUBLES</t>
        </is>
      </c>
      <c r="E123" s="8" t="n">
        <v>0.003854166666666667</v>
      </c>
      <c r="F123" s="8" t="n">
        <v>0.003402777777777778</v>
      </c>
      <c r="G123" s="8" t="n">
        <v>0.003969907407407407</v>
      </c>
      <c r="H123" s="8" t="n">
        <v>0.001180555555555556</v>
      </c>
      <c r="I123" s="8" t="n">
        <v>0.005659722222222222</v>
      </c>
      <c r="J123" s="8" t="n">
        <v>0.002476851851851852</v>
      </c>
      <c r="K123" s="8" t="n">
        <v>0.0040625</v>
      </c>
      <c r="L123" s="8" t="n">
        <v>0.003055555555555556</v>
      </c>
      <c r="M123" s="8" t="n">
        <v>0.004074074074074074</v>
      </c>
      <c r="N123" s="8" t="n">
        <v>0.003506944444444444</v>
      </c>
      <c r="O123" s="8" t="n">
        <v>0.004074074074074074</v>
      </c>
      <c r="P123" s="8" t="n">
        <v>0.00130787037037037</v>
      </c>
      <c r="Q123" s="8" t="n">
        <v>0.004120370370370371</v>
      </c>
      <c r="R123" s="8" t="n">
        <v>0.003576388888888889</v>
      </c>
      <c r="S123" s="8" t="n">
        <v>0.00431712962962963</v>
      </c>
      <c r="T123" s="8" t="n">
        <v>0.002094907407407407</v>
      </c>
      <c r="U123" s="8" t="n">
        <v>0.004918981481481482</v>
      </c>
      <c r="V123" t="inlineStr">
        <is>
          <t>–</t>
        </is>
      </c>
      <c r="W123">
        <f>E123 + G123 + I123 + K123 + M123 + O123 + Q123 + S123</f>
        <v/>
      </c>
      <c r="X123" s="9">
        <f>W123 / 8</f>
        <v/>
      </c>
      <c r="Y123" s="9">
        <f>MAX(ABS(E123 - X123), ABS(G123 - X123), ABS(I123 - X123), ABS(K123 - X123), ABS(M123 - X123), ABS(O123 - X123), ABS(Q123 - X123), ABS(S123 - X123))</f>
        <v/>
      </c>
      <c r="Z123" s="8" t="n">
        <v>0.05956018518518519</v>
      </c>
    </row>
    <row r="124">
      <c r="A124" t="inlineStr">
        <is>
          <t>Garcia Moya, Cristina (ESP) - Carmona Isidro, Mara Dolores (ESP)</t>
        </is>
      </c>
      <c r="B124" t="inlineStr">
        <is>
          <t>30-39</t>
        </is>
      </c>
      <c r="C124" t="inlineStr">
        <is>
          <t>2023 Valencia</t>
        </is>
      </c>
      <c r="D124" t="inlineStr">
        <is>
          <t>HYROX DOUBLES</t>
        </is>
      </c>
      <c r="E124" s="8" t="n">
        <v>0.003564814814814815</v>
      </c>
      <c r="F124" s="8" t="n">
        <v>0.003472222222222222</v>
      </c>
      <c r="G124" s="8" t="n">
        <v>0.004050925925925926</v>
      </c>
      <c r="H124" s="8" t="n">
        <v>0.001331018518518518</v>
      </c>
      <c r="I124" s="8" t="n">
        <v>0.004340277777777778</v>
      </c>
      <c r="J124" s="8" t="n">
        <v>0.003055555555555556</v>
      </c>
      <c r="K124" s="8" t="n">
        <v>0.00425925925925926</v>
      </c>
      <c r="L124" s="8" t="n">
        <v>0.002141203703703704</v>
      </c>
      <c r="M124" s="8" t="n">
        <v>0.00431712962962963</v>
      </c>
      <c r="N124" s="8" t="n">
        <v>0.003634259259259259</v>
      </c>
      <c r="O124" s="8" t="n">
        <v>0.004328703703703704</v>
      </c>
      <c r="P124" s="8" t="n">
        <v>0.001226851851851852</v>
      </c>
      <c r="Q124" s="8" t="n">
        <v>0.004097222222222223</v>
      </c>
      <c r="R124" s="8" t="n">
        <v>0.0025</v>
      </c>
      <c r="S124" s="8" t="n">
        <v>0.005462962962962963</v>
      </c>
      <c r="T124" s="8" t="n">
        <v>0.002164351851851852</v>
      </c>
      <c r="U124" s="8" t="n">
        <v>0.005902777777777778</v>
      </c>
      <c r="V124" t="inlineStr">
        <is>
          <t>–</t>
        </is>
      </c>
      <c r="W124">
        <f>E124 + G124 + I124 + K124 + M124 + O124 + Q124 + S124</f>
        <v/>
      </c>
      <c r="X124" s="9">
        <f>W124 / 8</f>
        <v/>
      </c>
      <c r="Y124" s="9">
        <f>MAX(ABS(E124 - X124), ABS(G124 - X124), ABS(I124 - X124), ABS(K124 - X124), ABS(M124 - X124), ABS(O124 - X124), ABS(Q124 - X124), ABS(S124 - X124))</f>
        <v/>
      </c>
      <c r="Z124" s="8" t="n">
        <v>0.05978009259259259</v>
      </c>
    </row>
    <row r="125">
      <c r="A125" t="inlineStr">
        <is>
          <t>Caravaca Alonso, Lourdes (ESP) - Martínez Calderón, Celia (ESP)</t>
        </is>
      </c>
      <c r="B125" t="inlineStr">
        <is>
          <t>30-39</t>
        </is>
      </c>
      <c r="C125" t="inlineStr">
        <is>
          <t>2023 Valencia</t>
        </is>
      </c>
      <c r="D125" t="inlineStr">
        <is>
          <t>HYROX DOUBLES</t>
        </is>
      </c>
      <c r="E125" s="8" t="n">
        <v>0.003958333333333334</v>
      </c>
      <c r="F125" s="8" t="n">
        <v>0.003518518518518518</v>
      </c>
      <c r="G125" s="8" t="n">
        <v>0.004189814814814815</v>
      </c>
      <c r="H125" s="8" t="n">
        <v>0.001342592592592592</v>
      </c>
      <c r="I125" s="8" t="n">
        <v>0.004375</v>
      </c>
      <c r="J125" s="8" t="n">
        <v>0.002905092592592593</v>
      </c>
      <c r="K125" s="8" t="n">
        <v>0.004293981481481481</v>
      </c>
      <c r="L125" s="8" t="n">
        <v>0.002488425925925926</v>
      </c>
      <c r="M125" s="8" t="n">
        <v>0.004340277777777778</v>
      </c>
      <c r="N125" s="8" t="n">
        <v>0.003506944444444444</v>
      </c>
      <c r="O125" s="8" t="n">
        <v>0.004305555555555556</v>
      </c>
      <c r="P125" s="8" t="n">
        <v>0.001655092592592593</v>
      </c>
      <c r="Q125" s="8" t="n">
        <v>0.004305555555555556</v>
      </c>
      <c r="R125" s="8" t="n">
        <v>0.003240740740740741</v>
      </c>
      <c r="S125" s="8" t="n">
        <v>0.0046875</v>
      </c>
      <c r="T125" s="8" t="n">
        <v>0.002233796296296296</v>
      </c>
      <c r="U125" s="8" t="n">
        <v>0.004884259259259259</v>
      </c>
      <c r="V125" t="inlineStr">
        <is>
          <t>–</t>
        </is>
      </c>
      <c r="W125">
        <f>E125 + G125 + I125 + K125 + M125 + O125 + Q125 + S125</f>
        <v/>
      </c>
      <c r="X125" s="9">
        <f>W125 / 8</f>
        <v/>
      </c>
      <c r="Y125" s="9">
        <f>MAX(ABS(E125 - X125), ABS(G125 - X125), ABS(I125 - X125), ABS(K125 - X125), ABS(M125 - X125), ABS(O125 - X125), ABS(Q125 - X125), ABS(S125 - X125))</f>
        <v/>
      </c>
      <c r="Z125" s="8" t="n">
        <v>0.06012731481481481</v>
      </c>
    </row>
    <row r="126">
      <c r="A126" t="inlineStr">
        <is>
          <t>Ibañez Molina, Laura (ESP) - Serrano Aguilar, Lorena (ESP)</t>
        </is>
      </c>
      <c r="B126" t="inlineStr">
        <is>
          <t>30-39</t>
        </is>
      </c>
      <c r="C126" t="inlineStr">
        <is>
          <t>2023 Valencia</t>
        </is>
      </c>
      <c r="D126" t="inlineStr">
        <is>
          <t>HYROX DOUBLES</t>
        </is>
      </c>
      <c r="E126" s="8" t="n">
        <v>0.003391203703703704</v>
      </c>
      <c r="F126" s="8" t="n">
        <v>0.003645833333333333</v>
      </c>
      <c r="G126" s="8" t="n">
        <v>0.003935185185185185</v>
      </c>
      <c r="H126" s="8" t="n">
        <v>0.001527777777777778</v>
      </c>
      <c r="I126" s="8" t="n">
        <v>0.003900462962962963</v>
      </c>
      <c r="J126" s="8" t="n">
        <v>0.003657407407407407</v>
      </c>
      <c r="K126" s="8" t="n">
        <v>0.003958333333333334</v>
      </c>
      <c r="L126" s="8" t="n">
        <v>0.003009259259259259</v>
      </c>
      <c r="M126" s="8" t="n">
        <v>0.004166666666666667</v>
      </c>
      <c r="N126" s="8" t="n">
        <v>0.004108796296296296</v>
      </c>
      <c r="O126" s="8" t="n">
        <v>0.00400462962962963</v>
      </c>
      <c r="P126" s="8" t="n">
        <v>0.001400462962962963</v>
      </c>
      <c r="Q126" s="8" t="n">
        <v>0.004097222222222223</v>
      </c>
      <c r="R126" s="8" t="n">
        <v>0.002939814814814815</v>
      </c>
      <c r="S126" s="8" t="n">
        <v>0.004537037037037037</v>
      </c>
      <c r="T126" s="8" t="n">
        <v>0.002407407407407408</v>
      </c>
      <c r="U126" s="8" t="n">
        <v>0.005648148148148148</v>
      </c>
      <c r="V126" t="inlineStr">
        <is>
          <t>–</t>
        </is>
      </c>
      <c r="W126">
        <f>E126 + G126 + I126 + K126 + M126 + O126 + Q126 + S126</f>
        <v/>
      </c>
      <c r="X126" s="9">
        <f>W126 / 8</f>
        <v/>
      </c>
      <c r="Y126" s="9">
        <f>MAX(ABS(E126 - X126), ABS(G126 - X126), ABS(I126 - X126), ABS(K126 - X126), ABS(M126 - X126), ABS(O126 - X126), ABS(Q126 - X126), ABS(S126 - X126))</f>
        <v/>
      </c>
      <c r="Z126" s="8" t="n">
        <v>0.06023148148148148</v>
      </c>
    </row>
    <row r="127">
      <c r="A127" t="inlineStr">
        <is>
          <t>Navarro Alcantud, Paz (ESP) - Martinez Reyes, Patricia Maria (ESP)</t>
        </is>
      </c>
      <c r="B127" t="inlineStr">
        <is>
          <t>30-39</t>
        </is>
      </c>
      <c r="C127" t="inlineStr">
        <is>
          <t>2023 Valencia</t>
        </is>
      </c>
      <c r="D127" t="inlineStr">
        <is>
          <t>HYROX DOUBLES</t>
        </is>
      </c>
      <c r="E127" s="8" t="n">
        <v>0.003715277777777778</v>
      </c>
      <c r="F127" s="8" t="n">
        <v>0.003576388888888889</v>
      </c>
      <c r="G127" s="8" t="n">
        <v>0.003877314814814815</v>
      </c>
      <c r="H127" s="8" t="n">
        <v>0.001759259259259259</v>
      </c>
      <c r="I127" s="8" t="n">
        <v>0.004016203703703704</v>
      </c>
      <c r="J127" s="8" t="n">
        <v>0.004178240740740741</v>
      </c>
      <c r="K127" s="8" t="n">
        <v>0.004074074074074074</v>
      </c>
      <c r="L127" s="8" t="n">
        <v>0.002604166666666667</v>
      </c>
      <c r="M127" s="8" t="n">
        <v>0.004131944444444444</v>
      </c>
      <c r="N127" s="8" t="n">
        <v>0.003888888888888889</v>
      </c>
      <c r="O127" s="8" t="n">
        <v>0.004155092592592592</v>
      </c>
      <c r="P127" s="8" t="n">
        <v>0.001331018518518518</v>
      </c>
      <c r="Q127" s="8" t="n">
        <v>0.004016203703703704</v>
      </c>
      <c r="R127" s="8" t="n">
        <v>0.002581018518518519</v>
      </c>
      <c r="S127" s="8" t="n">
        <v>0.004444444444444444</v>
      </c>
      <c r="T127" s="8" t="n">
        <v>0.002233796296296296</v>
      </c>
      <c r="U127" s="8" t="n">
        <v>0.005810185185185186</v>
      </c>
      <c r="V127" t="inlineStr">
        <is>
          <t>–</t>
        </is>
      </c>
      <c r="W127">
        <f>E127 + G127 + I127 + K127 + M127 + O127 + Q127 + S127</f>
        <v/>
      </c>
      <c r="X127" s="9">
        <f>W127 / 8</f>
        <v/>
      </c>
      <c r="Y127" s="9">
        <f>MAX(ABS(E127 - X127), ABS(G127 - X127), ABS(I127 - X127), ABS(K127 - X127), ABS(M127 - X127), ABS(O127 - X127), ABS(Q127 - X127), ABS(S127 - X127))</f>
        <v/>
      </c>
      <c r="Z127" s="8" t="n">
        <v>0.06028935185185185</v>
      </c>
    </row>
    <row r="128">
      <c r="A128" t="inlineStr">
        <is>
          <t>Llopis Mira, Marian (ESP) - Romn Ruiz, Nuria (ESP)</t>
        </is>
      </c>
      <c r="B128" t="inlineStr">
        <is>
          <t>40-49</t>
        </is>
      </c>
      <c r="C128" t="inlineStr">
        <is>
          <t>2023 Valencia</t>
        </is>
      </c>
      <c r="D128" t="inlineStr">
        <is>
          <t>HYROX DOUBLES</t>
        </is>
      </c>
      <c r="E128" s="8" t="n">
        <v>0.004386574074074074</v>
      </c>
      <c r="F128" s="8" t="n">
        <v>0.003287037037037037</v>
      </c>
      <c r="G128" s="8" t="n">
        <v>0.004513888888888888</v>
      </c>
      <c r="H128" s="8" t="n">
        <v>0.0009722222222222222</v>
      </c>
      <c r="I128" s="8" t="n">
        <v>0.004641203703703704</v>
      </c>
      <c r="J128" s="8" t="n">
        <v>0.002048611111111111</v>
      </c>
      <c r="K128" s="8" t="n">
        <v>0.004849537037037037</v>
      </c>
      <c r="L128" s="8" t="n">
        <v>0.002546296296296297</v>
      </c>
      <c r="M128" s="8" t="n">
        <v>0.004803240740740741</v>
      </c>
      <c r="N128" s="8" t="n">
        <v>0.003321759259259259</v>
      </c>
      <c r="O128" s="8" t="n">
        <v>0.004837962962962963</v>
      </c>
      <c r="P128" s="8" t="n">
        <v>0.001030092592592593</v>
      </c>
      <c r="Q128" s="8" t="n">
        <v>0.005023148148148148</v>
      </c>
      <c r="R128" s="8" t="n">
        <v>0.002222222222222222</v>
      </c>
      <c r="S128" s="8" t="n">
        <v>0.005162037037037037</v>
      </c>
      <c r="T128" s="8" t="n">
        <v>0.001921296296296296</v>
      </c>
      <c r="U128" s="8" t="n">
        <v>0.005208333333333333</v>
      </c>
      <c r="V128" t="inlineStr">
        <is>
          <t>–</t>
        </is>
      </c>
      <c r="W128">
        <f>E128 + G128 + I128 + K128 + M128 + O128 + Q128 + S128</f>
        <v/>
      </c>
      <c r="X128" s="9">
        <f>W128 / 8</f>
        <v/>
      </c>
      <c r="Y128" s="9">
        <f>MAX(ABS(E128 - X128), ABS(G128 - X128), ABS(I128 - X128), ABS(K128 - X128), ABS(M128 - X128), ABS(O128 - X128), ABS(Q128 - X128), ABS(S128 - X128))</f>
        <v/>
      </c>
      <c r="Z128" s="8" t="n">
        <v>0.0606712962962963</v>
      </c>
    </row>
    <row r="129">
      <c r="A129" t="inlineStr">
        <is>
          <t>Muñoz, Alicia (ESP) - Paskalieva, Julia (ESP)</t>
        </is>
      </c>
      <c r="B129" t="inlineStr">
        <is>
          <t>U29</t>
        </is>
      </c>
      <c r="C129" t="inlineStr">
        <is>
          <t>2023 Valencia</t>
        </is>
      </c>
      <c r="D129" t="inlineStr">
        <is>
          <t>HYROX DOUBLES</t>
        </is>
      </c>
      <c r="E129" s="8" t="n">
        <v>0.003518518518518518</v>
      </c>
      <c r="F129" s="8" t="n">
        <v>0.00349537037037037</v>
      </c>
      <c r="G129" s="8" t="n">
        <v>0.003923611111111111</v>
      </c>
      <c r="H129" s="8" t="n">
        <v>0.002118055555555556</v>
      </c>
      <c r="I129" s="8" t="n">
        <v>0.004074074074074074</v>
      </c>
      <c r="J129" s="8" t="n">
        <v>0.003784722222222222</v>
      </c>
      <c r="K129" s="8" t="n">
        <v>0.004074074074074074</v>
      </c>
      <c r="L129" s="8" t="n">
        <v>0.002916666666666667</v>
      </c>
      <c r="M129" s="8" t="n">
        <v>0.004293981481481481</v>
      </c>
      <c r="N129" s="8" t="n">
        <v>0.003784722222222222</v>
      </c>
      <c r="O129" s="8" t="n">
        <v>0.004201388888888889</v>
      </c>
      <c r="P129" s="8" t="n">
        <v>0.001435185185185185</v>
      </c>
      <c r="Q129" s="8" t="n">
        <v>0.004201388888888889</v>
      </c>
      <c r="R129" s="8" t="n">
        <v>0.002893518518518518</v>
      </c>
      <c r="S129" s="8" t="n">
        <v>0.004305555555555556</v>
      </c>
      <c r="T129" s="8" t="n">
        <v>0.002199074074074074</v>
      </c>
      <c r="U129" s="8" t="n">
        <v>0.005601851851851852</v>
      </c>
      <c r="V129" t="inlineStr">
        <is>
          <t>–</t>
        </is>
      </c>
      <c r="W129">
        <f>E129 + G129 + I129 + K129 + M129 + O129 + Q129 + S129</f>
        <v/>
      </c>
      <c r="X129" s="9">
        <f>W129 / 8</f>
        <v/>
      </c>
      <c r="Y129" s="9">
        <f>MAX(ABS(E129 - X129), ABS(G129 - X129), ABS(I129 - X129), ABS(K129 - X129), ABS(M129 - X129), ABS(O129 - X129), ABS(Q129 - X129), ABS(S129 - X129))</f>
        <v/>
      </c>
      <c r="Z129" s="8" t="n">
        <v>0.06072916666666667</v>
      </c>
    </row>
    <row r="130">
      <c r="A130" t="inlineStr">
        <is>
          <t>Hernandez Esteve, María (ESP) - Peinado Bravo, Maria (ESP)</t>
        </is>
      </c>
      <c r="B130" t="inlineStr">
        <is>
          <t>40-49</t>
        </is>
      </c>
      <c r="C130" t="inlineStr">
        <is>
          <t>2023 Valencia</t>
        </is>
      </c>
      <c r="D130" t="inlineStr">
        <is>
          <t>HYROX DOUBLES</t>
        </is>
      </c>
      <c r="E130" s="8" t="n">
        <v>0.003981481481481482</v>
      </c>
      <c r="F130" s="8" t="n">
        <v>0.003541666666666666</v>
      </c>
      <c r="G130" s="8" t="n">
        <v>0.004120370370370371</v>
      </c>
      <c r="H130" s="8" t="n">
        <v>0.001574074074074074</v>
      </c>
      <c r="I130" s="8" t="n">
        <v>0.004247685185185185</v>
      </c>
      <c r="J130" s="8" t="n">
        <v>0.003229166666666667</v>
      </c>
      <c r="K130" s="8" t="n">
        <v>0.004675925925925926</v>
      </c>
      <c r="L130" s="8" t="n">
        <v>0.002615740740740741</v>
      </c>
      <c r="M130" s="8" t="n">
        <v>0.004363425925925926</v>
      </c>
      <c r="N130" s="8" t="n">
        <v>0.003796296296296296</v>
      </c>
      <c r="O130" s="8" t="n">
        <v>0.004270833333333333</v>
      </c>
      <c r="P130" s="8" t="n">
        <v>0.001203703703703704</v>
      </c>
      <c r="Q130" s="8" t="n">
        <v>0.004363425925925926</v>
      </c>
      <c r="R130" s="8" t="n">
        <v>0.003240740740740741</v>
      </c>
      <c r="S130" s="8" t="n">
        <v>0.004479166666666667</v>
      </c>
      <c r="T130" s="8" t="n">
        <v>0.002372685185185185</v>
      </c>
      <c r="U130" s="8" t="n">
        <v>0.004733796296296297</v>
      </c>
      <c r="V130" t="inlineStr">
        <is>
          <t>–</t>
        </is>
      </c>
      <c r="W130">
        <f>E130 + G130 + I130 + K130 + M130 + O130 + Q130 + S130</f>
        <v/>
      </c>
      <c r="X130" s="9">
        <f>W130 / 8</f>
        <v/>
      </c>
      <c r="Y130" s="9">
        <f>MAX(ABS(E130 - X130), ABS(G130 - X130), ABS(I130 - X130), ABS(K130 - X130), ABS(M130 - X130), ABS(O130 - X130), ABS(Q130 - X130), ABS(S130 - X130))</f>
        <v/>
      </c>
      <c r="Z130" s="8" t="n">
        <v>0.06072916666666667</v>
      </c>
    </row>
    <row r="131">
      <c r="A131" t="inlineStr">
        <is>
          <t>Begon, Andrea (ESP) - Milan Tomas, Francisca (ESP)</t>
        </is>
      </c>
      <c r="B131" t="inlineStr">
        <is>
          <t>30-39</t>
        </is>
      </c>
      <c r="C131" t="inlineStr">
        <is>
          <t>2023 Valencia</t>
        </is>
      </c>
      <c r="D131" t="inlineStr">
        <is>
          <t>HYROX DOUBLES</t>
        </is>
      </c>
      <c r="E131" s="8" t="n">
        <v>0.003773148148148148</v>
      </c>
      <c r="F131" s="8" t="n">
        <v>0.003321759259259259</v>
      </c>
      <c r="G131" s="8" t="n">
        <v>0.004039351851851852</v>
      </c>
      <c r="H131" s="8" t="n">
        <v>0.001099537037037037</v>
      </c>
      <c r="I131" s="8" t="n">
        <v>0.004675925925925926</v>
      </c>
      <c r="J131" s="8" t="n">
        <v>0.002384259259259259</v>
      </c>
      <c r="K131" s="8" t="n">
        <v>0.004398148148148148</v>
      </c>
      <c r="L131" s="8" t="n">
        <v>0.002939814814814815</v>
      </c>
      <c r="M131" s="8" t="n">
        <v>0.004467592592592592</v>
      </c>
      <c r="N131" s="8" t="n">
        <v>0.003368055555555556</v>
      </c>
      <c r="O131" s="8" t="n">
        <v>0.004872685185185185</v>
      </c>
      <c r="P131" s="8" t="n">
        <v>0.001261574074074074</v>
      </c>
      <c r="Q131" s="8" t="n">
        <v>0.004444444444444444</v>
      </c>
      <c r="R131" s="8" t="n">
        <v>0.002662037037037037</v>
      </c>
      <c r="S131" s="8" t="n">
        <v>0.00474537037037037</v>
      </c>
      <c r="T131" s="8" t="n">
        <v>0.001956018518518518</v>
      </c>
      <c r="U131" s="8" t="n">
        <v>0.006412037037037037</v>
      </c>
      <c r="V131" t="inlineStr">
        <is>
          <t>–</t>
        </is>
      </c>
      <c r="W131">
        <f>E131 + G131 + I131 + K131 + M131 + O131 + Q131 + S131</f>
        <v/>
      </c>
      <c r="X131" s="9">
        <f>W131 / 8</f>
        <v/>
      </c>
      <c r="Y131" s="9">
        <f>MAX(ABS(E131 - X131), ABS(G131 - X131), ABS(I131 - X131), ABS(K131 - X131), ABS(M131 - X131), ABS(O131 - X131), ABS(Q131 - X131), ABS(S131 - X131))</f>
        <v/>
      </c>
      <c r="Z131" s="8" t="n">
        <v>0.06074074074074074</v>
      </c>
    </row>
    <row r="132">
      <c r="A132" t="inlineStr">
        <is>
          <t>Juan Calatayud, Lidia (ESP) - Granconato, Bruna (ESP)</t>
        </is>
      </c>
      <c r="B132" t="inlineStr">
        <is>
          <t>U29</t>
        </is>
      </c>
      <c r="C132" t="inlineStr">
        <is>
          <t>2023 Valencia</t>
        </is>
      </c>
      <c r="D132" t="inlineStr">
        <is>
          <t>HYROX DOUBLES</t>
        </is>
      </c>
      <c r="E132" s="8" t="n">
        <v>0.003634259259259259</v>
      </c>
      <c r="F132" s="8" t="n">
        <v>0.003414351851851852</v>
      </c>
      <c r="G132" s="8" t="n">
        <v>0.003981481481481482</v>
      </c>
      <c r="H132" s="8" t="n">
        <v>0.001342592592592592</v>
      </c>
      <c r="I132" s="8" t="n">
        <v>0.004872685185185185</v>
      </c>
      <c r="J132" s="8" t="n">
        <v>0.00306712962962963</v>
      </c>
      <c r="K132" s="8" t="n">
        <v>0.004421296296296296</v>
      </c>
      <c r="L132" s="8" t="n">
        <v>0.001840277777777778</v>
      </c>
      <c r="M132" s="8" t="n">
        <v>0.005509259259259259</v>
      </c>
      <c r="N132" s="8" t="n">
        <v>0.003460648148148148</v>
      </c>
      <c r="O132" s="8" t="n">
        <v>0.00443287037037037</v>
      </c>
      <c r="P132" s="8" t="n">
        <v>0.001215277777777778</v>
      </c>
      <c r="Q132" s="8" t="n">
        <v>0.004525462962962963</v>
      </c>
      <c r="R132" s="8" t="n">
        <v>0.002037037037037037</v>
      </c>
      <c r="S132" s="8" t="n">
        <v>0.004814814814814815</v>
      </c>
      <c r="T132" s="8" t="n">
        <v>0.001944444444444444</v>
      </c>
      <c r="U132" s="8" t="n">
        <v>0.006377314814814815</v>
      </c>
      <c r="V132" t="inlineStr">
        <is>
          <t>–</t>
        </is>
      </c>
      <c r="W132">
        <f>E132 + G132 + I132 + K132 + M132 + O132 + Q132 + S132</f>
        <v/>
      </c>
      <c r="X132" s="9">
        <f>W132 / 8</f>
        <v/>
      </c>
      <c r="Y132" s="9">
        <f>MAX(ABS(E132 - X132), ABS(G132 - X132), ABS(I132 - X132), ABS(K132 - X132), ABS(M132 - X132), ABS(O132 - X132), ABS(Q132 - X132), ABS(S132 - X132))</f>
        <v/>
      </c>
      <c r="Z132" s="8" t="n">
        <v>0.06079861111111111</v>
      </c>
    </row>
    <row r="133">
      <c r="A133" t="inlineStr">
        <is>
          <t>Lacruz Merino, Veronica (ESP) - Osorio Real, Paula Andrea (ESP)</t>
        </is>
      </c>
      <c r="B133" t="inlineStr">
        <is>
          <t>30-39</t>
        </is>
      </c>
      <c r="C133" t="inlineStr">
        <is>
          <t>2023 Valencia</t>
        </is>
      </c>
      <c r="D133" t="inlineStr">
        <is>
          <t>HYROX DOUBLES</t>
        </is>
      </c>
      <c r="E133" s="8" t="n">
        <v>0.003414351851851852</v>
      </c>
      <c r="F133" s="8" t="n">
        <v>0.0034375</v>
      </c>
      <c r="G133" s="8" t="n">
        <v>0.003738425925925926</v>
      </c>
      <c r="H133" s="8" t="n">
        <v>0.00130787037037037</v>
      </c>
      <c r="I133" s="8" t="n">
        <v>0.004224537037037037</v>
      </c>
      <c r="J133" s="8" t="n">
        <v>0.003530092592592592</v>
      </c>
      <c r="K133" s="8" t="n">
        <v>0.00400462962962963</v>
      </c>
      <c r="L133" s="8" t="n">
        <v>0.002696759259259259</v>
      </c>
      <c r="M133" s="8" t="n">
        <v>0.004050925925925926</v>
      </c>
      <c r="N133" s="8" t="n">
        <v>0.003738425925925926</v>
      </c>
      <c r="O133" s="8" t="n">
        <v>0.003981481481481482</v>
      </c>
      <c r="P133" s="8" t="n">
        <v>0.001481481481481481</v>
      </c>
      <c r="Q133" s="8" t="n">
        <v>0.003981481481481482</v>
      </c>
      <c r="R133" s="8" t="n">
        <v>0.003877314814814815</v>
      </c>
      <c r="S133" s="8" t="n">
        <v>0.004340277777777778</v>
      </c>
      <c r="T133" s="8" t="n">
        <v>0.002928240740740741</v>
      </c>
      <c r="U133" s="8" t="n">
        <v>0.006226851851851851</v>
      </c>
      <c r="V133" t="inlineStr">
        <is>
          <t>–</t>
        </is>
      </c>
      <c r="W133">
        <f>E133 + G133 + I133 + K133 + M133 + O133 + Q133 + S133</f>
        <v/>
      </c>
      <c r="X133" s="9">
        <f>W133 / 8</f>
        <v/>
      </c>
      <c r="Y133" s="9">
        <f>MAX(ABS(E133 - X133), ABS(G133 - X133), ABS(I133 - X133), ABS(K133 - X133), ABS(M133 - X133), ABS(O133 - X133), ABS(Q133 - X133), ABS(S133 - X133))</f>
        <v/>
      </c>
      <c r="Z133" s="8" t="n">
        <v>0.06085648148148148</v>
      </c>
    </row>
    <row r="134">
      <c r="A134" t="inlineStr">
        <is>
          <t>López Serrano, Maria Del Mar (ESP) - Munar Vila, Joana (ESP)</t>
        </is>
      </c>
      <c r="B134" t="inlineStr">
        <is>
          <t>40-49</t>
        </is>
      </c>
      <c r="C134" t="inlineStr">
        <is>
          <t>2023 Valencia</t>
        </is>
      </c>
      <c r="D134" t="inlineStr">
        <is>
          <t>HYROX DOUBLES</t>
        </is>
      </c>
      <c r="E134" s="8" t="n">
        <v>0.003877314814814815</v>
      </c>
      <c r="F134" s="8" t="n">
        <v>0.003368055555555556</v>
      </c>
      <c r="G134" s="8" t="n">
        <v>0.004236111111111112</v>
      </c>
      <c r="H134" s="8" t="n">
        <v>0.001446759259259259</v>
      </c>
      <c r="I134" s="8" t="n">
        <v>0.004525462962962963</v>
      </c>
      <c r="J134" s="8" t="n">
        <v>0.002905092592592593</v>
      </c>
      <c r="K134" s="8" t="n">
        <v>0.004699074074074074</v>
      </c>
      <c r="L134" s="8" t="n">
        <v>0.002291666666666667</v>
      </c>
      <c r="M134" s="8" t="n">
        <v>0.004571759259259259</v>
      </c>
      <c r="N134" s="8" t="n">
        <v>0.003425925925925926</v>
      </c>
      <c r="O134" s="8" t="n">
        <v>0.004375</v>
      </c>
      <c r="P134" s="8" t="n">
        <v>0.001388888888888889</v>
      </c>
      <c r="Q134" s="8" t="n">
        <v>0.00443287037037037</v>
      </c>
      <c r="R134" s="8" t="n">
        <v>0.002546296296296297</v>
      </c>
      <c r="S134" s="8" t="n">
        <v>0.004895833333333334</v>
      </c>
      <c r="T134" s="8" t="n">
        <v>0.00193287037037037</v>
      </c>
      <c r="U134" s="8" t="n">
        <v>0.006099537037037037</v>
      </c>
      <c r="V134" t="inlineStr">
        <is>
          <t>–</t>
        </is>
      </c>
      <c r="W134">
        <f>E134 + G134 + I134 + K134 + M134 + O134 + Q134 + S134</f>
        <v/>
      </c>
      <c r="X134" s="9">
        <f>W134 / 8</f>
        <v/>
      </c>
      <c r="Y134" s="9">
        <f>MAX(ABS(E134 - X134), ABS(G134 - X134), ABS(I134 - X134), ABS(K134 - X134), ABS(M134 - X134), ABS(O134 - X134), ABS(Q134 - X134), ABS(S134 - X134))</f>
        <v/>
      </c>
      <c r="Z134" s="8" t="n">
        <v>0.06091435185185185</v>
      </c>
    </row>
    <row r="135">
      <c r="A135" t="inlineStr">
        <is>
          <t>Lozano Lorente, Marta (ESP) - Aguado Chaib, Saray (ESP)</t>
        </is>
      </c>
      <c r="B135" t="inlineStr">
        <is>
          <t>U29</t>
        </is>
      </c>
      <c r="C135" t="inlineStr">
        <is>
          <t>2023 Valencia</t>
        </is>
      </c>
      <c r="D135" t="inlineStr">
        <is>
          <t>HYROX DOUBLES</t>
        </is>
      </c>
      <c r="E135" s="8" t="n">
        <v>0.00375</v>
      </c>
      <c r="F135" s="8" t="n">
        <v>0.003229166666666667</v>
      </c>
      <c r="G135" s="8" t="n">
        <v>0.004247685185185185</v>
      </c>
      <c r="H135" s="8" t="n">
        <v>0.001608796296296296</v>
      </c>
      <c r="I135" s="8" t="n">
        <v>0.00449074074074074</v>
      </c>
      <c r="J135" s="8" t="n">
        <v>0.002708333333333333</v>
      </c>
      <c r="K135" s="8" t="n">
        <v>0.004618055555555556</v>
      </c>
      <c r="L135" s="8" t="n">
        <v>0.002071759259259259</v>
      </c>
      <c r="M135" s="8" t="n">
        <v>0.00474537037037037</v>
      </c>
      <c r="N135" s="8" t="n">
        <v>0.003472222222222222</v>
      </c>
      <c r="O135" s="8" t="n">
        <v>0.004849537037037037</v>
      </c>
      <c r="P135" s="8" t="n">
        <v>0.001157407407407407</v>
      </c>
      <c r="Q135" s="8" t="n">
        <v>0.004664351851851852</v>
      </c>
      <c r="R135" s="8" t="n">
        <v>0.003101851851851852</v>
      </c>
      <c r="S135" s="8" t="n">
        <v>0.005138888888888889</v>
      </c>
      <c r="T135" s="8" t="n">
        <v>0.001863425925925926</v>
      </c>
      <c r="U135" s="8" t="n">
        <v>0.005497685185185185</v>
      </c>
      <c r="V135" t="inlineStr">
        <is>
          <t>–</t>
        </is>
      </c>
      <c r="W135">
        <f>E135 + G135 + I135 + K135 + M135 + O135 + Q135 + S135</f>
        <v/>
      </c>
      <c r="X135" s="9">
        <f>W135 / 8</f>
        <v/>
      </c>
      <c r="Y135" s="9">
        <f>MAX(ABS(E135 - X135), ABS(G135 - X135), ABS(I135 - X135), ABS(K135 - X135), ABS(M135 - X135), ABS(O135 - X135), ABS(Q135 - X135), ABS(S135 - X135))</f>
        <v/>
      </c>
      <c r="Z135" s="8" t="n">
        <v>0.06111111111111111</v>
      </c>
    </row>
    <row r="136">
      <c r="A136" t="inlineStr">
        <is>
          <t>Safont De Juan, Maria (ESP) - Mundina Janes, Laura (ESP)</t>
        </is>
      </c>
      <c r="B136" t="inlineStr">
        <is>
          <t>U29</t>
        </is>
      </c>
      <c r="C136" t="inlineStr">
        <is>
          <t>2023 Valencia</t>
        </is>
      </c>
      <c r="D136" t="inlineStr">
        <is>
          <t>HYROX DOUBLES</t>
        </is>
      </c>
      <c r="E136" s="8" t="n">
        <v>0.003599537037037037</v>
      </c>
      <c r="F136" s="8" t="n">
        <v>0.003171296296296296</v>
      </c>
      <c r="G136" s="8" t="n">
        <v>0.003958333333333334</v>
      </c>
      <c r="H136" s="8" t="n">
        <v>0.001388888888888889</v>
      </c>
      <c r="I136" s="8" t="n">
        <v>0.004791666666666666</v>
      </c>
      <c r="J136" s="8" t="n">
        <v>0.003287037037037037</v>
      </c>
      <c r="K136" s="8" t="n">
        <v>0.0046875</v>
      </c>
      <c r="L136" s="8" t="n">
        <v>0.001909722222222222</v>
      </c>
      <c r="M136" s="8" t="n">
        <v>0.004594907407407408</v>
      </c>
      <c r="N136" s="8" t="n">
        <v>0.003310185185185185</v>
      </c>
      <c r="O136" s="8" t="n">
        <v>0.004594907407407408</v>
      </c>
      <c r="P136" s="8" t="n">
        <v>0.001666666666666667</v>
      </c>
      <c r="Q136" s="8" t="n">
        <v>0.004641203703703704</v>
      </c>
      <c r="R136" s="8" t="n">
        <v>0.002835648148148148</v>
      </c>
      <c r="S136" s="8" t="n">
        <v>0.004814814814814815</v>
      </c>
      <c r="T136" s="8" t="n">
        <v>0.001898148148148148</v>
      </c>
      <c r="U136" s="8" t="n">
        <v>0.006064814814814815</v>
      </c>
      <c r="V136" t="inlineStr">
        <is>
          <t>–</t>
        </is>
      </c>
      <c r="W136">
        <f>E136 + G136 + I136 + K136 + M136 + O136 + Q136 + S136</f>
        <v/>
      </c>
      <c r="X136" s="9">
        <f>W136 / 8</f>
        <v/>
      </c>
      <c r="Y136" s="9">
        <f>MAX(ABS(E136 - X136), ABS(G136 - X136), ABS(I136 - X136), ABS(K136 - X136), ABS(M136 - X136), ABS(O136 - X136), ABS(Q136 - X136), ABS(S136 - X136))</f>
        <v/>
      </c>
      <c r="Z136" s="8" t="n">
        <v>0.06111111111111111</v>
      </c>
    </row>
    <row r="137">
      <c r="A137" t="inlineStr">
        <is>
          <t>Campos Martínez, Rosario (ESP) - Valdivieso Cegarra, Lara (ESP)</t>
        </is>
      </c>
      <c r="B137" t="inlineStr">
        <is>
          <t>30-39</t>
        </is>
      </c>
      <c r="C137" t="inlineStr">
        <is>
          <t>2023 Valencia</t>
        </is>
      </c>
      <c r="D137" t="inlineStr">
        <is>
          <t>HYROX DOUBLES</t>
        </is>
      </c>
      <c r="E137" s="8" t="n">
        <v>0.003796296296296296</v>
      </c>
      <c r="F137" s="8" t="n">
        <v>0.003298611111111111</v>
      </c>
      <c r="G137" s="8" t="n">
        <v>0.004351851851851852</v>
      </c>
      <c r="H137" s="8" t="n">
        <v>0.001377314814814815</v>
      </c>
      <c r="I137" s="8" t="n">
        <v>0.004652777777777777</v>
      </c>
      <c r="J137" s="8" t="n">
        <v>0.002986111111111111</v>
      </c>
      <c r="K137" s="8" t="n">
        <v>0.004583333333333333</v>
      </c>
      <c r="L137" s="8" t="n">
        <v>0.002581018518518519</v>
      </c>
      <c r="M137" s="8" t="n">
        <v>0.004722222222222222</v>
      </c>
      <c r="N137" s="8" t="n">
        <v>0.003483796296296296</v>
      </c>
      <c r="O137" s="8" t="n">
        <v>0.004583333333333333</v>
      </c>
      <c r="P137" s="8" t="n">
        <v>0.001365740740740741</v>
      </c>
      <c r="Q137" s="8" t="n">
        <v>0.004606481481481481</v>
      </c>
      <c r="R137" s="8" t="n">
        <v>0.002708333333333333</v>
      </c>
      <c r="S137" s="8" t="n">
        <v>0.005231481481481481</v>
      </c>
      <c r="T137" s="8" t="n">
        <v>0.001990740740740741</v>
      </c>
      <c r="U137" s="8" t="n">
        <v>0.004988425925925926</v>
      </c>
      <c r="V137" t="inlineStr">
        <is>
          <t>–</t>
        </is>
      </c>
      <c r="W137">
        <f>E137 + G137 + I137 + K137 + M137 + O137 + Q137 + S137</f>
        <v/>
      </c>
      <c r="X137" s="9">
        <f>W137 / 8</f>
        <v/>
      </c>
      <c r="Y137" s="9">
        <f>MAX(ABS(E137 - X137), ABS(G137 - X137), ABS(I137 - X137), ABS(K137 - X137), ABS(M137 - X137), ABS(O137 - X137), ABS(Q137 - X137), ABS(S137 - X137))</f>
        <v/>
      </c>
      <c r="Z137" s="8" t="n">
        <v>0.06122685185185185</v>
      </c>
    </row>
    <row r="138">
      <c r="A138" t="inlineStr">
        <is>
          <t>Salgado Nieto, María Victoria (ESP) - Young, Kirsten (ESP)</t>
        </is>
      </c>
      <c r="B138" t="inlineStr">
        <is>
          <t>40-49</t>
        </is>
      </c>
      <c r="C138" t="inlineStr">
        <is>
          <t>2023 Valencia</t>
        </is>
      </c>
      <c r="D138" t="inlineStr">
        <is>
          <t>HYROX DOUBLES</t>
        </is>
      </c>
      <c r="E138" s="8" t="n">
        <v>0.003715277777777778</v>
      </c>
      <c r="F138" s="8" t="n">
        <v>0.003206018518518519</v>
      </c>
      <c r="G138" s="8" t="n">
        <v>0.003946759259259259</v>
      </c>
      <c r="H138" s="8" t="n">
        <v>0.001666666666666667</v>
      </c>
      <c r="I138" s="8" t="n">
        <v>0.004606481481481481</v>
      </c>
      <c r="J138" s="8" t="n">
        <v>0.003414351851851852</v>
      </c>
      <c r="K138" s="8" t="n">
        <v>0.004143518518518519</v>
      </c>
      <c r="L138" s="8" t="n">
        <v>0.001921296296296296</v>
      </c>
      <c r="M138" s="8" t="n">
        <v>0.004386574074074074</v>
      </c>
      <c r="N138" s="8" t="n">
        <v>0.003622685185185185</v>
      </c>
      <c r="O138" s="8" t="n">
        <v>0.004641203703703704</v>
      </c>
      <c r="P138" s="8" t="n">
        <v>0.00119212962962963</v>
      </c>
      <c r="Q138" s="8" t="n">
        <v>0.004664351851851852</v>
      </c>
      <c r="R138" s="8" t="n">
        <v>0.002511574074074074</v>
      </c>
      <c r="S138" s="8" t="n">
        <v>0.005104166666666667</v>
      </c>
      <c r="T138" s="8" t="n">
        <v>0.002037037037037037</v>
      </c>
      <c r="U138" s="8" t="n">
        <v>0.007141203703703703</v>
      </c>
      <c r="V138" t="inlineStr">
        <is>
          <t>–</t>
        </is>
      </c>
      <c r="W138">
        <f>E138 + G138 + I138 + K138 + M138 + O138 + Q138 + S138</f>
        <v/>
      </c>
      <c r="X138" s="9">
        <f>W138 / 8</f>
        <v/>
      </c>
      <c r="Y138" s="9">
        <f>MAX(ABS(E138 - X138), ABS(G138 - X138), ABS(I138 - X138), ABS(K138 - X138), ABS(M138 - X138), ABS(O138 - X138), ABS(Q138 - X138), ABS(S138 - X138))</f>
        <v/>
      </c>
      <c r="Z138" s="8" t="n">
        <v>0.06180555555555556</v>
      </c>
    </row>
    <row r="139">
      <c r="A139" t="inlineStr">
        <is>
          <t>Tortosa Merino, Patricia (ESP) - Gomez Sanchez, Carolina Del Valle (ESP)</t>
        </is>
      </c>
      <c r="B139" t="inlineStr">
        <is>
          <t>40-49</t>
        </is>
      </c>
      <c r="C139" t="inlineStr">
        <is>
          <t>2023 Valencia</t>
        </is>
      </c>
      <c r="D139" t="inlineStr">
        <is>
          <t>HYROX DOUBLES</t>
        </is>
      </c>
      <c r="E139" s="8" t="n">
        <v>0.003969907407407407</v>
      </c>
      <c r="F139" s="8" t="n">
        <v>0.00349537037037037</v>
      </c>
      <c r="G139" s="8" t="n">
        <v>0.004131944444444444</v>
      </c>
      <c r="H139" s="8" t="n">
        <v>0.001134259259259259</v>
      </c>
      <c r="I139" s="8" t="n">
        <v>0.004282407407407408</v>
      </c>
      <c r="J139" s="8" t="n">
        <v>0.003391203703703704</v>
      </c>
      <c r="K139" s="8" t="n">
        <v>0.004363425925925926</v>
      </c>
      <c r="L139" s="8" t="n">
        <v>0.003159722222222222</v>
      </c>
      <c r="M139" s="8" t="n">
        <v>0.004444444444444444</v>
      </c>
      <c r="N139" s="8" t="n">
        <v>0.003668981481481481</v>
      </c>
      <c r="O139" s="8" t="n">
        <v>0.004328703703703704</v>
      </c>
      <c r="P139" s="8" t="n">
        <v>0.001296296296296296</v>
      </c>
      <c r="Q139" s="8" t="n">
        <v>0.004016203703703704</v>
      </c>
      <c r="R139" s="8" t="n">
        <v>0.002824074074074074</v>
      </c>
      <c r="S139" s="8" t="n">
        <v>0.004606481481481481</v>
      </c>
      <c r="T139" s="8" t="n">
        <v>0.00212962962962963</v>
      </c>
      <c r="U139" s="8" t="n">
        <v>0.006736111111111111</v>
      </c>
      <c r="V139" t="inlineStr">
        <is>
          <t>–</t>
        </is>
      </c>
      <c r="W139">
        <f>E139 + G139 + I139 + K139 + M139 + O139 + Q139 + S139</f>
        <v/>
      </c>
      <c r="X139" s="9">
        <f>W139 / 8</f>
        <v/>
      </c>
      <c r="Y139" s="9">
        <f>MAX(ABS(E139 - X139), ABS(G139 - X139), ABS(I139 - X139), ABS(K139 - X139), ABS(M139 - X139), ABS(O139 - X139), ABS(Q139 - X139), ABS(S139 - X139))</f>
        <v/>
      </c>
      <c r="Z139" s="8" t="n">
        <v>0.06188657407407407</v>
      </c>
    </row>
    <row r="140">
      <c r="A140" t="inlineStr">
        <is>
          <t>Nieto Relaño, Maria Del Rosario (ESP) - Sande Gil, Laura (ESP)</t>
        </is>
      </c>
      <c r="B140" t="inlineStr">
        <is>
          <t>40-49</t>
        </is>
      </c>
      <c r="C140" t="inlineStr">
        <is>
          <t>2023 Valencia</t>
        </is>
      </c>
      <c r="D140" t="inlineStr">
        <is>
          <t>HYROX DOUBLES</t>
        </is>
      </c>
      <c r="E140" s="8" t="n">
        <v>0.004155092592592592</v>
      </c>
      <c r="F140" s="8" t="n">
        <v>0.003645833333333333</v>
      </c>
      <c r="G140" s="8" t="n">
        <v>0.004155092592592592</v>
      </c>
      <c r="H140" s="8" t="n">
        <v>0.001412037037037037</v>
      </c>
      <c r="I140" s="8" t="n">
        <v>0.004456018518518519</v>
      </c>
      <c r="J140" s="8" t="n">
        <v>0.003391203703703704</v>
      </c>
      <c r="K140" s="8" t="n">
        <v>0.004398148148148148</v>
      </c>
      <c r="L140" s="8" t="n">
        <v>0.002789351851851852</v>
      </c>
      <c r="M140" s="8" t="n">
        <v>0.00449074074074074</v>
      </c>
      <c r="N140" s="8" t="n">
        <v>0.003726851851851852</v>
      </c>
      <c r="O140" s="8" t="n">
        <v>0.004386574074074074</v>
      </c>
      <c r="P140" s="8" t="n">
        <v>0.00150462962962963</v>
      </c>
      <c r="Q140" s="8" t="n">
        <v>0.004224537037037037</v>
      </c>
      <c r="R140" s="8" t="n">
        <v>0.003298611111111111</v>
      </c>
      <c r="S140" s="8" t="n">
        <v>0.004305555555555556</v>
      </c>
      <c r="T140" s="8" t="n">
        <v>0.002233796296296296</v>
      </c>
      <c r="U140" s="8" t="n">
        <v>0.005555555555555556</v>
      </c>
      <c r="V140" t="inlineStr">
        <is>
          <t>–</t>
        </is>
      </c>
      <c r="W140">
        <f>E140 + G140 + I140 + K140 + M140 + O140 + Q140 + S140</f>
        <v/>
      </c>
      <c r="X140" s="9">
        <f>W140 / 8</f>
        <v/>
      </c>
      <c r="Y140" s="9">
        <f>MAX(ABS(E140 - X140), ABS(G140 - X140), ABS(I140 - X140), ABS(K140 - X140), ABS(M140 - X140), ABS(O140 - X140), ABS(Q140 - X140), ABS(S140 - X140))</f>
        <v/>
      </c>
      <c r="Z140" s="8" t="n">
        <v>0.06202546296296296</v>
      </c>
    </row>
    <row r="141">
      <c r="A141" t="inlineStr">
        <is>
          <t>Ruizroales Fernndez, Maria Del Rocio (ESP) - Navarro Chico, Angela Pilar (ESP)</t>
        </is>
      </c>
      <c r="B141" t="inlineStr">
        <is>
          <t>40-49</t>
        </is>
      </c>
      <c r="C141" t="inlineStr">
        <is>
          <t>2023 Valencia</t>
        </is>
      </c>
      <c r="D141" t="inlineStr">
        <is>
          <t>HYROX DOUBLES</t>
        </is>
      </c>
      <c r="E141" s="8" t="n">
        <v>0.004375</v>
      </c>
      <c r="F141" s="8" t="n">
        <v>0.003506944444444444</v>
      </c>
      <c r="G141" s="8" t="n">
        <v>0.004537037037037037</v>
      </c>
      <c r="H141" s="8" t="n">
        <v>0.001388888888888889</v>
      </c>
      <c r="I141" s="8" t="n">
        <v>0.004594907407407408</v>
      </c>
      <c r="J141" s="8" t="n">
        <v>0.002789351851851852</v>
      </c>
      <c r="K141" s="8" t="n">
        <v>0.004571759259259259</v>
      </c>
      <c r="L141" s="8" t="n">
        <v>0.002708333333333333</v>
      </c>
      <c r="M141" s="8" t="n">
        <v>0.004583333333333333</v>
      </c>
      <c r="N141" s="8" t="n">
        <v>0.0034375</v>
      </c>
      <c r="O141" s="8" t="n">
        <v>0.004606481481481481</v>
      </c>
      <c r="P141" s="8" t="n">
        <v>0.001400462962962963</v>
      </c>
      <c r="Q141" s="8" t="n">
        <v>0.004421296296296296</v>
      </c>
      <c r="R141" s="8" t="n">
        <v>0.003356481481481482</v>
      </c>
      <c r="S141" s="8" t="n">
        <v>0.004594907407407408</v>
      </c>
      <c r="T141" s="8" t="n">
        <v>0.002037037037037037</v>
      </c>
      <c r="U141" s="8" t="n">
        <v>0.005486111111111111</v>
      </c>
      <c r="V141" t="inlineStr">
        <is>
          <t>–</t>
        </is>
      </c>
      <c r="W141">
        <f>E141 + G141 + I141 + K141 + M141 + O141 + Q141 + S141</f>
        <v/>
      </c>
      <c r="X141" s="9">
        <f>W141 / 8</f>
        <v/>
      </c>
      <c r="Y141" s="9">
        <f>MAX(ABS(E141 - X141), ABS(G141 - X141), ABS(I141 - X141), ABS(K141 - X141), ABS(M141 - X141), ABS(O141 - X141), ABS(Q141 - X141), ABS(S141 - X141))</f>
        <v/>
      </c>
      <c r="Z141" s="8" t="n">
        <v>0.06229166666666667</v>
      </c>
    </row>
    <row r="142">
      <c r="A142" t="inlineStr">
        <is>
          <t>Hegarty, Mary (GBR) - Spahn, Melanie (GBR)</t>
        </is>
      </c>
      <c r="B142" t="inlineStr">
        <is>
          <t>30-39</t>
        </is>
      </c>
      <c r="C142" t="inlineStr">
        <is>
          <t>2023 Valencia</t>
        </is>
      </c>
      <c r="D142" t="inlineStr">
        <is>
          <t>HYROX DOUBLES</t>
        </is>
      </c>
      <c r="E142" s="8" t="n">
        <v>0.004178240740740741</v>
      </c>
      <c r="F142" s="8" t="n">
        <v>0.00349537037037037</v>
      </c>
      <c r="G142" s="8" t="n">
        <v>0.004074074074074074</v>
      </c>
      <c r="H142" s="8" t="n">
        <v>0.001296296296296296</v>
      </c>
      <c r="I142" s="8" t="n">
        <v>0.004085648148148148</v>
      </c>
      <c r="J142" s="8" t="n">
        <v>0.003159722222222222</v>
      </c>
      <c r="K142" s="8" t="n">
        <v>0.00425925925925926</v>
      </c>
      <c r="L142" s="8" t="n">
        <v>0.004328703703703704</v>
      </c>
      <c r="M142" s="8" t="n">
        <v>0.004224537037037037</v>
      </c>
      <c r="N142" s="8" t="n">
        <v>0.00349537037037037</v>
      </c>
      <c r="O142" s="8" t="n">
        <v>0.004328703703703704</v>
      </c>
      <c r="P142" s="8" t="n">
        <v>0.001087962962962963</v>
      </c>
      <c r="Q142" s="8" t="n">
        <v>0.00425925925925926</v>
      </c>
      <c r="R142" s="8" t="n">
        <v>0.002951388888888889</v>
      </c>
      <c r="S142" s="8" t="n">
        <v>0.004363425925925926</v>
      </c>
      <c r="T142" s="8" t="n">
        <v>0.003009259259259259</v>
      </c>
      <c r="U142" s="8" t="n">
        <v>0.006284722222222222</v>
      </c>
      <c r="V142" t="inlineStr">
        <is>
          <t>–</t>
        </is>
      </c>
      <c r="W142">
        <f>E142 + G142 + I142 + K142 + M142 + O142 + Q142 + S142</f>
        <v/>
      </c>
      <c r="X142" s="9">
        <f>W142 / 8</f>
        <v/>
      </c>
      <c r="Y142" s="9">
        <f>MAX(ABS(E142 - X142), ABS(G142 - X142), ABS(I142 - X142), ABS(K142 - X142), ABS(M142 - X142), ABS(O142 - X142), ABS(Q142 - X142), ABS(S142 - X142))</f>
        <v/>
      </c>
      <c r="Z142" s="8" t="n">
        <v>0.06280092592592593</v>
      </c>
    </row>
    <row r="143">
      <c r="A143" t="inlineStr">
        <is>
          <t>Dudfield, Sarah (ESP) - Madrid Carmen, Maria (ESP)</t>
        </is>
      </c>
      <c r="B143" t="inlineStr">
        <is>
          <t>40-49</t>
        </is>
      </c>
      <c r="C143" t="inlineStr">
        <is>
          <t>2023 Valencia</t>
        </is>
      </c>
      <c r="D143" t="inlineStr">
        <is>
          <t>HYROX DOUBLES</t>
        </is>
      </c>
      <c r="E143" s="8" t="n">
        <v>0.004340277777777778</v>
      </c>
      <c r="F143" s="8" t="n">
        <v>0.003206018518518519</v>
      </c>
      <c r="G143" s="8" t="n">
        <v>0.00449074074074074</v>
      </c>
      <c r="H143" s="8" t="n">
        <v>0.001354166666666667</v>
      </c>
      <c r="I143" s="8" t="n">
        <v>0.004606481481481481</v>
      </c>
      <c r="J143" s="8" t="n">
        <v>0.002488425925925926</v>
      </c>
      <c r="K143" s="8" t="n">
        <v>0.004826388888888889</v>
      </c>
      <c r="L143" s="8" t="n">
        <v>0.003090277777777778</v>
      </c>
      <c r="M143" s="8" t="n">
        <v>0.00474537037037037</v>
      </c>
      <c r="N143" s="8" t="n">
        <v>0.003414351851851852</v>
      </c>
      <c r="O143" s="8" t="n">
        <v>0.004722222222222222</v>
      </c>
      <c r="P143" s="8" t="n">
        <v>0.001388888888888889</v>
      </c>
      <c r="Q143" s="8" t="n">
        <v>0.004722222222222222</v>
      </c>
      <c r="R143" s="8" t="n">
        <v>0.002766203703703704</v>
      </c>
      <c r="S143" s="8" t="n">
        <v>0.00494212962962963</v>
      </c>
      <c r="T143" s="8" t="n">
        <v>0.001886574074074074</v>
      </c>
      <c r="U143" s="8" t="n">
        <v>0.006087962962962963</v>
      </c>
      <c r="V143" t="inlineStr">
        <is>
          <t>–</t>
        </is>
      </c>
      <c r="W143">
        <f>E143 + G143 + I143 + K143 + M143 + O143 + Q143 + S143</f>
        <v/>
      </c>
      <c r="X143" s="9">
        <f>W143 / 8</f>
        <v/>
      </c>
      <c r="Y143" s="9">
        <f>MAX(ABS(E143 - X143), ABS(G143 - X143), ABS(I143 - X143), ABS(K143 - X143), ABS(M143 - X143), ABS(O143 - X143), ABS(Q143 - X143), ABS(S143 - X143))</f>
        <v/>
      </c>
      <c r="Z143" s="8" t="n">
        <v>0.06298611111111112</v>
      </c>
    </row>
    <row r="144">
      <c r="A144" t="inlineStr">
        <is>
          <t>Serrano Martinez, Maria Pilar (ESP) - Gimeno Escamilla, Sonia (ESP)</t>
        </is>
      </c>
      <c r="B144" t="inlineStr">
        <is>
          <t>30-39</t>
        </is>
      </c>
      <c r="C144" t="inlineStr">
        <is>
          <t>2023 Valencia</t>
        </is>
      </c>
      <c r="D144" t="inlineStr">
        <is>
          <t>HYROX DOUBLES</t>
        </is>
      </c>
      <c r="E144" s="8" t="n">
        <v>0.003935185185185185</v>
      </c>
      <c r="F144" s="8" t="n">
        <v>0.003657407407407407</v>
      </c>
      <c r="G144" s="8" t="n">
        <v>0.004085648148148148</v>
      </c>
      <c r="H144" s="8" t="n">
        <v>0.001516203703703704</v>
      </c>
      <c r="I144" s="8" t="n">
        <v>0.004293981481481481</v>
      </c>
      <c r="J144" s="8" t="n">
        <v>0.0034375</v>
      </c>
      <c r="K144" s="8" t="n">
        <v>0.004421296296296296</v>
      </c>
      <c r="L144" s="8" t="n">
        <v>0.002523148148148148</v>
      </c>
      <c r="M144" s="8" t="n">
        <v>0.004467592592592592</v>
      </c>
      <c r="N144" s="8" t="n">
        <v>0.003576388888888889</v>
      </c>
      <c r="O144" s="8" t="n">
        <v>0.004328703703703704</v>
      </c>
      <c r="P144" s="8" t="n">
        <v>0.001689814814814815</v>
      </c>
      <c r="Q144" s="8" t="n">
        <v>0.004363425925925926</v>
      </c>
      <c r="R144" s="8" t="n">
        <v>0.003101851851851852</v>
      </c>
      <c r="S144" s="8" t="n">
        <v>0.004664351851851852</v>
      </c>
      <c r="T144" s="8" t="n">
        <v>0.002175925925925926</v>
      </c>
      <c r="U144" s="8" t="n">
        <v>0.007002314814814815</v>
      </c>
      <c r="V144" t="inlineStr">
        <is>
          <t>–</t>
        </is>
      </c>
      <c r="W144">
        <f>E144 + G144 + I144 + K144 + M144 + O144 + Q144 + S144</f>
        <v/>
      </c>
      <c r="X144" s="9">
        <f>W144 / 8</f>
        <v/>
      </c>
      <c r="Y144" s="9">
        <f>MAX(ABS(E144 - X144), ABS(G144 - X144), ABS(I144 - X144), ABS(K144 - X144), ABS(M144 - X144), ABS(O144 - X144), ABS(Q144 - X144), ABS(S144 - X144))</f>
        <v/>
      </c>
      <c r="Z144" s="8" t="n">
        <v>0.06314814814814815</v>
      </c>
    </row>
    <row r="145">
      <c r="A145" t="inlineStr">
        <is>
          <t>Lagares Hidalgo, Cristina (ESP) - Morandini Clapes-Sagañoles, Virginia (ESP)</t>
        </is>
      </c>
      <c r="B145" t="inlineStr">
        <is>
          <t>30-39</t>
        </is>
      </c>
      <c r="C145" t="inlineStr">
        <is>
          <t>2023 Valencia</t>
        </is>
      </c>
      <c r="D145" t="inlineStr">
        <is>
          <t>HYROX DOUBLES</t>
        </is>
      </c>
      <c r="E145" s="8" t="n">
        <v>0.003946759259259259</v>
      </c>
      <c r="F145" s="8" t="n">
        <v>0.003773148148148148</v>
      </c>
      <c r="G145" s="8" t="n">
        <v>0.004039351851851852</v>
      </c>
      <c r="H145" s="8" t="n">
        <v>0.001666666666666667</v>
      </c>
      <c r="I145" s="8" t="n">
        <v>0.004340277777777778</v>
      </c>
      <c r="J145" s="8" t="n">
        <v>0.003206018518518519</v>
      </c>
      <c r="K145" s="8" t="n">
        <v>0.004513888888888888</v>
      </c>
      <c r="L145" s="8" t="n">
        <v>0.003645833333333333</v>
      </c>
      <c r="M145" s="8" t="n">
        <v>0.004618055555555556</v>
      </c>
      <c r="N145" s="8" t="n">
        <v>0.003842592592592593</v>
      </c>
      <c r="O145" s="8" t="n">
        <v>0.004155092592592592</v>
      </c>
      <c r="P145" s="8" t="n">
        <v>0.001412037037037037</v>
      </c>
      <c r="Q145" s="8" t="n">
        <v>0.004143518518518519</v>
      </c>
      <c r="R145" s="8" t="n">
        <v>0.003634259259259259</v>
      </c>
      <c r="S145" s="8" t="n">
        <v>0.004456018518518519</v>
      </c>
      <c r="T145" s="8" t="n">
        <v>0.002326388888888889</v>
      </c>
      <c r="U145" s="8" t="n">
        <v>0.005856481481481482</v>
      </c>
      <c r="V145" t="inlineStr">
        <is>
          <t>–</t>
        </is>
      </c>
      <c r="W145">
        <f>E145 + G145 + I145 + K145 + M145 + O145 + Q145 + S145</f>
        <v/>
      </c>
      <c r="X145" s="9">
        <f>W145 / 8</f>
        <v/>
      </c>
      <c r="Y145" s="9">
        <f>MAX(ABS(E145 - X145), ABS(G145 - X145), ABS(I145 - X145), ABS(K145 - X145), ABS(M145 - X145), ABS(O145 - X145), ABS(Q145 - X145), ABS(S145 - X145))</f>
        <v/>
      </c>
      <c r="Z145" s="8" t="n">
        <v>0.0634837962962963</v>
      </c>
    </row>
    <row r="146">
      <c r="A146" t="inlineStr">
        <is>
          <t>Gabarre, Elena (ESP) - Perucho, Nieves (ESP)</t>
        </is>
      </c>
      <c r="B146" t="inlineStr">
        <is>
          <t>U29</t>
        </is>
      </c>
      <c r="C146" t="inlineStr">
        <is>
          <t>2023 Valencia</t>
        </is>
      </c>
      <c r="D146" t="inlineStr">
        <is>
          <t>HYROX DOUBLES</t>
        </is>
      </c>
      <c r="E146" s="8" t="n">
        <v>0.003634259259259259</v>
      </c>
      <c r="F146" s="8" t="n">
        <v>0.003576388888888889</v>
      </c>
      <c r="G146" s="8" t="n">
        <v>0.004293981481481481</v>
      </c>
      <c r="H146" s="8" t="n">
        <v>0.001747685185185185</v>
      </c>
      <c r="I146" s="8" t="n">
        <v>0.004525462962962963</v>
      </c>
      <c r="J146" s="8" t="n">
        <v>0.003298611111111111</v>
      </c>
      <c r="K146" s="8" t="n">
        <v>0.004560185185185185</v>
      </c>
      <c r="L146" s="8" t="n">
        <v>0.002627314814814815</v>
      </c>
      <c r="M146" s="8" t="n">
        <v>0.004699074074074074</v>
      </c>
      <c r="N146" s="8" t="n">
        <v>0.003796296296296296</v>
      </c>
      <c r="O146" s="8" t="n">
        <v>0.004699074074074074</v>
      </c>
      <c r="P146" s="8" t="n">
        <v>0.001331018518518518</v>
      </c>
      <c r="Q146" s="8" t="n">
        <v>0.005335648148148148</v>
      </c>
      <c r="R146" s="8" t="n">
        <v>0.003483796296296296</v>
      </c>
      <c r="S146" s="8" t="n">
        <v>0.004895833333333334</v>
      </c>
      <c r="T146" s="8" t="n">
        <v>0.002754629629629629</v>
      </c>
      <c r="U146" s="8" t="n">
        <v>0.004502314814814815</v>
      </c>
      <c r="V146" t="inlineStr">
        <is>
          <t>–</t>
        </is>
      </c>
      <c r="W146">
        <f>E146 + G146 + I146 + K146 + M146 + O146 + Q146 + S146</f>
        <v/>
      </c>
      <c r="X146" s="9">
        <f>W146 / 8</f>
        <v/>
      </c>
      <c r="Y146" s="9">
        <f>MAX(ABS(E146 - X146), ABS(G146 - X146), ABS(I146 - X146), ABS(K146 - X146), ABS(M146 - X146), ABS(O146 - X146), ABS(Q146 - X146), ABS(S146 - X146))</f>
        <v/>
      </c>
      <c r="Z146" s="8" t="n">
        <v>0.06366898148148148</v>
      </c>
    </row>
    <row r="147">
      <c r="A147" t="inlineStr">
        <is>
          <t>Coakley, Yasmine (IRL) - Clinton, Ciara (IRL)</t>
        </is>
      </c>
      <c r="B147" t="inlineStr">
        <is>
          <t>40-49</t>
        </is>
      </c>
      <c r="C147" t="inlineStr">
        <is>
          <t>2023 Valencia</t>
        </is>
      </c>
      <c r="D147" t="inlineStr">
        <is>
          <t>HYROX DOUBLES</t>
        </is>
      </c>
      <c r="E147" s="8" t="n">
        <v>0.003576388888888889</v>
      </c>
      <c r="F147" s="8" t="n">
        <v>0.003599537037037037</v>
      </c>
      <c r="G147" s="8" t="n">
        <v>0.004097222222222223</v>
      </c>
      <c r="H147" s="8" t="n">
        <v>0.001782407407407407</v>
      </c>
      <c r="I147" s="8" t="n">
        <v>0.004097222222222223</v>
      </c>
      <c r="J147" s="8" t="n">
        <v>0.003993055555555555</v>
      </c>
      <c r="K147" s="8" t="n">
        <v>0.004178240740740741</v>
      </c>
      <c r="L147" s="8" t="n">
        <v>0.004050925925925926</v>
      </c>
      <c r="M147" s="8" t="n">
        <v>0.004027777777777778</v>
      </c>
      <c r="N147" s="8" t="n">
        <v>0.003819444444444444</v>
      </c>
      <c r="O147" s="8" t="n">
        <v>0.004178240740740741</v>
      </c>
      <c r="P147" s="8" t="n">
        <v>0.001377314814814815</v>
      </c>
      <c r="Q147" s="8" t="n">
        <v>0.004097222222222223</v>
      </c>
      <c r="R147" s="8" t="n">
        <v>0.004479166666666667</v>
      </c>
      <c r="S147" s="8" t="n">
        <v>0.004224537037037037</v>
      </c>
      <c r="T147" s="8" t="n">
        <v>0.002777777777777778</v>
      </c>
      <c r="U147" s="8" t="n">
        <v>0.005462962962962963</v>
      </c>
      <c r="V147" t="inlineStr">
        <is>
          <t>–</t>
        </is>
      </c>
      <c r="W147">
        <f>E147 + G147 + I147 + K147 + M147 + O147 + Q147 + S147</f>
        <v/>
      </c>
      <c r="X147" s="9">
        <f>W147 / 8</f>
        <v/>
      </c>
      <c r="Y147" s="9">
        <f>MAX(ABS(E147 - X147), ABS(G147 - X147), ABS(I147 - X147), ABS(K147 - X147), ABS(M147 - X147), ABS(O147 - X147), ABS(Q147 - X147), ABS(S147 - X147))</f>
        <v/>
      </c>
      <c r="Z147" s="8" t="n">
        <v>0.06371527777777777</v>
      </c>
    </row>
    <row r="148">
      <c r="A148" t="inlineStr">
        <is>
          <t>Mojn Serrano, Marta (ESP) - Laguna Rubio, Julia (ESP)</t>
        </is>
      </c>
      <c r="B148" t="inlineStr">
        <is>
          <t>U29</t>
        </is>
      </c>
      <c r="C148" t="inlineStr">
        <is>
          <t>2023 Valencia</t>
        </is>
      </c>
      <c r="D148" t="inlineStr">
        <is>
          <t>HYROX DOUBLES</t>
        </is>
      </c>
      <c r="E148" s="8" t="n">
        <v>0.0040625</v>
      </c>
      <c r="F148" s="8" t="n">
        <v>0.003796296296296296</v>
      </c>
      <c r="G148" s="8" t="n">
        <v>0.004386574074074074</v>
      </c>
      <c r="H148" s="8" t="n">
        <v>0.00130787037037037</v>
      </c>
      <c r="I148" s="8" t="n">
        <v>0.004513888888888888</v>
      </c>
      <c r="J148" s="8" t="n">
        <v>0.003576388888888889</v>
      </c>
      <c r="K148" s="8" t="n">
        <v>0.004525462962962963</v>
      </c>
      <c r="L148" s="8" t="n">
        <v>0.00244212962962963</v>
      </c>
      <c r="M148" s="8" t="n">
        <v>0.004722222222222222</v>
      </c>
      <c r="N148" s="8" t="n">
        <v>0.003738425925925926</v>
      </c>
      <c r="O148" s="8" t="n">
        <v>0.004351851851851852</v>
      </c>
      <c r="P148" s="8" t="n">
        <v>0.001446759259259259</v>
      </c>
      <c r="Q148" s="8" t="n">
        <v>0.005011574074074074</v>
      </c>
      <c r="R148" s="8" t="n">
        <v>0.002766203703703704</v>
      </c>
      <c r="S148" s="8" t="n">
        <v>0.004837962962962963</v>
      </c>
      <c r="T148" s="8" t="n">
        <v>0.002118055555555556</v>
      </c>
      <c r="U148" s="8" t="n">
        <v>0.006898148148148148</v>
      </c>
      <c r="V148" t="inlineStr">
        <is>
          <t>–</t>
        </is>
      </c>
      <c r="W148">
        <f>E148 + G148 + I148 + K148 + M148 + O148 + Q148 + S148</f>
        <v/>
      </c>
      <c r="X148" s="9">
        <f>W148 / 8</f>
        <v/>
      </c>
      <c r="Y148" s="9">
        <f>MAX(ABS(E148 - X148), ABS(G148 - X148), ABS(I148 - X148), ABS(K148 - X148), ABS(M148 - X148), ABS(O148 - X148), ABS(Q148 - X148), ABS(S148 - X148))</f>
        <v/>
      </c>
      <c r="Z148" s="8" t="n">
        <v>0.06440972222222222</v>
      </c>
    </row>
    <row r="149">
      <c r="A149" t="inlineStr">
        <is>
          <t>Burgui Rey, Luzia (ESP) - Barturen Herce, Laura (ESP)</t>
        </is>
      </c>
      <c r="B149" t="inlineStr">
        <is>
          <t>30-39</t>
        </is>
      </c>
      <c r="C149" t="inlineStr">
        <is>
          <t>2023 Valencia</t>
        </is>
      </c>
      <c r="D149" t="inlineStr">
        <is>
          <t>HYROX DOUBLES</t>
        </is>
      </c>
      <c r="E149" s="8" t="n">
        <v>0.00369212962962963</v>
      </c>
      <c r="F149" s="8" t="n">
        <v>0.003472222222222222</v>
      </c>
      <c r="G149" s="8" t="n">
        <v>0.004016203703703704</v>
      </c>
      <c r="H149" s="8" t="n">
        <v>0.00181712962962963</v>
      </c>
      <c r="I149" s="8" t="n">
        <v>0.004375</v>
      </c>
      <c r="J149" s="8" t="n">
        <v>0.003078703703703704</v>
      </c>
      <c r="K149" s="8" t="n">
        <v>0.004340277777777778</v>
      </c>
      <c r="L149" s="8" t="n">
        <v>0.002847222222222222</v>
      </c>
      <c r="M149" s="8" t="n">
        <v>0.004849537037037037</v>
      </c>
      <c r="N149" s="8" t="n">
        <v>0.0034375</v>
      </c>
      <c r="O149" s="8" t="n">
        <v>0.005173611111111111</v>
      </c>
      <c r="P149" s="8" t="n">
        <v>0.001400462962962963</v>
      </c>
      <c r="Q149" s="8" t="n">
        <v>0.004525462962962963</v>
      </c>
      <c r="R149" s="8" t="n">
        <v>0.002719907407407407</v>
      </c>
      <c r="S149" s="8" t="n">
        <v>0.005324074074074074</v>
      </c>
      <c r="T149" s="8" t="n">
        <v>0.001990740740740741</v>
      </c>
      <c r="U149" s="8" t="n">
        <v>0.007708333333333334</v>
      </c>
      <c r="V149" t="inlineStr">
        <is>
          <t>–</t>
        </is>
      </c>
      <c r="W149">
        <f>E149 + G149 + I149 + K149 + M149 + O149 + Q149 + S149</f>
        <v/>
      </c>
      <c r="X149" s="9">
        <f>W149 / 8</f>
        <v/>
      </c>
      <c r="Y149" s="9">
        <f>MAX(ABS(E149 - X149), ABS(G149 - X149), ABS(I149 - X149), ABS(K149 - X149), ABS(M149 - X149), ABS(O149 - X149), ABS(Q149 - X149), ABS(S149 - X149))</f>
        <v/>
      </c>
      <c r="Z149" s="8" t="n">
        <v>0.06467592592592593</v>
      </c>
    </row>
    <row r="150">
      <c r="A150" t="inlineStr">
        <is>
          <t>Rodriguez, Lusmar (POR) - Silva, Ana (POR)</t>
        </is>
      </c>
      <c r="B150" t="inlineStr">
        <is>
          <t>U29</t>
        </is>
      </c>
      <c r="C150" t="inlineStr">
        <is>
          <t>2023 Valencia</t>
        </is>
      </c>
      <c r="D150" t="inlineStr">
        <is>
          <t>HYROX DOUBLES</t>
        </is>
      </c>
      <c r="E150" s="8" t="n">
        <v>0.003784722222222222</v>
      </c>
      <c r="F150" s="8" t="n">
        <v>0.003831018518518518</v>
      </c>
      <c r="G150" s="8" t="n">
        <v>0.0040625</v>
      </c>
      <c r="H150" s="8" t="n">
        <v>0.001319444444444444</v>
      </c>
      <c r="I150" s="8" t="n">
        <v>0.004525462962962963</v>
      </c>
      <c r="J150" s="8" t="n">
        <v>0.003622685185185185</v>
      </c>
      <c r="K150" s="8" t="n">
        <v>0.004814814814814815</v>
      </c>
      <c r="L150" s="8" t="n">
        <v>0.00306712962962963</v>
      </c>
      <c r="M150" s="8" t="n">
        <v>0.004722222222222222</v>
      </c>
      <c r="N150" s="8" t="n">
        <v>0.003935185185185185</v>
      </c>
      <c r="O150" s="8" t="n">
        <v>0.004791666666666666</v>
      </c>
      <c r="P150" s="8" t="n">
        <v>0.001215277777777778</v>
      </c>
      <c r="Q150" s="8" t="n">
        <v>0.004884259259259259</v>
      </c>
      <c r="R150" s="8" t="n">
        <v>0.002638888888888889</v>
      </c>
      <c r="S150" s="8" t="n">
        <v>0.005081018518518519</v>
      </c>
      <c r="T150" s="8" t="n">
        <v>0.002164351851851852</v>
      </c>
      <c r="U150" s="8" t="n">
        <v>0.006354166666666667</v>
      </c>
      <c r="V150" t="inlineStr">
        <is>
          <t>–</t>
        </is>
      </c>
      <c r="W150">
        <f>E150 + G150 + I150 + K150 + M150 + O150 + Q150 + S150</f>
        <v/>
      </c>
      <c r="X150" s="9">
        <f>W150 / 8</f>
        <v/>
      </c>
      <c r="Y150" s="9">
        <f>MAX(ABS(E150 - X150), ABS(G150 - X150), ABS(I150 - X150), ABS(K150 - X150), ABS(M150 - X150), ABS(O150 - X150), ABS(Q150 - X150), ABS(S150 - X150))</f>
        <v/>
      </c>
      <c r="Z150" s="8" t="n">
        <v>0.06471064814814814</v>
      </c>
    </row>
    <row r="151">
      <c r="A151" t="inlineStr">
        <is>
          <t>Santo Domingo Gomez, Angela (ESP) - Romero Martinez, Sara (ESP)</t>
        </is>
      </c>
      <c r="B151" t="inlineStr">
        <is>
          <t>U29</t>
        </is>
      </c>
      <c r="C151" t="inlineStr">
        <is>
          <t>2023 Valencia</t>
        </is>
      </c>
      <c r="D151" t="inlineStr">
        <is>
          <t>HYROX DOUBLES</t>
        </is>
      </c>
      <c r="E151" s="8" t="n">
        <v>0.003912037037037037</v>
      </c>
      <c r="F151" s="8" t="n">
        <v>0.003680555555555555</v>
      </c>
      <c r="G151" s="8" t="n">
        <v>0.004444444444444444</v>
      </c>
      <c r="H151" s="8" t="n">
        <v>0.001643518518518519</v>
      </c>
      <c r="I151" s="8" t="n">
        <v>0.004386574074074074</v>
      </c>
      <c r="J151" s="8" t="n">
        <v>0.003414351851851852</v>
      </c>
      <c r="K151" s="8" t="n">
        <v>0.004525462962962963</v>
      </c>
      <c r="L151" s="8" t="n">
        <v>0.003587962962962963</v>
      </c>
      <c r="M151" s="8" t="n">
        <v>0.004513888888888888</v>
      </c>
      <c r="N151" s="8" t="n">
        <v>0.003587962962962963</v>
      </c>
      <c r="O151" s="8" t="n">
        <v>0.004409722222222222</v>
      </c>
      <c r="P151" s="8" t="n">
        <v>0.001377314814814815</v>
      </c>
      <c r="Q151" s="8" t="n">
        <v>0.004421296296296296</v>
      </c>
      <c r="R151" s="8" t="n">
        <v>0.002708333333333333</v>
      </c>
      <c r="S151" s="8" t="n">
        <v>0.005092592592592593</v>
      </c>
      <c r="T151" s="8" t="n">
        <v>0.0021875</v>
      </c>
      <c r="U151" s="8" t="n">
        <v>0.007071759259259259</v>
      </c>
      <c r="V151" t="inlineStr">
        <is>
          <t>–</t>
        </is>
      </c>
      <c r="W151">
        <f>E151 + G151 + I151 + K151 + M151 + O151 + Q151 + S151</f>
        <v/>
      </c>
      <c r="X151" s="9">
        <f>W151 / 8</f>
        <v/>
      </c>
      <c r="Y151" s="9">
        <f>MAX(ABS(E151 - X151), ABS(G151 - X151), ABS(I151 - X151), ABS(K151 - X151), ABS(M151 - X151), ABS(O151 - X151), ABS(Q151 - X151), ABS(S151 - X151))</f>
        <v/>
      </c>
      <c r="Z151" s="8" t="n">
        <v>0.06488425925925925</v>
      </c>
    </row>
    <row r="152">
      <c r="A152" t="inlineStr">
        <is>
          <t>Ribera Martinez, Nuria (ESP) - Villanueva Dolcet, Cristina (ESP)</t>
        </is>
      </c>
      <c r="B152" t="inlineStr">
        <is>
          <t>30-39</t>
        </is>
      </c>
      <c r="C152" t="inlineStr">
        <is>
          <t>2023 Valencia</t>
        </is>
      </c>
      <c r="D152" t="inlineStr">
        <is>
          <t>HYROX DOUBLES</t>
        </is>
      </c>
      <c r="E152" s="8" t="n">
        <v>0.003773148148148148</v>
      </c>
      <c r="F152" s="8" t="n">
        <v>0.003587962962962963</v>
      </c>
      <c r="G152" s="8" t="n">
        <v>0.004236111111111112</v>
      </c>
      <c r="H152" s="8" t="n">
        <v>0.001388888888888889</v>
      </c>
      <c r="I152" s="8" t="n">
        <v>0.004722222222222222</v>
      </c>
      <c r="J152" s="8" t="n">
        <v>0.004027777777777778</v>
      </c>
      <c r="K152" s="8" t="n">
        <v>0.004641203703703704</v>
      </c>
      <c r="L152" s="8" t="n">
        <v>0.002858796296296296</v>
      </c>
      <c r="M152" s="8" t="n">
        <v>0.004641203703703704</v>
      </c>
      <c r="N152" s="8" t="n">
        <v>0.003657407407407407</v>
      </c>
      <c r="O152" s="8" t="n">
        <v>0.004791666666666666</v>
      </c>
      <c r="P152" s="8" t="n">
        <v>0.00130787037037037</v>
      </c>
      <c r="Q152" s="8" t="n">
        <v>0.004861111111111111</v>
      </c>
      <c r="R152" s="8" t="n">
        <v>0.003287037037037037</v>
      </c>
      <c r="S152" s="8" t="n">
        <v>0.005185185185185185</v>
      </c>
      <c r="T152" s="8" t="n">
        <v>0.002268518518518519</v>
      </c>
      <c r="U152" s="8" t="n">
        <v>0.005729166666666666</v>
      </c>
      <c r="V152" t="inlineStr">
        <is>
          <t>–</t>
        </is>
      </c>
      <c r="W152">
        <f>E152 + G152 + I152 + K152 + M152 + O152 + Q152 + S152</f>
        <v/>
      </c>
      <c r="X152" s="9">
        <f>W152 / 8</f>
        <v/>
      </c>
      <c r="Y152" s="9">
        <f>MAX(ABS(E152 - X152), ABS(G152 - X152), ABS(I152 - X152), ABS(K152 - X152), ABS(M152 - X152), ABS(O152 - X152), ABS(Q152 - X152), ABS(S152 - X152))</f>
        <v/>
      </c>
      <c r="Z152" s="8" t="n">
        <v>0.06490740740740741</v>
      </c>
    </row>
    <row r="153">
      <c r="A153" t="inlineStr">
        <is>
          <t>De Benito, Alba (ESP) - Gmez Zuluaga, Elizabeth (ESP)</t>
        </is>
      </c>
      <c r="B153" t="inlineStr">
        <is>
          <t>30-39</t>
        </is>
      </c>
      <c r="C153" t="inlineStr">
        <is>
          <t>2023 Valencia</t>
        </is>
      </c>
      <c r="D153" t="inlineStr">
        <is>
          <t>HYROX DOUBLES</t>
        </is>
      </c>
      <c r="E153" s="8" t="n">
        <v>0.003506944444444444</v>
      </c>
      <c r="F153" s="8" t="n">
        <v>0.003530092592592592</v>
      </c>
      <c r="G153" s="8" t="n">
        <v>0.00380787037037037</v>
      </c>
      <c r="H153" s="8" t="n">
        <v>0.001828703703703704</v>
      </c>
      <c r="I153" s="8" t="n">
        <v>0.004085648148148148</v>
      </c>
      <c r="J153" s="8" t="n">
        <v>0.004513888888888888</v>
      </c>
      <c r="K153" s="8" t="n">
        <v>0.006134259259259259</v>
      </c>
      <c r="L153" s="8" t="n">
        <v>0.002627314814814815</v>
      </c>
      <c r="M153" s="8" t="n">
        <v>0.002453703703703704</v>
      </c>
      <c r="N153" s="8" t="n">
        <v>0.003703703703703704</v>
      </c>
      <c r="O153" s="8" t="n">
        <v>0.004363425925925926</v>
      </c>
      <c r="P153" s="8" t="n">
        <v>0.001481481481481481</v>
      </c>
      <c r="Q153" s="8" t="n">
        <v>0.006446759259259259</v>
      </c>
      <c r="R153" s="8" t="n">
        <v>0.00306712962962963</v>
      </c>
      <c r="S153" s="8" t="n">
        <v>0.006030092592592593</v>
      </c>
      <c r="T153" s="8" t="n">
        <v>0.002025462962962963</v>
      </c>
      <c r="U153" s="8" t="n">
        <v>0.005439814814814815</v>
      </c>
      <c r="V153" t="inlineStr">
        <is>
          <t>10 Minutes</t>
        </is>
      </c>
      <c r="W153">
        <f>E153 + G153 + I153 + K153 + M153 + O153 + Q153 + S153</f>
        <v/>
      </c>
      <c r="X153" s="9">
        <f>W153 / 8</f>
        <v/>
      </c>
      <c r="Y153" s="9">
        <f>MAX(ABS(E153 - X153), ABS(G153 - X153), ABS(I153 - X153), ABS(K153 - X153), ABS(M153 - X153), ABS(O153 - X153), ABS(Q153 - X153), ABS(S153 - X153))</f>
        <v/>
      </c>
      <c r="Z153" s="8" t="n">
        <v>0.06496527777777777</v>
      </c>
    </row>
    <row r="154">
      <c r="A154" t="inlineStr">
        <is>
          <t>Robles Román, Ana Belén (ESP) - Freccero Crosa, Silvana Graciela (ESP)</t>
        </is>
      </c>
      <c r="B154" t="inlineStr">
        <is>
          <t>40-49</t>
        </is>
      </c>
      <c r="C154" t="inlineStr">
        <is>
          <t>2023 Valencia</t>
        </is>
      </c>
      <c r="D154" t="inlineStr">
        <is>
          <t>HYROX DOUBLES</t>
        </is>
      </c>
      <c r="E154" s="8" t="n">
        <v>0.004027777777777778</v>
      </c>
      <c r="F154" s="8" t="n">
        <v>0.003611111111111111</v>
      </c>
      <c r="G154" s="8" t="n">
        <v>0.00425925925925926</v>
      </c>
      <c r="H154" s="8" t="n">
        <v>0.001377314814814815</v>
      </c>
      <c r="I154" s="8" t="n">
        <v>0.004525462962962963</v>
      </c>
      <c r="J154" s="8" t="n">
        <v>0.003923611111111111</v>
      </c>
      <c r="K154" s="8" t="n">
        <v>0.004479166666666667</v>
      </c>
      <c r="L154" s="8" t="n">
        <v>0.003078703703703704</v>
      </c>
      <c r="M154" s="8" t="n">
        <v>0.004652777777777777</v>
      </c>
      <c r="N154" s="8" t="n">
        <v>0.003831018518518518</v>
      </c>
      <c r="O154" s="8" t="n">
        <v>0.004571759259259259</v>
      </c>
      <c r="P154" s="8" t="n">
        <v>0.001342592592592592</v>
      </c>
      <c r="Q154" s="8" t="n">
        <v>0.004502314814814815</v>
      </c>
      <c r="R154" s="8" t="n">
        <v>0.003321759259259259</v>
      </c>
      <c r="S154" s="8" t="n">
        <v>0.004814814814814815</v>
      </c>
      <c r="T154" s="8" t="n">
        <v>0.002326388888888889</v>
      </c>
      <c r="U154" s="8" t="n">
        <v>0.006678240740740741</v>
      </c>
      <c r="V154" t="inlineStr">
        <is>
          <t>–</t>
        </is>
      </c>
      <c r="W154">
        <f>E154 + G154 + I154 + K154 + M154 + O154 + Q154 + S154</f>
        <v/>
      </c>
      <c r="X154" s="9">
        <f>W154 / 8</f>
        <v/>
      </c>
      <c r="Y154" s="9">
        <f>MAX(ABS(E154 - X154), ABS(G154 - X154), ABS(I154 - X154), ABS(K154 - X154), ABS(M154 - X154), ABS(O154 - X154), ABS(Q154 - X154), ABS(S154 - X154))</f>
        <v/>
      </c>
      <c r="Z154" s="8" t="n">
        <v>0.06524305555555555</v>
      </c>
    </row>
    <row r="155">
      <c r="A155" t="inlineStr">
        <is>
          <t>Pereira, Ana (POR) - Santos, Cris (POR)</t>
        </is>
      </c>
      <c r="B155" t="inlineStr">
        <is>
          <t>30-39</t>
        </is>
      </c>
      <c r="C155" t="inlineStr">
        <is>
          <t>2023 Valencia</t>
        </is>
      </c>
      <c r="D155" t="inlineStr">
        <is>
          <t>HYROX DOUBLES</t>
        </is>
      </c>
      <c r="E155" s="8" t="n">
        <v>0.004247685185185185</v>
      </c>
      <c r="F155" s="8" t="n">
        <v>0.003912037037037037</v>
      </c>
      <c r="G155" s="8" t="n">
        <v>0.004606481481481481</v>
      </c>
      <c r="H155" s="8" t="n">
        <v>0.001493055555555556</v>
      </c>
      <c r="I155" s="8" t="n">
        <v>0.004710648148148148</v>
      </c>
      <c r="J155" s="8" t="n">
        <v>0.003333333333333334</v>
      </c>
      <c r="K155" s="8" t="n">
        <v>0.004780092592592593</v>
      </c>
      <c r="L155" s="8" t="n">
        <v>0.002534722222222222</v>
      </c>
      <c r="M155" s="8" t="n">
        <v>0.004814814814814815</v>
      </c>
      <c r="N155" s="8" t="n">
        <v>0.003888888888888889</v>
      </c>
      <c r="O155" s="8" t="n">
        <v>0.004594907407407408</v>
      </c>
      <c r="P155" s="8" t="n">
        <v>0.001469907407407407</v>
      </c>
      <c r="Q155" s="8" t="n">
        <v>0.004664351851851852</v>
      </c>
      <c r="R155" s="8" t="n">
        <v>0.002905092592592593</v>
      </c>
      <c r="S155" s="8" t="n">
        <v>0.004826388888888889</v>
      </c>
      <c r="T155" s="8" t="n">
        <v>0.00244212962962963</v>
      </c>
      <c r="U155" s="8" t="n">
        <v>0.006157407407407407</v>
      </c>
      <c r="V155" t="inlineStr">
        <is>
          <t>–</t>
        </is>
      </c>
      <c r="W155">
        <f>E155 + G155 + I155 + K155 + M155 + O155 + Q155 + S155</f>
        <v/>
      </c>
      <c r="X155" s="9">
        <f>W155 / 8</f>
        <v/>
      </c>
      <c r="Y155" s="9">
        <f>MAX(ABS(E155 - X155), ABS(G155 - X155), ABS(I155 - X155), ABS(K155 - X155), ABS(M155 - X155), ABS(O155 - X155), ABS(Q155 - X155), ABS(S155 - X155))</f>
        <v/>
      </c>
      <c r="Z155" s="8" t="n">
        <v>0.06527777777777778</v>
      </c>
    </row>
    <row r="156">
      <c r="A156" t="inlineStr">
        <is>
          <t>Siu, Jacqui (GBR) - Carson, Samantha (GBR)</t>
        </is>
      </c>
      <c r="B156" t="inlineStr">
        <is>
          <t>30-39</t>
        </is>
      </c>
      <c r="C156" t="inlineStr">
        <is>
          <t>2023 Valencia</t>
        </is>
      </c>
      <c r="D156" t="inlineStr">
        <is>
          <t>HYROX DOUBLES</t>
        </is>
      </c>
      <c r="E156" s="8" t="n">
        <v>0.004131944444444444</v>
      </c>
      <c r="F156" s="8" t="n">
        <v>0.003773148148148148</v>
      </c>
      <c r="G156" s="8" t="n">
        <v>0.004050925925925926</v>
      </c>
      <c r="H156" s="8" t="n">
        <v>0.002025462962962963</v>
      </c>
      <c r="I156" s="8" t="n">
        <v>0.0040625</v>
      </c>
      <c r="J156" s="8" t="n">
        <v>0.004664351851851852</v>
      </c>
      <c r="K156" s="8" t="n">
        <v>0.004108796296296296</v>
      </c>
      <c r="L156" s="8" t="n">
        <v>0.003472222222222222</v>
      </c>
      <c r="M156" s="8" t="n">
        <v>0.004270833333333333</v>
      </c>
      <c r="N156" s="8" t="n">
        <v>0.003981481481481482</v>
      </c>
      <c r="O156" s="8" t="n">
        <v>0.00431712962962963</v>
      </c>
      <c r="P156" s="8" t="n">
        <v>0.001493055555555556</v>
      </c>
      <c r="Q156" s="8" t="n">
        <v>0.004421296296296296</v>
      </c>
      <c r="R156" s="8" t="n">
        <v>0.003553240740740741</v>
      </c>
      <c r="S156" s="8" t="n">
        <v>0.004606481481481481</v>
      </c>
      <c r="T156" s="8" t="n">
        <v>0.002581018518518519</v>
      </c>
      <c r="U156" s="8" t="n">
        <v>0.006087962962962963</v>
      </c>
      <c r="V156" t="inlineStr">
        <is>
          <t>–</t>
        </is>
      </c>
      <c r="W156">
        <f>E156 + G156 + I156 + K156 + M156 + O156 + Q156 + S156</f>
        <v/>
      </c>
      <c r="X156" s="9">
        <f>W156 / 8</f>
        <v/>
      </c>
      <c r="Y156" s="9">
        <f>MAX(ABS(E156 - X156), ABS(G156 - X156), ABS(I156 - X156), ABS(K156 - X156), ABS(M156 - X156), ABS(O156 - X156), ABS(Q156 - X156), ABS(S156 - X156))</f>
        <v/>
      </c>
      <c r="Z156" s="8" t="n">
        <v>0.06553240740740741</v>
      </c>
    </row>
    <row r="157">
      <c r="A157" t="inlineStr">
        <is>
          <t>Portela Martínez, Vanesa (ESP) - Rojano González, Silvia (ESP)</t>
        </is>
      </c>
      <c r="B157" t="inlineStr">
        <is>
          <t>30-39</t>
        </is>
      </c>
      <c r="C157" t="inlineStr">
        <is>
          <t>2023 Valencia</t>
        </is>
      </c>
      <c r="D157" t="inlineStr">
        <is>
          <t>HYROX DOUBLES</t>
        </is>
      </c>
      <c r="E157" s="8" t="n">
        <v>0.003877314814814815</v>
      </c>
      <c r="F157" s="8" t="n">
        <v>0.003611111111111111</v>
      </c>
      <c r="G157" s="8" t="n">
        <v>0.004247685185185185</v>
      </c>
      <c r="H157" s="8" t="n">
        <v>0.002118055555555556</v>
      </c>
      <c r="I157" s="8" t="n">
        <v>0.004375</v>
      </c>
      <c r="J157" s="8" t="n">
        <v>0.003402777777777778</v>
      </c>
      <c r="K157" s="8" t="n">
        <v>0.004351851851851852</v>
      </c>
      <c r="L157" s="8" t="n">
        <v>0.003125</v>
      </c>
      <c r="M157" s="8" t="n">
        <v>0.004444444444444444</v>
      </c>
      <c r="N157" s="8" t="n">
        <v>0.003877314814814815</v>
      </c>
      <c r="O157" s="8" t="n">
        <v>0.004247685185185185</v>
      </c>
      <c r="P157" s="8" t="n">
        <v>0.001458333333333333</v>
      </c>
      <c r="Q157" s="8" t="n">
        <v>0.004456018518518519</v>
      </c>
      <c r="R157" s="8" t="n">
        <v>0.003784722222222222</v>
      </c>
      <c r="S157" s="8" t="n">
        <v>0.005081018518518519</v>
      </c>
      <c r="T157" s="8" t="n">
        <v>0.002858796296296296</v>
      </c>
      <c r="U157" s="8" t="n">
        <v>0.006342592592592592</v>
      </c>
      <c r="V157" t="inlineStr">
        <is>
          <t>–</t>
        </is>
      </c>
      <c r="W157">
        <f>E157 + G157 + I157 + K157 + M157 + O157 + Q157 + S157</f>
        <v/>
      </c>
      <c r="X157" s="9">
        <f>W157 / 8</f>
        <v/>
      </c>
      <c r="Y157" s="9">
        <f>MAX(ABS(E157 - X157), ABS(G157 - X157), ABS(I157 - X157), ABS(K157 - X157), ABS(M157 - X157), ABS(O157 - X157), ABS(Q157 - X157), ABS(S157 - X157))</f>
        <v/>
      </c>
      <c r="Z157" s="8" t="n">
        <v>0.06556712962962963</v>
      </c>
    </row>
    <row r="158">
      <c r="A158" t="inlineStr">
        <is>
          <t>García Aucejo, Rocio (ESP) - Rocasolano Costa, Ana (ESP)</t>
        </is>
      </c>
      <c r="B158" t="inlineStr">
        <is>
          <t>30-39</t>
        </is>
      </c>
      <c r="C158" t="inlineStr">
        <is>
          <t>2023 Valencia</t>
        </is>
      </c>
      <c r="D158" t="inlineStr">
        <is>
          <t>HYROX DOUBLES</t>
        </is>
      </c>
      <c r="E158" s="8" t="n">
        <v>0.003865740740740741</v>
      </c>
      <c r="F158" s="8" t="n">
        <v>0.003657407407407407</v>
      </c>
      <c r="G158" s="8" t="n">
        <v>0.0040625</v>
      </c>
      <c r="H158" s="8" t="n">
        <v>0.001782407407407407</v>
      </c>
      <c r="I158" s="8" t="n">
        <v>0.004120370370370371</v>
      </c>
      <c r="J158" s="8" t="n">
        <v>0.004016203703703704</v>
      </c>
      <c r="K158" s="8" t="n">
        <v>0.004201388888888889</v>
      </c>
      <c r="L158" s="8" t="n">
        <v>0.003310185185185185</v>
      </c>
      <c r="M158" s="8" t="n">
        <v>0.004479166666666667</v>
      </c>
      <c r="N158" s="8" t="n">
        <v>0.003865740740740741</v>
      </c>
      <c r="O158" s="8" t="n">
        <v>0.004131944444444444</v>
      </c>
      <c r="P158" s="8" t="n">
        <v>0.001377314814814815</v>
      </c>
      <c r="Q158" s="8" t="n">
        <v>0.004375</v>
      </c>
      <c r="R158" s="8" t="n">
        <v>0.003449074074074074</v>
      </c>
      <c r="S158" s="8" t="n">
        <v>0.004664351851851852</v>
      </c>
      <c r="T158" s="8" t="n">
        <v>0.002407407407407408</v>
      </c>
      <c r="U158" s="8" t="n">
        <v>0.007939814814814814</v>
      </c>
      <c r="V158" t="inlineStr">
        <is>
          <t>–</t>
        </is>
      </c>
      <c r="W158">
        <f>E158 + G158 + I158 + K158 + M158 + O158 + Q158 + S158</f>
        <v/>
      </c>
      <c r="X158" s="9">
        <f>W158 / 8</f>
        <v/>
      </c>
      <c r="Y158" s="9">
        <f>MAX(ABS(E158 - X158), ABS(G158 - X158), ABS(I158 - X158), ABS(K158 - X158), ABS(M158 - X158), ABS(O158 - X158), ABS(Q158 - X158), ABS(S158 - X158))</f>
        <v/>
      </c>
      <c r="Z158" s="8" t="n">
        <v>0.06563657407407407</v>
      </c>
    </row>
    <row r="159">
      <c r="A159" t="inlineStr">
        <is>
          <t>Ferreira, Andreia (POR) - Soares, Cláudia (POR)</t>
        </is>
      </c>
      <c r="B159" t="inlineStr">
        <is>
          <t>U29</t>
        </is>
      </c>
      <c r="C159" t="inlineStr">
        <is>
          <t>2023 Valencia</t>
        </is>
      </c>
      <c r="D159" t="inlineStr">
        <is>
          <t>HYROX DOUBLES</t>
        </is>
      </c>
      <c r="E159" s="8" t="n">
        <v>0.00369212962962963</v>
      </c>
      <c r="F159" s="8" t="n">
        <v>0.003252314814814815</v>
      </c>
      <c r="G159" s="8" t="n">
        <v>0.004513888888888888</v>
      </c>
      <c r="H159" s="8" t="n">
        <v>0.001458333333333333</v>
      </c>
      <c r="I159" s="8" t="n">
        <v>0.004699074074074074</v>
      </c>
      <c r="J159" s="8" t="n">
        <v>0.003090277777777778</v>
      </c>
      <c r="K159" s="8" t="n">
        <v>0.004953703703703704</v>
      </c>
      <c r="L159" s="8" t="n">
        <v>0.004108796296296296</v>
      </c>
      <c r="M159" s="8" t="n">
        <v>0.005196759259259259</v>
      </c>
      <c r="N159" s="8" t="n">
        <v>0.003518518518518518</v>
      </c>
      <c r="O159" s="8" t="n">
        <v>0.005381944444444444</v>
      </c>
      <c r="P159" s="8" t="n">
        <v>0.001516203703703704</v>
      </c>
      <c r="Q159" s="8" t="n">
        <v>0.005462962962962963</v>
      </c>
      <c r="R159" s="8" t="n">
        <v>0.002372685185185185</v>
      </c>
      <c r="S159" s="8" t="n">
        <v>0.005578703703703704</v>
      </c>
      <c r="T159" s="8" t="n">
        <v>0.001909722222222222</v>
      </c>
      <c r="U159" s="8" t="n">
        <v>0.006319444444444444</v>
      </c>
      <c r="V159" t="inlineStr">
        <is>
          <t>–</t>
        </is>
      </c>
      <c r="W159">
        <f>E159 + G159 + I159 + K159 + M159 + O159 + Q159 + S159</f>
        <v/>
      </c>
      <c r="X159" s="9">
        <f>W159 / 8</f>
        <v/>
      </c>
      <c r="Y159" s="9">
        <f>MAX(ABS(E159 - X159), ABS(G159 - X159), ABS(I159 - X159), ABS(K159 - X159), ABS(M159 - X159), ABS(O159 - X159), ABS(Q159 - X159), ABS(S159 - X159))</f>
        <v/>
      </c>
      <c r="Z159" s="8" t="n">
        <v>0.06693287037037036</v>
      </c>
    </row>
    <row r="160">
      <c r="A160" t="inlineStr">
        <is>
          <t>Bonfill Soler, Ana (ESP) - Navarro Martinez, Gemma (ESP)</t>
        </is>
      </c>
      <c r="B160" t="inlineStr">
        <is>
          <t>U29</t>
        </is>
      </c>
      <c r="C160" t="inlineStr">
        <is>
          <t>2023 Valencia</t>
        </is>
      </c>
      <c r="D160" t="inlineStr">
        <is>
          <t>HYROX DOUBLES</t>
        </is>
      </c>
      <c r="E160" s="8" t="n">
        <v>0.004050925925925926</v>
      </c>
      <c r="F160" s="8" t="n">
        <v>0.003773148148148148</v>
      </c>
      <c r="G160" s="8" t="n">
        <v>0.004120370370370371</v>
      </c>
      <c r="H160" s="8" t="n">
        <v>0.001631944444444445</v>
      </c>
      <c r="I160" s="8" t="n">
        <v>0.004328703703703704</v>
      </c>
      <c r="J160" s="8" t="n">
        <v>0.003125</v>
      </c>
      <c r="K160" s="8" t="n">
        <v>0.004421296296296296</v>
      </c>
      <c r="L160" s="8" t="n">
        <v>0.003541666666666666</v>
      </c>
      <c r="M160" s="8" t="n">
        <v>0.004606481481481481</v>
      </c>
      <c r="N160" s="8" t="n">
        <v>0.003981481481481482</v>
      </c>
      <c r="O160" s="8" t="n">
        <v>0.004826388888888889</v>
      </c>
      <c r="P160" s="8" t="n">
        <v>0.0015625</v>
      </c>
      <c r="Q160" s="8" t="n">
        <v>0.004884259259259259</v>
      </c>
      <c r="R160" s="8" t="n">
        <v>0.003171296296296296</v>
      </c>
      <c r="S160" s="8" t="n">
        <v>0.005289351851851852</v>
      </c>
      <c r="T160" s="8" t="n">
        <v>0.002291666666666667</v>
      </c>
      <c r="U160" s="8" t="n">
        <v>0.007581018518518518</v>
      </c>
      <c r="V160" t="inlineStr">
        <is>
          <t>–</t>
        </is>
      </c>
      <c r="W160">
        <f>E160 + G160 + I160 + K160 + M160 + O160 + Q160 + S160</f>
        <v/>
      </c>
      <c r="X160" s="9">
        <f>W160 / 8</f>
        <v/>
      </c>
      <c r="Y160" s="9">
        <f>MAX(ABS(E160 - X160), ABS(G160 - X160), ABS(I160 - X160), ABS(K160 - X160), ABS(M160 - X160), ABS(O160 - X160), ABS(Q160 - X160), ABS(S160 - X160))</f>
        <v/>
      </c>
      <c r="Z160" s="8" t="n">
        <v>0.06709490740740741</v>
      </c>
    </row>
    <row r="161">
      <c r="A161" t="inlineStr">
        <is>
          <t>Adame Pérez, Patricia (ESP) - Calvo Per, Silvia (ESP)</t>
        </is>
      </c>
      <c r="B161" t="inlineStr">
        <is>
          <t>30-39</t>
        </is>
      </c>
      <c r="C161" t="inlineStr">
        <is>
          <t>2023 Valencia</t>
        </is>
      </c>
      <c r="D161" t="inlineStr">
        <is>
          <t>HYROX DOUBLES</t>
        </is>
      </c>
      <c r="E161" s="8" t="n">
        <v>0.003958333333333334</v>
      </c>
      <c r="F161" s="8" t="n">
        <v>0.004224537037037037</v>
      </c>
      <c r="G161" s="8" t="n">
        <v>0.003981481481481482</v>
      </c>
      <c r="H161" s="8" t="n">
        <v>0.001921296296296296</v>
      </c>
      <c r="I161" s="8" t="n">
        <v>0.004074074074074074</v>
      </c>
      <c r="J161" s="8" t="n">
        <v>0.004108796296296296</v>
      </c>
      <c r="K161" s="8" t="n">
        <v>0.004212962962962963</v>
      </c>
      <c r="L161" s="8" t="n">
        <v>0.003287037037037037</v>
      </c>
      <c r="M161" s="8" t="n">
        <v>0.004768518518518518</v>
      </c>
      <c r="N161" s="8" t="n">
        <v>0.004085648148148148</v>
      </c>
      <c r="O161" s="8" t="n">
        <v>0.00443287037037037</v>
      </c>
      <c r="P161" s="8" t="n">
        <v>0.001666666666666667</v>
      </c>
      <c r="Q161" s="8" t="n">
        <v>0.004189814814814815</v>
      </c>
      <c r="R161" s="8" t="n">
        <v>0.003287037037037037</v>
      </c>
      <c r="S161" s="8" t="n">
        <v>0.004386574074074074</v>
      </c>
      <c r="T161" s="8" t="n">
        <v>0.002627314814814815</v>
      </c>
      <c r="U161" s="8" t="n">
        <v>0.008078703703703704</v>
      </c>
      <c r="V161" t="inlineStr">
        <is>
          <t>–</t>
        </is>
      </c>
      <c r="W161">
        <f>E161 + G161 + I161 + K161 + M161 + O161 + Q161 + S161</f>
        <v/>
      </c>
      <c r="X161" s="9">
        <f>W161 / 8</f>
        <v/>
      </c>
      <c r="Y161" s="9">
        <f>MAX(ABS(E161 - X161), ABS(G161 - X161), ABS(I161 - X161), ABS(K161 - X161), ABS(M161 - X161), ABS(O161 - X161), ABS(Q161 - X161), ABS(S161 - X161))</f>
        <v/>
      </c>
      <c r="Z161" s="8" t="n">
        <v>0.06721064814814814</v>
      </c>
    </row>
    <row r="162">
      <c r="A162" t="inlineStr">
        <is>
          <t>Sánchez Gomez, Ana Isabel (ESP) - Latorre Trenado, Sandra (ESP)</t>
        </is>
      </c>
      <c r="B162" t="inlineStr">
        <is>
          <t>U29</t>
        </is>
      </c>
      <c r="C162" t="inlineStr">
        <is>
          <t>2023 Valencia</t>
        </is>
      </c>
      <c r="D162" t="inlineStr">
        <is>
          <t>HYROX DOUBLES</t>
        </is>
      </c>
      <c r="E162" s="8" t="n">
        <v>0.003935185185185185</v>
      </c>
      <c r="F162" s="8" t="n">
        <v>0.003506944444444444</v>
      </c>
      <c r="G162" s="8" t="n">
        <v>0.004513888888888888</v>
      </c>
      <c r="H162" s="8" t="n">
        <v>0.001435185185185185</v>
      </c>
      <c r="I162" s="8" t="n">
        <v>0.004814814814814815</v>
      </c>
      <c r="J162" s="8" t="n">
        <v>0.003935185185185185</v>
      </c>
      <c r="K162" s="8" t="n">
        <v>0.00474537037037037</v>
      </c>
      <c r="L162" s="8" t="n">
        <v>0.003645833333333333</v>
      </c>
      <c r="M162" s="8" t="n">
        <v>0.004594907407407408</v>
      </c>
      <c r="N162" s="8" t="n">
        <v>0.003773148148148148</v>
      </c>
      <c r="O162" s="8" t="n">
        <v>0.004618055555555556</v>
      </c>
      <c r="P162" s="8" t="n">
        <v>0.001412037037037037</v>
      </c>
      <c r="Q162" s="8" t="n">
        <v>0.004606481481481481</v>
      </c>
      <c r="R162" s="8" t="n">
        <v>0.003402777777777778</v>
      </c>
      <c r="S162" s="8" t="n">
        <v>0.004965277777777778</v>
      </c>
      <c r="T162" s="8" t="n">
        <v>0.002025462962962963</v>
      </c>
      <c r="U162" s="8" t="n">
        <v>0.008009259259259259</v>
      </c>
      <c r="V162" t="inlineStr">
        <is>
          <t>–</t>
        </is>
      </c>
      <c r="W162">
        <f>E162 + G162 + I162 + K162 + M162 + O162 + Q162 + S162</f>
        <v/>
      </c>
      <c r="X162" s="9">
        <f>W162 / 8</f>
        <v/>
      </c>
      <c r="Y162" s="9">
        <f>MAX(ABS(E162 - X162), ABS(G162 - X162), ABS(I162 - X162), ABS(K162 - X162), ABS(M162 - X162), ABS(O162 - X162), ABS(Q162 - X162), ABS(S162 - X162))</f>
        <v/>
      </c>
      <c r="Z162" s="8" t="n">
        <v>0.06782407407407408</v>
      </c>
    </row>
    <row r="163">
      <c r="A163" t="inlineStr">
        <is>
          <t>Baptista, Adriana (POR) - Mendes, Alexandra (POR)</t>
        </is>
      </c>
      <c r="B163" t="inlineStr">
        <is>
          <t>30-39</t>
        </is>
      </c>
      <c r="C163" t="inlineStr">
        <is>
          <t>2023 Valencia</t>
        </is>
      </c>
      <c r="D163" t="inlineStr">
        <is>
          <t>HYROX DOUBLES</t>
        </is>
      </c>
      <c r="E163" s="8" t="n">
        <v>0.003680555555555555</v>
      </c>
      <c r="F163" s="8" t="n">
        <v>0.003831018518518518</v>
      </c>
      <c r="G163" s="8" t="n">
        <v>0.004120370370370371</v>
      </c>
      <c r="H163" s="8" t="n">
        <v>0.001898148148148148</v>
      </c>
      <c r="I163" s="8" t="n">
        <v>0.006342592592592592</v>
      </c>
      <c r="J163" s="8" t="n">
        <v>0.003460648148148148</v>
      </c>
      <c r="K163" s="8" t="n">
        <v>0.004583333333333333</v>
      </c>
      <c r="L163" s="8" t="n">
        <v>0.003055555555555556</v>
      </c>
      <c r="M163" s="8" t="n">
        <v>0.004664351851851852</v>
      </c>
      <c r="N163" s="8" t="n">
        <v>0.003865740740740741</v>
      </c>
      <c r="O163" s="8" t="n">
        <v>0.004722222222222222</v>
      </c>
      <c r="P163" s="8" t="n">
        <v>0.001481481481481481</v>
      </c>
      <c r="Q163" s="8" t="n">
        <v>0.004780092592592593</v>
      </c>
      <c r="R163" s="8" t="n">
        <v>0.00380787037037037</v>
      </c>
      <c r="S163" s="8" t="n">
        <v>0.005069444444444444</v>
      </c>
      <c r="T163" s="8" t="n">
        <v>0.002210648148148148</v>
      </c>
      <c r="U163" s="8" t="n">
        <v>0.006388888888888889</v>
      </c>
      <c r="V163" t="inlineStr">
        <is>
          <t>5 Minutes</t>
        </is>
      </c>
      <c r="W163">
        <f>E163 + G163 + I163 + K163 + M163 + O163 + Q163 + S163</f>
        <v/>
      </c>
      <c r="X163" s="9">
        <f>W163 / 8</f>
        <v/>
      </c>
      <c r="Y163" s="9">
        <f>MAX(ABS(E163 - X163), ABS(G163 - X163), ABS(I163 - X163), ABS(K163 - X163), ABS(M163 - X163), ABS(O163 - X163), ABS(Q163 - X163), ABS(S163 - X163))</f>
        <v/>
      </c>
      <c r="Z163" s="8" t="n">
        <v>0.06785879629629629</v>
      </c>
    </row>
    <row r="164">
      <c r="A164" t="inlineStr">
        <is>
          <t>Rojas Mas, Noelia (ESP) - Jiménez Sabater, Francisca (ESP)</t>
        </is>
      </c>
      <c r="B164" t="inlineStr">
        <is>
          <t>30-39</t>
        </is>
      </c>
      <c r="C164" t="inlineStr">
        <is>
          <t>2023 Valencia</t>
        </is>
      </c>
      <c r="D164" t="inlineStr">
        <is>
          <t>HYROX DOUBLES</t>
        </is>
      </c>
      <c r="E164" s="8" t="n">
        <v>0.004131944444444444</v>
      </c>
      <c r="F164" s="8" t="n">
        <v>0.003553240740740741</v>
      </c>
      <c r="G164" s="8" t="n">
        <v>0.004409722222222222</v>
      </c>
      <c r="H164" s="8" t="n">
        <v>0.001701388888888889</v>
      </c>
      <c r="I164" s="8" t="n">
        <v>0.004548611111111111</v>
      </c>
      <c r="J164" s="8" t="n">
        <v>0.003217592592592593</v>
      </c>
      <c r="K164" s="8" t="n">
        <v>0.004641203703703704</v>
      </c>
      <c r="L164" s="8" t="n">
        <v>0.003865740740740741</v>
      </c>
      <c r="M164" s="8" t="n">
        <v>0.006539351851851852</v>
      </c>
      <c r="N164" s="8" t="n">
        <v>0.003761574074074074</v>
      </c>
      <c r="O164" s="8" t="n">
        <v>0.004594907407407408</v>
      </c>
      <c r="P164" s="8" t="n">
        <v>0.001539351851851852</v>
      </c>
      <c r="Q164" s="8" t="n">
        <v>0.004548611111111111</v>
      </c>
      <c r="R164" s="8" t="n">
        <v>0.0034375</v>
      </c>
      <c r="S164" s="8" t="n">
        <v>0.004791666666666666</v>
      </c>
      <c r="T164" s="8" t="n">
        <v>0.002222222222222222</v>
      </c>
      <c r="U164" s="8" t="n">
        <v>0.006828703703703704</v>
      </c>
      <c r="V164" t="inlineStr">
        <is>
          <t>–</t>
        </is>
      </c>
      <c r="W164">
        <f>E164 + G164 + I164 + K164 + M164 + O164 + Q164 + S164</f>
        <v/>
      </c>
      <c r="X164" s="9">
        <f>W164 / 8</f>
        <v/>
      </c>
      <c r="Y164" s="9">
        <f>MAX(ABS(E164 - X164), ABS(G164 - X164), ABS(I164 - X164), ABS(K164 - X164), ABS(M164 - X164), ABS(O164 - X164), ABS(Q164 - X164), ABS(S164 - X164))</f>
        <v/>
      </c>
      <c r="Z164" s="8" t="n">
        <v>0.06822916666666666</v>
      </c>
    </row>
    <row r="165">
      <c r="A165" t="inlineStr">
        <is>
          <t>Andrés Conde, Mara (ESP) - Salanova Zamora, Cristina (ESP)</t>
        </is>
      </c>
      <c r="B165" t="inlineStr">
        <is>
          <t>U29</t>
        </is>
      </c>
      <c r="C165" t="inlineStr">
        <is>
          <t>2023 Valencia</t>
        </is>
      </c>
      <c r="D165" t="inlineStr">
        <is>
          <t>HYROX DOUBLES</t>
        </is>
      </c>
      <c r="E165" s="8" t="n">
        <v>0.003680555555555555</v>
      </c>
      <c r="F165" s="8" t="n">
        <v>0.003564814814814815</v>
      </c>
      <c r="G165" s="8" t="n">
        <v>0.00431712962962963</v>
      </c>
      <c r="H165" s="8" t="n">
        <v>0.001944444444444444</v>
      </c>
      <c r="I165" s="8" t="n">
        <v>0.004791666666666666</v>
      </c>
      <c r="J165" s="8" t="n">
        <v>0.004155092592592592</v>
      </c>
      <c r="K165" s="8" t="n">
        <v>0.004953703703703704</v>
      </c>
      <c r="L165" s="8" t="n">
        <v>0.003125</v>
      </c>
      <c r="M165" s="8" t="n">
        <v>0.004872685185185185</v>
      </c>
      <c r="N165" s="8" t="n">
        <v>0.003819444444444444</v>
      </c>
      <c r="O165" s="8" t="n">
        <v>0.00474537037037037</v>
      </c>
      <c r="P165" s="8" t="n">
        <v>0.001446759259259259</v>
      </c>
      <c r="Q165" s="8" t="n">
        <v>0.004722222222222222</v>
      </c>
      <c r="R165" s="8" t="n">
        <v>0.003738425925925926</v>
      </c>
      <c r="S165" s="8" t="n">
        <v>0.004699074074074074</v>
      </c>
      <c r="T165" s="8" t="n">
        <v>0.0028125</v>
      </c>
      <c r="U165" s="8" t="n">
        <v>0.006956018518518518</v>
      </c>
      <c r="V165" t="inlineStr">
        <is>
          <t>–</t>
        </is>
      </c>
      <c r="W165">
        <f>E165 + G165 + I165 + K165 + M165 + O165 + Q165 + S165</f>
        <v/>
      </c>
      <c r="X165" s="9">
        <f>W165 / 8</f>
        <v/>
      </c>
      <c r="Y165" s="9">
        <f>MAX(ABS(E165 - X165), ABS(G165 - X165), ABS(I165 - X165), ABS(K165 - X165), ABS(M165 - X165), ABS(O165 - X165), ABS(Q165 - X165), ABS(S165 - X165))</f>
        <v/>
      </c>
      <c r="Z165" s="8" t="n">
        <v>0.06827546296296297</v>
      </c>
    </row>
    <row r="166">
      <c r="A166" t="inlineStr">
        <is>
          <t>Villena Vicente, Aida (ESP) - Campos Exposito, Carla (ESP)</t>
        </is>
      </c>
      <c r="B166" t="inlineStr">
        <is>
          <t>U29</t>
        </is>
      </c>
      <c r="C166" t="inlineStr">
        <is>
          <t>2023 Valencia</t>
        </is>
      </c>
      <c r="D166" t="inlineStr">
        <is>
          <t>HYROX DOUBLES</t>
        </is>
      </c>
      <c r="E166" s="8" t="n">
        <v>0.004502314814814815</v>
      </c>
      <c r="F166" s="8" t="n">
        <v>0.003912037037037037</v>
      </c>
      <c r="G166" s="8" t="n">
        <v>0.005196759259259259</v>
      </c>
      <c r="H166" s="8" t="n">
        <v>0.001134259259259259</v>
      </c>
      <c r="I166" s="8" t="n">
        <v>0.005173611111111111</v>
      </c>
      <c r="J166" s="8" t="n">
        <v>0.002986111111111111</v>
      </c>
      <c r="K166" s="8" t="n">
        <v>0.005185185185185185</v>
      </c>
      <c r="L166" s="8" t="n">
        <v>0.002916666666666667</v>
      </c>
      <c r="M166" s="8" t="n">
        <v>0.005243055555555555</v>
      </c>
      <c r="N166" s="8" t="n">
        <v>0.004120370370370371</v>
      </c>
      <c r="O166" s="8" t="n">
        <v>0.005081018518518519</v>
      </c>
      <c r="P166" s="8" t="n">
        <v>0.001446759259259259</v>
      </c>
      <c r="Q166" s="8" t="n">
        <v>0.005</v>
      </c>
      <c r="R166" s="8" t="n">
        <v>0.002986111111111111</v>
      </c>
      <c r="S166" s="8" t="n">
        <v>0.005555555555555556</v>
      </c>
      <c r="T166" s="8" t="n">
        <v>0.002141203703703704</v>
      </c>
      <c r="U166" s="8" t="n">
        <v>0.005891203703703704</v>
      </c>
      <c r="V166" t="inlineStr">
        <is>
          <t>–</t>
        </is>
      </c>
      <c r="W166">
        <f>E166 + G166 + I166 + K166 + M166 + O166 + Q166 + S166</f>
        <v/>
      </c>
      <c r="X166" s="9">
        <f>W166 / 8</f>
        <v/>
      </c>
      <c r="Y166" s="9">
        <f>MAX(ABS(E166 - X166), ABS(G166 - X166), ABS(I166 - X166), ABS(K166 - X166), ABS(M166 - X166), ABS(O166 - X166), ABS(Q166 - X166), ABS(S166 - X166))</f>
        <v/>
      </c>
      <c r="Z166" s="8" t="n">
        <v>0.06840277777777778</v>
      </c>
    </row>
    <row r="167">
      <c r="A167" t="inlineStr">
        <is>
          <t>Lucas Olvera, Mercedes (ESP) - Martín Lloret, Penelope (ESP)</t>
        </is>
      </c>
      <c r="B167" t="inlineStr">
        <is>
          <t>40-49</t>
        </is>
      </c>
      <c r="C167" t="inlineStr">
        <is>
          <t>2023 Valencia</t>
        </is>
      </c>
      <c r="D167" t="inlineStr">
        <is>
          <t>HYROX DOUBLES</t>
        </is>
      </c>
      <c r="E167" s="8" t="n">
        <v>0.00425925925925926</v>
      </c>
      <c r="F167" s="8" t="n">
        <v>0.003819444444444444</v>
      </c>
      <c r="G167" s="8" t="n">
        <v>0.004733796296296297</v>
      </c>
      <c r="H167" s="8" t="n">
        <v>0.001099537037037037</v>
      </c>
      <c r="I167" s="8" t="n">
        <v>0.005069444444444444</v>
      </c>
      <c r="J167" s="8" t="n">
        <v>0.003449074074074074</v>
      </c>
      <c r="K167" s="8" t="n">
        <v>0.00494212962962963</v>
      </c>
      <c r="L167" s="8" t="n">
        <v>0.003043981481481481</v>
      </c>
      <c r="M167" s="8" t="n">
        <v>0.004826388888888889</v>
      </c>
      <c r="N167" s="8" t="n">
        <v>0.003877314814814815</v>
      </c>
      <c r="O167" s="8" t="n">
        <v>0.004826388888888889</v>
      </c>
      <c r="P167" s="8" t="n">
        <v>0.001400462962962963</v>
      </c>
      <c r="Q167" s="8" t="n">
        <v>0.004780092592592593</v>
      </c>
      <c r="R167" s="8" t="n">
        <v>0.003414351851851852</v>
      </c>
      <c r="S167" s="8" t="n">
        <v>0.005300925925925926</v>
      </c>
      <c r="T167" s="8" t="n">
        <v>0.002337962962962963</v>
      </c>
      <c r="U167" s="8" t="n">
        <v>0.0075</v>
      </c>
      <c r="V167" t="inlineStr">
        <is>
          <t>–</t>
        </is>
      </c>
      <c r="W167">
        <f>E167 + G167 + I167 + K167 + M167 + O167 + Q167 + S167</f>
        <v/>
      </c>
      <c r="X167" s="9">
        <f>W167 / 8</f>
        <v/>
      </c>
      <c r="Y167" s="9">
        <f>MAX(ABS(E167 - X167), ABS(G167 - X167), ABS(I167 - X167), ABS(K167 - X167), ABS(M167 - X167), ABS(O167 - X167), ABS(Q167 - X167), ABS(S167 - X167))</f>
        <v/>
      </c>
      <c r="Z167" s="8" t="n">
        <v>0.06858796296296296</v>
      </c>
    </row>
    <row r="168">
      <c r="A168" t="inlineStr">
        <is>
          <t>Robles Buenaventura, Delia (ESP) - Rubio Zafra, Dulce (ESP)</t>
        </is>
      </c>
      <c r="B168" t="inlineStr">
        <is>
          <t>U29</t>
        </is>
      </c>
      <c r="C168" t="inlineStr">
        <is>
          <t>2023 Valencia</t>
        </is>
      </c>
      <c r="D168" t="inlineStr">
        <is>
          <t>HYROX DOUBLES</t>
        </is>
      </c>
      <c r="E168" s="8" t="n">
        <v>0.004247685185185185</v>
      </c>
      <c r="F168" s="8" t="n">
        <v>0.003819444444444444</v>
      </c>
      <c r="G168" s="8" t="n">
        <v>0.004479166666666667</v>
      </c>
      <c r="H168" s="8" t="n">
        <v>0.001539351851851852</v>
      </c>
      <c r="I168" s="8" t="n">
        <v>0.004513888888888888</v>
      </c>
      <c r="J168" s="8" t="n">
        <v>0.003321759259259259</v>
      </c>
      <c r="K168" s="8" t="n">
        <v>0.004606481481481481</v>
      </c>
      <c r="L168" s="8" t="n">
        <v>0.004548611111111111</v>
      </c>
      <c r="M168" s="8" t="n">
        <v>0.004560185185185185</v>
      </c>
      <c r="N168" s="8" t="n">
        <v>0.003842592592592593</v>
      </c>
      <c r="O168" s="8" t="n">
        <v>0.004606481481481481</v>
      </c>
      <c r="P168" s="8" t="n">
        <v>0.001678240740740741</v>
      </c>
      <c r="Q168" s="8" t="n">
        <v>0.004664351851851852</v>
      </c>
      <c r="R168" s="8" t="n">
        <v>0.004074074074074074</v>
      </c>
      <c r="S168" s="8" t="n">
        <v>0.005104166666666667</v>
      </c>
      <c r="T168" s="8" t="n">
        <v>0.002534722222222222</v>
      </c>
      <c r="U168" s="8" t="n">
        <v>0.008460648148148148</v>
      </c>
      <c r="V168" t="inlineStr">
        <is>
          <t>–</t>
        </is>
      </c>
      <c r="W168">
        <f>E168 + G168 + I168 + K168 + M168 + O168 + Q168 + S168</f>
        <v/>
      </c>
      <c r="X168" s="9">
        <f>W168 / 8</f>
        <v/>
      </c>
      <c r="Y168" s="9">
        <f>MAX(ABS(E168 - X168), ABS(G168 - X168), ABS(I168 - X168), ABS(K168 - X168), ABS(M168 - X168), ABS(O168 - X168), ABS(Q168 - X168), ABS(S168 - X168))</f>
        <v/>
      </c>
      <c r="Z168" s="8" t="n">
        <v>0.07050925925925926</v>
      </c>
    </row>
    <row r="169">
      <c r="A169" t="inlineStr">
        <is>
          <t>Sanmartin Jaramillo, Angie (ESP) - Vicedo Márquez, Lucía (ESP)</t>
        </is>
      </c>
      <c r="B169" t="inlineStr">
        <is>
          <t>U29</t>
        </is>
      </c>
      <c r="C169" t="inlineStr">
        <is>
          <t>2023 Valencia</t>
        </is>
      </c>
      <c r="D169" t="inlineStr">
        <is>
          <t>HYROX DOUBLES</t>
        </is>
      </c>
      <c r="E169" s="8" t="n">
        <v>0.00425925925925926</v>
      </c>
      <c r="F169" s="8" t="n">
        <v>0.003784722222222222</v>
      </c>
      <c r="G169" s="8" t="n">
        <v>0.004780092592592593</v>
      </c>
      <c r="H169" s="8" t="n">
        <v>0.00150462962962963</v>
      </c>
      <c r="I169" s="8" t="n">
        <v>0.004918981481481482</v>
      </c>
      <c r="J169" s="8" t="n">
        <v>0.003240740740740741</v>
      </c>
      <c r="K169" s="8" t="n">
        <v>0.005208333333333333</v>
      </c>
      <c r="L169" s="8" t="n">
        <v>0.003645833333333333</v>
      </c>
      <c r="M169" s="8" t="n">
        <v>0.005300925925925926</v>
      </c>
      <c r="N169" s="8" t="n">
        <v>0.003680555555555555</v>
      </c>
      <c r="O169" s="8" t="n">
        <v>0.005393518518518519</v>
      </c>
      <c r="P169" s="8" t="n">
        <v>0.001631944444444445</v>
      </c>
      <c r="Q169" s="8" t="n">
        <v>0.005289351851851852</v>
      </c>
      <c r="R169" s="8" t="n">
        <v>0.003263888888888889</v>
      </c>
      <c r="S169" s="8" t="n">
        <v>0.005821759259259259</v>
      </c>
      <c r="T169" s="8" t="n">
        <v>0.002037037037037037</v>
      </c>
      <c r="U169" s="8" t="n">
        <v>0.006851851851851852</v>
      </c>
      <c r="V169" t="inlineStr">
        <is>
          <t>–</t>
        </is>
      </c>
      <c r="W169">
        <f>E169 + G169 + I169 + K169 + M169 + O169 + Q169 + S169</f>
        <v/>
      </c>
      <c r="X169" s="9">
        <f>W169 / 8</f>
        <v/>
      </c>
      <c r="Y169" s="9">
        <f>MAX(ABS(E169 - X169), ABS(G169 - X169), ABS(I169 - X169), ABS(K169 - X169), ABS(M169 - X169), ABS(O169 - X169), ABS(Q169 - X169), ABS(S169 - X169))</f>
        <v/>
      </c>
      <c r="Z169" s="8" t="n">
        <v>0.07054398148148149</v>
      </c>
    </row>
    <row r="170">
      <c r="A170" t="inlineStr">
        <is>
          <t>Sureda Salamanca, Alicia (ESP) - Lladó Binimelis, Catalina (ESP)</t>
        </is>
      </c>
      <c r="B170" t="inlineStr">
        <is>
          <t>40-49</t>
        </is>
      </c>
      <c r="C170" t="inlineStr">
        <is>
          <t>2023 Valencia</t>
        </is>
      </c>
      <c r="D170" t="inlineStr">
        <is>
          <t>HYROX DOUBLES</t>
        </is>
      </c>
      <c r="E170" s="8" t="n">
        <v>0.004039351851851852</v>
      </c>
      <c r="F170" s="8" t="n">
        <v>0.003912037037037037</v>
      </c>
      <c r="G170" s="8" t="n">
        <v>0.004479166666666667</v>
      </c>
      <c r="H170" s="8" t="n">
        <v>0.001365740740740741</v>
      </c>
      <c r="I170" s="8" t="n">
        <v>0.004340277777777778</v>
      </c>
      <c r="J170" s="8" t="n">
        <v>0.003969907407407407</v>
      </c>
      <c r="K170" s="8" t="n">
        <v>0.004849537037037037</v>
      </c>
      <c r="L170" s="8" t="n">
        <v>0.002997685185185185</v>
      </c>
      <c r="M170" s="8" t="n">
        <v>0.004918981481481482</v>
      </c>
      <c r="N170" s="8" t="n">
        <v>0.004351851851851852</v>
      </c>
      <c r="O170" s="8" t="n">
        <v>0.00494212962962963</v>
      </c>
      <c r="P170" s="8" t="n">
        <v>0.001597222222222222</v>
      </c>
      <c r="Q170" s="8" t="n">
        <v>0.004895833333333334</v>
      </c>
      <c r="R170" s="8" t="n">
        <v>0.004120370370370371</v>
      </c>
      <c r="S170" s="8" t="n">
        <v>0.005625</v>
      </c>
      <c r="T170" s="8" t="n">
        <v>0.002546296296296297</v>
      </c>
      <c r="U170" s="8" t="n">
        <v>0.008287037037037037</v>
      </c>
      <c r="V170" t="inlineStr">
        <is>
          <t>–</t>
        </is>
      </c>
      <c r="W170">
        <f>E170 + G170 + I170 + K170 + M170 + O170 + Q170 + S170</f>
        <v/>
      </c>
      <c r="X170" s="9">
        <f>W170 / 8</f>
        <v/>
      </c>
      <c r="Y170" s="9">
        <f>MAX(ABS(E170 - X170), ABS(G170 - X170), ABS(I170 - X170), ABS(K170 - X170), ABS(M170 - X170), ABS(O170 - X170), ABS(Q170 - X170), ABS(S170 - X170))</f>
        <v/>
      </c>
      <c r="Z170" s="8" t="n">
        <v>0.07114583333333334</v>
      </c>
    </row>
    <row r="171">
      <c r="A171" t="inlineStr">
        <is>
          <t>Jover Román, Aurora (ESP) - Jover Roman, Leonor (ESP)</t>
        </is>
      </c>
      <c r="B171" t="inlineStr">
        <is>
          <t>30-39</t>
        </is>
      </c>
      <c r="C171" t="inlineStr">
        <is>
          <t>2023 Valencia</t>
        </is>
      </c>
      <c r="D171" t="inlineStr">
        <is>
          <t>HYROX DOUBLES</t>
        </is>
      </c>
      <c r="E171" s="8" t="n">
        <v>0.004375</v>
      </c>
      <c r="F171" s="8" t="n">
        <v>0.003564814814814815</v>
      </c>
      <c r="G171" s="8" t="n">
        <v>0.004814814814814815</v>
      </c>
      <c r="H171" s="8" t="n">
        <v>0.001365740740740741</v>
      </c>
      <c r="I171" s="8" t="n">
        <v>0.005081018518518519</v>
      </c>
      <c r="J171" s="8" t="n">
        <v>0.003136574074074074</v>
      </c>
      <c r="K171" s="8" t="n">
        <v>0.005347222222222222</v>
      </c>
      <c r="L171" s="8" t="n">
        <v>0.003368055555555556</v>
      </c>
      <c r="M171" s="8" t="n">
        <v>0.005474537037037037</v>
      </c>
      <c r="N171" s="8" t="n">
        <v>0.003842592592592593</v>
      </c>
      <c r="O171" s="8" t="n">
        <v>0.005393518518518519</v>
      </c>
      <c r="P171" s="8" t="n">
        <v>0.001516203703703704</v>
      </c>
      <c r="Q171" s="8" t="n">
        <v>0.005381944444444444</v>
      </c>
      <c r="R171" s="8" t="n">
        <v>0.003773148148148148</v>
      </c>
      <c r="S171" s="8" t="n">
        <v>0.005902777777777778</v>
      </c>
      <c r="T171" s="8" t="n">
        <v>0.002152777777777778</v>
      </c>
      <c r="U171" s="8" t="n">
        <v>0.007268518518518519</v>
      </c>
      <c r="V171" t="inlineStr">
        <is>
          <t>–</t>
        </is>
      </c>
      <c r="W171">
        <f>E171 + G171 + I171 + K171 + M171 + O171 + Q171 + S171</f>
        <v/>
      </c>
      <c r="X171" s="9">
        <f>W171 / 8</f>
        <v/>
      </c>
      <c r="Y171" s="9">
        <f>MAX(ABS(E171 - X171), ABS(G171 - X171), ABS(I171 - X171), ABS(K171 - X171), ABS(M171 - X171), ABS(O171 - X171), ABS(Q171 - X171), ABS(S171 - X171))</f>
        <v/>
      </c>
      <c r="Z171" s="8" t="n">
        <v>0.07165509259259259</v>
      </c>
    </row>
    <row r="172">
      <c r="A172" t="inlineStr">
        <is>
          <t>Wright, Faye (GBR) - Reid, Ashleigh (GBR)</t>
        </is>
      </c>
      <c r="B172" t="inlineStr">
        <is>
          <t>U29</t>
        </is>
      </c>
      <c r="C172" t="inlineStr">
        <is>
          <t>2023 Valencia</t>
        </is>
      </c>
      <c r="D172" t="inlineStr">
        <is>
          <t>HYROX DOUBLES</t>
        </is>
      </c>
      <c r="E172" s="8" t="n">
        <v>0.004641203703703704</v>
      </c>
      <c r="F172" s="8" t="n">
        <v>0.003576388888888889</v>
      </c>
      <c r="G172" s="8" t="n">
        <v>0.004895833333333334</v>
      </c>
      <c r="H172" s="8" t="n">
        <v>0.001087962962962963</v>
      </c>
      <c r="I172" s="8" t="n">
        <v>0.004988425925925926</v>
      </c>
      <c r="J172" s="8" t="n">
        <v>0.003159722222222222</v>
      </c>
      <c r="K172" s="8" t="n">
        <v>0.005208333333333333</v>
      </c>
      <c r="L172" s="8" t="n">
        <v>0.00306712962962963</v>
      </c>
      <c r="M172" s="8" t="n">
        <v>0.005405092592592592</v>
      </c>
      <c r="N172" s="8" t="n">
        <v>0.00349537037037037</v>
      </c>
      <c r="O172" s="8" t="n">
        <v>0.005324074074074074</v>
      </c>
      <c r="P172" s="8" t="n">
        <v>0.001631944444444445</v>
      </c>
      <c r="Q172" s="8" t="n">
        <v>0.005567129629629629</v>
      </c>
      <c r="R172" s="8" t="n">
        <v>0.002731481481481481</v>
      </c>
      <c r="S172" s="8" t="n">
        <v>0.006122685185185185</v>
      </c>
      <c r="T172" s="8" t="n">
        <v>0.002465277777777778</v>
      </c>
      <c r="U172" s="8" t="n">
        <v>0.00869212962962963</v>
      </c>
      <c r="V172" t="inlineStr">
        <is>
          <t>–</t>
        </is>
      </c>
      <c r="W172">
        <f>E172 + G172 + I172 + K172 + M172 + O172 + Q172 + S172</f>
        <v/>
      </c>
      <c r="X172" s="9">
        <f>W172 / 8</f>
        <v/>
      </c>
      <c r="Y172" s="9">
        <f>MAX(ABS(E172 - X172), ABS(G172 - X172), ABS(I172 - X172), ABS(K172 - X172), ABS(M172 - X172), ABS(O172 - X172), ABS(Q172 - X172), ABS(S172 - X172))</f>
        <v/>
      </c>
      <c r="Z172" s="8" t="n">
        <v>0.07195601851851852</v>
      </c>
    </row>
    <row r="173">
      <c r="A173" t="inlineStr">
        <is>
          <t>Theeuwen, Estefania (ESP) - Palanca, Lara (ESP)</t>
        </is>
      </c>
      <c r="B173" t="inlineStr">
        <is>
          <t>30-39</t>
        </is>
      </c>
      <c r="C173" t="inlineStr">
        <is>
          <t>2023 Valencia</t>
        </is>
      </c>
      <c r="D173" t="inlineStr">
        <is>
          <t>HYROX DOUBLES</t>
        </is>
      </c>
      <c r="E173" s="8" t="n">
        <v>0.004328703703703704</v>
      </c>
      <c r="F173" s="8" t="n">
        <v>0.004224537037037037</v>
      </c>
      <c r="G173" s="8" t="n">
        <v>0.004629629629629629</v>
      </c>
      <c r="H173" s="8" t="n">
        <v>0.001550925925925926</v>
      </c>
      <c r="I173" s="8" t="n">
        <v>0.004907407407407407</v>
      </c>
      <c r="J173" s="8" t="n">
        <v>0.004409722222222222</v>
      </c>
      <c r="K173" s="8" t="n">
        <v>0.00494212962962963</v>
      </c>
      <c r="L173" s="8" t="n">
        <v>0.00318287037037037</v>
      </c>
      <c r="M173" s="8" t="n">
        <v>0.004953703703703704</v>
      </c>
      <c r="N173" s="8" t="n">
        <v>0.004328703703703704</v>
      </c>
      <c r="O173" s="8" t="n">
        <v>0.004791666666666666</v>
      </c>
      <c r="P173" s="8" t="n">
        <v>0.001365740740740741</v>
      </c>
      <c r="Q173" s="8" t="n">
        <v>0.004837962962962963</v>
      </c>
      <c r="R173" s="8" t="n">
        <v>0.003599537037037037</v>
      </c>
      <c r="S173" s="8" t="n">
        <v>0.005092592592592593</v>
      </c>
      <c r="T173" s="8" t="n">
        <v>0.002685185185185185</v>
      </c>
      <c r="U173" s="8" t="n">
        <v>0.008668981481481481</v>
      </c>
      <c r="V173" t="inlineStr">
        <is>
          <t>–</t>
        </is>
      </c>
      <c r="W173">
        <f>E173 + G173 + I173 + K173 + M173 + O173 + Q173 + S173</f>
        <v/>
      </c>
      <c r="X173" s="9">
        <f>W173 / 8</f>
        <v/>
      </c>
      <c r="Y173" s="9">
        <f>MAX(ABS(E173 - X173), ABS(G173 - X173), ABS(I173 - X173), ABS(K173 - X173), ABS(M173 - X173), ABS(O173 - X173), ABS(Q173 - X173), ABS(S173 - X173))</f>
        <v/>
      </c>
      <c r="Z173" s="8" t="n">
        <v>0.07241898148148149</v>
      </c>
    </row>
    <row r="174">
      <c r="A174" t="inlineStr">
        <is>
          <t>Sanchez Castellanos, Elisa (ESP) - Milian Gil, Nerea (ESP)</t>
        </is>
      </c>
      <c r="B174" t="inlineStr">
        <is>
          <t>30-39</t>
        </is>
      </c>
      <c r="C174" t="inlineStr">
        <is>
          <t>2023 Valencia</t>
        </is>
      </c>
      <c r="D174" t="inlineStr">
        <is>
          <t>HYROX DOUBLES</t>
        </is>
      </c>
      <c r="E174" s="8" t="n">
        <v>0.004050925925925926</v>
      </c>
      <c r="F174" s="8" t="n">
        <v>0.004120370370370371</v>
      </c>
      <c r="G174" s="8" t="n">
        <v>0.004340277777777778</v>
      </c>
      <c r="H174" s="8" t="n">
        <v>0.001527777777777778</v>
      </c>
      <c r="I174" s="8" t="n">
        <v>0.004421296296296296</v>
      </c>
      <c r="J174" s="8" t="n">
        <v>0.003888888888888889</v>
      </c>
      <c r="K174" s="8" t="n">
        <v>0.004525462962962963</v>
      </c>
      <c r="L174" s="8" t="n">
        <v>0.004988425925925926</v>
      </c>
      <c r="M174" s="8" t="n">
        <v>0.00525462962962963</v>
      </c>
      <c r="N174" s="8" t="n">
        <v>0.003958333333333334</v>
      </c>
      <c r="O174" s="8" t="n">
        <v>0.005046296296296296</v>
      </c>
      <c r="P174" s="8" t="n">
        <v>0.001701388888888889</v>
      </c>
      <c r="Q174" s="8" t="n">
        <v>0.005115740740740741</v>
      </c>
      <c r="R174" s="8" t="n">
        <v>0.004293981481481481</v>
      </c>
      <c r="S174" s="8" t="n">
        <v>0.005231481481481481</v>
      </c>
      <c r="T174" s="8" t="n">
        <v>0.002789351851851852</v>
      </c>
      <c r="U174" s="8" t="n">
        <v>0.007326388888888889</v>
      </c>
      <c r="V174" t="inlineStr">
        <is>
          <t>–</t>
        </is>
      </c>
      <c r="W174">
        <f>E174 + G174 + I174 + K174 + M174 + O174 + Q174 + S174</f>
        <v/>
      </c>
      <c r="X174" s="9">
        <f>W174 / 8</f>
        <v/>
      </c>
      <c r="Y174" s="9">
        <f>MAX(ABS(E174 - X174), ABS(G174 - X174), ABS(I174 - X174), ABS(K174 - X174), ABS(M174 - X174), ABS(O174 - X174), ABS(Q174 - X174), ABS(S174 - X174))</f>
        <v/>
      </c>
      <c r="Z174" s="8" t="n">
        <v>0.07251157407407408</v>
      </c>
    </row>
    <row r="175">
      <c r="A175" t="inlineStr">
        <is>
          <t>Martínez Orts, Maite (ESP) - Segarra Herrera, Lucia (ESP)</t>
        </is>
      </c>
      <c r="B175" t="inlineStr">
        <is>
          <t>30-39</t>
        </is>
      </c>
      <c r="C175" t="inlineStr">
        <is>
          <t>2023 Valencia</t>
        </is>
      </c>
      <c r="D175" t="inlineStr">
        <is>
          <t>HYROX DOUBLES</t>
        </is>
      </c>
      <c r="E175" s="8" t="n">
        <v>0.003993055555555555</v>
      </c>
      <c r="F175" s="8" t="n">
        <v>0.003877314814814815</v>
      </c>
      <c r="G175" s="8" t="n">
        <v>0.004467592592592592</v>
      </c>
      <c r="H175" s="8" t="n">
        <v>0.001377314814814815</v>
      </c>
      <c r="I175" s="8" t="n">
        <v>0.004768518518518518</v>
      </c>
      <c r="J175" s="8" t="n">
        <v>0.003715277777777778</v>
      </c>
      <c r="K175" s="8" t="n">
        <v>0.004884259259259259</v>
      </c>
      <c r="L175" s="8" t="n">
        <v>0.00349537037037037</v>
      </c>
      <c r="M175" s="8" t="n">
        <v>0.005486111111111111</v>
      </c>
      <c r="N175" s="8" t="n">
        <v>0.004074074074074074</v>
      </c>
      <c r="O175" s="8" t="n">
        <v>0.005555555555555556</v>
      </c>
      <c r="P175" s="8" t="n">
        <v>0.001527777777777778</v>
      </c>
      <c r="Q175" s="8" t="n">
        <v>0.005543981481481481</v>
      </c>
      <c r="R175" s="8" t="n">
        <v>0.003194444444444445</v>
      </c>
      <c r="S175" s="8" t="n">
        <v>0.006238425925925926</v>
      </c>
      <c r="T175" s="8" t="n">
        <v>0.002488425925925926</v>
      </c>
      <c r="U175" s="8" t="n">
        <v>0.008101851851851851</v>
      </c>
      <c r="V175" t="inlineStr">
        <is>
          <t>–</t>
        </is>
      </c>
      <c r="W175">
        <f>E175 + G175 + I175 + K175 + M175 + O175 + Q175 + S175</f>
        <v/>
      </c>
      <c r="X175" s="9">
        <f>W175 / 8</f>
        <v/>
      </c>
      <c r="Y175" s="9">
        <f>MAX(ABS(E175 - X175), ABS(G175 - X175), ABS(I175 - X175), ABS(K175 - X175), ABS(M175 - X175), ABS(O175 - X175), ABS(Q175 - X175), ABS(S175 - X175))</f>
        <v/>
      </c>
      <c r="Z175" s="8" t="n">
        <v>0.07269675925925925</v>
      </c>
    </row>
    <row r="176">
      <c r="A176" t="inlineStr">
        <is>
          <t>González Meca, Marina (ESP) - Snchez Bentez, Mar (ESP)</t>
        </is>
      </c>
      <c r="B176" t="inlineStr">
        <is>
          <t>30-39</t>
        </is>
      </c>
      <c r="C176" t="inlineStr">
        <is>
          <t>2023 Valencia</t>
        </is>
      </c>
      <c r="D176" t="inlineStr">
        <is>
          <t>HYROX DOUBLES</t>
        </is>
      </c>
      <c r="E176" s="8" t="n">
        <v>0.004050925925925926</v>
      </c>
      <c r="F176" s="8" t="n">
        <v>0.003761574074074074</v>
      </c>
      <c r="G176" s="8" t="n">
        <v>0.004224537037037037</v>
      </c>
      <c r="H176" s="8" t="n">
        <v>0.001793981481481481</v>
      </c>
      <c r="I176" s="8" t="n">
        <v>0.004571759259259259</v>
      </c>
      <c r="J176" s="8" t="n">
        <v>0.00375</v>
      </c>
      <c r="K176" s="8" t="n">
        <v>0.0046875</v>
      </c>
      <c r="L176" s="8" t="n">
        <v>0.003460648148148148</v>
      </c>
      <c r="M176" s="8" t="n">
        <v>0.005243055555555555</v>
      </c>
      <c r="N176" s="8" t="n">
        <v>0.003993055555555555</v>
      </c>
      <c r="O176" s="8" t="n">
        <v>0.004918981481481482</v>
      </c>
      <c r="P176" s="8" t="n">
        <v>0.001400462962962963</v>
      </c>
      <c r="Q176" s="8" t="n">
        <v>0.00494212962962963</v>
      </c>
      <c r="R176" s="8" t="n">
        <v>0.003136574074074074</v>
      </c>
      <c r="S176" s="8" t="n">
        <v>0.008796296296296297</v>
      </c>
      <c r="T176" s="8" t="n">
        <v>0.002523148148148148</v>
      </c>
      <c r="U176" s="8" t="n">
        <v>0.007638888888888889</v>
      </c>
      <c r="V176" t="inlineStr">
        <is>
          <t>–</t>
        </is>
      </c>
      <c r="W176">
        <f>E176 + G176 + I176 + K176 + M176 + O176 + Q176 + S176</f>
        <v/>
      </c>
      <c r="X176" s="9">
        <f>W176 / 8</f>
        <v/>
      </c>
      <c r="Y176" s="9">
        <f>MAX(ABS(E176 - X176), ABS(G176 - X176), ABS(I176 - X176), ABS(K176 - X176), ABS(M176 - X176), ABS(O176 - X176), ABS(Q176 - X176), ABS(S176 - X176))</f>
        <v/>
      </c>
      <c r="Z176" s="8" t="n">
        <v>0.07282407407407407</v>
      </c>
    </row>
    <row r="177">
      <c r="A177" t="inlineStr">
        <is>
          <t>Diaconu, Roxana (ROU) - Amzolin, Luiza (ROU)</t>
        </is>
      </c>
      <c r="B177" t="inlineStr">
        <is>
          <t>30-39</t>
        </is>
      </c>
      <c r="C177" t="inlineStr">
        <is>
          <t>2023 Valencia</t>
        </is>
      </c>
      <c r="D177" t="inlineStr">
        <is>
          <t>HYROX DOUBLES</t>
        </is>
      </c>
      <c r="E177" s="8" t="n">
        <v>0.003877314814814815</v>
      </c>
      <c r="F177" s="8" t="n">
        <v>0.004421296296296296</v>
      </c>
      <c r="G177" s="8" t="n">
        <v>0.004166666666666667</v>
      </c>
      <c r="H177" s="8" t="n">
        <v>0.001909722222222222</v>
      </c>
      <c r="I177" s="8" t="n">
        <v>0.004895833333333334</v>
      </c>
      <c r="J177" s="8" t="n">
        <v>0.006215277777777778</v>
      </c>
      <c r="K177" s="8" t="n">
        <v>0.005381944444444444</v>
      </c>
      <c r="L177" s="8" t="n">
        <v>0.003831018518518518</v>
      </c>
      <c r="M177" s="8" t="n">
        <v>0.004826388888888889</v>
      </c>
      <c r="N177" s="8" t="n">
        <v>0.003981481481481482</v>
      </c>
      <c r="O177" s="8" t="n">
        <v>0.00494212962962963</v>
      </c>
      <c r="P177" s="8" t="n">
        <v>0.001956018518518518</v>
      </c>
      <c r="Q177" s="8" t="n">
        <v>0.004884259259259259</v>
      </c>
      <c r="R177" s="8" t="n">
        <v>0.003483796296296296</v>
      </c>
      <c r="S177" s="8" t="n">
        <v>0.005011574074074074</v>
      </c>
      <c r="T177" s="8" t="n">
        <v>0.002557870370370371</v>
      </c>
      <c r="U177" s="8" t="n">
        <v>0.006724537037037037</v>
      </c>
      <c r="V177" t="inlineStr">
        <is>
          <t>–</t>
        </is>
      </c>
      <c r="W177">
        <f>E177 + G177 + I177 + K177 + M177 + O177 + Q177 + S177</f>
        <v/>
      </c>
      <c r="X177" s="9">
        <f>W177 / 8</f>
        <v/>
      </c>
      <c r="Y177" s="9">
        <f>MAX(ABS(E177 - X177), ABS(G177 - X177), ABS(I177 - X177), ABS(K177 - X177), ABS(M177 - X177), ABS(O177 - X177), ABS(Q177 - X177), ABS(S177 - X177))</f>
        <v/>
      </c>
      <c r="Z177" s="8" t="n">
        <v>0.07297453703703703</v>
      </c>
    </row>
    <row r="178">
      <c r="A178" t="inlineStr">
        <is>
          <t>Rodrigues Dos Santos, Irene (POR) - Freitas Aguiar, Joana Sofia (POR)</t>
        </is>
      </c>
      <c r="B178" t="inlineStr">
        <is>
          <t>40-49</t>
        </is>
      </c>
      <c r="C178" t="inlineStr">
        <is>
          <t>2023 Valencia</t>
        </is>
      </c>
      <c r="D178" t="inlineStr">
        <is>
          <t>HYROX DOUBLES</t>
        </is>
      </c>
      <c r="E178" s="8" t="n">
        <v>0.004085648148148148</v>
      </c>
      <c r="F178" s="8" t="n">
        <v>0.003935185185185185</v>
      </c>
      <c r="G178" s="8" t="n">
        <v>0.004699074074074074</v>
      </c>
      <c r="H178" s="8" t="n">
        <v>0.001412037037037037</v>
      </c>
      <c r="I178" s="8" t="n">
        <v>0.004976851851851852</v>
      </c>
      <c r="J178" s="8" t="n">
        <v>0.0046875</v>
      </c>
      <c r="K178" s="8" t="n">
        <v>0.005138888888888889</v>
      </c>
      <c r="L178" s="8" t="n">
        <v>0.003738425925925926</v>
      </c>
      <c r="M178" s="8" t="n">
        <v>0.004953703703703704</v>
      </c>
      <c r="N178" s="8" t="n">
        <v>0.004050925925925926</v>
      </c>
      <c r="O178" s="8" t="n">
        <v>0.004675925925925926</v>
      </c>
      <c r="P178" s="8" t="n">
        <v>0.001458333333333333</v>
      </c>
      <c r="Q178" s="8" t="n">
        <v>0.005393518518518519</v>
      </c>
      <c r="R178" s="8" t="n">
        <v>0.00431712962962963</v>
      </c>
      <c r="S178" s="8" t="n">
        <v>0.005196759259259259</v>
      </c>
      <c r="T178" s="8" t="n">
        <v>0.002372685185185185</v>
      </c>
      <c r="U178" s="8" t="n">
        <v>0.008368055555555556</v>
      </c>
      <c r="V178" t="inlineStr">
        <is>
          <t>–</t>
        </is>
      </c>
      <c r="W178">
        <f>E178 + G178 + I178 + K178 + M178 + O178 + Q178 + S178</f>
        <v/>
      </c>
      <c r="X178" s="9">
        <f>W178 / 8</f>
        <v/>
      </c>
      <c r="Y178" s="9">
        <f>MAX(ABS(E178 - X178), ABS(G178 - X178), ABS(I178 - X178), ABS(K178 - X178), ABS(M178 - X178), ABS(O178 - X178), ABS(Q178 - X178), ABS(S178 - X178))</f>
        <v/>
      </c>
      <c r="Z178" s="8" t="n">
        <v>0.07337962962962963</v>
      </c>
    </row>
    <row r="179">
      <c r="A179" t="inlineStr">
        <is>
          <t>Ranghiasci, Valeria (ITA) - Ciaffi, Chiara (ITA)</t>
        </is>
      </c>
      <c r="B179" t="inlineStr">
        <is>
          <t>40-49</t>
        </is>
      </c>
      <c r="C179" t="inlineStr">
        <is>
          <t>2023 Valencia</t>
        </is>
      </c>
      <c r="D179" t="inlineStr">
        <is>
          <t>HYROX DOUBLES</t>
        </is>
      </c>
      <c r="E179" s="8" t="n">
        <v>0.004212962962962963</v>
      </c>
      <c r="F179" s="8" t="n">
        <v>0.003831018518518518</v>
      </c>
      <c r="G179" s="8" t="n">
        <v>0.006215277777777778</v>
      </c>
      <c r="H179" s="8" t="n">
        <v>0.00150462962962963</v>
      </c>
      <c r="I179" s="8" t="n">
        <v>0.006331018518518519</v>
      </c>
      <c r="J179" s="8" t="n">
        <v>0.003819444444444444</v>
      </c>
      <c r="K179" s="8" t="n">
        <v>0.006458333333333333</v>
      </c>
      <c r="L179" s="8" t="n">
        <v>0.003634259259259259</v>
      </c>
      <c r="M179" s="8" t="n">
        <v>0.005081018518518519</v>
      </c>
      <c r="N179" s="8" t="n">
        <v>0.004039351851851852</v>
      </c>
      <c r="O179" s="8" t="n">
        <v>0.004826388888888889</v>
      </c>
      <c r="P179" s="8" t="n">
        <v>0.001643518518518519</v>
      </c>
      <c r="Q179" s="8" t="n">
        <v>0.004872685185185185</v>
      </c>
      <c r="R179" s="8" t="n">
        <v>0.003773148148148148</v>
      </c>
      <c r="S179" s="8" t="n">
        <v>0.005196759259259259</v>
      </c>
      <c r="T179" s="8" t="n">
        <v>0.002199074074074074</v>
      </c>
      <c r="U179" s="8" t="n">
        <v>0.006168981481481482</v>
      </c>
      <c r="V179" t="inlineStr">
        <is>
          <t>15 Minutes</t>
        </is>
      </c>
      <c r="W179">
        <f>E179 + G179 + I179 + K179 + M179 + O179 + Q179 + S179</f>
        <v/>
      </c>
      <c r="X179" s="9">
        <f>W179 / 8</f>
        <v/>
      </c>
      <c r="Y179" s="9">
        <f>MAX(ABS(E179 - X179), ABS(G179 - X179), ABS(I179 - X179), ABS(K179 - X179), ABS(M179 - X179), ABS(O179 - X179), ABS(Q179 - X179), ABS(S179 - X179))</f>
        <v/>
      </c>
      <c r="Z179" s="8" t="n">
        <v>0.0737037037037037</v>
      </c>
    </row>
    <row r="180">
      <c r="A180" t="inlineStr">
        <is>
          <t>Muñoz Lopez, Cristina (ESP) - Diez Pulgar, Claudia (ESP)</t>
        </is>
      </c>
      <c r="B180" t="inlineStr">
        <is>
          <t>U29</t>
        </is>
      </c>
      <c r="C180" t="inlineStr">
        <is>
          <t>2023 Valencia</t>
        </is>
      </c>
      <c r="D180" t="inlineStr">
        <is>
          <t>HYROX DOUBLES</t>
        </is>
      </c>
      <c r="E180" s="8" t="n">
        <v>0.003784722222222222</v>
      </c>
      <c r="F180" s="8" t="n">
        <v>0.003587962962962963</v>
      </c>
      <c r="G180" s="8" t="n">
        <v>0.006111111111111111</v>
      </c>
      <c r="H180" s="8" t="n">
        <v>0.001168981481481482</v>
      </c>
      <c r="I180" s="8" t="n">
        <v>0.006122685185185185</v>
      </c>
      <c r="J180" s="8" t="n">
        <v>0.002777777777777778</v>
      </c>
      <c r="K180" s="8" t="n">
        <v>0.006354166666666667</v>
      </c>
      <c r="L180" s="8" t="n">
        <v>0.002662037037037037</v>
      </c>
      <c r="M180" s="8" t="n">
        <v>0.006284722222222222</v>
      </c>
      <c r="N180" s="8" t="n">
        <v>0.003831018518518518</v>
      </c>
      <c r="O180" s="8" t="n">
        <v>0.006296296296296296</v>
      </c>
      <c r="P180" s="8" t="n">
        <v>0.001273148148148148</v>
      </c>
      <c r="Q180" s="8" t="n">
        <v>0.006354166666666667</v>
      </c>
      <c r="R180" s="8" t="n">
        <v>0.002986111111111111</v>
      </c>
      <c r="S180" s="8" t="n">
        <v>0.005034722222222223</v>
      </c>
      <c r="T180" s="8" t="n">
        <v>0.002627314814814815</v>
      </c>
      <c r="U180" s="8" t="n">
        <v>0.006643518518518518</v>
      </c>
      <c r="V180" t="inlineStr">
        <is>
          <t>30 Minutes</t>
        </is>
      </c>
      <c r="W180">
        <f>E180 + G180 + I180 + K180 + M180 + O180 + Q180 + S180</f>
        <v/>
      </c>
      <c r="X180" s="9">
        <f>W180 / 8</f>
        <v/>
      </c>
      <c r="Y180" s="9">
        <f>MAX(ABS(E180 - X180), ABS(G180 - X180), ABS(I180 - X180), ABS(K180 - X180), ABS(M180 - X180), ABS(O180 - X180), ABS(Q180 - X180), ABS(S180 - X180))</f>
        <v/>
      </c>
      <c r="Z180" s="8" t="n">
        <v>0.07379629629629629</v>
      </c>
    </row>
    <row r="181">
      <c r="A181" t="inlineStr">
        <is>
          <t>Egea López, Maria Vanessa (ESP) - Espinosa Iniesta, Aurora Maria (ESP)</t>
        </is>
      </c>
      <c r="B181" t="inlineStr">
        <is>
          <t>40-49</t>
        </is>
      </c>
      <c r="C181" t="inlineStr">
        <is>
          <t>2023 Valencia</t>
        </is>
      </c>
      <c r="D181" t="inlineStr">
        <is>
          <t>HYROX DOUBLES</t>
        </is>
      </c>
      <c r="E181" s="8" t="n">
        <v>0.004155092592592592</v>
      </c>
      <c r="F181" s="8" t="n">
        <v>0.003726851851851852</v>
      </c>
      <c r="G181" s="8" t="n">
        <v>0.004756944444444445</v>
      </c>
      <c r="H181" s="8" t="n">
        <v>0.001469907407407407</v>
      </c>
      <c r="I181" s="8" t="n">
        <v>0.005115740740740741</v>
      </c>
      <c r="J181" s="8" t="n">
        <v>0.004039351851851852</v>
      </c>
      <c r="K181" s="8" t="n">
        <v>0.005150462962962963</v>
      </c>
      <c r="L181" s="8" t="n">
        <v>0.003032407407407407</v>
      </c>
      <c r="M181" s="8" t="n">
        <v>0.005671296296296297</v>
      </c>
      <c r="N181" s="8" t="n">
        <v>0.00443287037037037</v>
      </c>
      <c r="O181" s="8" t="n">
        <v>0.005590277777777777</v>
      </c>
      <c r="P181" s="8" t="n">
        <v>0.001342592592592592</v>
      </c>
      <c r="Q181" s="8" t="n">
        <v>0.005763888888888889</v>
      </c>
      <c r="R181" s="8" t="n">
        <v>0.004085648148148148</v>
      </c>
      <c r="S181" s="8" t="n">
        <v>0.006423611111111111</v>
      </c>
      <c r="T181" s="8" t="n">
        <v>0.002465277777777778</v>
      </c>
      <c r="U181" s="8" t="n">
        <v>0.007025462962962963</v>
      </c>
      <c r="V181" t="inlineStr">
        <is>
          <t>–</t>
        </is>
      </c>
      <c r="W181">
        <f>E181 + G181 + I181 + K181 + M181 + O181 + Q181 + S181</f>
        <v/>
      </c>
      <c r="X181" s="9">
        <f>W181 / 8</f>
        <v/>
      </c>
      <c r="Y181" s="9">
        <f>MAX(ABS(E181 - X181), ABS(G181 - X181), ABS(I181 - X181), ABS(K181 - X181), ABS(M181 - X181), ABS(O181 - X181), ABS(Q181 - X181), ABS(S181 - X181))</f>
        <v/>
      </c>
      <c r="Z181" s="8" t="n">
        <v>0.07416666666666667</v>
      </c>
    </row>
    <row r="182">
      <c r="A182" t="inlineStr">
        <is>
          <t>Amorós Sánchez, Raquel (ESP) - Manco Pérez, Ana Cecilia (ESP)</t>
        </is>
      </c>
      <c r="B182" t="inlineStr">
        <is>
          <t>30-39</t>
        </is>
      </c>
      <c r="C182" t="inlineStr">
        <is>
          <t>2023 Valencia</t>
        </is>
      </c>
      <c r="D182" t="inlineStr">
        <is>
          <t>HYROX DOUBLES</t>
        </is>
      </c>
      <c r="E182" s="8" t="n">
        <v>0.004016203703703704</v>
      </c>
      <c r="F182" s="8" t="n">
        <v>0.003981481481481482</v>
      </c>
      <c r="G182" s="8" t="n">
        <v>0.004456018518518519</v>
      </c>
      <c r="H182" s="8" t="n">
        <v>0.001736111111111111</v>
      </c>
      <c r="I182" s="8" t="n">
        <v>0.004618055555555556</v>
      </c>
      <c r="J182" s="8" t="n">
        <v>0.005173611111111111</v>
      </c>
      <c r="K182" s="8" t="n">
        <v>0.004710648148148148</v>
      </c>
      <c r="L182" s="8" t="n">
        <v>0.003321759259259259</v>
      </c>
      <c r="M182" s="8" t="n">
        <v>0.005127314814814815</v>
      </c>
      <c r="N182" s="8" t="n">
        <v>0.004155092592592592</v>
      </c>
      <c r="O182" s="8" t="n">
        <v>0.004918981481481482</v>
      </c>
      <c r="P182" s="8" t="n">
        <v>0.001689814814814815</v>
      </c>
      <c r="Q182" s="8" t="n">
        <v>0.005092592592592593</v>
      </c>
      <c r="R182" s="8" t="n">
        <v>0.005081018518518519</v>
      </c>
      <c r="S182" s="8" t="n">
        <v>0.005729166666666666</v>
      </c>
      <c r="T182" s="8" t="n">
        <v>0.003784722222222222</v>
      </c>
      <c r="U182" s="8" t="n">
        <v>0.006828703703703704</v>
      </c>
      <c r="V182" t="inlineStr">
        <is>
          <t>–</t>
        </is>
      </c>
      <c r="W182">
        <f>E182 + G182 + I182 + K182 + M182 + O182 + Q182 + S182</f>
        <v/>
      </c>
      <c r="X182" s="9">
        <f>W182 / 8</f>
        <v/>
      </c>
      <c r="Y182" s="9">
        <f>MAX(ABS(E182 - X182), ABS(G182 - X182), ABS(I182 - X182), ABS(K182 - X182), ABS(M182 - X182), ABS(O182 - X182), ABS(Q182 - X182), ABS(S182 - X182))</f>
        <v/>
      </c>
      <c r="Z182" s="8" t="n">
        <v>0.07430555555555556</v>
      </c>
    </row>
    <row r="183">
      <c r="A183" t="inlineStr">
        <is>
          <t>Moreno, M Eugenia (ESP) - García Delgado, Raquel (ESP)</t>
        </is>
      </c>
      <c r="B183" t="inlineStr">
        <is>
          <t>30-39</t>
        </is>
      </c>
      <c r="C183" t="inlineStr">
        <is>
          <t>2023 Valencia</t>
        </is>
      </c>
      <c r="D183" t="inlineStr">
        <is>
          <t>HYROX DOUBLES</t>
        </is>
      </c>
      <c r="E183" s="8" t="n">
        <v>0.005706018518518518</v>
      </c>
      <c r="F183" s="8" t="n">
        <v>0.003726851851851852</v>
      </c>
      <c r="G183" s="8" t="n">
        <v>0.005821759259259259</v>
      </c>
      <c r="H183" s="8" t="n">
        <v>0.0009375</v>
      </c>
      <c r="I183" s="8" t="n">
        <v>0.006296296296296296</v>
      </c>
      <c r="J183" s="8" t="n">
        <v>0.00287037037037037</v>
      </c>
      <c r="K183" s="8" t="n">
        <v>0.006539351851851852</v>
      </c>
      <c r="L183" s="8" t="n">
        <v>0.002430555555555556</v>
      </c>
      <c r="M183" s="8" t="n">
        <v>0.006354166666666667</v>
      </c>
      <c r="N183" s="8" t="n">
        <v>0.003634259259259259</v>
      </c>
      <c r="O183" s="8" t="n">
        <v>0.006388888888888889</v>
      </c>
      <c r="P183" s="8" t="n">
        <v>0.001342592592592592</v>
      </c>
      <c r="Q183" s="8" t="n">
        <v>0.006493055555555556</v>
      </c>
      <c r="R183" s="8" t="n">
        <v>0.004571759259259259</v>
      </c>
      <c r="S183" s="8" t="n">
        <v>0.006145833333333333</v>
      </c>
      <c r="T183" s="8" t="n">
        <v>0.002048611111111111</v>
      </c>
      <c r="U183" s="8" t="n">
        <v>0.004803240740740741</v>
      </c>
      <c r="V183" t="inlineStr">
        <is>
          <t>–</t>
        </is>
      </c>
      <c r="W183">
        <f>E183 + G183 + I183 + K183 + M183 + O183 + Q183 + S183</f>
        <v/>
      </c>
      <c r="X183" s="9">
        <f>W183 / 8</f>
        <v/>
      </c>
      <c r="Y183" s="9">
        <f>MAX(ABS(E183 - X183), ABS(G183 - X183), ABS(I183 - X183), ABS(K183 - X183), ABS(M183 - X183), ABS(O183 - X183), ABS(Q183 - X183), ABS(S183 - X183))</f>
        <v/>
      </c>
      <c r="Z183" s="8" t="n">
        <v>0.07599537037037037</v>
      </c>
    </row>
    <row r="184">
      <c r="A184" t="inlineStr">
        <is>
          <t>Tarin Albero, Maria Amparo (ESP) - Monter Lozano, Laura Amparo Victoria (ESP)</t>
        </is>
      </c>
      <c r="B184" t="inlineStr">
        <is>
          <t>30-39</t>
        </is>
      </c>
      <c r="C184" t="inlineStr">
        <is>
          <t>2023 Valencia</t>
        </is>
      </c>
      <c r="D184" t="inlineStr">
        <is>
          <t>HYROX DOUBLES</t>
        </is>
      </c>
      <c r="E184" s="8" t="n">
        <v>0.003958333333333334</v>
      </c>
      <c r="F184" s="8" t="n">
        <v>0.003611111111111111</v>
      </c>
      <c r="G184" s="8" t="n">
        <v>0.004837962962962963</v>
      </c>
      <c r="H184" s="8" t="n">
        <v>0.001875</v>
      </c>
      <c r="I184" s="8" t="n">
        <v>0.005416666666666667</v>
      </c>
      <c r="J184" s="8" t="n">
        <v>0.004652777777777777</v>
      </c>
      <c r="K184" s="8" t="n">
        <v>0.005393518518518519</v>
      </c>
      <c r="L184" s="8" t="n">
        <v>0.004293981481481481</v>
      </c>
      <c r="M184" s="8" t="n">
        <v>0.005196759259259259</v>
      </c>
      <c r="N184" s="8" t="n">
        <v>0.003900462962962963</v>
      </c>
      <c r="O184" s="8" t="n">
        <v>0.005740740740740741</v>
      </c>
      <c r="P184" s="8" t="n">
        <v>0.001597222222222222</v>
      </c>
      <c r="Q184" s="8" t="n">
        <v>0.005578703703703704</v>
      </c>
      <c r="R184" s="8" t="n">
        <v>0.003969907407407407</v>
      </c>
      <c r="S184" s="8" t="n">
        <v>0.006134259259259259</v>
      </c>
      <c r="T184" s="8" t="n">
        <v>0.002106481481481481</v>
      </c>
      <c r="U184" s="8" t="n">
        <v>0.008113425925925927</v>
      </c>
      <c r="V184" t="inlineStr">
        <is>
          <t>–</t>
        </is>
      </c>
      <c r="W184">
        <f>E184 + G184 + I184 + K184 + M184 + O184 + Q184 + S184</f>
        <v/>
      </c>
      <c r="X184" s="9">
        <f>W184 / 8</f>
        <v/>
      </c>
      <c r="Y184" s="9">
        <f>MAX(ABS(E184 - X184), ABS(G184 - X184), ABS(I184 - X184), ABS(K184 - X184), ABS(M184 - X184), ABS(O184 - X184), ABS(Q184 - X184), ABS(S184 - X184))</f>
        <v/>
      </c>
      <c r="Z184" s="8" t="n">
        <v>0.07629629629629629</v>
      </c>
    </row>
    <row r="185">
      <c r="A185" t="inlineStr">
        <is>
          <t>Bodi Chaqués, Sandra (ESP) - Garcia Fernndez, Patricia (ESP)</t>
        </is>
      </c>
      <c r="B185" t="inlineStr">
        <is>
          <t>U29</t>
        </is>
      </c>
      <c r="C185" t="inlineStr">
        <is>
          <t>2023 Valencia</t>
        </is>
      </c>
      <c r="D185" t="inlineStr">
        <is>
          <t>HYROX DOUBLES</t>
        </is>
      </c>
      <c r="E185" s="8" t="n">
        <v>0.003865740740740741</v>
      </c>
      <c r="F185" s="8" t="n">
        <v>0.004409722222222222</v>
      </c>
      <c r="G185" s="8" t="n">
        <v>0.004398148148148148</v>
      </c>
      <c r="H185" s="8" t="n">
        <v>0.002222222222222222</v>
      </c>
      <c r="I185" s="8" t="n">
        <v>0.004756944444444445</v>
      </c>
      <c r="J185" s="8" t="n">
        <v>0.005787037037037037</v>
      </c>
      <c r="K185" s="8" t="n">
        <v>0.004803240740740741</v>
      </c>
      <c r="L185" s="8" t="n">
        <v>0.004641203703703704</v>
      </c>
      <c r="M185" s="8" t="n">
        <v>0.004849537037037037</v>
      </c>
      <c r="N185" s="8" t="n">
        <v>0.004293981481481481</v>
      </c>
      <c r="O185" s="8" t="n">
        <v>0.004965277777777778</v>
      </c>
      <c r="P185" s="8" t="n">
        <v>0.002094907407407407</v>
      </c>
      <c r="Q185" s="8" t="n">
        <v>0.005023148148148148</v>
      </c>
      <c r="R185" s="8" t="n">
        <v>0.005451388888888889</v>
      </c>
      <c r="S185" s="8" t="n">
        <v>0.005347222222222222</v>
      </c>
      <c r="T185" s="8" t="n">
        <v>0.003043981481481481</v>
      </c>
      <c r="U185" s="8" t="n">
        <v>0.008206018518518519</v>
      </c>
      <c r="V185" t="inlineStr">
        <is>
          <t>–</t>
        </is>
      </c>
      <c r="W185">
        <f>E185 + G185 + I185 + K185 + M185 + O185 + Q185 + S185</f>
        <v/>
      </c>
      <c r="X185" s="9">
        <f>W185 / 8</f>
        <v/>
      </c>
      <c r="Y185" s="9">
        <f>MAX(ABS(E185 - X185), ABS(G185 - X185), ABS(I185 - X185), ABS(K185 - X185), ABS(M185 - X185), ABS(O185 - X185), ABS(Q185 - X185), ABS(S185 - X185))</f>
        <v/>
      </c>
      <c r="Z185" s="8" t="n">
        <v>0.07807870370370371</v>
      </c>
    </row>
    <row r="186">
      <c r="A186" t="inlineStr">
        <is>
          <t>Rodríguez Carrasco, Pilar (ESP) - Agudo Martínez, Mariajosé (ESP)</t>
        </is>
      </c>
      <c r="B186" t="inlineStr">
        <is>
          <t>40-49</t>
        </is>
      </c>
      <c r="C186" t="inlineStr">
        <is>
          <t>2023 Valencia</t>
        </is>
      </c>
      <c r="D186" t="inlineStr">
        <is>
          <t>HYROX DOUBLES</t>
        </is>
      </c>
      <c r="E186" s="8" t="n">
        <v>0.004097222222222223</v>
      </c>
      <c r="F186" s="8" t="n">
        <v>0.003703703703703704</v>
      </c>
      <c r="G186" s="8" t="n">
        <v>0.006030092592592593</v>
      </c>
      <c r="H186" s="8" t="n">
        <v>0.001446759259259259</v>
      </c>
      <c r="I186" s="8" t="n">
        <v>0.006238425925925926</v>
      </c>
      <c r="J186" s="8" t="n">
        <v>0.004201388888888889</v>
      </c>
      <c r="K186" s="8" t="n">
        <v>0.006423611111111111</v>
      </c>
      <c r="L186" s="8" t="n">
        <v>0.004201388888888889</v>
      </c>
      <c r="M186" s="8" t="n">
        <v>0.006273148148148148</v>
      </c>
      <c r="N186" s="8" t="n">
        <v>0.003865740740740741</v>
      </c>
      <c r="O186" s="8" t="n">
        <v>0.006331018518518519</v>
      </c>
      <c r="P186" s="8" t="n">
        <v>0.001608796296296296</v>
      </c>
      <c r="Q186" s="8" t="n">
        <v>0.006261574074074074</v>
      </c>
      <c r="R186" s="8" t="n">
        <v>0.003310185185185185</v>
      </c>
      <c r="S186" s="8" t="n">
        <v>0.006909722222222222</v>
      </c>
      <c r="T186" s="8" t="n">
        <v>0.002164351851851852</v>
      </c>
      <c r="U186" s="8" t="n">
        <v>0.006354166666666667</v>
      </c>
      <c r="V186" t="inlineStr">
        <is>
          <t>35 Minutes</t>
        </is>
      </c>
      <c r="W186">
        <f>E186 + G186 + I186 + K186 + M186 + O186 + Q186 + S186</f>
        <v/>
      </c>
      <c r="X186" s="9">
        <f>W186 / 8</f>
        <v/>
      </c>
      <c r="Y186" s="9">
        <f>MAX(ABS(E186 - X186), ABS(G186 - X186), ABS(I186 - X186), ABS(K186 - X186), ABS(M186 - X186), ABS(O186 - X186), ABS(Q186 - X186), ABS(S186 - X186))</f>
        <v/>
      </c>
      <c r="Z186" s="8" t="n">
        <v>0.07932870370370371</v>
      </c>
    </row>
    <row r="187">
      <c r="A187" t="inlineStr">
        <is>
          <t>Al Mujairdi, Banna (UAE) - Al Sharqi, Sarra (UAE)</t>
        </is>
      </c>
      <c r="B187" t="inlineStr">
        <is>
          <t>40-49</t>
        </is>
      </c>
      <c r="C187" t="inlineStr">
        <is>
          <t>2023 Valencia</t>
        </is>
      </c>
      <c r="D187" t="inlineStr">
        <is>
          <t>HYROX DOUBLES</t>
        </is>
      </c>
      <c r="E187" s="8" t="n">
        <v>0.004803240740740741</v>
      </c>
      <c r="F187" s="8" t="n">
        <v>0.003888888888888889</v>
      </c>
      <c r="G187" s="8" t="n">
        <v>0.005543981481481481</v>
      </c>
      <c r="H187" s="8" t="n">
        <v>0.001284722222222222</v>
      </c>
      <c r="I187" s="8" t="n">
        <v>0.006099537037037037</v>
      </c>
      <c r="J187" s="8" t="n">
        <v>0.004224537037037037</v>
      </c>
      <c r="K187" s="8" t="n">
        <v>0.006840277777777778</v>
      </c>
      <c r="L187" s="8" t="n">
        <v>0.003796296296296296</v>
      </c>
      <c r="M187" s="8" t="n">
        <v>0.006168981481481482</v>
      </c>
      <c r="N187" s="8" t="n">
        <v>0.004131944444444444</v>
      </c>
      <c r="O187" s="8" t="n">
        <v>0.006076388888888889</v>
      </c>
      <c r="P187" s="8" t="n">
        <v>0.001446759259259259</v>
      </c>
      <c r="Q187" s="8" t="n">
        <v>0.006006944444444444</v>
      </c>
      <c r="R187" s="8" t="n">
        <v>0.004166666666666667</v>
      </c>
      <c r="S187" s="8" t="n">
        <v>0.006585648148148148</v>
      </c>
      <c r="T187" s="8" t="n">
        <v>0.002962962962962963</v>
      </c>
      <c r="U187" s="8" t="n">
        <v>0.006863425925925926</v>
      </c>
      <c r="V187" t="inlineStr">
        <is>
          <t>–</t>
        </is>
      </c>
      <c r="W187">
        <f>E187 + G187 + I187 + K187 + M187 + O187 + Q187 + S187</f>
        <v/>
      </c>
      <c r="X187" s="9">
        <f>W187 / 8</f>
        <v/>
      </c>
      <c r="Y187" s="9">
        <f>MAX(ABS(E187 - X187), ABS(G187 - X187), ABS(I187 - X187), ABS(K187 - X187), ABS(M187 - X187), ABS(O187 - X187), ABS(Q187 - X187), ABS(S187 - X187))</f>
        <v/>
      </c>
      <c r="Z187" s="8" t="n">
        <v>0.08081018518518518</v>
      </c>
    </row>
    <row r="188">
      <c r="A188" t="inlineStr">
        <is>
          <t>Muñoz  La Combe, Elisa (ESP) - Moral Aguilar, Ana Cristina (ESP)</t>
        </is>
      </c>
      <c r="B188" t="inlineStr">
        <is>
          <t>40-49</t>
        </is>
      </c>
      <c r="C188" t="inlineStr">
        <is>
          <t>2023 Valencia</t>
        </is>
      </c>
      <c r="D188" t="inlineStr">
        <is>
          <t>HYROX DOUBLES</t>
        </is>
      </c>
      <c r="E188" s="8" t="n">
        <v>0.004768518518518518</v>
      </c>
      <c r="F188" s="8" t="n">
        <v>0.003888888888888889</v>
      </c>
      <c r="G188" s="8" t="n">
        <v>0.005277777777777778</v>
      </c>
      <c r="H188" s="8" t="n">
        <v>0.001388888888888889</v>
      </c>
      <c r="I188" s="8" t="n">
        <v>0.00542824074074074</v>
      </c>
      <c r="J188" s="8" t="n">
        <v>0.004247685185185185</v>
      </c>
      <c r="K188" s="8" t="n">
        <v>0.005555555555555556</v>
      </c>
      <c r="L188" s="8" t="n">
        <v>0.004756944444444445</v>
      </c>
      <c r="M188" s="8" t="n">
        <v>0.005625</v>
      </c>
      <c r="N188" s="8" t="n">
        <v>0.004664351851851852</v>
      </c>
      <c r="O188" s="8" t="n">
        <v>0.005509259259259259</v>
      </c>
      <c r="P188" s="8" t="n">
        <v>0.001516203703703704</v>
      </c>
      <c r="Q188" s="8" t="n">
        <v>0.005543981481481481</v>
      </c>
      <c r="R188" s="8" t="n">
        <v>0.006539351851851852</v>
      </c>
      <c r="S188" s="8" t="n">
        <v>0.005648148148148148</v>
      </c>
      <c r="T188" s="8" t="n">
        <v>0.003553240740740741</v>
      </c>
      <c r="U188" s="8" t="n">
        <v>0.0071875</v>
      </c>
      <c r="V188" t="inlineStr">
        <is>
          <t>–</t>
        </is>
      </c>
      <c r="W188">
        <f>E188 + G188 + I188 + K188 + M188 + O188 + Q188 + S188</f>
        <v/>
      </c>
      <c r="X188" s="9">
        <f>W188 / 8</f>
        <v/>
      </c>
      <c r="Y188" s="9">
        <f>MAX(ABS(E188 - X188), ABS(G188 - X188), ABS(I188 - X188), ABS(K188 - X188), ABS(M188 - X188), ABS(O188 - X188), ABS(Q188 - X188), ABS(S188 - X188))</f>
        <v/>
      </c>
      <c r="Z188" s="8" t="n">
        <v>0.08100694444444445</v>
      </c>
    </row>
    <row r="189">
      <c r="A189" t="inlineStr">
        <is>
          <t>Gascón López, Pilar (ESP) - Tos Miñana, María José (ESP)</t>
        </is>
      </c>
      <c r="B189" t="inlineStr">
        <is>
          <t>40-49</t>
        </is>
      </c>
      <c r="C189" t="inlineStr">
        <is>
          <t>2023 Valencia</t>
        </is>
      </c>
      <c r="D189" t="inlineStr">
        <is>
          <t>HYROX DOUBLES</t>
        </is>
      </c>
      <c r="E189" s="8" t="n">
        <v>0.005104166666666667</v>
      </c>
      <c r="F189" s="8" t="n">
        <v>0.003912037037037037</v>
      </c>
      <c r="G189" s="8" t="n">
        <v>0.006840277777777778</v>
      </c>
      <c r="H189" s="8" t="n">
        <v>0.001261574074074074</v>
      </c>
      <c r="I189" s="8" t="n">
        <v>0.006979166666666667</v>
      </c>
      <c r="J189" s="8" t="n">
        <v>0.003877314814814815</v>
      </c>
      <c r="K189" s="8" t="n">
        <v>0.007037037037037037</v>
      </c>
      <c r="L189" s="8" t="n">
        <v>0.004016203703703704</v>
      </c>
      <c r="M189" s="8" t="n">
        <v>0.007106481481481482</v>
      </c>
      <c r="N189" s="8" t="n">
        <v>0.004097222222222223</v>
      </c>
      <c r="O189" s="8" t="n">
        <v>0.007361111111111111</v>
      </c>
      <c r="P189" s="8" t="n">
        <v>0.001516203703703704</v>
      </c>
      <c r="Q189" s="8" t="n">
        <v>0.007430555555555556</v>
      </c>
      <c r="R189" s="8" t="n">
        <v>0.004710648148148148</v>
      </c>
      <c r="S189" s="8" t="n">
        <v>0.008414351851851852</v>
      </c>
      <c r="T189" s="8" t="n">
        <v>0.002673611111111111</v>
      </c>
      <c r="U189" s="8" t="n">
        <v>0.008425925925925925</v>
      </c>
      <c r="V189" t="inlineStr">
        <is>
          <t>35 Minutes</t>
        </is>
      </c>
      <c r="W189">
        <f>E189 + G189 + I189 + K189 + M189 + O189 + Q189 + S189</f>
        <v/>
      </c>
      <c r="X189" s="9">
        <f>W189 / 8</f>
        <v/>
      </c>
      <c r="Y189" s="9">
        <f>MAX(ABS(E189 - X189), ABS(G189 - X189), ABS(I189 - X189), ABS(K189 - X189), ABS(M189 - X189), ABS(O189 - X189), ABS(Q189 - X189), ABS(S189 - X189))</f>
        <v/>
      </c>
      <c r="Z189" s="8" t="n">
        <v>0.09068287037037037</v>
      </c>
    </row>
    <row r="190">
      <c r="A190" t="inlineStr">
        <is>
          <t>Valenzuela Rivas, Maria Dolores (ESP) - Lopez Hernandez, Guadalupe (ESP)</t>
        </is>
      </c>
      <c r="B190" t="inlineStr">
        <is>
          <t>40-49</t>
        </is>
      </c>
      <c r="C190" t="inlineStr">
        <is>
          <t>2023 Valencia</t>
        </is>
      </c>
      <c r="D190" t="inlineStr">
        <is>
          <t>HYROX DOUBLES</t>
        </is>
      </c>
      <c r="E190" s="8" t="n">
        <v>0.004212962962962963</v>
      </c>
      <c r="F190" s="8" t="n">
        <v>0.003969907407407407</v>
      </c>
      <c r="G190" s="8" t="n">
        <v>0.006296296296296296</v>
      </c>
      <c r="H190" s="8" t="n">
        <v>0.001921296296296296</v>
      </c>
      <c r="I190" s="8" t="n">
        <v>0.006342592592592592</v>
      </c>
      <c r="J190" s="8" t="n">
        <v>0.004930555555555555</v>
      </c>
      <c r="K190" s="8" t="n">
        <v>0.006631944444444445</v>
      </c>
      <c r="L190" s="8" t="n">
        <v>0.004502314814814815</v>
      </c>
      <c r="M190" s="8" t="n">
        <v>0.006689814814814815</v>
      </c>
      <c r="N190" s="8" t="n">
        <v>0.004895833333333334</v>
      </c>
      <c r="O190" s="8" t="n">
        <v>0.006701388888888889</v>
      </c>
      <c r="P190" s="8" t="n">
        <v>0.001828703703703704</v>
      </c>
      <c r="Q190" s="8" t="n">
        <v>0.006493055555555556</v>
      </c>
      <c r="R190" s="8" t="n">
        <v>0.004247685185185185</v>
      </c>
      <c r="S190" s="8" t="n">
        <v>0</v>
      </c>
      <c r="T190" s="8" t="n">
        <v>0.02010416666666667</v>
      </c>
      <c r="U190" s="8" t="n">
        <v>0.01197916666666667</v>
      </c>
      <c r="V190" t="inlineStr">
        <is>
          <t>35 Minutes</t>
        </is>
      </c>
      <c r="W190">
        <f>E190 + G190 + I190 + K190 + M190 + O190 + Q190 + S190</f>
        <v/>
      </c>
      <c r="X190" s="9">
        <f>W190 / 8</f>
        <v/>
      </c>
      <c r="Y190" s="9">
        <f>MAX(ABS(E190 - X190), ABS(G190 - X190), ABS(I190 - X190), ABS(K190 - X190), ABS(M190 - X190), ABS(O190 - X190), ABS(Q190 - X190), ABS(S190 - X190))</f>
        <v/>
      </c>
      <c r="Z190" s="8" t="n">
        <v>0.09155092592592592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216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Torres Serrano, Samuel (ESP) - Caballero, Laura (ESP)</t>
        </is>
      </c>
      <c r="B2" t="inlineStr">
        <is>
          <t>30-39</t>
        </is>
      </c>
      <c r="C2" t="inlineStr">
        <is>
          <t>2023 Valencia</t>
        </is>
      </c>
      <c r="D2" t="inlineStr">
        <is>
          <t>HYROX DOUBLES</t>
        </is>
      </c>
      <c r="E2" s="8" t="n">
        <v>0.002615740740740741</v>
      </c>
      <c r="F2" s="8" t="n">
        <v>0.002777777777777778</v>
      </c>
      <c r="G2" s="8" t="n">
        <v>0.002800925925925926</v>
      </c>
      <c r="H2" s="8" t="n">
        <v>0.001203703703703704</v>
      </c>
      <c r="I2" s="8" t="n">
        <v>0.003113425925925926</v>
      </c>
      <c r="J2" s="8" t="n">
        <v>0.002025462962962963</v>
      </c>
      <c r="K2" s="8" t="n">
        <v>0.003020833333333333</v>
      </c>
      <c r="L2" s="8" t="n">
        <v>0.001203703703703704</v>
      </c>
      <c r="M2" s="8" t="n">
        <v>0.003148148148148148</v>
      </c>
      <c r="N2" s="8" t="n">
        <v>0.003078703703703704</v>
      </c>
      <c r="O2" s="8" t="n">
        <v>0.003032407407407407</v>
      </c>
      <c r="P2" s="8" t="n">
        <v>0.0009953703703703704</v>
      </c>
      <c r="Q2" s="8" t="n">
        <v>0.003101851851851852</v>
      </c>
      <c r="R2" s="8" t="n">
        <v>0.002002314814814815</v>
      </c>
      <c r="S2" s="8" t="n">
        <v>0.003113425925925926</v>
      </c>
      <c r="T2" s="8" t="n">
        <v>0.002326388888888889</v>
      </c>
      <c r="U2" s="8" t="n">
        <v>0.002800925925925926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0.04230324074074074</v>
      </c>
    </row>
    <row r="3">
      <c r="A3" t="inlineStr">
        <is>
          <t>Mocholi Perez, Eva Maria (ESP) - Boria Breso, Javier (ESP)</t>
        </is>
      </c>
      <c r="B3" t="inlineStr">
        <is>
          <t>30-39</t>
        </is>
      </c>
      <c r="C3" t="inlineStr">
        <is>
          <t>2023 Valencia</t>
        </is>
      </c>
      <c r="D3" t="inlineStr">
        <is>
          <t>HYROX DOUBLES</t>
        </is>
      </c>
      <c r="E3" s="8" t="n">
        <v>0.0028125</v>
      </c>
      <c r="F3" s="8" t="n">
        <v>0.002650462962962963</v>
      </c>
      <c r="G3" s="8" t="n">
        <v>0.002858796296296296</v>
      </c>
      <c r="H3" s="8" t="n">
        <v>0.001099537037037037</v>
      </c>
      <c r="I3" s="8" t="n">
        <v>0.002928240740740741</v>
      </c>
      <c r="J3" s="8" t="n">
        <v>0.001979166666666667</v>
      </c>
      <c r="K3" s="8" t="n">
        <v>0.003032407407407407</v>
      </c>
      <c r="L3" s="8" t="n">
        <v>0.001516203703703704</v>
      </c>
      <c r="M3" s="8" t="n">
        <v>0.002997685185185185</v>
      </c>
      <c r="N3" s="8" t="n">
        <v>0.002847222222222222</v>
      </c>
      <c r="O3" s="8" t="n">
        <v>0.002951388888888889</v>
      </c>
      <c r="P3" s="8" t="n">
        <v>0.001076388888888889</v>
      </c>
      <c r="Q3" s="8" t="n">
        <v>0.003043981481481481</v>
      </c>
      <c r="R3" s="8" t="n">
        <v>0.002291666666666667</v>
      </c>
      <c r="S3" s="8" t="n">
        <v>0.003055555555555556</v>
      </c>
      <c r="T3" s="8" t="n">
        <v>0.002476851851851852</v>
      </c>
      <c r="U3" s="8" t="n">
        <v>0.003217592592592593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0.04274305555555555</v>
      </c>
    </row>
    <row r="4">
      <c r="A4" t="inlineStr">
        <is>
          <t>Mañas Hernndez, Yeray (ESP) - Pérez Milán, Laura (ESP)</t>
        </is>
      </c>
      <c r="B4" t="inlineStr">
        <is>
          <t>30-39</t>
        </is>
      </c>
      <c r="C4" t="inlineStr">
        <is>
          <t>2023 Valencia</t>
        </is>
      </c>
      <c r="D4" t="inlineStr">
        <is>
          <t>HYROX DOUBLES</t>
        </is>
      </c>
      <c r="E4" s="8" t="n">
        <v>0.002592592592592593</v>
      </c>
      <c r="F4" s="8" t="n">
        <v>0.002800925925925926</v>
      </c>
      <c r="G4" s="8" t="n">
        <v>0.002766203703703704</v>
      </c>
      <c r="H4" s="8" t="n">
        <v>0.00125</v>
      </c>
      <c r="I4" s="8" t="n">
        <v>0.002951388888888889</v>
      </c>
      <c r="J4" s="8" t="n">
        <v>0.002222222222222222</v>
      </c>
      <c r="K4" s="8" t="n">
        <v>0.003009259259259259</v>
      </c>
      <c r="L4" s="8" t="n">
        <v>0.001284722222222222</v>
      </c>
      <c r="M4" s="8" t="n">
        <v>0.003090277777777778</v>
      </c>
      <c r="N4" s="8" t="n">
        <v>0.003032407407407407</v>
      </c>
      <c r="O4" s="8" t="n">
        <v>0.003125</v>
      </c>
      <c r="P4" s="8" t="n">
        <v>0.001041666666666667</v>
      </c>
      <c r="Q4" s="8" t="n">
        <v>0.003148148148148148</v>
      </c>
      <c r="R4" s="8" t="n">
        <v>0.001863425925925926</v>
      </c>
      <c r="S4" s="8" t="n">
        <v>0.003194444444444445</v>
      </c>
      <c r="T4" s="8" t="n">
        <v>0.002349537037037037</v>
      </c>
      <c r="U4" s="8" t="n">
        <v>0.00318287037037037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0.0428125</v>
      </c>
    </row>
    <row r="5">
      <c r="A5" t="inlineStr">
        <is>
          <t>Rebecca, Houard (FRA) - Simon, Guiborat (FRA)</t>
        </is>
      </c>
      <c r="B5" t="inlineStr">
        <is>
          <t>30-39</t>
        </is>
      </c>
      <c r="C5" t="inlineStr">
        <is>
          <t>2023 Valencia</t>
        </is>
      </c>
      <c r="D5" t="inlineStr">
        <is>
          <t>HYROX DOUBLES</t>
        </is>
      </c>
      <c r="E5" s="8" t="n">
        <v>0.002997685185185185</v>
      </c>
      <c r="F5" s="8" t="n">
        <v>0.002800925925925926</v>
      </c>
      <c r="G5" s="8" t="n">
        <v>0.002928240740740741</v>
      </c>
      <c r="H5" s="8" t="n">
        <v>0.0009953703703703704</v>
      </c>
      <c r="I5" s="8" t="n">
        <v>0.003055555555555556</v>
      </c>
      <c r="J5" s="8" t="n">
        <v>0.002337962962962963</v>
      </c>
      <c r="K5" s="8" t="n">
        <v>0.002928240740740741</v>
      </c>
      <c r="L5" s="8" t="n">
        <v>0.001493055555555556</v>
      </c>
      <c r="M5" s="8" t="n">
        <v>0.002928240740740741</v>
      </c>
      <c r="N5" s="8" t="n">
        <v>0.002858796296296296</v>
      </c>
      <c r="O5" s="8" t="n">
        <v>0.002881944444444444</v>
      </c>
      <c r="P5" s="8" t="n">
        <v>0.001238425925925926</v>
      </c>
      <c r="Q5" s="8" t="n">
        <v>0.00287037037037037</v>
      </c>
      <c r="R5" s="8" t="n">
        <v>0.002337962962962963</v>
      </c>
      <c r="S5" s="8" t="n">
        <v>0.002939814814814815</v>
      </c>
      <c r="T5" s="8" t="n">
        <v>0.002638888888888889</v>
      </c>
      <c r="U5" s="8" t="n">
        <v>0.00306712962962963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0.04321759259259259</v>
      </c>
    </row>
    <row r="6">
      <c r="A6" t="inlineStr">
        <is>
          <t>Manteiga, Cristina (ESP) - Chillaron, Antonio (ESP)</t>
        </is>
      </c>
      <c r="B6" t="inlineStr">
        <is>
          <t>30-39</t>
        </is>
      </c>
      <c r="C6" t="inlineStr">
        <is>
          <t>2023 Valencia</t>
        </is>
      </c>
      <c r="D6" t="inlineStr">
        <is>
          <t>HYROX DOUBLES</t>
        </is>
      </c>
      <c r="E6" s="8" t="n">
        <v>0.002662037037037037</v>
      </c>
      <c r="F6" s="8" t="n">
        <v>0.002685185185185185</v>
      </c>
      <c r="G6" s="8" t="n">
        <v>0.002893518518518518</v>
      </c>
      <c r="H6" s="8" t="n">
        <v>0.001412037037037037</v>
      </c>
      <c r="I6" s="8" t="n">
        <v>0.003113425925925926</v>
      </c>
      <c r="J6" s="8" t="n">
        <v>0.001840277777777778</v>
      </c>
      <c r="K6" s="8" t="n">
        <v>0.003159722222222222</v>
      </c>
      <c r="L6" s="8" t="n">
        <v>0.001261574074074074</v>
      </c>
      <c r="M6" s="8" t="n">
        <v>0.003159722222222222</v>
      </c>
      <c r="N6" s="8" t="n">
        <v>0.002858796296296296</v>
      </c>
      <c r="O6" s="8" t="n">
        <v>0.003113425925925926</v>
      </c>
      <c r="P6" s="8" t="n">
        <v>0.001064814814814815</v>
      </c>
      <c r="Q6" s="8" t="n">
        <v>0.003171296296296296</v>
      </c>
      <c r="R6" s="8" t="n">
        <v>0.00193287037037037</v>
      </c>
      <c r="S6" s="8" t="n">
        <v>0.003391203703703704</v>
      </c>
      <c r="T6" s="8" t="n">
        <v>0.002407407407407408</v>
      </c>
      <c r="U6" s="8" t="n">
        <v>0.003217592592592593</v>
      </c>
      <c r="V6" t="inlineStr">
        <is>
          <t>–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0.04325231481481481</v>
      </c>
    </row>
    <row r="7">
      <c r="A7" t="inlineStr">
        <is>
          <t>Rodríguez Barreda, Domingo (ESP) - Cazorla De Los Santos, Zorayma (ESP)</t>
        </is>
      </c>
      <c r="B7" t="inlineStr">
        <is>
          <t>30-39</t>
        </is>
      </c>
      <c r="C7" t="inlineStr">
        <is>
          <t>2023 Valencia</t>
        </is>
      </c>
      <c r="D7" t="inlineStr">
        <is>
          <t>HYROX DOUBLES</t>
        </is>
      </c>
      <c r="E7" s="8" t="n">
        <v>0.002928240740740741</v>
      </c>
      <c r="F7" s="8" t="n">
        <v>0.002766203703703704</v>
      </c>
      <c r="G7" s="8" t="n">
        <v>0.003009259259259259</v>
      </c>
      <c r="H7" s="8" t="n">
        <v>0.001423611111111111</v>
      </c>
      <c r="I7" s="8" t="n">
        <v>0.003032407407407407</v>
      </c>
      <c r="J7" s="8" t="n">
        <v>0.002199074074074074</v>
      </c>
      <c r="K7" s="8" t="n">
        <v>0.002986111111111111</v>
      </c>
      <c r="L7" s="8" t="n">
        <v>0.001435185185185185</v>
      </c>
      <c r="M7" s="8" t="n">
        <v>0.003009259259259259</v>
      </c>
      <c r="N7" s="8" t="n">
        <v>0.002800925925925926</v>
      </c>
      <c r="O7" s="8" t="n">
        <v>0.002974537037037037</v>
      </c>
      <c r="P7" s="8" t="n">
        <v>0.001111111111111111</v>
      </c>
      <c r="Q7" s="8" t="n">
        <v>0.003148148148148148</v>
      </c>
      <c r="R7" s="8" t="n">
        <v>0.002152777777777778</v>
      </c>
      <c r="S7" s="8" t="n">
        <v>0.003043981481481481</v>
      </c>
      <c r="T7" s="8" t="n">
        <v>0.002395833333333333</v>
      </c>
      <c r="U7" s="8" t="n">
        <v>0.003101851851851852</v>
      </c>
      <c r="V7" t="inlineStr">
        <is>
          <t>–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0.0434375</v>
      </c>
    </row>
    <row r="8">
      <c r="A8" t="inlineStr">
        <is>
          <t>Carvalho, Fernando (POR) - Gomes, Catarina (POR)</t>
        </is>
      </c>
      <c r="B8" t="inlineStr">
        <is>
          <t>30-39</t>
        </is>
      </c>
      <c r="C8" t="inlineStr">
        <is>
          <t>2023 Valencia</t>
        </is>
      </c>
      <c r="D8" t="inlineStr">
        <is>
          <t>HYROX DOUBLES</t>
        </is>
      </c>
      <c r="E8" s="8" t="n">
        <v>0.002719907407407407</v>
      </c>
      <c r="F8" s="8" t="n">
        <v>0.002789351851851852</v>
      </c>
      <c r="G8" s="8" t="n">
        <v>0.002905092592592593</v>
      </c>
      <c r="H8" s="8" t="n">
        <v>0.001099537037037037</v>
      </c>
      <c r="I8" s="8" t="n">
        <v>0.003206018518518519</v>
      </c>
      <c r="J8" s="8" t="n">
        <v>0.0021875</v>
      </c>
      <c r="K8" s="8" t="n">
        <v>0.00318287037037037</v>
      </c>
      <c r="L8" s="8" t="n">
        <v>0.001655092592592593</v>
      </c>
      <c r="M8" s="8" t="n">
        <v>0.003148148148148148</v>
      </c>
      <c r="N8" s="8" t="n">
        <v>0.003009259259259259</v>
      </c>
      <c r="O8" s="8" t="n">
        <v>0.003101851851851852</v>
      </c>
      <c r="P8" s="8" t="n">
        <v>0.001053240740740741</v>
      </c>
      <c r="Q8" s="8" t="n">
        <v>0.003020833333333333</v>
      </c>
      <c r="R8" s="8" t="n">
        <v>0.00193287037037037</v>
      </c>
      <c r="S8" s="8" t="n">
        <v>0.003159722222222222</v>
      </c>
      <c r="T8" s="8" t="n">
        <v>0.002384259259259259</v>
      </c>
      <c r="U8" s="8" t="n">
        <v>0.003240740740740741</v>
      </c>
      <c r="V8" t="inlineStr">
        <is>
          <t>–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0.0437037037037037</v>
      </c>
    </row>
    <row r="9">
      <c r="A9" t="inlineStr">
        <is>
          <t>Garcia Perez, Adrian (ESP) - Ortuño Garcia, Estela (ESP)</t>
        </is>
      </c>
      <c r="B9" t="inlineStr">
        <is>
          <t>30-39</t>
        </is>
      </c>
      <c r="C9" t="inlineStr">
        <is>
          <t>2023 Valencia</t>
        </is>
      </c>
      <c r="D9" t="inlineStr">
        <is>
          <t>HYROX DOUBLES</t>
        </is>
      </c>
      <c r="E9" s="8" t="n">
        <v>0.002743055555555555</v>
      </c>
      <c r="F9" s="8" t="n">
        <v>0.002789351851851852</v>
      </c>
      <c r="G9" s="8" t="n">
        <v>0.002974537037037037</v>
      </c>
      <c r="H9" s="8" t="n">
        <v>0.001111111111111111</v>
      </c>
      <c r="I9" s="8" t="n">
        <v>0.003113425925925926</v>
      </c>
      <c r="J9" s="8" t="n">
        <v>0.002361111111111111</v>
      </c>
      <c r="K9" s="8" t="n">
        <v>0.003090277777777778</v>
      </c>
      <c r="L9" s="8" t="n">
        <v>0.001273148148148148</v>
      </c>
      <c r="M9" s="8" t="n">
        <v>0.003206018518518519</v>
      </c>
      <c r="N9" s="8" t="n">
        <v>0.002997685185185185</v>
      </c>
      <c r="O9" s="8" t="n">
        <v>0.003125</v>
      </c>
      <c r="P9" s="8" t="n">
        <v>0.001157407407407407</v>
      </c>
      <c r="Q9" s="8" t="n">
        <v>0.003171296296296296</v>
      </c>
      <c r="R9" s="8" t="n">
        <v>0.002071759259259259</v>
      </c>
      <c r="S9" s="8" t="n">
        <v>0.003252314814814815</v>
      </c>
      <c r="T9" s="8" t="n">
        <v>0.002719907407407407</v>
      </c>
      <c r="U9" s="8" t="n">
        <v>0.003032407407407407</v>
      </c>
      <c r="V9" t="inlineStr">
        <is>
          <t>–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0.04409722222222223</v>
      </c>
    </row>
    <row r="10">
      <c r="A10" t="inlineStr">
        <is>
          <t>Oneda, Davide (ESP) - Moreno Miralles, Alba (ESP)</t>
        </is>
      </c>
      <c r="B10" t="inlineStr">
        <is>
          <t>U29</t>
        </is>
      </c>
      <c r="C10" t="inlineStr">
        <is>
          <t>2023 Valencia</t>
        </is>
      </c>
      <c r="D10" t="inlineStr">
        <is>
          <t>HYROX DOUBLES</t>
        </is>
      </c>
      <c r="E10" s="8" t="n">
        <v>0.002662037037037037</v>
      </c>
      <c r="F10" s="8" t="n">
        <v>0.002708333333333333</v>
      </c>
      <c r="G10" s="8" t="n">
        <v>0.002962962962962963</v>
      </c>
      <c r="H10" s="8" t="n">
        <v>0.001400462962962963</v>
      </c>
      <c r="I10" s="8" t="n">
        <v>0.003194444444444445</v>
      </c>
      <c r="J10" s="8" t="n">
        <v>0.002476851851851852</v>
      </c>
      <c r="K10" s="8" t="n">
        <v>0.003090277777777778</v>
      </c>
      <c r="L10" s="8" t="n">
        <v>0.001423611111111111</v>
      </c>
      <c r="M10" s="8" t="n">
        <v>0.003101851851851852</v>
      </c>
      <c r="N10" s="8" t="n">
        <v>0.003090277777777778</v>
      </c>
      <c r="O10" s="8" t="n">
        <v>0.003136574074074074</v>
      </c>
      <c r="P10" s="8" t="n">
        <v>0.001099537037037037</v>
      </c>
      <c r="Q10" s="8" t="n">
        <v>0.003171296296296296</v>
      </c>
      <c r="R10" s="8" t="n">
        <v>0.002060185185185185</v>
      </c>
      <c r="S10" s="8" t="n">
        <v>0.003206018518518519</v>
      </c>
      <c r="T10" s="8" t="n">
        <v>0.002384259259259259</v>
      </c>
      <c r="U10" s="8" t="n">
        <v>0.003090277777777778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0.04416666666666667</v>
      </c>
    </row>
    <row r="11">
      <c r="A11" t="inlineStr">
        <is>
          <t>Burguete Hevia, José (ESP) - Suárez Vega, Cristina (ESP)</t>
        </is>
      </c>
      <c r="B11" t="inlineStr">
        <is>
          <t>30-39</t>
        </is>
      </c>
      <c r="C11" t="inlineStr">
        <is>
          <t>2023 Valencia</t>
        </is>
      </c>
      <c r="D11" t="inlineStr">
        <is>
          <t>HYROX DOUBLES</t>
        </is>
      </c>
      <c r="E11" s="8" t="n">
        <v>0.002696759259259259</v>
      </c>
      <c r="F11" s="8" t="n">
        <v>0.002881944444444444</v>
      </c>
      <c r="G11" s="8" t="n">
        <v>0.002847222222222222</v>
      </c>
      <c r="H11" s="8" t="n">
        <v>0.001493055555555556</v>
      </c>
      <c r="I11" s="8" t="n">
        <v>0.003009259259259259</v>
      </c>
      <c r="J11" s="8" t="n">
        <v>0.002951388888888889</v>
      </c>
      <c r="K11" s="8" t="n">
        <v>0.003043981481481481</v>
      </c>
      <c r="L11" s="8" t="n">
        <v>0.001377314814814815</v>
      </c>
      <c r="M11" s="8" t="n">
        <v>0.003136574074074074</v>
      </c>
      <c r="N11" s="8" t="n">
        <v>0.003113425925925926</v>
      </c>
      <c r="O11" s="8" t="n">
        <v>0.002986111111111111</v>
      </c>
      <c r="P11" s="8" t="n">
        <v>0.001134259259259259</v>
      </c>
      <c r="Q11" s="8" t="n">
        <v>0.003101851851851852</v>
      </c>
      <c r="R11" s="8" t="n">
        <v>0.002395833333333333</v>
      </c>
      <c r="S11" s="8" t="n">
        <v>0.003159722222222222</v>
      </c>
      <c r="T11" s="8" t="n">
        <v>0.002523148148148148</v>
      </c>
      <c r="U11" s="8" t="n">
        <v>0.003009259259259259</v>
      </c>
      <c r="V11" t="inlineStr">
        <is>
          <t>–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0.04475694444444445</v>
      </c>
    </row>
    <row r="12">
      <c r="A12" t="inlineStr">
        <is>
          <t>Cabrera Cobo, Ramon (ESP) - Liebana Cazalla, Laura (ESP)</t>
        </is>
      </c>
      <c r="B12" t="inlineStr">
        <is>
          <t>30-39</t>
        </is>
      </c>
      <c r="C12" t="inlineStr">
        <is>
          <t>2023 Valencia</t>
        </is>
      </c>
      <c r="D12" t="inlineStr">
        <is>
          <t>HYROX DOUBLES</t>
        </is>
      </c>
      <c r="E12" s="8" t="n">
        <v>0.002939814814814815</v>
      </c>
      <c r="F12" s="8" t="n">
        <v>0.002789351851851852</v>
      </c>
      <c r="G12" s="8" t="n">
        <v>0.002974537037037037</v>
      </c>
      <c r="H12" s="8" t="n">
        <v>0.001226851851851852</v>
      </c>
      <c r="I12" s="8" t="n">
        <v>0.003113425925925926</v>
      </c>
      <c r="J12" s="8" t="n">
        <v>0.002314814814814815</v>
      </c>
      <c r="K12" s="8" t="n">
        <v>0.003113425925925926</v>
      </c>
      <c r="L12" s="8" t="n">
        <v>0.001608796296296296</v>
      </c>
      <c r="M12" s="8" t="n">
        <v>0.003171296296296296</v>
      </c>
      <c r="N12" s="8" t="n">
        <v>0.003020833333333333</v>
      </c>
      <c r="O12" s="8" t="n">
        <v>0.003136574074074074</v>
      </c>
      <c r="P12" s="8" t="n">
        <v>0.001180555555555556</v>
      </c>
      <c r="Q12" s="8" t="n">
        <v>0.003206018518518519</v>
      </c>
      <c r="R12" s="8" t="n">
        <v>0.002453703703703704</v>
      </c>
      <c r="S12" s="8" t="n">
        <v>0.003240740740740741</v>
      </c>
      <c r="T12" s="8" t="n">
        <v>0.002395833333333333</v>
      </c>
      <c r="U12" s="8" t="n">
        <v>0.003136574074074074</v>
      </c>
      <c r="V12" t="inlineStr">
        <is>
          <t>–</t>
        </is>
      </c>
      <c r="W12">
        <f>E12 + G12 + I12 + K12 + M12 + O12 + Q12 + S12</f>
        <v/>
      </c>
      <c r="X12" s="9">
        <f>W12 / 8</f>
        <v/>
      </c>
      <c r="Y12" s="9">
        <f>MAX(ABS(E12 - X12), ABS(G12 - X12), ABS(I12 - X12), ABS(K12 - X12), ABS(M12 - X12), ABS(O12 - X12), ABS(Q12 - X12), ABS(S12 - X12))</f>
        <v/>
      </c>
      <c r="Z12" s="8" t="n">
        <v>0.04493055555555556</v>
      </c>
    </row>
    <row r="13">
      <c r="A13" t="inlineStr">
        <is>
          <t>Rodríguez Pérez, Marta (ESP) - Sanguino Díaz, Adán (ESP)</t>
        </is>
      </c>
      <c r="B13" t="inlineStr">
        <is>
          <t>30-39</t>
        </is>
      </c>
      <c r="C13" t="inlineStr">
        <is>
          <t>2023 Valencia</t>
        </is>
      </c>
      <c r="D13" t="inlineStr">
        <is>
          <t>HYROX DOUBLES</t>
        </is>
      </c>
      <c r="E13" s="8" t="n">
        <v>0.002962962962962963</v>
      </c>
      <c r="F13" s="8" t="n">
        <v>0.002962962962962963</v>
      </c>
      <c r="G13" s="8" t="n">
        <v>0.003020833333333333</v>
      </c>
      <c r="H13" s="8" t="n">
        <v>0.001678240740740741</v>
      </c>
      <c r="I13" s="8" t="n">
        <v>0.003020833333333333</v>
      </c>
      <c r="J13" s="8" t="n">
        <v>0.002222222222222222</v>
      </c>
      <c r="K13" s="8" t="n">
        <v>0.00306712962962963</v>
      </c>
      <c r="L13" s="8" t="n">
        <v>0.001354166666666667</v>
      </c>
      <c r="M13" s="8" t="n">
        <v>0.003125</v>
      </c>
      <c r="N13" s="8" t="n">
        <v>0.00287037037037037</v>
      </c>
      <c r="O13" s="8" t="n">
        <v>0.003101851851851852</v>
      </c>
      <c r="P13" s="8" t="n">
        <v>0.001018518518518518</v>
      </c>
      <c r="Q13" s="8" t="n">
        <v>0.003032407407407407</v>
      </c>
      <c r="R13" s="8" t="n">
        <v>0.002175925925925926</v>
      </c>
      <c r="S13" s="8" t="n">
        <v>0.003217592592592593</v>
      </c>
      <c r="T13" s="8" t="n">
        <v>0.002418981481481482</v>
      </c>
      <c r="U13" s="8" t="n">
        <v>0.003784722222222222</v>
      </c>
      <c r="V13" t="inlineStr">
        <is>
          <t>–</t>
        </is>
      </c>
      <c r="W13">
        <f>E13 + G13 + I13 + K13 + M13 + O13 + Q13 + S13</f>
        <v/>
      </c>
      <c r="X13" s="9">
        <f>W13 / 8</f>
        <v/>
      </c>
      <c r="Y13" s="9">
        <f>MAX(ABS(E13 - X13), ABS(G13 - X13), ABS(I13 - X13), ABS(K13 - X13), ABS(M13 - X13), ABS(O13 - X13), ABS(Q13 - X13), ABS(S13 - X13))</f>
        <v/>
      </c>
      <c r="Z13" s="8" t="n">
        <v>0.04494212962962963</v>
      </c>
    </row>
    <row r="14">
      <c r="A14" t="inlineStr">
        <is>
          <t>Whittaker, Sophie (GBR) - Spencer, Jack (GBR)</t>
        </is>
      </c>
      <c r="B14" t="inlineStr">
        <is>
          <t>30-39</t>
        </is>
      </c>
      <c r="C14" t="inlineStr">
        <is>
          <t>2023 Valencia</t>
        </is>
      </c>
      <c r="D14" t="inlineStr">
        <is>
          <t>HYROX DOUBLES</t>
        </is>
      </c>
      <c r="E14" s="8" t="n">
        <v>0.002951388888888889</v>
      </c>
      <c r="F14" s="8" t="n">
        <v>0.002731481481481481</v>
      </c>
      <c r="G14" s="8" t="n">
        <v>0.003020833333333333</v>
      </c>
      <c r="H14" s="8" t="n">
        <v>0.001076388888888889</v>
      </c>
      <c r="I14" s="8" t="n">
        <v>0.00318287037037037</v>
      </c>
      <c r="J14" s="8" t="n">
        <v>0.002222222222222222</v>
      </c>
      <c r="K14" s="8" t="n">
        <v>0.003159722222222222</v>
      </c>
      <c r="L14" s="8" t="n">
        <v>0.001956018518518518</v>
      </c>
      <c r="M14" s="8" t="n">
        <v>0.003356481481481482</v>
      </c>
      <c r="N14" s="8" t="n">
        <v>0.002997685185185185</v>
      </c>
      <c r="O14" s="8" t="n">
        <v>0.00318287037037037</v>
      </c>
      <c r="P14" s="8" t="n">
        <v>0.0009953703703703704</v>
      </c>
      <c r="Q14" s="8" t="n">
        <v>0.003194444444444445</v>
      </c>
      <c r="R14" s="8" t="n">
        <v>0.002048611111111111</v>
      </c>
      <c r="S14" s="8" t="n">
        <v>0.003391203703703704</v>
      </c>
      <c r="T14" s="8" t="n">
        <v>0.002662037037037037</v>
      </c>
      <c r="U14" s="8" t="n">
        <v>0.002928240740740741</v>
      </c>
      <c r="V14" t="inlineStr">
        <is>
          <t>–</t>
        </is>
      </c>
      <c r="W14">
        <f>E14 + G14 + I14 + K14 + M14 + O14 + Q14 + S14</f>
        <v/>
      </c>
      <c r="X14" s="9">
        <f>W14 / 8</f>
        <v/>
      </c>
      <c r="Y14" s="9">
        <f>MAX(ABS(E14 - X14), ABS(G14 - X14), ABS(I14 - X14), ABS(K14 - X14), ABS(M14 - X14), ABS(O14 - X14), ABS(Q14 - X14), ABS(S14 - X14))</f>
        <v/>
      </c>
      <c r="Z14" s="8" t="n">
        <v>0.0449537037037037</v>
      </c>
    </row>
    <row r="15">
      <c r="A15" t="inlineStr">
        <is>
          <t>Aline, Simonetti (FRA) - Dubois, Charlesantoine (FRA)</t>
        </is>
      </c>
      <c r="B15" t="inlineStr">
        <is>
          <t>30-39</t>
        </is>
      </c>
      <c r="C15" t="inlineStr">
        <is>
          <t>2023 Valencia</t>
        </is>
      </c>
      <c r="D15" t="inlineStr">
        <is>
          <t>HYROX DOUBLES</t>
        </is>
      </c>
      <c r="E15" s="8" t="n">
        <v>0.002962962962962963</v>
      </c>
      <c r="F15" s="8" t="n">
        <v>0.002569444444444445</v>
      </c>
      <c r="G15" s="8" t="n">
        <v>0.002974537037037037</v>
      </c>
      <c r="H15" s="8" t="n">
        <v>0.00212962962962963</v>
      </c>
      <c r="I15" s="8" t="n">
        <v>0.003171296296296296</v>
      </c>
      <c r="J15" s="8" t="n">
        <v>0.002719907407407407</v>
      </c>
      <c r="K15" s="8" t="n">
        <v>0.003125</v>
      </c>
      <c r="L15" s="8" t="n">
        <v>0.001365740740740741</v>
      </c>
      <c r="M15" s="8" t="n">
        <v>0.003136574074074074</v>
      </c>
      <c r="N15" s="8" t="n">
        <v>0.002592592592592593</v>
      </c>
      <c r="O15" s="8" t="n">
        <v>0.003240740740740741</v>
      </c>
      <c r="P15" s="8" t="n">
        <v>0.0009143518518518518</v>
      </c>
      <c r="Q15" s="8" t="n">
        <v>0.003287037037037037</v>
      </c>
      <c r="R15" s="8" t="n">
        <v>0.002013888888888889</v>
      </c>
      <c r="S15" s="8" t="n">
        <v>0.003287037037037037</v>
      </c>
      <c r="T15" s="8" t="n">
        <v>0.002523148148148148</v>
      </c>
      <c r="U15" s="8" t="n">
        <v>0.003055555555555556</v>
      </c>
      <c r="V15" t="inlineStr">
        <is>
          <t>–</t>
        </is>
      </c>
      <c r="W15">
        <f>E15 + G15 + I15 + K15 + M15 + O15 + Q15 + S15</f>
        <v/>
      </c>
      <c r="X15" s="9">
        <f>W15 / 8</f>
        <v/>
      </c>
      <c r="Y15" s="9">
        <f>MAX(ABS(E15 - X15), ABS(G15 - X15), ABS(I15 - X15), ABS(K15 - X15), ABS(M15 - X15), ABS(O15 - X15), ABS(Q15 - X15), ABS(S15 - X15))</f>
        <v/>
      </c>
      <c r="Z15" s="8" t="n">
        <v>0.04496527777777778</v>
      </c>
    </row>
    <row r="16">
      <c r="A16" t="inlineStr">
        <is>
          <t>Ruiz De Gauna De Miguel, Irune (ESP) - Reyes Basteguieta, Eneko (ESP)</t>
        </is>
      </c>
      <c r="B16" t="inlineStr">
        <is>
          <t>30-39</t>
        </is>
      </c>
      <c r="C16" t="inlineStr">
        <is>
          <t>2023 Valencia</t>
        </is>
      </c>
      <c r="D16" t="inlineStr">
        <is>
          <t>HYROX DOUBLES</t>
        </is>
      </c>
      <c r="E16" s="8" t="n">
        <v>0.002974537037037037</v>
      </c>
      <c r="F16" s="8" t="n">
        <v>0.002962962962962963</v>
      </c>
      <c r="G16" s="8" t="n">
        <v>0.003043981481481481</v>
      </c>
      <c r="H16" s="8" t="n">
        <v>0.001018518518518518</v>
      </c>
      <c r="I16" s="8" t="n">
        <v>0.003113425925925926</v>
      </c>
      <c r="J16" s="8" t="n">
        <v>0.002106481481481481</v>
      </c>
      <c r="K16" s="8" t="n">
        <v>0.003159722222222222</v>
      </c>
      <c r="L16" s="8" t="n">
        <v>0.001550925925925926</v>
      </c>
      <c r="M16" s="8" t="n">
        <v>0.003125</v>
      </c>
      <c r="N16" s="8" t="n">
        <v>0.003483796296296296</v>
      </c>
      <c r="O16" s="8" t="n">
        <v>0.003206018518518519</v>
      </c>
      <c r="P16" s="8" t="n">
        <v>0.001111111111111111</v>
      </c>
      <c r="Q16" s="8" t="n">
        <v>0.003298611111111111</v>
      </c>
      <c r="R16" s="8" t="n">
        <v>0.002222222222222222</v>
      </c>
      <c r="S16" s="8" t="n">
        <v>0.003344907407407408</v>
      </c>
      <c r="T16" s="8" t="n">
        <v>0.002395833333333333</v>
      </c>
      <c r="U16" s="8" t="n">
        <v>0.003217592592592593</v>
      </c>
      <c r="V16" t="inlineStr">
        <is>
          <t>–</t>
        </is>
      </c>
      <c r="W16">
        <f>E16 + G16 + I16 + K16 + M16 + O16 + Q16 + S16</f>
        <v/>
      </c>
      <c r="X16" s="9">
        <f>W16 / 8</f>
        <v/>
      </c>
      <c r="Y16" s="9">
        <f>MAX(ABS(E16 - X16), ABS(G16 - X16), ABS(I16 - X16), ABS(K16 - X16), ABS(M16 - X16), ABS(O16 - X16), ABS(Q16 - X16), ABS(S16 - X16))</f>
        <v/>
      </c>
      <c r="Z16" s="8" t="n">
        <v>0.04523148148148148</v>
      </c>
    </row>
    <row r="17">
      <c r="A17" t="inlineStr">
        <is>
          <t>García-Escribano Gómez, Elena (ESP) - Valero De Blas, Juan (ESP)</t>
        </is>
      </c>
      <c r="B17" t="inlineStr">
        <is>
          <t>30-39</t>
        </is>
      </c>
      <c r="C17" t="inlineStr">
        <is>
          <t>2023 Valencia</t>
        </is>
      </c>
      <c r="D17" t="inlineStr">
        <is>
          <t>HYROX DOUBLES</t>
        </is>
      </c>
      <c r="E17" s="8" t="n">
        <v>0.002708333333333333</v>
      </c>
      <c r="F17" s="8" t="n">
        <v>0.003009259259259259</v>
      </c>
      <c r="G17" s="8" t="n">
        <v>0.002777777777777778</v>
      </c>
      <c r="H17" s="8" t="n">
        <v>0.00181712962962963</v>
      </c>
      <c r="I17" s="8" t="n">
        <v>0.002997685185185185</v>
      </c>
      <c r="J17" s="8" t="n">
        <v>0.002777777777777778</v>
      </c>
      <c r="K17" s="8" t="n">
        <v>0.003090277777777778</v>
      </c>
      <c r="L17" s="8" t="n">
        <v>0.001365740740740741</v>
      </c>
      <c r="M17" s="8" t="n">
        <v>0.003240740740740741</v>
      </c>
      <c r="N17" s="8" t="n">
        <v>0.003518518518518518</v>
      </c>
      <c r="O17" s="8" t="n">
        <v>0.003055555555555556</v>
      </c>
      <c r="P17" s="8" t="n">
        <v>0.001122685185185185</v>
      </c>
      <c r="Q17" s="8" t="n">
        <v>0.00318287037037037</v>
      </c>
      <c r="R17" s="8" t="n">
        <v>0.002280092592592593</v>
      </c>
      <c r="S17" s="8" t="n">
        <v>0.003252314814814815</v>
      </c>
      <c r="T17" s="8" t="n">
        <v>0.002534722222222222</v>
      </c>
      <c r="U17" s="8" t="n">
        <v>0.002928240740740741</v>
      </c>
      <c r="V17" t="inlineStr">
        <is>
          <t>–</t>
        </is>
      </c>
      <c r="W17">
        <f>E17 + G17 + I17 + K17 + M17 + O17 + Q17 + S17</f>
        <v/>
      </c>
      <c r="X17" s="9">
        <f>W17 / 8</f>
        <v/>
      </c>
      <c r="Y17" s="9">
        <f>MAX(ABS(E17 - X17), ABS(G17 - X17), ABS(I17 - X17), ABS(K17 - X17), ABS(M17 - X17), ABS(O17 - X17), ABS(Q17 - X17), ABS(S17 - X17))</f>
        <v/>
      </c>
      <c r="Z17" s="8" t="n">
        <v>0.0455787037037037</v>
      </c>
    </row>
    <row r="18">
      <c r="A18" t="inlineStr">
        <is>
          <t>Mc Nally, Billy (ESP) - Klische, Sarah Louise (ESP)</t>
        </is>
      </c>
      <c r="B18" t="inlineStr">
        <is>
          <t>40-49</t>
        </is>
      </c>
      <c r="C18" t="inlineStr">
        <is>
          <t>2023 Valencia</t>
        </is>
      </c>
      <c r="D18" t="inlineStr">
        <is>
          <t>HYROX DOUBLES</t>
        </is>
      </c>
      <c r="E18" s="8" t="n">
        <v>0.002951388888888889</v>
      </c>
      <c r="F18" s="8" t="n">
        <v>0.002708333333333333</v>
      </c>
      <c r="G18" s="8" t="n">
        <v>0.003148148148148148</v>
      </c>
      <c r="H18" s="8" t="n">
        <v>0.001238425925925926</v>
      </c>
      <c r="I18" s="8" t="n">
        <v>0.003287037037037037</v>
      </c>
      <c r="J18" s="8" t="n">
        <v>0.001886574074074074</v>
      </c>
      <c r="K18" s="8" t="n">
        <v>0.003263888888888889</v>
      </c>
      <c r="L18" s="8" t="n">
        <v>0.001689814814814815</v>
      </c>
      <c r="M18" s="8" t="n">
        <v>0.003321759259259259</v>
      </c>
      <c r="N18" s="8" t="n">
        <v>0.002916666666666667</v>
      </c>
      <c r="O18" s="8" t="n">
        <v>0.003344907407407408</v>
      </c>
      <c r="P18" s="8" t="n">
        <v>0.001053240740740741</v>
      </c>
      <c r="Q18" s="8" t="n">
        <v>0.003368055555555556</v>
      </c>
      <c r="R18" s="8" t="n">
        <v>0.002488425925925926</v>
      </c>
      <c r="S18" s="8" t="n">
        <v>0.003414351851851852</v>
      </c>
      <c r="T18" s="8" t="n">
        <v>0.002523148148148148</v>
      </c>
      <c r="U18" s="8" t="n">
        <v>0.00318287037037037</v>
      </c>
      <c r="V18" t="inlineStr">
        <is>
          <t>–</t>
        </is>
      </c>
      <c r="W18">
        <f>E18 + G18 + I18 + K18 + M18 + O18 + Q18 + S18</f>
        <v/>
      </c>
      <c r="X18" s="9">
        <f>W18 / 8</f>
        <v/>
      </c>
      <c r="Y18" s="9">
        <f>MAX(ABS(E18 - X18), ABS(G18 - X18), ABS(I18 - X18), ABS(K18 - X18), ABS(M18 - X18), ABS(O18 - X18), ABS(Q18 - X18), ABS(S18 - X18))</f>
        <v/>
      </c>
      <c r="Z18" s="8" t="n">
        <v>0.04569444444444445</v>
      </c>
    </row>
    <row r="19">
      <c r="A19" t="inlineStr">
        <is>
          <t>Curgy Vazquez, Alexandre (FRA) - Mansouri, Sophia (FRA)</t>
        </is>
      </c>
      <c r="B19" t="inlineStr">
        <is>
          <t>30-39</t>
        </is>
      </c>
      <c r="C19" t="inlineStr">
        <is>
          <t>2023 Valencia</t>
        </is>
      </c>
      <c r="D19" t="inlineStr">
        <is>
          <t>HYROX DOUBLES</t>
        </is>
      </c>
      <c r="E19" s="8" t="n">
        <v>0.00318287037037037</v>
      </c>
      <c r="F19" s="8" t="n">
        <v>0.002800925925925926</v>
      </c>
      <c r="G19" s="8" t="n">
        <v>0.003159722222222222</v>
      </c>
      <c r="H19" s="8" t="n">
        <v>0.001018518518518518</v>
      </c>
      <c r="I19" s="8" t="n">
        <v>0.003287037037037037</v>
      </c>
      <c r="J19" s="8" t="n">
        <v>0.001956018518518518</v>
      </c>
      <c r="K19" s="8" t="n">
        <v>0.003333333333333334</v>
      </c>
      <c r="L19" s="8" t="n">
        <v>0.00193287037037037</v>
      </c>
      <c r="M19" s="8" t="n">
        <v>0.003333333333333334</v>
      </c>
      <c r="N19" s="8" t="n">
        <v>0.002916666666666667</v>
      </c>
      <c r="O19" s="8" t="n">
        <v>0.00318287037037037</v>
      </c>
      <c r="P19" s="8" t="n">
        <v>0.001111111111111111</v>
      </c>
      <c r="Q19" s="8" t="n">
        <v>0.003217592592592593</v>
      </c>
      <c r="R19" s="8" t="n">
        <v>0.002025462962962963</v>
      </c>
      <c r="S19" s="8" t="n">
        <v>0.003391203703703704</v>
      </c>
      <c r="T19" s="8" t="n">
        <v>0.002534722222222222</v>
      </c>
      <c r="U19" s="8" t="n">
        <v>0.003472222222222222</v>
      </c>
      <c r="V19" t="inlineStr">
        <is>
          <t>–</t>
        </is>
      </c>
      <c r="W19">
        <f>E19 + G19 + I19 + K19 + M19 + O19 + Q19 + S19</f>
        <v/>
      </c>
      <c r="X19" s="9">
        <f>W19 / 8</f>
        <v/>
      </c>
      <c r="Y19" s="9">
        <f>MAX(ABS(E19 - X19), ABS(G19 - X19), ABS(I19 - X19), ABS(K19 - X19), ABS(M19 - X19), ABS(O19 - X19), ABS(Q19 - X19), ABS(S19 - X19))</f>
        <v/>
      </c>
      <c r="Z19" s="8" t="n">
        <v>0.04577546296296296</v>
      </c>
    </row>
    <row r="20">
      <c r="A20" t="inlineStr">
        <is>
          <t>Cot Armengol, Marta (ESP) - Cebrian Viñas, Gabriel (ESP)</t>
        </is>
      </c>
      <c r="B20" t="inlineStr">
        <is>
          <t>30-39</t>
        </is>
      </c>
      <c r="C20" t="inlineStr">
        <is>
          <t>2023 Valencia</t>
        </is>
      </c>
      <c r="D20" t="inlineStr">
        <is>
          <t>HYROX DOUBLES</t>
        </is>
      </c>
      <c r="E20" s="8" t="n">
        <v>0.002835648148148148</v>
      </c>
      <c r="F20" s="8" t="n">
        <v>0.002777777777777778</v>
      </c>
      <c r="G20" s="8" t="n">
        <v>0.003009259259259259</v>
      </c>
      <c r="H20" s="8" t="n">
        <v>0.001423611111111111</v>
      </c>
      <c r="I20" s="8" t="n">
        <v>0.003148148148148148</v>
      </c>
      <c r="J20" s="8" t="n">
        <v>0.002222222222222222</v>
      </c>
      <c r="K20" s="8" t="n">
        <v>0.003287037037037037</v>
      </c>
      <c r="L20" s="8" t="n">
        <v>0.001435185185185185</v>
      </c>
      <c r="M20" s="8" t="n">
        <v>0.003425925925925926</v>
      </c>
      <c r="N20" s="8" t="n">
        <v>0.003055555555555556</v>
      </c>
      <c r="O20" s="8" t="n">
        <v>0.003333333333333334</v>
      </c>
      <c r="P20" s="8" t="n">
        <v>0.001180555555555556</v>
      </c>
      <c r="Q20" s="8" t="n">
        <v>0.003310185185185185</v>
      </c>
      <c r="R20" s="8" t="n">
        <v>0.002256944444444444</v>
      </c>
      <c r="S20" s="8" t="n">
        <v>0.003599537037037037</v>
      </c>
      <c r="T20" s="8" t="n">
        <v>0.002407407407407408</v>
      </c>
      <c r="U20" s="8" t="n">
        <v>0.003217592592592593</v>
      </c>
      <c r="V20" t="inlineStr">
        <is>
          <t>–</t>
        </is>
      </c>
      <c r="W20">
        <f>E20 + G20 + I20 + K20 + M20 + O20 + Q20 + S20</f>
        <v/>
      </c>
      <c r="X20" s="9">
        <f>W20 / 8</f>
        <v/>
      </c>
      <c r="Y20" s="9">
        <f>MAX(ABS(E20 - X20), ABS(G20 - X20), ABS(I20 - X20), ABS(K20 - X20), ABS(M20 - X20), ABS(O20 - X20), ABS(Q20 - X20), ABS(S20 - X20))</f>
        <v/>
      </c>
      <c r="Z20" s="8" t="n">
        <v>0.04581018518518518</v>
      </c>
    </row>
    <row r="21">
      <c r="A21" t="inlineStr">
        <is>
          <t>Ablasou, Brice (ESP) - Chetaneau, Sandra (ESP)</t>
        </is>
      </c>
      <c r="B21" t="inlineStr">
        <is>
          <t>40-49</t>
        </is>
      </c>
      <c r="C21" t="inlineStr">
        <is>
          <t>2023 Valencia</t>
        </is>
      </c>
      <c r="D21" t="inlineStr">
        <is>
          <t>HYROX DOUBLES</t>
        </is>
      </c>
      <c r="E21" s="8" t="n">
        <v>0.002928240740740741</v>
      </c>
      <c r="F21" s="8" t="n">
        <v>0.002777777777777778</v>
      </c>
      <c r="G21" s="8" t="n">
        <v>0.002939814814814815</v>
      </c>
      <c r="H21" s="8" t="n">
        <v>0.001631944444444445</v>
      </c>
      <c r="I21" s="8" t="n">
        <v>0.003055555555555556</v>
      </c>
      <c r="J21" s="8" t="n">
        <v>0.002222222222222222</v>
      </c>
      <c r="K21" s="8" t="n">
        <v>0.00306712962962963</v>
      </c>
      <c r="L21" s="8" t="n">
        <v>0.001886574074074074</v>
      </c>
      <c r="M21" s="8" t="n">
        <v>0.003125</v>
      </c>
      <c r="N21" s="8" t="n">
        <v>0.002824074074074074</v>
      </c>
      <c r="O21" s="8" t="n">
        <v>0.003159722222222222</v>
      </c>
      <c r="P21" s="8" t="n">
        <v>0.001111111111111111</v>
      </c>
      <c r="Q21" s="8" t="n">
        <v>0.003159722222222222</v>
      </c>
      <c r="R21" s="8" t="n">
        <v>0.002384259259259259</v>
      </c>
      <c r="S21" s="8" t="n">
        <v>0.003298611111111111</v>
      </c>
      <c r="T21" s="8" t="n">
        <v>0.002800925925925926</v>
      </c>
      <c r="U21" s="8" t="n">
        <v>0.003657407407407407</v>
      </c>
      <c r="V21" t="inlineStr">
        <is>
          <t>–</t>
        </is>
      </c>
      <c r="W21">
        <f>E21 + G21 + I21 + K21 + M21 + O21 + Q21 + S21</f>
        <v/>
      </c>
      <c r="X21" s="9">
        <f>W21 / 8</f>
        <v/>
      </c>
      <c r="Y21" s="9">
        <f>MAX(ABS(E21 - X21), ABS(G21 - X21), ABS(I21 - X21), ABS(K21 - X21), ABS(M21 - X21), ABS(O21 - X21), ABS(Q21 - X21), ABS(S21 - X21))</f>
        <v/>
      </c>
      <c r="Z21" s="8" t="n">
        <v>0.04594907407407407</v>
      </c>
    </row>
    <row r="22">
      <c r="A22" t="inlineStr">
        <is>
          <t>Joswig, Michaela (GER) - Szostok, Marco (GER)</t>
        </is>
      </c>
      <c r="B22" t="inlineStr">
        <is>
          <t>U29</t>
        </is>
      </c>
      <c r="C22" t="inlineStr">
        <is>
          <t>2023 Valencia</t>
        </is>
      </c>
      <c r="D22" t="inlineStr">
        <is>
          <t>HYROX DOUBLES</t>
        </is>
      </c>
      <c r="E22" s="8" t="n">
        <v>0.002847222222222222</v>
      </c>
      <c r="F22" s="8" t="n">
        <v>0.002858796296296296</v>
      </c>
      <c r="G22" s="8" t="n">
        <v>0.003009259259259259</v>
      </c>
      <c r="H22" s="8" t="n">
        <v>0.001458333333333333</v>
      </c>
      <c r="I22" s="8" t="n">
        <v>0.003113425925925926</v>
      </c>
      <c r="J22" s="8" t="n">
        <v>0.002199074074074074</v>
      </c>
      <c r="K22" s="8" t="n">
        <v>0.003125</v>
      </c>
      <c r="L22" s="8" t="n">
        <v>0.001701388888888889</v>
      </c>
      <c r="M22" s="8" t="n">
        <v>0.003090277777777778</v>
      </c>
      <c r="N22" s="8" t="n">
        <v>0.003148148148148148</v>
      </c>
      <c r="O22" s="8" t="n">
        <v>0.003113425925925926</v>
      </c>
      <c r="P22" s="8" t="n">
        <v>0.001087962962962963</v>
      </c>
      <c r="Q22" s="8" t="n">
        <v>0.003217592592592593</v>
      </c>
      <c r="R22" s="8" t="n">
        <v>0.002361111111111111</v>
      </c>
      <c r="S22" s="8" t="n">
        <v>0.003252314814814815</v>
      </c>
      <c r="T22" s="8" t="n">
        <v>0.002743055555555555</v>
      </c>
      <c r="U22" s="8" t="n">
        <v>0.003842592592592593</v>
      </c>
      <c r="V22" t="inlineStr">
        <is>
          <t>–</t>
        </is>
      </c>
      <c r="W22">
        <f>E22 + G22 + I22 + K22 + M22 + O22 + Q22 + S22</f>
        <v/>
      </c>
      <c r="X22" s="9">
        <f>W22 / 8</f>
        <v/>
      </c>
      <c r="Y22" s="9">
        <f>MAX(ABS(E22 - X22), ABS(G22 - X22), ABS(I22 - X22), ABS(K22 - X22), ABS(M22 - X22), ABS(O22 - X22), ABS(Q22 - X22), ABS(S22 - X22))</f>
        <v/>
      </c>
      <c r="Z22" s="8" t="n">
        <v>0.04608796296296296</v>
      </c>
    </row>
    <row r="23">
      <c r="A23" t="inlineStr">
        <is>
          <t>Faujour, Hugo (FRA) - Chetaneau, Angelique (FRA)</t>
        </is>
      </c>
      <c r="B23" t="inlineStr">
        <is>
          <t>30-39</t>
        </is>
      </c>
      <c r="C23" t="inlineStr">
        <is>
          <t>2023 Valencia</t>
        </is>
      </c>
      <c r="D23" t="inlineStr">
        <is>
          <t>HYROX DOUBLES</t>
        </is>
      </c>
      <c r="E23" s="8" t="n">
        <v>0.002916666666666667</v>
      </c>
      <c r="F23" s="8" t="n">
        <v>0.002881944444444444</v>
      </c>
      <c r="G23" s="8" t="n">
        <v>0.002997685185185185</v>
      </c>
      <c r="H23" s="8" t="n">
        <v>0.001261574074074074</v>
      </c>
      <c r="I23" s="8" t="n">
        <v>0.00318287037037037</v>
      </c>
      <c r="J23" s="8" t="n">
        <v>0.002372685185185185</v>
      </c>
      <c r="K23" s="8" t="n">
        <v>0.003159722222222222</v>
      </c>
      <c r="L23" s="8" t="n">
        <v>0.001898148148148148</v>
      </c>
      <c r="M23" s="8" t="n">
        <v>0.003171296296296296</v>
      </c>
      <c r="N23" s="8" t="n">
        <v>0.00318287037037037</v>
      </c>
      <c r="O23" s="8" t="n">
        <v>0.003194444444444445</v>
      </c>
      <c r="P23" s="8" t="n">
        <v>0.001099537037037037</v>
      </c>
      <c r="Q23" s="8" t="n">
        <v>0.003206018518518519</v>
      </c>
      <c r="R23" s="8" t="n">
        <v>0.002303240740740741</v>
      </c>
      <c r="S23" s="8" t="n">
        <v>0.003275462962962963</v>
      </c>
      <c r="T23" s="8" t="n">
        <v>0.00244212962962963</v>
      </c>
      <c r="U23" s="8" t="n">
        <v>0.003680555555555555</v>
      </c>
      <c r="V23" t="inlineStr">
        <is>
          <t>–</t>
        </is>
      </c>
      <c r="W23">
        <f>E23 + G23 + I23 + K23 + M23 + O23 + Q23 + S23</f>
        <v/>
      </c>
      <c r="X23" s="9">
        <f>W23 / 8</f>
        <v/>
      </c>
      <c r="Y23" s="9">
        <f>MAX(ABS(E23 - X23), ABS(G23 - X23), ABS(I23 - X23), ABS(K23 - X23), ABS(M23 - X23), ABS(O23 - X23), ABS(Q23 - X23), ABS(S23 - X23))</f>
        <v/>
      </c>
      <c r="Z23" s="8" t="n">
        <v>0.04611111111111111</v>
      </c>
    </row>
    <row r="24">
      <c r="A24" t="inlineStr">
        <is>
          <t>Antelo, Jose (ESP) - Huerta, Mireia (ESP)</t>
        </is>
      </c>
      <c r="B24" t="inlineStr">
        <is>
          <t>30-39</t>
        </is>
      </c>
      <c r="C24" t="inlineStr">
        <is>
          <t>2023 Valencia</t>
        </is>
      </c>
      <c r="D24" t="inlineStr">
        <is>
          <t>HYROX DOUBLES</t>
        </is>
      </c>
      <c r="E24" s="8" t="n">
        <v>0.002731481481481481</v>
      </c>
      <c r="F24" s="8" t="n">
        <v>0.00287037037037037</v>
      </c>
      <c r="G24" s="8" t="n">
        <v>0.002974537037037037</v>
      </c>
      <c r="H24" s="8" t="n">
        <v>0.001180555555555556</v>
      </c>
      <c r="I24" s="8" t="n">
        <v>0.003090277777777778</v>
      </c>
      <c r="J24" s="8" t="n">
        <v>0.002118055555555556</v>
      </c>
      <c r="K24" s="8" t="n">
        <v>0.003310185185185185</v>
      </c>
      <c r="L24" s="8" t="n">
        <v>0.001909722222222222</v>
      </c>
      <c r="M24" s="8" t="n">
        <v>0.003240740740740741</v>
      </c>
      <c r="N24" s="8" t="n">
        <v>0.003206018518518519</v>
      </c>
      <c r="O24" s="8" t="n">
        <v>0.003240740740740741</v>
      </c>
      <c r="P24" s="8" t="n">
        <v>0.001168981481481482</v>
      </c>
      <c r="Q24" s="8" t="n">
        <v>0.003194444444444445</v>
      </c>
      <c r="R24" s="8" t="n">
        <v>0.002222222222222222</v>
      </c>
      <c r="S24" s="8" t="n">
        <v>0.003368055555555556</v>
      </c>
      <c r="T24" s="8" t="n">
        <v>0.002476851851851852</v>
      </c>
      <c r="U24" s="8" t="n">
        <v>0.003935185185185185</v>
      </c>
      <c r="V24" t="inlineStr">
        <is>
          <t>–</t>
        </is>
      </c>
      <c r="W24">
        <f>E24 + G24 + I24 + K24 + M24 + O24 + Q24 + S24</f>
        <v/>
      </c>
      <c r="X24" s="9">
        <f>W24 / 8</f>
        <v/>
      </c>
      <c r="Y24" s="9">
        <f>MAX(ABS(E24 - X24), ABS(G24 - X24), ABS(I24 - X24), ABS(K24 - X24), ABS(M24 - X24), ABS(O24 - X24), ABS(Q24 - X24), ABS(S24 - X24))</f>
        <v/>
      </c>
      <c r="Z24" s="8" t="n">
        <v>0.04614583333333333</v>
      </c>
    </row>
    <row r="25">
      <c r="A25" t="inlineStr">
        <is>
          <t>Martinez Sanchis, Amador (ESP) - Esteve Ramon, Paula (ESP)</t>
        </is>
      </c>
      <c r="B25" t="inlineStr">
        <is>
          <t>30-39</t>
        </is>
      </c>
      <c r="C25" t="inlineStr">
        <is>
          <t>2023 Valencia</t>
        </is>
      </c>
      <c r="D25" t="inlineStr">
        <is>
          <t>HYROX DOUBLES</t>
        </is>
      </c>
      <c r="E25" s="8" t="n">
        <v>0.002777777777777778</v>
      </c>
      <c r="F25" s="8" t="n">
        <v>0.002858796296296296</v>
      </c>
      <c r="G25" s="8" t="n">
        <v>0.002997685185185185</v>
      </c>
      <c r="H25" s="8" t="n">
        <v>0.001412037037037037</v>
      </c>
      <c r="I25" s="8" t="n">
        <v>0.00337962962962963</v>
      </c>
      <c r="J25" s="8" t="n">
        <v>0.002418981481481482</v>
      </c>
      <c r="K25" s="8" t="n">
        <v>0.003287037037037037</v>
      </c>
      <c r="L25" s="8" t="n">
        <v>0.001724537037037037</v>
      </c>
      <c r="M25" s="8" t="n">
        <v>0.003275462962962963</v>
      </c>
      <c r="N25" s="8" t="n">
        <v>0.003043981481481481</v>
      </c>
      <c r="O25" s="8" t="n">
        <v>0.003391203703703704</v>
      </c>
      <c r="P25" s="8" t="n">
        <v>0.001284722222222222</v>
      </c>
      <c r="Q25" s="8" t="n">
        <v>0.003171296296296296</v>
      </c>
      <c r="R25" s="8" t="n">
        <v>0.00224537037037037</v>
      </c>
      <c r="S25" s="8" t="n">
        <v>0.003356481481481482</v>
      </c>
      <c r="T25" s="8" t="n">
        <v>0.002268518518518519</v>
      </c>
      <c r="U25" s="8" t="n">
        <v>0.003368055555555556</v>
      </c>
      <c r="V25" t="inlineStr">
        <is>
          <t>–</t>
        </is>
      </c>
      <c r="W25">
        <f>E25 + G25 + I25 + K25 + M25 + O25 + Q25 + S25</f>
        <v/>
      </c>
      <c r="X25" s="9">
        <f>W25 / 8</f>
        <v/>
      </c>
      <c r="Y25" s="9">
        <f>MAX(ABS(E25 - X25), ABS(G25 - X25), ABS(I25 - X25), ABS(K25 - X25), ABS(M25 - X25), ABS(O25 - X25), ABS(Q25 - X25), ABS(S25 - X25))</f>
        <v/>
      </c>
      <c r="Z25" s="8" t="n">
        <v>0.04618055555555556</v>
      </c>
    </row>
    <row r="26">
      <c r="A26" t="inlineStr">
        <is>
          <t>Villasante Moreno, Urko (ESP) - Araujo Esteban, Virginia (ESP)</t>
        </is>
      </c>
      <c r="B26" t="inlineStr">
        <is>
          <t>30-39</t>
        </is>
      </c>
      <c r="C26" t="inlineStr">
        <is>
          <t>2023 Valencia</t>
        </is>
      </c>
      <c r="D26" t="inlineStr">
        <is>
          <t>HYROX DOUBLES</t>
        </is>
      </c>
      <c r="E26" s="8" t="n">
        <v>0.002962962962962963</v>
      </c>
      <c r="F26" s="8" t="n">
        <v>0.002685185185185185</v>
      </c>
      <c r="G26" s="8" t="n">
        <v>0.003148148148148148</v>
      </c>
      <c r="H26" s="8" t="n">
        <v>0.001111111111111111</v>
      </c>
      <c r="I26" s="8" t="n">
        <v>0.003333333333333334</v>
      </c>
      <c r="J26" s="8" t="n">
        <v>0.001944444444444444</v>
      </c>
      <c r="K26" s="8" t="n">
        <v>0.003344907407407408</v>
      </c>
      <c r="L26" s="8" t="n">
        <v>0.001574074074074074</v>
      </c>
      <c r="M26" s="8" t="n">
        <v>0.003472222222222222</v>
      </c>
      <c r="N26" s="8" t="n">
        <v>0.002997685185185185</v>
      </c>
      <c r="O26" s="8" t="n">
        <v>0.003391203703703704</v>
      </c>
      <c r="P26" s="8" t="n">
        <v>0.001076388888888889</v>
      </c>
      <c r="Q26" s="8" t="n">
        <v>0.003530092592592592</v>
      </c>
      <c r="R26" s="8" t="n">
        <v>0.00212962962962963</v>
      </c>
      <c r="S26" s="8" t="n">
        <v>0.003576388888888889</v>
      </c>
      <c r="T26" s="8" t="n">
        <v>0.002731481481481481</v>
      </c>
      <c r="U26" s="8" t="n">
        <v>0.003356481481481482</v>
      </c>
      <c r="V26" t="inlineStr">
        <is>
          <t>–</t>
        </is>
      </c>
      <c r="W26">
        <f>E26 + G26 + I26 + K26 + M26 + O26 + Q26 + S26</f>
        <v/>
      </c>
      <c r="X26" s="9">
        <f>W26 / 8</f>
        <v/>
      </c>
      <c r="Y26" s="9">
        <f>MAX(ABS(E26 - X26), ABS(G26 - X26), ABS(I26 - X26), ABS(K26 - X26), ABS(M26 - X26), ABS(O26 - X26), ABS(Q26 - X26), ABS(S26 - X26))</f>
        <v/>
      </c>
      <c r="Z26" s="8" t="n">
        <v>0.04626157407407407</v>
      </c>
    </row>
    <row r="27">
      <c r="A27" t="inlineStr">
        <is>
          <t>Pereira Miras, Manuel (ESP) - Benítez García, Rocio (ESP)</t>
        </is>
      </c>
      <c r="B27" t="inlineStr">
        <is>
          <t>30-39</t>
        </is>
      </c>
      <c r="C27" t="inlineStr">
        <is>
          <t>2023 Valencia</t>
        </is>
      </c>
      <c r="D27" t="inlineStr">
        <is>
          <t>HYROX DOUBLES</t>
        </is>
      </c>
      <c r="E27" s="8" t="n">
        <v>0.002951388888888889</v>
      </c>
      <c r="F27" s="8" t="n">
        <v>0.00287037037037037</v>
      </c>
      <c r="G27" s="8" t="n">
        <v>0.002939814814814815</v>
      </c>
      <c r="H27" s="8" t="n">
        <v>0.001168981481481482</v>
      </c>
      <c r="I27" s="8" t="n">
        <v>0.003148148148148148</v>
      </c>
      <c r="J27" s="8" t="n">
        <v>0.001967592592592592</v>
      </c>
      <c r="K27" s="8" t="n">
        <v>0.003125</v>
      </c>
      <c r="L27" s="8" t="n">
        <v>0.001400462962962963</v>
      </c>
      <c r="M27" s="8" t="n">
        <v>0.003148148148148148</v>
      </c>
      <c r="N27" s="8" t="n">
        <v>0.002847222222222222</v>
      </c>
      <c r="O27" s="8" t="n">
        <v>0.003159722222222222</v>
      </c>
      <c r="P27" s="8" t="n">
        <v>0.001111111111111111</v>
      </c>
      <c r="Q27" s="8" t="n">
        <v>0.005300925925925926</v>
      </c>
      <c r="R27" s="8" t="n">
        <v>0.004768518518518518</v>
      </c>
      <c r="S27" s="8" t="n">
        <v>0.003356481481481482</v>
      </c>
      <c r="T27" s="8" t="n">
        <v>0.002476851851851852</v>
      </c>
      <c r="U27" s="8" t="n">
        <v>0.001226851851851852</v>
      </c>
      <c r="V27" t="inlineStr">
        <is>
          <t>3 Minutes</t>
        </is>
      </c>
      <c r="W27">
        <f>E27 + G27 + I27 + K27 + M27 + O27 + Q27 + S27</f>
        <v/>
      </c>
      <c r="X27" s="9">
        <f>W27 / 8</f>
        <v/>
      </c>
      <c r="Y27" s="9">
        <f>MAX(ABS(E27 - X27), ABS(G27 - X27), ABS(I27 - X27), ABS(K27 - X27), ABS(M27 - X27), ABS(O27 - X27), ABS(Q27 - X27), ABS(S27 - X27))</f>
        <v/>
      </c>
      <c r="Z27" s="8" t="n">
        <v>0.04688657407407407</v>
      </c>
    </row>
    <row r="28">
      <c r="A28" t="inlineStr">
        <is>
          <t>Steed, John (SUI) - Mir, Caroline (SUI)</t>
        </is>
      </c>
      <c r="B28" t="inlineStr">
        <is>
          <t>50-59</t>
        </is>
      </c>
      <c r="C28" t="inlineStr">
        <is>
          <t>2023 Valencia</t>
        </is>
      </c>
      <c r="D28" t="inlineStr">
        <is>
          <t>HYROX DOUBLES</t>
        </is>
      </c>
      <c r="E28" s="8" t="n">
        <v>0.003078703703703704</v>
      </c>
      <c r="F28" s="8" t="n">
        <v>0.0028125</v>
      </c>
      <c r="G28" s="8" t="n">
        <v>0.003206018518518519</v>
      </c>
      <c r="H28" s="8" t="n">
        <v>0.00119212962962963</v>
      </c>
      <c r="I28" s="8" t="n">
        <v>0.003298611111111111</v>
      </c>
      <c r="J28" s="8" t="n">
        <v>0.002152777777777778</v>
      </c>
      <c r="K28" s="8" t="n">
        <v>0.003333333333333334</v>
      </c>
      <c r="L28" s="8" t="n">
        <v>0.001793981481481481</v>
      </c>
      <c r="M28" s="8" t="n">
        <v>0.003414351851851852</v>
      </c>
      <c r="N28" s="8" t="n">
        <v>0.002928240740740741</v>
      </c>
      <c r="O28" s="8" t="n">
        <v>0.003310185185185185</v>
      </c>
      <c r="P28" s="8" t="n">
        <v>0.0009606481481481482</v>
      </c>
      <c r="Q28" s="8" t="n">
        <v>0.003321759259259259</v>
      </c>
      <c r="R28" s="8" t="n">
        <v>0.001990740740740741</v>
      </c>
      <c r="S28" s="8" t="n">
        <v>0.003530092592592592</v>
      </c>
      <c r="T28" s="8" t="n">
        <v>0.002719907407407407</v>
      </c>
      <c r="U28" s="8" t="n">
        <v>0.003958333333333334</v>
      </c>
      <c r="V28" t="inlineStr">
        <is>
          <t>–</t>
        </is>
      </c>
      <c r="W28">
        <f>E28 + G28 + I28 + K28 + M28 + O28 + Q28 + S28</f>
        <v/>
      </c>
      <c r="X28" s="9">
        <f>W28 / 8</f>
        <v/>
      </c>
      <c r="Y28" s="9">
        <f>MAX(ABS(E28 - X28), ABS(G28 - X28), ABS(I28 - X28), ABS(K28 - X28), ABS(M28 - X28), ABS(O28 - X28), ABS(Q28 - X28), ABS(S28 - X28))</f>
        <v/>
      </c>
      <c r="Z28" s="8" t="n">
        <v>0.04693287037037037</v>
      </c>
    </row>
    <row r="29">
      <c r="A29" t="inlineStr">
        <is>
          <t>Pérez Tur, Noelia (ESP) - Copa Torres, Magi (ESP)</t>
        </is>
      </c>
      <c r="B29" t="inlineStr">
        <is>
          <t>30-39</t>
        </is>
      </c>
      <c r="C29" t="inlineStr">
        <is>
          <t>2023 Valencia</t>
        </is>
      </c>
      <c r="D29" t="inlineStr">
        <is>
          <t>HYROX DOUBLES</t>
        </is>
      </c>
      <c r="E29" s="8" t="n">
        <v>0.002986111111111111</v>
      </c>
      <c r="F29" s="8" t="n">
        <v>0.002893518518518518</v>
      </c>
      <c r="G29" s="8" t="n">
        <v>0.003229166666666667</v>
      </c>
      <c r="H29" s="8" t="n">
        <v>0.001354166666666667</v>
      </c>
      <c r="I29" s="8" t="n">
        <v>0.003425925925925926</v>
      </c>
      <c r="J29" s="8" t="n">
        <v>0.002175925925925926</v>
      </c>
      <c r="K29" s="8" t="n">
        <v>0.00337962962962963</v>
      </c>
      <c r="L29" s="8" t="n">
        <v>0.001655092592592593</v>
      </c>
      <c r="M29" s="8" t="n">
        <v>0.003414351851851852</v>
      </c>
      <c r="N29" s="8" t="n">
        <v>0.003090277777777778</v>
      </c>
      <c r="O29" s="8" t="n">
        <v>0.003449074074074074</v>
      </c>
      <c r="P29" s="8" t="n">
        <v>0.001111111111111111</v>
      </c>
      <c r="Q29" s="8" t="n">
        <v>0.003483796296296296</v>
      </c>
      <c r="R29" s="8" t="n">
        <v>0.002314814814814815</v>
      </c>
      <c r="S29" s="8" t="n">
        <v>0.003530092592592592</v>
      </c>
      <c r="T29" s="8" t="n">
        <v>0.002268518518518519</v>
      </c>
      <c r="U29" s="8" t="n">
        <v>0.003344907407407408</v>
      </c>
      <c r="V29" t="inlineStr">
        <is>
          <t>–</t>
        </is>
      </c>
      <c r="W29">
        <f>E29 + G29 + I29 + K29 + M29 + O29 + Q29 + S29</f>
        <v/>
      </c>
      <c r="X29" s="9">
        <f>W29 / 8</f>
        <v/>
      </c>
      <c r="Y29" s="9">
        <f>MAX(ABS(E29 - X29), ABS(G29 - X29), ABS(I29 - X29), ABS(K29 - X29), ABS(M29 - X29), ABS(O29 - X29), ABS(Q29 - X29), ABS(S29 - X29))</f>
        <v/>
      </c>
      <c r="Z29" s="8" t="n">
        <v>0.04700231481481482</v>
      </c>
    </row>
    <row r="30">
      <c r="A30" t="inlineStr">
        <is>
          <t>Garcia Palao, Francisco Jose (ESP) - Dominguez Ghidotti, Raquel (ESP)</t>
        </is>
      </c>
      <c r="B30" t="inlineStr">
        <is>
          <t>30-39</t>
        </is>
      </c>
      <c r="C30" t="inlineStr">
        <is>
          <t>2023 Valencia</t>
        </is>
      </c>
      <c r="D30" t="inlineStr">
        <is>
          <t>HYROX DOUBLES</t>
        </is>
      </c>
      <c r="E30" s="8" t="n">
        <v>0.002916666666666667</v>
      </c>
      <c r="F30" s="8" t="n">
        <v>0.002789351851851852</v>
      </c>
      <c r="G30" s="8" t="n">
        <v>0.003078703703703704</v>
      </c>
      <c r="H30" s="8" t="n">
        <v>0.0015625</v>
      </c>
      <c r="I30" s="8" t="n">
        <v>0.003194444444444445</v>
      </c>
      <c r="J30" s="8" t="n">
        <v>0.002650462962962963</v>
      </c>
      <c r="K30" s="8" t="n">
        <v>0.003229166666666667</v>
      </c>
      <c r="L30" s="8" t="n">
        <v>0.001481481481481481</v>
      </c>
      <c r="M30" s="8" t="n">
        <v>0.003298611111111111</v>
      </c>
      <c r="N30" s="8" t="n">
        <v>0.002881944444444444</v>
      </c>
      <c r="O30" s="8" t="n">
        <v>0.003310185185185185</v>
      </c>
      <c r="P30" s="8" t="n">
        <v>0.001168981481481482</v>
      </c>
      <c r="Q30" s="8" t="n">
        <v>0.003460648148148148</v>
      </c>
      <c r="R30" s="8" t="n">
        <v>0.002743055555555555</v>
      </c>
      <c r="S30" s="8" t="n">
        <v>0.003472222222222222</v>
      </c>
      <c r="T30" s="8" t="n">
        <v>0.002453703703703704</v>
      </c>
      <c r="U30" s="8" t="n">
        <v>0.003541666666666666</v>
      </c>
      <c r="V30" t="inlineStr">
        <is>
          <t>–</t>
        </is>
      </c>
      <c r="W30">
        <f>E30 + G30 + I30 + K30 + M30 + O30 + Q30 + S30</f>
        <v/>
      </c>
      <c r="X30" s="9">
        <f>W30 / 8</f>
        <v/>
      </c>
      <c r="Y30" s="9">
        <f>MAX(ABS(E30 - X30), ABS(G30 - X30), ABS(I30 - X30), ABS(K30 - X30), ABS(M30 - X30), ABS(O30 - X30), ABS(Q30 - X30), ABS(S30 - X30))</f>
        <v/>
      </c>
      <c r="Z30" s="8" t="n">
        <v>0.04712962962962963</v>
      </c>
    </row>
    <row r="31">
      <c r="A31" t="inlineStr">
        <is>
          <t>Ennadifi, Halim (ESP) - Bente, Frede (ESP)</t>
        </is>
      </c>
      <c r="B31" t="inlineStr">
        <is>
          <t>30-39</t>
        </is>
      </c>
      <c r="C31" t="inlineStr">
        <is>
          <t>2023 Valencia</t>
        </is>
      </c>
      <c r="D31" t="inlineStr">
        <is>
          <t>HYROX DOUBLES</t>
        </is>
      </c>
      <c r="E31" s="8" t="n">
        <v>0.002905092592592593</v>
      </c>
      <c r="F31" s="8" t="n">
        <v>0.002858796296296296</v>
      </c>
      <c r="G31" s="8" t="n">
        <v>0.00306712962962963</v>
      </c>
      <c r="H31" s="8" t="n">
        <v>0.001203703703703704</v>
      </c>
      <c r="I31" s="8" t="n">
        <v>0.003287037037037037</v>
      </c>
      <c r="J31" s="8" t="n">
        <v>0.00287037037037037</v>
      </c>
      <c r="K31" s="8" t="n">
        <v>0.003136574074074074</v>
      </c>
      <c r="L31" s="8" t="n">
        <v>0.001979166666666667</v>
      </c>
      <c r="M31" s="8" t="n">
        <v>0.003229166666666667</v>
      </c>
      <c r="N31" s="8" t="n">
        <v>0.003078703703703704</v>
      </c>
      <c r="O31" s="8" t="n">
        <v>0.003136574074074074</v>
      </c>
      <c r="P31" s="8" t="n">
        <v>0.00119212962962963</v>
      </c>
      <c r="Q31" s="8" t="n">
        <v>0.003171296296296296</v>
      </c>
      <c r="R31" s="8" t="n">
        <v>0.002719907407407407</v>
      </c>
      <c r="S31" s="8" t="n">
        <v>0.003263888888888889</v>
      </c>
      <c r="T31" s="8" t="n">
        <v>0.002696759259259259</v>
      </c>
      <c r="U31" s="8" t="n">
        <v>0.003738425925925926</v>
      </c>
      <c r="V31" t="inlineStr">
        <is>
          <t>–</t>
        </is>
      </c>
      <c r="W31">
        <f>E31 + G31 + I31 + K31 + M31 + O31 + Q31 + S31</f>
        <v/>
      </c>
      <c r="X31" s="9">
        <f>W31 / 8</f>
        <v/>
      </c>
      <c r="Y31" s="9">
        <f>MAX(ABS(E31 - X31), ABS(G31 - X31), ABS(I31 - X31), ABS(K31 - X31), ABS(M31 - X31), ABS(O31 - X31), ABS(Q31 - X31), ABS(S31 - X31))</f>
        <v/>
      </c>
      <c r="Z31" s="8" t="n">
        <v>0.04745370370370371</v>
      </c>
    </row>
    <row r="32">
      <c r="A32" t="inlineStr">
        <is>
          <t>Prado Santiago, Arantxa (ESP) - Fernández Martinez, Rubén (ESP)</t>
        </is>
      </c>
      <c r="B32" t="inlineStr">
        <is>
          <t>40-49</t>
        </is>
      </c>
      <c r="C32" t="inlineStr">
        <is>
          <t>2023 Valencia</t>
        </is>
      </c>
      <c r="D32" t="inlineStr">
        <is>
          <t>HYROX DOUBLES</t>
        </is>
      </c>
      <c r="E32" s="8" t="n">
        <v>0.002997685185185185</v>
      </c>
      <c r="F32" s="8" t="n">
        <v>0.002789351851851852</v>
      </c>
      <c r="G32" s="8" t="n">
        <v>0.003055555555555556</v>
      </c>
      <c r="H32" s="8" t="n">
        <v>0.001273148148148148</v>
      </c>
      <c r="I32" s="8" t="n">
        <v>0.003460648148148148</v>
      </c>
      <c r="J32" s="8" t="n">
        <v>0.002407407407407408</v>
      </c>
      <c r="K32" s="8" t="n">
        <v>0.003460648148148148</v>
      </c>
      <c r="L32" s="8" t="n">
        <v>0.001655092592592593</v>
      </c>
      <c r="M32" s="8" t="n">
        <v>0.003576388888888889</v>
      </c>
      <c r="N32" s="8" t="n">
        <v>0.003159722222222222</v>
      </c>
      <c r="O32" s="8" t="n">
        <v>0.003298611111111111</v>
      </c>
      <c r="P32" s="8" t="n">
        <v>0.0009375</v>
      </c>
      <c r="Q32" s="8" t="n">
        <v>0.003425925925925926</v>
      </c>
      <c r="R32" s="8" t="n">
        <v>0.002650462962962963</v>
      </c>
      <c r="S32" s="8" t="n">
        <v>0.0034375</v>
      </c>
      <c r="T32" s="8" t="n">
        <v>0.002430555555555556</v>
      </c>
      <c r="U32" s="8" t="n">
        <v>0.003530092592592592</v>
      </c>
      <c r="V32" t="inlineStr">
        <is>
          <t>–</t>
        </is>
      </c>
      <c r="W32">
        <f>E32 + G32 + I32 + K32 + M32 + O32 + Q32 + S32</f>
        <v/>
      </c>
      <c r="X32" s="9">
        <f>W32 / 8</f>
        <v/>
      </c>
      <c r="Y32" s="9">
        <f>MAX(ABS(E32 - X32), ABS(G32 - X32), ABS(I32 - X32), ABS(K32 - X32), ABS(M32 - X32), ABS(O32 - X32), ABS(Q32 - X32), ABS(S32 - X32))</f>
        <v/>
      </c>
      <c r="Z32" s="8" t="n">
        <v>0.04745370370370371</v>
      </c>
    </row>
    <row r="33">
      <c r="A33" t="inlineStr">
        <is>
          <t>Gallardo García, Mabel (ESP) - Campoy Cuenca, Pedro Maria (ESP)</t>
        </is>
      </c>
      <c r="B33" t="inlineStr">
        <is>
          <t>40-49</t>
        </is>
      </c>
      <c r="C33" t="inlineStr">
        <is>
          <t>2023 Valencia</t>
        </is>
      </c>
      <c r="D33" t="inlineStr">
        <is>
          <t>HYROX DOUBLES</t>
        </is>
      </c>
      <c r="E33" s="8" t="n">
        <v>0.002905092592592593</v>
      </c>
      <c r="F33" s="8" t="n">
        <v>0.002986111111111111</v>
      </c>
      <c r="G33" s="8" t="n">
        <v>0.003020833333333333</v>
      </c>
      <c r="H33" s="8" t="n">
        <v>0.001550925925925926</v>
      </c>
      <c r="I33" s="8" t="n">
        <v>0.003194444444444445</v>
      </c>
      <c r="J33" s="8" t="n">
        <v>0.001863425925925926</v>
      </c>
      <c r="K33" s="8" t="n">
        <v>0.003217592592592593</v>
      </c>
      <c r="L33" s="8" t="n">
        <v>0.002060185185185185</v>
      </c>
      <c r="M33" s="8" t="n">
        <v>0.003229166666666667</v>
      </c>
      <c r="N33" s="8" t="n">
        <v>0.003101851851851852</v>
      </c>
      <c r="O33" s="8" t="n">
        <v>0.003171296296296296</v>
      </c>
      <c r="P33" s="8" t="n">
        <v>0.001064814814814815</v>
      </c>
      <c r="Q33" s="8" t="n">
        <v>0.003206018518518519</v>
      </c>
      <c r="R33" s="8" t="n">
        <v>0.002997685185185185</v>
      </c>
      <c r="S33" s="8" t="n">
        <v>0.003287037037037037</v>
      </c>
      <c r="T33" s="8" t="n">
        <v>0.003229166666666667</v>
      </c>
      <c r="U33" s="8" t="n">
        <v>0.003553240740740741</v>
      </c>
      <c r="V33" t="inlineStr">
        <is>
          <t>–</t>
        </is>
      </c>
      <c r="W33">
        <f>E33 + G33 + I33 + K33 + M33 + O33 + Q33 + S33</f>
        <v/>
      </c>
      <c r="X33" s="9">
        <f>W33 / 8</f>
        <v/>
      </c>
      <c r="Y33" s="9">
        <f>MAX(ABS(E33 - X33), ABS(G33 - X33), ABS(I33 - X33), ABS(K33 - X33), ABS(M33 - X33), ABS(O33 - X33), ABS(Q33 - X33), ABS(S33 - X33))</f>
        <v/>
      </c>
      <c r="Z33" s="8" t="n">
        <v>0.04752314814814815</v>
      </c>
    </row>
    <row r="34">
      <c r="A34" t="inlineStr">
        <is>
          <t>Martnez Gil, Celeste (ESP) - López Jiménez, Juan Antonio (ESP)</t>
        </is>
      </c>
      <c r="B34" t="inlineStr">
        <is>
          <t>30-39</t>
        </is>
      </c>
      <c r="C34" t="inlineStr">
        <is>
          <t>2023 Valencia</t>
        </is>
      </c>
      <c r="D34" t="inlineStr">
        <is>
          <t>HYROX DOUBLES</t>
        </is>
      </c>
      <c r="E34" s="8" t="n">
        <v>0.002962962962962963</v>
      </c>
      <c r="F34" s="8" t="n">
        <v>0.002905092592592593</v>
      </c>
      <c r="G34" s="8" t="n">
        <v>0.003229166666666667</v>
      </c>
      <c r="H34" s="8" t="n">
        <v>0.00150462962962963</v>
      </c>
      <c r="I34" s="8" t="n">
        <v>0.003263888888888889</v>
      </c>
      <c r="J34" s="8" t="n">
        <v>0.00244212962962963</v>
      </c>
      <c r="K34" s="8" t="n">
        <v>0.003229166666666667</v>
      </c>
      <c r="L34" s="8" t="n">
        <v>0.001979166666666667</v>
      </c>
      <c r="M34" s="8" t="n">
        <v>0.003391203703703704</v>
      </c>
      <c r="N34" s="8" t="n">
        <v>0.003113425925925926</v>
      </c>
      <c r="O34" s="8" t="n">
        <v>0.003275462962962963</v>
      </c>
      <c r="P34" s="8" t="n">
        <v>0.001168981481481482</v>
      </c>
      <c r="Q34" s="8" t="n">
        <v>0.003310185185185185</v>
      </c>
      <c r="R34" s="8" t="n">
        <v>0.002210648148148148</v>
      </c>
      <c r="S34" s="8" t="n">
        <v>0.003587962962962963</v>
      </c>
      <c r="T34" s="8" t="n">
        <v>0.002546296296296297</v>
      </c>
      <c r="U34" s="8" t="n">
        <v>0.003518518518518518</v>
      </c>
      <c r="V34" t="inlineStr">
        <is>
          <t>–</t>
        </is>
      </c>
      <c r="W34">
        <f>E34 + G34 + I34 + K34 + M34 + O34 + Q34 + S34</f>
        <v/>
      </c>
      <c r="X34" s="9">
        <f>W34 / 8</f>
        <v/>
      </c>
      <c r="Y34" s="9">
        <f>MAX(ABS(E34 - X34), ABS(G34 - X34), ABS(I34 - X34), ABS(K34 - X34), ABS(M34 - X34), ABS(O34 - X34), ABS(Q34 - X34), ABS(S34 - X34))</f>
        <v/>
      </c>
      <c r="Z34" s="8" t="n">
        <v>0.04755787037037037</v>
      </c>
    </row>
    <row r="35">
      <c r="A35" t="inlineStr">
        <is>
          <t>Bergada Parra, Nacho (ESP) - Marí Tortajada, Sandra (ESP)</t>
        </is>
      </c>
      <c r="B35" t="inlineStr">
        <is>
          <t>30-39</t>
        </is>
      </c>
      <c r="C35" t="inlineStr">
        <is>
          <t>2023 Valencia</t>
        </is>
      </c>
      <c r="D35" t="inlineStr">
        <is>
          <t>HYROX DOUBLES</t>
        </is>
      </c>
      <c r="E35" s="8" t="n">
        <v>0.002905092592592593</v>
      </c>
      <c r="F35" s="8" t="n">
        <v>0.002789351851851852</v>
      </c>
      <c r="G35" s="8" t="n">
        <v>0.003240740740740741</v>
      </c>
      <c r="H35" s="8" t="n">
        <v>0.001342592592592592</v>
      </c>
      <c r="I35" s="8" t="n">
        <v>0.003414351851851852</v>
      </c>
      <c r="J35" s="8" t="n">
        <v>0.002476851851851852</v>
      </c>
      <c r="K35" s="8" t="n">
        <v>0.003460648148148148</v>
      </c>
      <c r="L35" s="8" t="n">
        <v>0.001666666666666667</v>
      </c>
      <c r="M35" s="8" t="n">
        <v>0.003530092592592592</v>
      </c>
      <c r="N35" s="8" t="n">
        <v>0.002916666666666667</v>
      </c>
      <c r="O35" s="8" t="n">
        <v>0.003472222222222222</v>
      </c>
      <c r="P35" s="8" t="n">
        <v>0.0009953703703703704</v>
      </c>
      <c r="Q35" s="8" t="n">
        <v>0.00349537037037037</v>
      </c>
      <c r="R35" s="8" t="n">
        <v>0.002430555555555556</v>
      </c>
      <c r="S35" s="8" t="n">
        <v>0.003402777777777778</v>
      </c>
      <c r="T35" s="8" t="n">
        <v>0.002337962962962963</v>
      </c>
      <c r="U35" s="8" t="n">
        <v>0.003946759259259259</v>
      </c>
      <c r="V35" t="inlineStr">
        <is>
          <t>–</t>
        </is>
      </c>
      <c r="W35">
        <f>E35 + G35 + I35 + K35 + M35 + O35 + Q35 + S35</f>
        <v/>
      </c>
      <c r="X35" s="9">
        <f>W35 / 8</f>
        <v/>
      </c>
      <c r="Y35" s="9">
        <f>MAX(ABS(E35 - X35), ABS(G35 - X35), ABS(I35 - X35), ABS(K35 - X35), ABS(M35 - X35), ABS(O35 - X35), ABS(Q35 - X35), ABS(S35 - X35))</f>
        <v/>
      </c>
      <c r="Z35" s="8" t="n">
        <v>0.04773148148148148</v>
      </c>
    </row>
    <row r="36">
      <c r="A36" t="inlineStr">
        <is>
          <t>Donés Gordillo, Javier (ESP) - Rojo Cazorla, Claudia (ESP)</t>
        </is>
      </c>
      <c r="B36" t="inlineStr">
        <is>
          <t>U29</t>
        </is>
      </c>
      <c r="C36" t="inlineStr">
        <is>
          <t>2023 Valencia</t>
        </is>
      </c>
      <c r="D36" t="inlineStr">
        <is>
          <t>HYROX DOUBLES</t>
        </is>
      </c>
      <c r="E36" s="8" t="n">
        <v>0.002881944444444444</v>
      </c>
      <c r="F36" s="8" t="n">
        <v>0.002835648148148148</v>
      </c>
      <c r="G36" s="8" t="n">
        <v>0.003101851851851852</v>
      </c>
      <c r="H36" s="8" t="n">
        <v>0.001203703703703704</v>
      </c>
      <c r="I36" s="8" t="n">
        <v>0.003645833333333333</v>
      </c>
      <c r="J36" s="8" t="n">
        <v>0.002476851851851852</v>
      </c>
      <c r="K36" s="8" t="n">
        <v>0.003287037037037037</v>
      </c>
      <c r="L36" s="8" t="n">
        <v>0.001886574074074074</v>
      </c>
      <c r="M36" s="8" t="n">
        <v>0.003310185185185185</v>
      </c>
      <c r="N36" s="8" t="n">
        <v>0.003148148148148148</v>
      </c>
      <c r="O36" s="8" t="n">
        <v>0.003240740740740741</v>
      </c>
      <c r="P36" s="8" t="n">
        <v>0.001157407407407407</v>
      </c>
      <c r="Q36" s="8" t="n">
        <v>0.003275462962962963</v>
      </c>
      <c r="R36" s="8" t="n">
        <v>0.001990740740740741</v>
      </c>
      <c r="S36" s="8" t="n">
        <v>0.003611111111111111</v>
      </c>
      <c r="T36" s="8" t="n">
        <v>0.002534722222222222</v>
      </c>
      <c r="U36" s="8" t="n">
        <v>0.004305555555555556</v>
      </c>
      <c r="V36" t="inlineStr">
        <is>
          <t>–</t>
        </is>
      </c>
      <c r="W36">
        <f>E36 + G36 + I36 + K36 + M36 + O36 + Q36 + S36</f>
        <v/>
      </c>
      <c r="X36" s="9">
        <f>W36 / 8</f>
        <v/>
      </c>
      <c r="Y36" s="9">
        <f>MAX(ABS(E36 - X36), ABS(G36 - X36), ABS(I36 - X36), ABS(K36 - X36), ABS(M36 - X36), ABS(O36 - X36), ABS(Q36 - X36), ABS(S36 - X36))</f>
        <v/>
      </c>
      <c r="Z36" s="8" t="n">
        <v>0.04780092592592593</v>
      </c>
    </row>
    <row r="37">
      <c r="A37" t="inlineStr">
        <is>
          <t>De Los Mozos Santos, Miriam (ESP) - Sanz Díaz, Luis Francisco (ESP)</t>
        </is>
      </c>
      <c r="B37" t="inlineStr">
        <is>
          <t>30-39</t>
        </is>
      </c>
      <c r="C37" t="inlineStr">
        <is>
          <t>2023 Valencia</t>
        </is>
      </c>
      <c r="D37" t="inlineStr">
        <is>
          <t>HYROX DOUBLES</t>
        </is>
      </c>
      <c r="E37" s="8" t="n">
        <v>0.002905092592592593</v>
      </c>
      <c r="F37" s="8" t="n">
        <v>0.00306712962962963</v>
      </c>
      <c r="G37" s="8" t="n">
        <v>0.003020833333333333</v>
      </c>
      <c r="H37" s="8" t="n">
        <v>0.001597222222222222</v>
      </c>
      <c r="I37" s="8" t="n">
        <v>0.003159722222222222</v>
      </c>
      <c r="J37" s="8" t="n">
        <v>0.00287037037037037</v>
      </c>
      <c r="K37" s="8" t="n">
        <v>0.003136574074074074</v>
      </c>
      <c r="L37" s="8" t="n">
        <v>0.001828703703703704</v>
      </c>
      <c r="M37" s="8" t="n">
        <v>0.003090277777777778</v>
      </c>
      <c r="N37" s="8" t="n">
        <v>0.003171296296296296</v>
      </c>
      <c r="O37" s="8" t="n">
        <v>0.003101851851851852</v>
      </c>
      <c r="P37" s="8" t="n">
        <v>0.00125</v>
      </c>
      <c r="Q37" s="8" t="n">
        <v>0.003055555555555556</v>
      </c>
      <c r="R37" s="8" t="n">
        <v>0.002430555555555556</v>
      </c>
      <c r="S37" s="8" t="n">
        <v>0.003333333333333334</v>
      </c>
      <c r="T37" s="8" t="n">
        <v>0.002534722222222222</v>
      </c>
      <c r="U37" s="8" t="n">
        <v>0.004363425925925926</v>
      </c>
      <c r="V37" t="inlineStr">
        <is>
          <t>–</t>
        </is>
      </c>
      <c r="W37">
        <f>E37 + G37 + I37 + K37 + M37 + O37 + Q37 + S37</f>
        <v/>
      </c>
      <c r="X37" s="9">
        <f>W37 / 8</f>
        <v/>
      </c>
      <c r="Y37" s="9">
        <f>MAX(ABS(E37 - X37), ABS(G37 - X37), ABS(I37 - X37), ABS(K37 - X37), ABS(M37 - X37), ABS(O37 - X37), ABS(Q37 - X37), ABS(S37 - X37))</f>
        <v/>
      </c>
      <c r="Z37" s="8" t="n">
        <v>0.04783564814814815</v>
      </c>
    </row>
    <row r="38">
      <c r="A38" t="inlineStr">
        <is>
          <t>Gutierrez Palomeque, Yaiza (ESP) - Montoya Velasquez, Juan Sebastian (ESP)</t>
        </is>
      </c>
      <c r="B38" t="inlineStr">
        <is>
          <t>U29</t>
        </is>
      </c>
      <c r="C38" t="inlineStr">
        <is>
          <t>2023 Valencia</t>
        </is>
      </c>
      <c r="D38" t="inlineStr">
        <is>
          <t>HYROX DOUBLES</t>
        </is>
      </c>
      <c r="E38" s="8" t="n">
        <v>0.002789351851851852</v>
      </c>
      <c r="F38" s="8" t="n">
        <v>0.002962962962962963</v>
      </c>
      <c r="G38" s="8" t="n">
        <v>0.003240740740740741</v>
      </c>
      <c r="H38" s="8" t="n">
        <v>0.001261574074074074</v>
      </c>
      <c r="I38" s="8" t="n">
        <v>0.003587962962962963</v>
      </c>
      <c r="J38" s="8" t="n">
        <v>0.002280092592592593</v>
      </c>
      <c r="K38" s="8" t="n">
        <v>0.003668981481481481</v>
      </c>
      <c r="L38" s="8" t="n">
        <v>0.001412037037037037</v>
      </c>
      <c r="M38" s="8" t="n">
        <v>0.003530092592592592</v>
      </c>
      <c r="N38" s="8" t="n">
        <v>0.003113425925925926</v>
      </c>
      <c r="O38" s="8" t="n">
        <v>0.003530092592592592</v>
      </c>
      <c r="P38" s="8" t="n">
        <v>0.001168981481481482</v>
      </c>
      <c r="Q38" s="8" t="n">
        <v>0.003298611111111111</v>
      </c>
      <c r="R38" s="8" t="n">
        <v>0.002210648148148148</v>
      </c>
      <c r="S38" s="8" t="n">
        <v>0.003460648148148148</v>
      </c>
      <c r="T38" s="8" t="n">
        <v>0.002673611111111111</v>
      </c>
      <c r="U38" s="8" t="n">
        <v>0.003900462962962963</v>
      </c>
      <c r="V38" t="inlineStr">
        <is>
          <t>–</t>
        </is>
      </c>
      <c r="W38">
        <f>E38 + G38 + I38 + K38 + M38 + O38 + Q38 + S38</f>
        <v/>
      </c>
      <c r="X38" s="9">
        <f>W38 / 8</f>
        <v/>
      </c>
      <c r="Y38" s="9">
        <f>MAX(ABS(E38 - X38), ABS(G38 - X38), ABS(I38 - X38), ABS(K38 - X38), ABS(M38 - X38), ABS(O38 - X38), ABS(Q38 - X38), ABS(S38 - X38))</f>
        <v/>
      </c>
      <c r="Z38" s="8" t="n">
        <v>0.04802083333333333</v>
      </c>
    </row>
    <row r="39">
      <c r="A39" t="inlineStr">
        <is>
          <t>Gonzalez Arrizabalaga, Aitor (ESP) - Aguado Ruiz, Adriana (ESP)</t>
        </is>
      </c>
      <c r="B39" t="inlineStr">
        <is>
          <t>30-39</t>
        </is>
      </c>
      <c r="C39" t="inlineStr">
        <is>
          <t>2023 Valencia</t>
        </is>
      </c>
      <c r="D39" t="inlineStr">
        <is>
          <t>HYROX DOUBLES</t>
        </is>
      </c>
      <c r="E39" s="8" t="n">
        <v>0.002962962962962963</v>
      </c>
      <c r="F39" s="8" t="n">
        <v>0.003090277777777778</v>
      </c>
      <c r="G39" s="8" t="n">
        <v>0.003055555555555556</v>
      </c>
      <c r="H39" s="8" t="n">
        <v>0.001585648148148148</v>
      </c>
      <c r="I39" s="8" t="n">
        <v>0.003275462962962963</v>
      </c>
      <c r="J39" s="8" t="n">
        <v>0.003020833333333333</v>
      </c>
      <c r="K39" s="8" t="n">
        <v>0.003229166666666667</v>
      </c>
      <c r="L39" s="8" t="n">
        <v>0.001400462962962963</v>
      </c>
      <c r="M39" s="8" t="n">
        <v>0.003298611111111111</v>
      </c>
      <c r="N39" s="8" t="n">
        <v>0.003263888888888889</v>
      </c>
      <c r="O39" s="8" t="n">
        <v>0.003333333333333334</v>
      </c>
      <c r="P39" s="8" t="n">
        <v>0.00119212962962963</v>
      </c>
      <c r="Q39" s="8" t="n">
        <v>0.003321759259259259</v>
      </c>
      <c r="R39" s="8" t="n">
        <v>0.002638888888888889</v>
      </c>
      <c r="S39" s="8" t="n">
        <v>0.003518518518518518</v>
      </c>
      <c r="T39" s="8" t="n">
        <v>0.002592592592592593</v>
      </c>
      <c r="U39" s="8" t="n">
        <v>0.003703703703703704</v>
      </c>
      <c r="V39" t="inlineStr">
        <is>
          <t>–</t>
        </is>
      </c>
      <c r="W39">
        <f>E39 + G39 + I39 + K39 + M39 + O39 + Q39 + S39</f>
        <v/>
      </c>
      <c r="X39" s="9">
        <f>W39 / 8</f>
        <v/>
      </c>
      <c r="Y39" s="9">
        <f>MAX(ABS(E39 - X39), ABS(G39 - X39), ABS(I39 - X39), ABS(K39 - X39), ABS(M39 - X39), ABS(O39 - X39), ABS(Q39 - X39), ABS(S39 - X39))</f>
        <v/>
      </c>
      <c r="Z39" s="8" t="n">
        <v>0.04837962962962963</v>
      </c>
    </row>
    <row r="40">
      <c r="A40" t="inlineStr">
        <is>
          <t>Arroyo García, Nantu (ESP) - Bueno Izquierdo, Raul (ESP)</t>
        </is>
      </c>
      <c r="B40" t="inlineStr">
        <is>
          <t>30-39</t>
        </is>
      </c>
      <c r="C40" t="inlineStr">
        <is>
          <t>2023 Valencia</t>
        </is>
      </c>
      <c r="D40" t="inlineStr">
        <is>
          <t>HYROX DOUBLES</t>
        </is>
      </c>
      <c r="E40" s="8" t="n">
        <v>0.003078703703703704</v>
      </c>
      <c r="F40" s="8" t="n">
        <v>0.002962962962962963</v>
      </c>
      <c r="G40" s="8" t="n">
        <v>0.003020833333333333</v>
      </c>
      <c r="H40" s="8" t="n">
        <v>0.001516203703703704</v>
      </c>
      <c r="I40" s="8" t="n">
        <v>0.003310185185185185</v>
      </c>
      <c r="J40" s="8" t="n">
        <v>0.003055555555555556</v>
      </c>
      <c r="K40" s="8" t="n">
        <v>0.003206018518518519</v>
      </c>
      <c r="L40" s="8" t="n">
        <v>0.001875</v>
      </c>
      <c r="M40" s="8" t="n">
        <v>0.003310185185185185</v>
      </c>
      <c r="N40" s="8" t="n">
        <v>0.003032407407407407</v>
      </c>
      <c r="O40" s="8" t="n">
        <v>0.003333333333333334</v>
      </c>
      <c r="P40" s="8" t="n">
        <v>0.001122685185185185</v>
      </c>
      <c r="Q40" s="8" t="n">
        <v>0.003472222222222222</v>
      </c>
      <c r="R40" s="8" t="n">
        <v>0.002743055555555555</v>
      </c>
      <c r="S40" s="8" t="n">
        <v>0.00349537037037037</v>
      </c>
      <c r="T40" s="8" t="n">
        <v>0.002974537037037037</v>
      </c>
      <c r="U40" s="8" t="n">
        <v>0.003217592592592593</v>
      </c>
      <c r="V40" t="inlineStr">
        <is>
          <t>–</t>
        </is>
      </c>
      <c r="W40">
        <f>E40 + G40 + I40 + K40 + M40 + O40 + Q40 + S40</f>
        <v/>
      </c>
      <c r="X40" s="9">
        <f>W40 / 8</f>
        <v/>
      </c>
      <c r="Y40" s="9">
        <f>MAX(ABS(E40 - X40), ABS(G40 - X40), ABS(I40 - X40), ABS(K40 - X40), ABS(M40 - X40), ABS(O40 - X40), ABS(Q40 - X40), ABS(S40 - X40))</f>
        <v/>
      </c>
      <c r="Z40" s="8" t="n">
        <v>0.04864583333333333</v>
      </c>
    </row>
    <row r="41">
      <c r="A41" t="inlineStr">
        <is>
          <t>Ramos Gutierrez, Alba (ESP) - Martínez Oliva Almodovar, Cristobal (ESP)</t>
        </is>
      </c>
      <c r="B41" t="inlineStr">
        <is>
          <t>30-39</t>
        </is>
      </c>
      <c r="C41" t="inlineStr">
        <is>
          <t>2023 Valencia</t>
        </is>
      </c>
      <c r="D41" t="inlineStr">
        <is>
          <t>HYROX DOUBLES</t>
        </is>
      </c>
      <c r="E41" s="8" t="n">
        <v>0.003217592592592593</v>
      </c>
      <c r="F41" s="8" t="n">
        <v>0.003055555555555556</v>
      </c>
      <c r="G41" s="8" t="n">
        <v>0.003229166666666667</v>
      </c>
      <c r="H41" s="8" t="n">
        <v>0.001643518518518519</v>
      </c>
      <c r="I41" s="8" t="n">
        <v>0.003483796296296296</v>
      </c>
      <c r="J41" s="8" t="n">
        <v>0.001701388888888889</v>
      </c>
      <c r="K41" s="8" t="n">
        <v>0.0034375</v>
      </c>
      <c r="L41" s="8" t="n">
        <v>0.001712962962962963</v>
      </c>
      <c r="M41" s="8" t="n">
        <v>0.003449074074074074</v>
      </c>
      <c r="N41" s="8" t="n">
        <v>0.003148148148148148</v>
      </c>
      <c r="O41" s="8" t="n">
        <v>0.003541666666666666</v>
      </c>
      <c r="P41" s="8" t="n">
        <v>0.001076388888888889</v>
      </c>
      <c r="Q41" s="8" t="n">
        <v>0.003483796296296296</v>
      </c>
      <c r="R41" s="8" t="n">
        <v>0.002280092592592593</v>
      </c>
      <c r="S41" s="8" t="n">
        <v>0.003726851851851852</v>
      </c>
      <c r="T41" s="8" t="n">
        <v>0.002615740740740741</v>
      </c>
      <c r="U41" s="8" t="n">
        <v>0.003981481481481482</v>
      </c>
      <c r="V41" t="inlineStr">
        <is>
          <t>–</t>
        </is>
      </c>
      <c r="W41">
        <f>E41 + G41 + I41 + K41 + M41 + O41 + Q41 + S41</f>
        <v/>
      </c>
      <c r="X41" s="9">
        <f>W41 / 8</f>
        <v/>
      </c>
      <c r="Y41" s="9">
        <f>MAX(ABS(E41 - X41), ABS(G41 - X41), ABS(I41 - X41), ABS(K41 - X41), ABS(M41 - X41), ABS(O41 - X41), ABS(Q41 - X41), ABS(S41 - X41))</f>
        <v/>
      </c>
      <c r="Z41" s="8" t="n">
        <v>0.04869212962962963</v>
      </c>
    </row>
    <row r="42">
      <c r="A42" t="inlineStr">
        <is>
          <t>Juan Varea, Jose (ESP) - Herrero Cantavella, Noelia (ESP)</t>
        </is>
      </c>
      <c r="B42" t="inlineStr">
        <is>
          <t>40-49</t>
        </is>
      </c>
      <c r="C42" t="inlineStr">
        <is>
          <t>2023 Valencia</t>
        </is>
      </c>
      <c r="D42" t="inlineStr">
        <is>
          <t>HYROX DOUBLES</t>
        </is>
      </c>
      <c r="E42" s="8" t="n">
        <v>0.002800925925925926</v>
      </c>
      <c r="F42" s="8" t="n">
        <v>0.003020833333333333</v>
      </c>
      <c r="G42" s="8" t="n">
        <v>0.002986111111111111</v>
      </c>
      <c r="H42" s="8" t="n">
        <v>0.001458333333333333</v>
      </c>
      <c r="I42" s="8" t="n">
        <v>0.003090277777777778</v>
      </c>
      <c r="J42" s="8" t="n">
        <v>0.003194444444444445</v>
      </c>
      <c r="K42" s="8" t="n">
        <v>0.003194444444444445</v>
      </c>
      <c r="L42" s="8" t="n">
        <v>0.002025462962962963</v>
      </c>
      <c r="M42" s="8" t="n">
        <v>0.003206018518518519</v>
      </c>
      <c r="N42" s="8" t="n">
        <v>0.003333333333333334</v>
      </c>
      <c r="O42" s="8" t="n">
        <v>0.003101851851851852</v>
      </c>
      <c r="P42" s="8" t="n">
        <v>0.001180555555555556</v>
      </c>
      <c r="Q42" s="8" t="n">
        <v>0.003113425925925926</v>
      </c>
      <c r="R42" s="8" t="n">
        <v>0.002962962962962963</v>
      </c>
      <c r="S42" s="8" t="n">
        <v>0.003414351851851852</v>
      </c>
      <c r="T42" s="8" t="n">
        <v>0.002800925925925926</v>
      </c>
      <c r="U42" s="8" t="n">
        <v>0.003946759259259259</v>
      </c>
      <c r="V42" t="inlineStr">
        <is>
          <t>–</t>
        </is>
      </c>
      <c r="W42">
        <f>E42 + G42 + I42 + K42 + M42 + O42 + Q42 + S42</f>
        <v/>
      </c>
      <c r="X42" s="9">
        <f>W42 / 8</f>
        <v/>
      </c>
      <c r="Y42" s="9">
        <f>MAX(ABS(E42 - X42), ABS(G42 - X42), ABS(I42 - X42), ABS(K42 - X42), ABS(M42 - X42), ABS(O42 - X42), ABS(Q42 - X42), ABS(S42 - X42))</f>
        <v/>
      </c>
      <c r="Z42" s="8" t="n">
        <v>0.04872685185185185</v>
      </c>
    </row>
    <row r="43">
      <c r="A43" t="inlineStr">
        <is>
          <t>Gutierrez Martin, Jose Miguel (ESP) - Bethencourt Ortega, Patricia (ESP)</t>
        </is>
      </c>
      <c r="B43" t="inlineStr">
        <is>
          <t>40-49</t>
        </is>
      </c>
      <c r="C43" t="inlineStr">
        <is>
          <t>2023 Valencia</t>
        </is>
      </c>
      <c r="D43" t="inlineStr">
        <is>
          <t>HYROX DOUBLES</t>
        </is>
      </c>
      <c r="E43" s="8" t="n">
        <v>0.003333333333333334</v>
      </c>
      <c r="F43" s="8" t="n">
        <v>0.002789351851851852</v>
      </c>
      <c r="G43" s="8" t="n">
        <v>0.003310185185185185</v>
      </c>
      <c r="H43" s="8" t="n">
        <v>0.001377314814814815</v>
      </c>
      <c r="I43" s="8" t="n">
        <v>0.003449074074074074</v>
      </c>
      <c r="J43" s="8" t="n">
        <v>0.00224537037037037</v>
      </c>
      <c r="K43" s="8" t="n">
        <v>0.00349537037037037</v>
      </c>
      <c r="L43" s="8" t="n">
        <v>0.001724537037037037</v>
      </c>
      <c r="M43" s="8" t="n">
        <v>0.003576388888888889</v>
      </c>
      <c r="N43" s="8" t="n">
        <v>0.002905092592592593</v>
      </c>
      <c r="O43" s="8" t="n">
        <v>0.003506944444444444</v>
      </c>
      <c r="P43" s="8" t="n">
        <v>0.001157407407407407</v>
      </c>
      <c r="Q43" s="8" t="n">
        <v>0.003587962962962963</v>
      </c>
      <c r="R43" s="8" t="n">
        <v>0.002581018518518519</v>
      </c>
      <c r="S43" s="8" t="n">
        <v>0.003657407407407407</v>
      </c>
      <c r="T43" s="8" t="n">
        <v>0.002557870370370371</v>
      </c>
      <c r="U43" s="8" t="n">
        <v>0.003634259259259259</v>
      </c>
      <c r="V43" t="inlineStr">
        <is>
          <t>–</t>
        </is>
      </c>
      <c r="W43">
        <f>E43 + G43 + I43 + K43 + M43 + O43 + Q43 + S43</f>
        <v/>
      </c>
      <c r="X43" s="9">
        <f>W43 / 8</f>
        <v/>
      </c>
      <c r="Y43" s="9">
        <f>MAX(ABS(E43 - X43), ABS(G43 - X43), ABS(I43 - X43), ABS(K43 - X43), ABS(M43 - X43), ABS(O43 - X43), ABS(Q43 - X43), ABS(S43 - X43))</f>
        <v/>
      </c>
      <c r="Z43" s="8" t="n">
        <v>0.0487962962962963</v>
      </c>
    </row>
    <row r="44">
      <c r="A44" t="inlineStr">
        <is>
          <t>Pitacho, Filipe (POR) - Martinho, Marta (POR)</t>
        </is>
      </c>
      <c r="B44" t="inlineStr">
        <is>
          <t>30-39</t>
        </is>
      </c>
      <c r="C44" t="inlineStr">
        <is>
          <t>2023 Valencia</t>
        </is>
      </c>
      <c r="D44" t="inlineStr">
        <is>
          <t>HYROX DOUBLES</t>
        </is>
      </c>
      <c r="E44" s="8" t="n">
        <v>0.002743055555555555</v>
      </c>
      <c r="F44" s="8" t="n">
        <v>0.002754629629629629</v>
      </c>
      <c r="G44" s="8" t="n">
        <v>0.003009259259259259</v>
      </c>
      <c r="H44" s="8" t="n">
        <v>0.001377314814814815</v>
      </c>
      <c r="I44" s="8" t="n">
        <v>0.005532407407407408</v>
      </c>
      <c r="J44" s="8" t="n">
        <v>0.002627314814814815</v>
      </c>
      <c r="K44" s="8" t="n">
        <v>0.003287037037037037</v>
      </c>
      <c r="L44" s="8" t="n">
        <v>0.001516203703703704</v>
      </c>
      <c r="M44" s="8" t="n">
        <v>0.003240740740740741</v>
      </c>
      <c r="N44" s="8" t="n">
        <v>0.002881944444444444</v>
      </c>
      <c r="O44" s="8" t="n">
        <v>0.003483796296296296</v>
      </c>
      <c r="P44" s="8" t="n">
        <v>0.001064814814814815</v>
      </c>
      <c r="Q44" s="8" t="n">
        <v>0.003321759259259259</v>
      </c>
      <c r="R44" s="8" t="n">
        <v>0.002407407407407408</v>
      </c>
      <c r="S44" s="8" t="n">
        <v>0.003425925925925926</v>
      </c>
      <c r="T44" s="8" t="n">
        <v>0.003055555555555556</v>
      </c>
      <c r="U44" s="8" t="n">
        <v>0.003402777777777778</v>
      </c>
      <c r="V44" t="inlineStr">
        <is>
          <t>5 Minutes</t>
        </is>
      </c>
      <c r="W44">
        <f>E44 + G44 + I44 + K44 + M44 + O44 + Q44 + S44</f>
        <v/>
      </c>
      <c r="X44" s="9">
        <f>W44 / 8</f>
        <v/>
      </c>
      <c r="Y44" s="9">
        <f>MAX(ABS(E44 - X44), ABS(G44 - X44), ABS(I44 - X44), ABS(K44 - X44), ABS(M44 - X44), ABS(O44 - X44), ABS(Q44 - X44), ABS(S44 - X44))</f>
        <v/>
      </c>
      <c r="Z44" s="8" t="n">
        <v>0.0490162037037037</v>
      </c>
    </row>
    <row r="45">
      <c r="A45" t="inlineStr">
        <is>
          <t>Laredo Almazán, Javi (ESP) - Ciuró Boixadera, Muntsa (ESP)</t>
        </is>
      </c>
      <c r="B45" t="inlineStr">
        <is>
          <t>40-49</t>
        </is>
      </c>
      <c r="C45" t="inlineStr">
        <is>
          <t>2023 Valencia</t>
        </is>
      </c>
      <c r="D45" t="inlineStr">
        <is>
          <t>HYROX DOUBLES</t>
        </is>
      </c>
      <c r="E45" s="8" t="n">
        <v>0.003194444444444445</v>
      </c>
      <c r="F45" s="8" t="n">
        <v>0.003078703703703704</v>
      </c>
      <c r="G45" s="8" t="n">
        <v>0.003206018518518519</v>
      </c>
      <c r="H45" s="8" t="n">
        <v>0.001898148148148148</v>
      </c>
      <c r="I45" s="8" t="n">
        <v>0.003356481481481482</v>
      </c>
      <c r="J45" s="8" t="n">
        <v>0.002615740740740741</v>
      </c>
      <c r="K45" s="8" t="n">
        <v>0.003391203703703704</v>
      </c>
      <c r="L45" s="8" t="n">
        <v>0.001863425925925926</v>
      </c>
      <c r="M45" s="8" t="n">
        <v>0.003518518518518518</v>
      </c>
      <c r="N45" s="8" t="n">
        <v>0.002939814814814815</v>
      </c>
      <c r="O45" s="8" t="n">
        <v>0.003402777777777778</v>
      </c>
      <c r="P45" s="8" t="n">
        <v>0.001076388888888889</v>
      </c>
      <c r="Q45" s="8" t="n">
        <v>0.003356481481481482</v>
      </c>
      <c r="R45" s="8" t="n">
        <v>0.002986111111111111</v>
      </c>
      <c r="S45" s="8" t="n">
        <v>0.003449074074074074</v>
      </c>
      <c r="T45" s="8" t="n">
        <v>0.002777777777777778</v>
      </c>
      <c r="U45" s="8" t="n">
        <v>0.0034375</v>
      </c>
      <c r="V45" t="inlineStr">
        <is>
          <t>–</t>
        </is>
      </c>
      <c r="W45">
        <f>E45 + G45 + I45 + K45 + M45 + O45 + Q45 + S45</f>
        <v/>
      </c>
      <c r="X45" s="9">
        <f>W45 / 8</f>
        <v/>
      </c>
      <c r="Y45" s="9">
        <f>MAX(ABS(E45 - X45), ABS(G45 - X45), ABS(I45 - X45), ABS(K45 - X45), ABS(M45 - X45), ABS(O45 - X45), ABS(Q45 - X45), ABS(S45 - X45))</f>
        <v/>
      </c>
      <c r="Z45" s="8" t="n">
        <v>0.04943287037037037</v>
      </c>
    </row>
    <row r="46">
      <c r="A46" t="inlineStr">
        <is>
          <t>Riquelme Ulecia, María (ESP) - Rodríguez Rojo, Jorge (ESP)</t>
        </is>
      </c>
      <c r="B46" t="inlineStr">
        <is>
          <t>30-39</t>
        </is>
      </c>
      <c r="C46" t="inlineStr">
        <is>
          <t>2023 Valencia</t>
        </is>
      </c>
      <c r="D46" t="inlineStr">
        <is>
          <t>HYROX DOUBLES</t>
        </is>
      </c>
      <c r="E46" s="8" t="n">
        <v>0.003009259259259259</v>
      </c>
      <c r="F46" s="8" t="n">
        <v>0.002974537037037037</v>
      </c>
      <c r="G46" s="8" t="n">
        <v>0.003391203703703704</v>
      </c>
      <c r="H46" s="8" t="n">
        <v>0.001574074074074074</v>
      </c>
      <c r="I46" s="8" t="n">
        <v>0.003553240740740741</v>
      </c>
      <c r="J46" s="8" t="n">
        <v>0.002511574074074074</v>
      </c>
      <c r="K46" s="8" t="n">
        <v>0.003576388888888889</v>
      </c>
      <c r="L46" s="8" t="n">
        <v>0.00150462962962963</v>
      </c>
      <c r="M46" s="8" t="n">
        <v>0.003738425925925926</v>
      </c>
      <c r="N46" s="8" t="n">
        <v>0.003043981481481481</v>
      </c>
      <c r="O46" s="8" t="n">
        <v>0.003611111111111111</v>
      </c>
      <c r="P46" s="8" t="n">
        <v>0.001076388888888889</v>
      </c>
      <c r="Q46" s="8" t="n">
        <v>0.003738425925925926</v>
      </c>
      <c r="R46" s="8" t="n">
        <v>0.002314814814814815</v>
      </c>
      <c r="S46" s="8" t="n">
        <v>0.00375</v>
      </c>
      <c r="T46" s="8" t="n">
        <v>0.002581018518518519</v>
      </c>
      <c r="U46" s="8" t="n">
        <v>0.003645833333333333</v>
      </c>
      <c r="V46" t="inlineStr">
        <is>
          <t>–</t>
        </is>
      </c>
      <c r="W46">
        <f>E46 + G46 + I46 + K46 + M46 + O46 + Q46 + S46</f>
        <v/>
      </c>
      <c r="X46" s="9">
        <f>W46 / 8</f>
        <v/>
      </c>
      <c r="Y46" s="9">
        <f>MAX(ABS(E46 - X46), ABS(G46 - X46), ABS(I46 - X46), ABS(K46 - X46), ABS(M46 - X46), ABS(O46 - X46), ABS(Q46 - X46), ABS(S46 - X46))</f>
        <v/>
      </c>
      <c r="Z46" s="8" t="n">
        <v>0.04950231481481481</v>
      </c>
    </row>
    <row r="47">
      <c r="A47" t="inlineStr">
        <is>
          <t>Gil Gómez, Ignacio (ESP) - Bernabeu Balibrea, Victoria (ESP)</t>
        </is>
      </c>
      <c r="B47" t="inlineStr">
        <is>
          <t>U29</t>
        </is>
      </c>
      <c r="C47" t="inlineStr">
        <is>
          <t>2023 Valencia</t>
        </is>
      </c>
      <c r="D47" t="inlineStr">
        <is>
          <t>HYROX DOUBLES</t>
        </is>
      </c>
      <c r="E47" s="8" t="n">
        <v>0.002824074074074074</v>
      </c>
      <c r="F47" s="8" t="n">
        <v>0.002962962962962963</v>
      </c>
      <c r="G47" s="8" t="n">
        <v>0.00306712962962963</v>
      </c>
      <c r="H47" s="8" t="n">
        <v>0.001701388888888889</v>
      </c>
      <c r="I47" s="8" t="n">
        <v>0.003680555555555555</v>
      </c>
      <c r="J47" s="8" t="n">
        <v>0.002638888888888889</v>
      </c>
      <c r="K47" s="8" t="n">
        <v>0.003368055555555556</v>
      </c>
      <c r="L47" s="8" t="n">
        <v>0.001979166666666667</v>
      </c>
      <c r="M47" s="8" t="n">
        <v>0.003321759259259259</v>
      </c>
      <c r="N47" s="8" t="n">
        <v>0.003206018518518519</v>
      </c>
      <c r="O47" s="8" t="n">
        <v>0.003368055555555556</v>
      </c>
      <c r="P47" s="8" t="n">
        <v>0.00130787037037037</v>
      </c>
      <c r="Q47" s="8" t="n">
        <v>0.003287037037037037</v>
      </c>
      <c r="R47" s="8" t="n">
        <v>0.002303240740740741</v>
      </c>
      <c r="S47" s="8" t="n">
        <v>0.003657407407407407</v>
      </c>
      <c r="T47" s="8" t="n">
        <v>0.003009259259259259</v>
      </c>
      <c r="U47" s="8" t="n">
        <v>0.004120370370370371</v>
      </c>
      <c r="V47" t="inlineStr">
        <is>
          <t>–</t>
        </is>
      </c>
      <c r="W47">
        <f>E47 + G47 + I47 + K47 + M47 + O47 + Q47 + S47</f>
        <v/>
      </c>
      <c r="X47" s="9">
        <f>W47 / 8</f>
        <v/>
      </c>
      <c r="Y47" s="9">
        <f>MAX(ABS(E47 - X47), ABS(G47 - X47), ABS(I47 - X47), ABS(K47 - X47), ABS(M47 - X47), ABS(O47 - X47), ABS(Q47 - X47), ABS(S47 - X47))</f>
        <v/>
      </c>
      <c r="Z47" s="8" t="n">
        <v>0.04972222222222222</v>
      </c>
    </row>
    <row r="48">
      <c r="A48" t="inlineStr">
        <is>
          <t>Bonzom Bermejo, Jero (ESP) - Rodriguez Ibarra, Miriam (ESP)</t>
        </is>
      </c>
      <c r="B48" t="inlineStr">
        <is>
          <t>30-39</t>
        </is>
      </c>
      <c r="C48" t="inlineStr">
        <is>
          <t>2023 Valencia</t>
        </is>
      </c>
      <c r="D48" t="inlineStr">
        <is>
          <t>HYROX DOUBLES</t>
        </is>
      </c>
      <c r="E48" s="8" t="n">
        <v>0.002928240740740741</v>
      </c>
      <c r="F48" s="8" t="n">
        <v>0.002986111111111111</v>
      </c>
      <c r="G48" s="8" t="n">
        <v>0.003263888888888889</v>
      </c>
      <c r="H48" s="8" t="n">
        <v>0.001469907407407407</v>
      </c>
      <c r="I48" s="8" t="n">
        <v>0.003530092592592592</v>
      </c>
      <c r="J48" s="8" t="n">
        <v>0.002893518518518518</v>
      </c>
      <c r="K48" s="8" t="n">
        <v>0.003449074074074074</v>
      </c>
      <c r="L48" s="8" t="n">
        <v>0.001168981481481482</v>
      </c>
      <c r="M48" s="8" t="n">
        <v>0.003518518518518518</v>
      </c>
      <c r="N48" s="8" t="n">
        <v>0.003136574074074074</v>
      </c>
      <c r="O48" s="8" t="n">
        <v>0.003564814814814815</v>
      </c>
      <c r="P48" s="8" t="n">
        <v>0.001203703703703704</v>
      </c>
      <c r="Q48" s="8" t="n">
        <v>0.003576388888888889</v>
      </c>
      <c r="R48" s="8" t="n">
        <v>0.002604166666666667</v>
      </c>
      <c r="S48" s="8" t="n">
        <v>0.00369212962962963</v>
      </c>
      <c r="T48" s="8" t="n">
        <v>0.003009259259259259</v>
      </c>
      <c r="U48" s="8" t="n">
        <v>0.003935185185185185</v>
      </c>
      <c r="V48" t="inlineStr">
        <is>
          <t>–</t>
        </is>
      </c>
      <c r="W48">
        <f>E48 + G48 + I48 + K48 + M48 + O48 + Q48 + S48</f>
        <v/>
      </c>
      <c r="X48" s="9">
        <f>W48 / 8</f>
        <v/>
      </c>
      <c r="Y48" s="9">
        <f>MAX(ABS(E48 - X48), ABS(G48 - X48), ABS(I48 - X48), ABS(K48 - X48), ABS(M48 - X48), ABS(O48 - X48), ABS(Q48 - X48), ABS(S48 - X48))</f>
        <v/>
      </c>
      <c r="Z48" s="8" t="n">
        <v>0.04984953703703704</v>
      </c>
    </row>
    <row r="49">
      <c r="A49" t="inlineStr">
        <is>
          <t>Radu, Cristian (ROU) - Preda, Cristina (ROU)</t>
        </is>
      </c>
      <c r="B49" t="inlineStr">
        <is>
          <t>30-39</t>
        </is>
      </c>
      <c r="C49" t="inlineStr">
        <is>
          <t>2023 Valencia</t>
        </is>
      </c>
      <c r="D49" t="inlineStr">
        <is>
          <t>HYROX DOUBLES</t>
        </is>
      </c>
      <c r="E49" s="8" t="n">
        <v>0.003171296296296296</v>
      </c>
      <c r="F49" s="8" t="n">
        <v>0.002939814814814815</v>
      </c>
      <c r="G49" s="8" t="n">
        <v>0.003310185185185185</v>
      </c>
      <c r="H49" s="8" t="n">
        <v>0.001481481481481481</v>
      </c>
      <c r="I49" s="8" t="n">
        <v>0.003298611111111111</v>
      </c>
      <c r="J49" s="8" t="n">
        <v>0.002777777777777778</v>
      </c>
      <c r="K49" s="8" t="n">
        <v>0.003321759259259259</v>
      </c>
      <c r="L49" s="8" t="n">
        <v>0.00181712962962963</v>
      </c>
      <c r="M49" s="8" t="n">
        <v>0.003414351851851852</v>
      </c>
      <c r="N49" s="8" t="n">
        <v>0.003159722222222222</v>
      </c>
      <c r="O49" s="8" t="n">
        <v>0.003402777777777778</v>
      </c>
      <c r="P49" s="8" t="n">
        <v>0.001076388888888889</v>
      </c>
      <c r="Q49" s="8" t="n">
        <v>0.003333333333333334</v>
      </c>
      <c r="R49" s="8" t="n">
        <v>0.003009259259259259</v>
      </c>
      <c r="S49" s="8" t="n">
        <v>0.003599537037037037</v>
      </c>
      <c r="T49" s="8" t="n">
        <v>0.002708333333333333</v>
      </c>
      <c r="U49" s="8" t="n">
        <v>0.004143518518518519</v>
      </c>
      <c r="V49" t="inlineStr">
        <is>
          <t>–</t>
        </is>
      </c>
      <c r="W49">
        <f>E49 + G49 + I49 + K49 + M49 + O49 + Q49 + S49</f>
        <v/>
      </c>
      <c r="X49" s="9">
        <f>W49 / 8</f>
        <v/>
      </c>
      <c r="Y49" s="9">
        <f>MAX(ABS(E49 - X49), ABS(G49 - X49), ABS(I49 - X49), ABS(K49 - X49), ABS(M49 - X49), ABS(O49 - X49), ABS(Q49 - X49), ABS(S49 - X49))</f>
        <v/>
      </c>
      <c r="Z49" s="8" t="n">
        <v>0.04987268518518519</v>
      </c>
    </row>
    <row r="50">
      <c r="A50" t="inlineStr">
        <is>
          <t>López González, Fátima (ESP) - Lobera Ferrer, Javier (ESP)</t>
        </is>
      </c>
      <c r="B50" t="inlineStr">
        <is>
          <t>30-39</t>
        </is>
      </c>
      <c r="C50" t="inlineStr">
        <is>
          <t>2023 Valencia</t>
        </is>
      </c>
      <c r="D50" t="inlineStr">
        <is>
          <t>HYROX DOUBLES</t>
        </is>
      </c>
      <c r="E50" s="8" t="n">
        <v>0.003310185185185185</v>
      </c>
      <c r="F50" s="8" t="n">
        <v>0.00287037037037037</v>
      </c>
      <c r="G50" s="8" t="n">
        <v>0.003541666666666666</v>
      </c>
      <c r="H50" s="8" t="n">
        <v>0.00130787037037037</v>
      </c>
      <c r="I50" s="8" t="n">
        <v>0.003668981481481481</v>
      </c>
      <c r="J50" s="8" t="n">
        <v>0.002152777777777778</v>
      </c>
      <c r="K50" s="8" t="n">
        <v>0.003657407407407407</v>
      </c>
      <c r="L50" s="8" t="n">
        <v>0.001967592592592592</v>
      </c>
      <c r="M50" s="8" t="n">
        <v>0.003576388888888889</v>
      </c>
      <c r="N50" s="8" t="n">
        <v>0.00306712962962963</v>
      </c>
      <c r="O50" s="8" t="n">
        <v>0.003645833333333333</v>
      </c>
      <c r="P50" s="8" t="n">
        <v>0.001145833333333333</v>
      </c>
      <c r="Q50" s="8" t="n">
        <v>0.003784722222222222</v>
      </c>
      <c r="R50" s="8" t="n">
        <v>0.002372685185185185</v>
      </c>
      <c r="S50" s="8" t="n">
        <v>0.003738425925925926</v>
      </c>
      <c r="T50" s="8" t="n">
        <v>0.002592592592592593</v>
      </c>
      <c r="U50" s="8" t="n">
        <v>0.003819444444444444</v>
      </c>
      <c r="V50" t="inlineStr">
        <is>
          <t>–</t>
        </is>
      </c>
      <c r="W50">
        <f>E50 + G50 + I50 + K50 + M50 + O50 + Q50 + S50</f>
        <v/>
      </c>
      <c r="X50" s="9">
        <f>W50 / 8</f>
        <v/>
      </c>
      <c r="Y50" s="9">
        <f>MAX(ABS(E50 - X50), ABS(G50 - X50), ABS(I50 - X50), ABS(K50 - X50), ABS(M50 - X50), ABS(O50 - X50), ABS(Q50 - X50), ABS(S50 - X50))</f>
        <v/>
      </c>
      <c r="Z50" s="8" t="n">
        <v>0.05012731481481481</v>
      </c>
    </row>
    <row r="51">
      <c r="A51" t="inlineStr">
        <is>
          <t>Veron, Daniel (ESP) - Torquemada, Lorena (ESP)</t>
        </is>
      </c>
      <c r="B51" t="inlineStr">
        <is>
          <t>30-39</t>
        </is>
      </c>
      <c r="C51" t="inlineStr">
        <is>
          <t>2023 Valencia</t>
        </is>
      </c>
      <c r="D51" t="inlineStr">
        <is>
          <t>HYROX DOUBLES</t>
        </is>
      </c>
      <c r="E51" s="8" t="n">
        <v>0.003020833333333333</v>
      </c>
      <c r="F51" s="8" t="n">
        <v>0.003078703703703704</v>
      </c>
      <c r="G51" s="8" t="n">
        <v>0.003125</v>
      </c>
      <c r="H51" s="8" t="n">
        <v>0.00150462962962963</v>
      </c>
      <c r="I51" s="8" t="n">
        <v>0.003136574074074074</v>
      </c>
      <c r="J51" s="8" t="n">
        <v>0.003321759259259259</v>
      </c>
      <c r="K51" s="8" t="n">
        <v>0.003356481481481482</v>
      </c>
      <c r="L51" s="8" t="n">
        <v>0.002662037037037037</v>
      </c>
      <c r="M51" s="8" t="n">
        <v>0.00337962962962963</v>
      </c>
      <c r="N51" s="8" t="n">
        <v>0.0034375</v>
      </c>
      <c r="O51" s="8" t="n">
        <v>0.003356481481481482</v>
      </c>
      <c r="P51" s="8" t="n">
        <v>0.001168981481481482</v>
      </c>
      <c r="Q51" s="8" t="n">
        <v>0.003414351851851852</v>
      </c>
      <c r="R51" s="8" t="n">
        <v>0.002858796296296296</v>
      </c>
      <c r="S51" s="8" t="n">
        <v>0.003402777777777778</v>
      </c>
      <c r="T51" s="8" t="n">
        <v>0.002708333333333333</v>
      </c>
      <c r="U51" s="8" t="n">
        <v>0.003506944444444444</v>
      </c>
      <c r="V51" t="inlineStr">
        <is>
          <t>–</t>
        </is>
      </c>
      <c r="W51">
        <f>E51 + G51 + I51 + K51 + M51 + O51 + Q51 + S51</f>
        <v/>
      </c>
      <c r="X51" s="9">
        <f>W51 / 8</f>
        <v/>
      </c>
      <c r="Y51" s="9">
        <f>MAX(ABS(E51 - X51), ABS(G51 - X51), ABS(I51 - X51), ABS(K51 - X51), ABS(M51 - X51), ABS(O51 - X51), ABS(Q51 - X51), ABS(S51 - X51))</f>
        <v/>
      </c>
      <c r="Z51" s="8" t="n">
        <v>0.05034722222222222</v>
      </c>
    </row>
    <row r="52">
      <c r="A52" t="inlineStr">
        <is>
          <t>César, Alcino (POR) - Semedo, Ana (POR)</t>
        </is>
      </c>
      <c r="B52" t="inlineStr">
        <is>
          <t>40-49</t>
        </is>
      </c>
      <c r="C52" t="inlineStr">
        <is>
          <t>2023 Valencia</t>
        </is>
      </c>
      <c r="D52" t="inlineStr">
        <is>
          <t>HYROX DOUBLES</t>
        </is>
      </c>
      <c r="E52" s="8" t="n">
        <v>0.003298611111111111</v>
      </c>
      <c r="F52" s="8" t="n">
        <v>0.002835648148148148</v>
      </c>
      <c r="G52" s="8" t="n">
        <v>0.003472222222222222</v>
      </c>
      <c r="H52" s="8" t="n">
        <v>0.001597222222222222</v>
      </c>
      <c r="I52" s="8" t="n">
        <v>0.003865740740740741</v>
      </c>
      <c r="J52" s="8" t="n">
        <v>0.00224537037037037</v>
      </c>
      <c r="K52" s="8" t="n">
        <v>0.003773148148148148</v>
      </c>
      <c r="L52" s="8" t="n">
        <v>0.001296296296296296</v>
      </c>
      <c r="M52" s="8" t="n">
        <v>0.003981481481481482</v>
      </c>
      <c r="N52" s="8" t="n">
        <v>0.002905092592592593</v>
      </c>
      <c r="O52" s="8" t="n">
        <v>0.003969907407407407</v>
      </c>
      <c r="P52" s="8" t="n">
        <v>0.001319444444444444</v>
      </c>
      <c r="Q52" s="8" t="n">
        <v>0.003865740740740741</v>
      </c>
      <c r="R52" s="8" t="n">
        <v>0.002002314814814815</v>
      </c>
      <c r="S52" s="8" t="n">
        <v>0.004097222222222223</v>
      </c>
      <c r="T52" s="8" t="n">
        <v>0.002476851851851852</v>
      </c>
      <c r="U52" s="8" t="n">
        <v>0.003576388888888889</v>
      </c>
      <c r="V52" t="inlineStr">
        <is>
          <t>–</t>
        </is>
      </c>
      <c r="W52">
        <f>E52 + G52 + I52 + K52 + M52 + O52 + Q52 + S52</f>
        <v/>
      </c>
      <c r="X52" s="9">
        <f>W52 / 8</f>
        <v/>
      </c>
      <c r="Y52" s="9">
        <f>MAX(ABS(E52 - X52), ABS(G52 - X52), ABS(I52 - X52), ABS(K52 - X52), ABS(M52 - X52), ABS(O52 - X52), ABS(Q52 - X52), ABS(S52 - X52))</f>
        <v/>
      </c>
      <c r="Z52" s="8" t="n">
        <v>0.05047453703703704</v>
      </c>
    </row>
    <row r="53">
      <c r="A53" t="inlineStr">
        <is>
          <t>Saiz Prades, Santiago (ESP) - Sanz Pons, Clàudia (ESP)</t>
        </is>
      </c>
      <c r="B53" t="inlineStr">
        <is>
          <t>30-39</t>
        </is>
      </c>
      <c r="C53" t="inlineStr">
        <is>
          <t>2023 Valencia</t>
        </is>
      </c>
      <c r="D53" t="inlineStr">
        <is>
          <t>HYROX DOUBLES</t>
        </is>
      </c>
      <c r="E53" s="8" t="n">
        <v>0.002951388888888889</v>
      </c>
      <c r="F53" s="8" t="n">
        <v>0.003043981481481481</v>
      </c>
      <c r="G53" s="8" t="n">
        <v>0.003090277777777778</v>
      </c>
      <c r="H53" s="8" t="n">
        <v>0.001446759259259259</v>
      </c>
      <c r="I53" s="8" t="n">
        <v>0.003171296296296296</v>
      </c>
      <c r="J53" s="8" t="n">
        <v>0.002719907407407407</v>
      </c>
      <c r="K53" s="8" t="n">
        <v>0.003159722222222222</v>
      </c>
      <c r="L53" s="8" t="n">
        <v>0.001909722222222222</v>
      </c>
      <c r="M53" s="8" t="n">
        <v>0.003171296296296296</v>
      </c>
      <c r="N53" s="8" t="n">
        <v>0.003530092592592592</v>
      </c>
      <c r="O53" s="8" t="n">
        <v>0.003217592592592593</v>
      </c>
      <c r="P53" s="8" t="n">
        <v>0.001203703703703704</v>
      </c>
      <c r="Q53" s="8" t="n">
        <v>0.003240740740740741</v>
      </c>
      <c r="R53" s="8" t="n">
        <v>0.002430555555555556</v>
      </c>
      <c r="S53" s="8" t="n">
        <v>0.003518518518518518</v>
      </c>
      <c r="T53" s="8" t="n">
        <v>0.002858796296296296</v>
      </c>
      <c r="U53" s="8" t="n">
        <v>0.005960648148148148</v>
      </c>
      <c r="V53" t="inlineStr">
        <is>
          <t>–</t>
        </is>
      </c>
      <c r="W53">
        <f>E53 + G53 + I53 + K53 + M53 + O53 + Q53 + S53</f>
        <v/>
      </c>
      <c r="X53" s="9">
        <f>W53 / 8</f>
        <v/>
      </c>
      <c r="Y53" s="9">
        <f>MAX(ABS(E53 - X53), ABS(G53 - X53), ABS(I53 - X53), ABS(K53 - X53), ABS(M53 - X53), ABS(O53 - X53), ABS(Q53 - X53), ABS(S53 - X53))</f>
        <v/>
      </c>
      <c r="Z53" s="8" t="n">
        <v>0.05052083333333333</v>
      </c>
    </row>
    <row r="54">
      <c r="A54" t="inlineStr">
        <is>
          <t>Perea Hernandez, Maria (ESP) - Gorostidi Diaz, Ion (ESP)</t>
        </is>
      </c>
      <c r="B54" t="inlineStr">
        <is>
          <t>30-39</t>
        </is>
      </c>
      <c r="C54" t="inlineStr">
        <is>
          <t>2023 Valencia</t>
        </is>
      </c>
      <c r="D54" t="inlineStr">
        <is>
          <t>HYROX DOUBLES</t>
        </is>
      </c>
      <c r="E54" s="8" t="n">
        <v>0.003356481481481482</v>
      </c>
      <c r="F54" s="8" t="n">
        <v>0.003020833333333333</v>
      </c>
      <c r="G54" s="8" t="n">
        <v>0.003645833333333333</v>
      </c>
      <c r="H54" s="8" t="n">
        <v>0.001365740740740741</v>
      </c>
      <c r="I54" s="8" t="n">
        <v>0.004016203703703704</v>
      </c>
      <c r="J54" s="8" t="n">
        <v>0.002604166666666667</v>
      </c>
      <c r="K54" s="8" t="n">
        <v>0.003703703703703704</v>
      </c>
      <c r="L54" s="8" t="n">
        <v>0.001597222222222222</v>
      </c>
      <c r="M54" s="8" t="n">
        <v>0.003564814814814815</v>
      </c>
      <c r="N54" s="8" t="n">
        <v>0.002881944444444444</v>
      </c>
      <c r="O54" s="8" t="n">
        <v>0.003599537037037037</v>
      </c>
      <c r="P54" s="8" t="n">
        <v>0.00130787037037037</v>
      </c>
      <c r="Q54" s="8" t="n">
        <v>0.003622685185185185</v>
      </c>
      <c r="R54" s="8" t="n">
        <v>0.002546296296296297</v>
      </c>
      <c r="S54" s="8" t="n">
        <v>0.003773148148148148</v>
      </c>
      <c r="T54" s="8" t="n">
        <v>0.002615740740740741</v>
      </c>
      <c r="U54" s="8" t="n">
        <v>0.003553240740740741</v>
      </c>
      <c r="V54" t="inlineStr">
        <is>
          <t>–</t>
        </is>
      </c>
      <c r="W54">
        <f>E54 + G54 + I54 + K54 + M54 + O54 + Q54 + S54</f>
        <v/>
      </c>
      <c r="X54" s="9">
        <f>W54 / 8</f>
        <v/>
      </c>
      <c r="Y54" s="9">
        <f>MAX(ABS(E54 - X54), ABS(G54 - X54), ABS(I54 - X54), ABS(K54 - X54), ABS(M54 - X54), ABS(O54 - X54), ABS(Q54 - X54), ABS(S54 - X54))</f>
        <v/>
      </c>
      <c r="Z54" s="8" t="n">
        <v>0.0506712962962963</v>
      </c>
    </row>
    <row r="55">
      <c r="A55" t="inlineStr">
        <is>
          <t>Perez Alcalde, Francisco (ESP) - Saavedra, Sonia (ESP)</t>
        </is>
      </c>
      <c r="B55" t="inlineStr">
        <is>
          <t>50-59</t>
        </is>
      </c>
      <c r="C55" t="inlineStr">
        <is>
          <t>2023 Valencia</t>
        </is>
      </c>
      <c r="D55" t="inlineStr">
        <is>
          <t>HYROX DOUBLES</t>
        </is>
      </c>
      <c r="E55" s="8" t="n">
        <v>0.002962962962962963</v>
      </c>
      <c r="F55" s="8" t="n">
        <v>0.003310185185185185</v>
      </c>
      <c r="G55" s="8" t="n">
        <v>0.003217592592592593</v>
      </c>
      <c r="H55" s="8" t="n">
        <v>0.001469907407407407</v>
      </c>
      <c r="I55" s="8" t="n">
        <v>0.003506944444444444</v>
      </c>
      <c r="J55" s="8" t="n">
        <v>0.002824074074074074</v>
      </c>
      <c r="K55" s="8" t="n">
        <v>0.003645833333333333</v>
      </c>
      <c r="L55" s="8" t="n">
        <v>0.001643518518518519</v>
      </c>
      <c r="M55" s="8" t="n">
        <v>0.003483796296296296</v>
      </c>
      <c r="N55" s="8" t="n">
        <v>0.003287037037037037</v>
      </c>
      <c r="O55" s="8" t="n">
        <v>0.003460648148148148</v>
      </c>
      <c r="P55" s="8" t="n">
        <v>0.001238425925925926</v>
      </c>
      <c r="Q55" s="8" t="n">
        <v>0.003356481481481482</v>
      </c>
      <c r="R55" s="8" t="n">
        <v>0.003043981481481481</v>
      </c>
      <c r="S55" s="8" t="n">
        <v>0.003819444444444444</v>
      </c>
      <c r="T55" s="8" t="n">
        <v>0.002847222222222222</v>
      </c>
      <c r="U55" s="8" t="n">
        <v>0.003842592592592593</v>
      </c>
      <c r="V55" t="inlineStr">
        <is>
          <t>–</t>
        </is>
      </c>
      <c r="W55">
        <f>E55 + G55 + I55 + K55 + M55 + O55 + Q55 + S55</f>
        <v/>
      </c>
      <c r="X55" s="9">
        <f>W55 / 8</f>
        <v/>
      </c>
      <c r="Y55" s="9">
        <f>MAX(ABS(E55 - X55), ABS(G55 - X55), ABS(I55 - X55), ABS(K55 - X55), ABS(M55 - X55), ABS(O55 - X55), ABS(Q55 - X55), ABS(S55 - X55))</f>
        <v/>
      </c>
      <c r="Z55" s="8" t="n">
        <v>0.05087962962962963</v>
      </c>
    </row>
    <row r="56">
      <c r="A56" t="inlineStr">
        <is>
          <t>Juan Baeza, Alberto (ESP) - Pecino Macedo, Iara (ESP)</t>
        </is>
      </c>
      <c r="B56" t="inlineStr">
        <is>
          <t>30-39</t>
        </is>
      </c>
      <c r="C56" t="inlineStr">
        <is>
          <t>2023 Valencia</t>
        </is>
      </c>
      <c r="D56" t="inlineStr">
        <is>
          <t>HYROX DOUBLES</t>
        </is>
      </c>
      <c r="E56" s="8" t="n">
        <v>0.003159722222222222</v>
      </c>
      <c r="F56" s="8" t="n">
        <v>0.003032407407407407</v>
      </c>
      <c r="G56" s="8" t="n">
        <v>0.003344907407407408</v>
      </c>
      <c r="H56" s="8" t="n">
        <v>0.001481481481481481</v>
      </c>
      <c r="I56" s="8" t="n">
        <v>0.003402777777777778</v>
      </c>
      <c r="J56" s="8" t="n">
        <v>0.001782407407407407</v>
      </c>
      <c r="K56" s="8" t="n">
        <v>0.003402777777777778</v>
      </c>
      <c r="L56" s="8" t="n">
        <v>0.002384259259259259</v>
      </c>
      <c r="M56" s="8" t="n">
        <v>0.003472222222222222</v>
      </c>
      <c r="N56" s="8" t="n">
        <v>0.003287037037037037</v>
      </c>
      <c r="O56" s="8" t="n">
        <v>0.003518518518518518</v>
      </c>
      <c r="P56" s="8" t="n">
        <v>0.001203703703703704</v>
      </c>
      <c r="Q56" s="8" t="n">
        <v>0.003518518518518518</v>
      </c>
      <c r="R56" s="8" t="n">
        <v>0.002986111111111111</v>
      </c>
      <c r="S56" s="8" t="n">
        <v>0.003935185185185185</v>
      </c>
      <c r="T56" s="8" t="n">
        <v>0.003136574074074074</v>
      </c>
      <c r="U56" s="8" t="n">
        <v>0.004039351851851852</v>
      </c>
      <c r="V56" t="inlineStr">
        <is>
          <t>–</t>
        </is>
      </c>
      <c r="W56">
        <f>E56 + G56 + I56 + K56 + M56 + O56 + Q56 + S56</f>
        <v/>
      </c>
      <c r="X56" s="9">
        <f>W56 / 8</f>
        <v/>
      </c>
      <c r="Y56" s="9">
        <f>MAX(ABS(E56 - X56), ABS(G56 - X56), ABS(I56 - X56), ABS(K56 - X56), ABS(M56 - X56), ABS(O56 - X56), ABS(Q56 - X56), ABS(S56 - X56))</f>
        <v/>
      </c>
      <c r="Z56" s="8" t="n">
        <v>0.0509837962962963</v>
      </c>
    </row>
    <row r="57">
      <c r="A57" t="inlineStr">
        <is>
          <t>Rel Bruixola, Ascensión (ESP) - Fuster Camarena, Alejandro (ESP)</t>
        </is>
      </c>
      <c r="B57" t="inlineStr">
        <is>
          <t>40-49</t>
        </is>
      </c>
      <c r="C57" t="inlineStr">
        <is>
          <t>2023 Valencia</t>
        </is>
      </c>
      <c r="D57" t="inlineStr">
        <is>
          <t>HYROX DOUBLES</t>
        </is>
      </c>
      <c r="E57" s="8" t="n">
        <v>0.00306712962962963</v>
      </c>
      <c r="F57" s="8" t="n">
        <v>0.002916666666666667</v>
      </c>
      <c r="G57" s="8" t="n">
        <v>0.003171296296296296</v>
      </c>
      <c r="H57" s="8" t="n">
        <v>0.001365740740740741</v>
      </c>
      <c r="I57" s="8" t="n">
        <v>0.003217592592592593</v>
      </c>
      <c r="J57" s="8" t="n">
        <v>0.002534722222222222</v>
      </c>
      <c r="K57" s="8" t="n">
        <v>0.003472222222222222</v>
      </c>
      <c r="L57" s="8" t="n">
        <v>0.002418981481481482</v>
      </c>
      <c r="M57" s="8" t="n">
        <v>0.003449074074074074</v>
      </c>
      <c r="N57" s="8" t="n">
        <v>0.003541666666666666</v>
      </c>
      <c r="O57" s="8" t="n">
        <v>0.003333333333333334</v>
      </c>
      <c r="P57" s="8" t="n">
        <v>0.00119212962962963</v>
      </c>
      <c r="Q57" s="8" t="n">
        <v>0.003356481481481482</v>
      </c>
      <c r="R57" s="8" t="n">
        <v>0.002800925925925926</v>
      </c>
      <c r="S57" s="8" t="n">
        <v>0.003796296296296296</v>
      </c>
      <c r="T57" s="8" t="n">
        <v>0.002951388888888889</v>
      </c>
      <c r="U57" s="8" t="n">
        <v>0.004768518518518518</v>
      </c>
      <c r="V57" t="inlineStr">
        <is>
          <t>–</t>
        </is>
      </c>
      <c r="W57">
        <f>E57 + G57 + I57 + K57 + M57 + O57 + Q57 + S57</f>
        <v/>
      </c>
      <c r="X57" s="9">
        <f>W57 / 8</f>
        <v/>
      </c>
      <c r="Y57" s="9">
        <f>MAX(ABS(E57 - X57), ABS(G57 - X57), ABS(I57 - X57), ABS(K57 - X57), ABS(M57 - X57), ABS(O57 - X57), ABS(Q57 - X57), ABS(S57 - X57))</f>
        <v/>
      </c>
      <c r="Z57" s="8" t="n">
        <v>0.05126157407407408</v>
      </c>
    </row>
    <row r="58">
      <c r="A58" t="inlineStr">
        <is>
          <t>Aleixandre Plasencia, Enrique (ESP) - Martinavarro Fuertes, Laura (ESP)</t>
        </is>
      </c>
      <c r="B58" t="inlineStr">
        <is>
          <t>U29</t>
        </is>
      </c>
      <c r="C58" t="inlineStr">
        <is>
          <t>2023 Valencia</t>
        </is>
      </c>
      <c r="D58" t="inlineStr">
        <is>
          <t>HYROX DOUBLES</t>
        </is>
      </c>
      <c r="E58" s="8" t="n">
        <v>0.003194444444444445</v>
      </c>
      <c r="F58" s="8" t="n">
        <v>0.002974537037037037</v>
      </c>
      <c r="G58" s="8" t="n">
        <v>0.003553240740740741</v>
      </c>
      <c r="H58" s="8" t="n">
        <v>0.001377314814814815</v>
      </c>
      <c r="I58" s="8" t="n">
        <v>0.003888888888888889</v>
      </c>
      <c r="J58" s="8" t="n">
        <v>0.002326388888888889</v>
      </c>
      <c r="K58" s="8" t="n">
        <v>0.003564814814814815</v>
      </c>
      <c r="L58" s="8" t="n">
        <v>0.001712962962962963</v>
      </c>
      <c r="M58" s="8" t="n">
        <v>0.003611111111111111</v>
      </c>
      <c r="N58" s="8" t="n">
        <v>0.003043981481481481</v>
      </c>
      <c r="O58" s="8" t="n">
        <v>0.003622685185185185</v>
      </c>
      <c r="P58" s="8" t="n">
        <v>0.001423611111111111</v>
      </c>
      <c r="Q58" s="8" t="n">
        <v>0.003460648148148148</v>
      </c>
      <c r="R58" s="8" t="n">
        <v>0.002615740740740741</v>
      </c>
      <c r="S58" s="8" t="n">
        <v>0.003726851851851852</v>
      </c>
      <c r="T58" s="8" t="n">
        <v>0.002569444444444445</v>
      </c>
      <c r="U58" s="8" t="n">
        <v>0.004733796296296297</v>
      </c>
      <c r="V58" t="inlineStr">
        <is>
          <t>–</t>
        </is>
      </c>
      <c r="W58">
        <f>E58 + G58 + I58 + K58 + M58 + O58 + Q58 + S58</f>
        <v/>
      </c>
      <c r="X58" s="9">
        <f>W58 / 8</f>
        <v/>
      </c>
      <c r="Y58" s="9">
        <f>MAX(ABS(E58 - X58), ABS(G58 - X58), ABS(I58 - X58), ABS(K58 - X58), ABS(M58 - X58), ABS(O58 - X58), ABS(Q58 - X58), ABS(S58 - X58))</f>
        <v/>
      </c>
      <c r="Z58" s="8" t="n">
        <v>0.05130787037037037</v>
      </c>
    </row>
    <row r="59">
      <c r="A59" t="inlineStr">
        <is>
          <t>Ruiz Aguilar, Gema (ESP) - De La Lastra Ferreregea, Alejandro (ESP)</t>
        </is>
      </c>
      <c r="B59" t="inlineStr">
        <is>
          <t>U29</t>
        </is>
      </c>
      <c r="C59" t="inlineStr">
        <is>
          <t>2023 Valencia</t>
        </is>
      </c>
      <c r="D59" t="inlineStr">
        <is>
          <t>HYROX DOUBLES</t>
        </is>
      </c>
      <c r="E59" s="8" t="n">
        <v>0.002962962962962963</v>
      </c>
      <c r="F59" s="8" t="n">
        <v>0.003263888888888889</v>
      </c>
      <c r="G59" s="8" t="n">
        <v>0.003263888888888889</v>
      </c>
      <c r="H59" s="8" t="n">
        <v>0.001550925925925926</v>
      </c>
      <c r="I59" s="8" t="n">
        <v>0.003668981481481481</v>
      </c>
      <c r="J59" s="8" t="n">
        <v>0.002719907407407407</v>
      </c>
      <c r="K59" s="8" t="n">
        <v>0.00369212962962963</v>
      </c>
      <c r="L59" s="8" t="n">
        <v>0.00150462962962963</v>
      </c>
      <c r="M59" s="8" t="n">
        <v>0.003796296296296296</v>
      </c>
      <c r="N59" s="8" t="n">
        <v>0.00349537037037037</v>
      </c>
      <c r="O59" s="8" t="n">
        <v>0.003611111111111111</v>
      </c>
      <c r="P59" s="8" t="n">
        <v>0.001365740740740741</v>
      </c>
      <c r="Q59" s="8" t="n">
        <v>0.00369212962962963</v>
      </c>
      <c r="R59" s="8" t="n">
        <v>0.002465277777777778</v>
      </c>
      <c r="S59" s="8" t="n">
        <v>0.003935185185185185</v>
      </c>
      <c r="T59" s="8" t="n">
        <v>0.002662037037037037</v>
      </c>
      <c r="U59" s="8" t="n">
        <v>0.003865740740740741</v>
      </c>
      <c r="V59" t="inlineStr">
        <is>
          <t>–</t>
        </is>
      </c>
      <c r="W59">
        <f>E59 + G59 + I59 + K59 + M59 + O59 + Q59 + S59</f>
        <v/>
      </c>
      <c r="X59" s="9">
        <f>W59 / 8</f>
        <v/>
      </c>
      <c r="Y59" s="9">
        <f>MAX(ABS(E59 - X59), ABS(G59 - X59), ABS(I59 - X59), ABS(K59 - X59), ABS(M59 - X59), ABS(O59 - X59), ABS(Q59 - X59), ABS(S59 - X59))</f>
        <v/>
      </c>
      <c r="Z59" s="8" t="n">
        <v>0.05142361111111111</v>
      </c>
    </row>
    <row r="60">
      <c r="A60" t="inlineStr">
        <is>
          <t>Errekondo Sola, Lur (ESP) - Cazalis Belloch, Pablo (ESP)</t>
        </is>
      </c>
      <c r="B60" t="inlineStr">
        <is>
          <t>U29</t>
        </is>
      </c>
      <c r="C60" t="inlineStr">
        <is>
          <t>2023 Valencia</t>
        </is>
      </c>
      <c r="D60" t="inlineStr">
        <is>
          <t>HYROX DOUBLES</t>
        </is>
      </c>
      <c r="E60" s="8" t="n">
        <v>0.003888888888888889</v>
      </c>
      <c r="F60" s="8" t="n">
        <v>0.002754629629629629</v>
      </c>
      <c r="G60" s="8" t="n">
        <v>0.003738425925925926</v>
      </c>
      <c r="H60" s="8" t="n">
        <v>0.0009837962962962962</v>
      </c>
      <c r="I60" s="8" t="n">
        <v>0.003923611111111111</v>
      </c>
      <c r="J60" s="8" t="n">
        <v>0.001875</v>
      </c>
      <c r="K60" s="8" t="n">
        <v>0.004027777777777778</v>
      </c>
      <c r="L60" s="8" t="n">
        <v>0.001701388888888889</v>
      </c>
      <c r="M60" s="8" t="n">
        <v>0.003946759259259259</v>
      </c>
      <c r="N60" s="8" t="n">
        <v>0.00287037037037037</v>
      </c>
      <c r="O60" s="8" t="n">
        <v>0.003877314814814815</v>
      </c>
      <c r="P60" s="8" t="n">
        <v>0.001006944444444444</v>
      </c>
      <c r="Q60" s="8" t="n">
        <v>0.004027777777777778</v>
      </c>
      <c r="R60" s="8" t="n">
        <v>0.002326388888888889</v>
      </c>
      <c r="S60" s="8" t="n">
        <v>0.003958333333333334</v>
      </c>
      <c r="T60" s="8" t="n">
        <v>0.002337962962962963</v>
      </c>
      <c r="U60" s="8" t="n">
        <v>0.004282407407407408</v>
      </c>
      <c r="V60" t="inlineStr">
        <is>
          <t>–</t>
        </is>
      </c>
      <c r="W60">
        <f>E60 + G60 + I60 + K60 + M60 + O60 + Q60 + S60</f>
        <v/>
      </c>
      <c r="X60" s="9">
        <f>W60 / 8</f>
        <v/>
      </c>
      <c r="Y60" s="9">
        <f>MAX(ABS(E60 - X60), ABS(G60 - X60), ABS(I60 - X60), ABS(K60 - X60), ABS(M60 - X60), ABS(O60 - X60), ABS(Q60 - X60), ABS(S60 - X60))</f>
        <v/>
      </c>
      <c r="Z60" s="8" t="n">
        <v>0.05142361111111111</v>
      </c>
    </row>
    <row r="61">
      <c r="A61" t="inlineStr">
        <is>
          <t>Bautista Esteban, Dafne (ESP) - Guerra Rodriguez, Javier (ESP)</t>
        </is>
      </c>
      <c r="B61" t="inlineStr">
        <is>
          <t>30-39</t>
        </is>
      </c>
      <c r="C61" t="inlineStr">
        <is>
          <t>2023 Valencia</t>
        </is>
      </c>
      <c r="D61" t="inlineStr">
        <is>
          <t>HYROX DOUBLES</t>
        </is>
      </c>
      <c r="E61" s="8" t="n">
        <v>0.003356481481481482</v>
      </c>
      <c r="F61" s="8" t="n">
        <v>0.003055555555555556</v>
      </c>
      <c r="G61" s="8" t="n">
        <v>0.003425925925925926</v>
      </c>
      <c r="H61" s="8" t="n">
        <v>0.001527777777777778</v>
      </c>
      <c r="I61" s="8" t="n">
        <v>0.00380787037037037</v>
      </c>
      <c r="J61" s="8" t="n">
        <v>0.002511574074074074</v>
      </c>
      <c r="K61" s="8" t="n">
        <v>0.003819444444444444</v>
      </c>
      <c r="L61" s="8" t="n">
        <v>0.001493055555555556</v>
      </c>
      <c r="M61" s="8" t="n">
        <v>0.003958333333333334</v>
      </c>
      <c r="N61" s="8" t="n">
        <v>0.003391203703703704</v>
      </c>
      <c r="O61" s="8" t="n">
        <v>0.003773148148148148</v>
      </c>
      <c r="P61" s="8" t="n">
        <v>0.001168981481481482</v>
      </c>
      <c r="Q61" s="8" t="n">
        <v>0.003657407407407407</v>
      </c>
      <c r="R61" s="8" t="n">
        <v>0.002013888888888889</v>
      </c>
      <c r="S61" s="8" t="n">
        <v>0.003900462962962963</v>
      </c>
      <c r="T61" s="8" t="n">
        <v>0.002430555555555556</v>
      </c>
      <c r="U61" s="8" t="n">
        <v>0.004282407407407408</v>
      </c>
      <c r="V61" t="inlineStr">
        <is>
          <t>–</t>
        </is>
      </c>
      <c r="W61">
        <f>E61 + G61 + I61 + K61 + M61 + O61 + Q61 + S61</f>
        <v/>
      </c>
      <c r="X61" s="9">
        <f>W61 / 8</f>
        <v/>
      </c>
      <c r="Y61" s="9">
        <f>MAX(ABS(E61 - X61), ABS(G61 - X61), ABS(I61 - X61), ABS(K61 - X61), ABS(M61 - X61), ABS(O61 - X61), ABS(Q61 - X61), ABS(S61 - X61))</f>
        <v/>
      </c>
      <c r="Z61" s="8" t="n">
        <v>0.05148148148148148</v>
      </c>
    </row>
    <row r="62">
      <c r="A62" t="inlineStr">
        <is>
          <t>Endrino Lopez, Adrian (ESP) - Arcas Gomez, María (ESP)</t>
        </is>
      </c>
      <c r="B62" t="inlineStr">
        <is>
          <t>U29</t>
        </is>
      </c>
      <c r="C62" t="inlineStr">
        <is>
          <t>2023 Valencia</t>
        </is>
      </c>
      <c r="D62" t="inlineStr">
        <is>
          <t>HYROX DOUBLES</t>
        </is>
      </c>
      <c r="E62" s="8" t="n">
        <v>0.003449074074074074</v>
      </c>
      <c r="F62" s="8" t="n">
        <v>0.002928240740740741</v>
      </c>
      <c r="G62" s="8" t="n">
        <v>0.003553240740740741</v>
      </c>
      <c r="H62" s="8" t="n">
        <v>0.00162037037037037</v>
      </c>
      <c r="I62" s="8" t="n">
        <v>0.003796296296296296</v>
      </c>
      <c r="J62" s="8" t="n">
        <v>0.001643518518518519</v>
      </c>
      <c r="K62" s="8" t="n">
        <v>0.003958333333333334</v>
      </c>
      <c r="L62" s="8" t="n">
        <v>0.001446759259259259</v>
      </c>
      <c r="M62" s="8" t="n">
        <v>0.003923611111111111</v>
      </c>
      <c r="N62" s="8" t="n">
        <v>0.003032407407407407</v>
      </c>
      <c r="O62" s="8" t="n">
        <v>0.004050925925925926</v>
      </c>
      <c r="P62" s="8" t="n">
        <v>0.001099537037037037</v>
      </c>
      <c r="Q62" s="8" t="n">
        <v>0.004016203703703704</v>
      </c>
      <c r="R62" s="8" t="n">
        <v>0.002337962962962963</v>
      </c>
      <c r="S62" s="8" t="n">
        <v>0.004039351851851852</v>
      </c>
      <c r="T62" s="8" t="n">
        <v>0.002731481481481481</v>
      </c>
      <c r="U62" s="8" t="n">
        <v>0.003993055555555555</v>
      </c>
      <c r="V62" t="inlineStr">
        <is>
          <t>–</t>
        </is>
      </c>
      <c r="W62">
        <f>E62 + G62 + I62 + K62 + M62 + O62 + Q62 + S62</f>
        <v/>
      </c>
      <c r="X62" s="9">
        <f>W62 / 8</f>
        <v/>
      </c>
      <c r="Y62" s="9">
        <f>MAX(ABS(E62 - X62), ABS(G62 - X62), ABS(I62 - X62), ABS(K62 - X62), ABS(M62 - X62), ABS(O62 - X62), ABS(Q62 - X62), ABS(S62 - X62))</f>
        <v/>
      </c>
      <c r="Z62" s="8" t="n">
        <v>0.05152777777777778</v>
      </c>
    </row>
    <row r="63">
      <c r="A63" t="inlineStr">
        <is>
          <t>Bonmati Martin Viveros, Silvia (ESP) - Romero Orts, Manuel (ESP)</t>
        </is>
      </c>
      <c r="B63" t="inlineStr">
        <is>
          <t>40-49</t>
        </is>
      </c>
      <c r="C63" t="inlineStr">
        <is>
          <t>2023 Valencia</t>
        </is>
      </c>
      <c r="D63" t="inlineStr">
        <is>
          <t>HYROX DOUBLES</t>
        </is>
      </c>
      <c r="E63" s="8" t="n">
        <v>0.003564814814814815</v>
      </c>
      <c r="F63" s="8" t="n">
        <v>0.002824074074074074</v>
      </c>
      <c r="G63" s="8" t="n">
        <v>0.003645833333333333</v>
      </c>
      <c r="H63" s="8" t="n">
        <v>0.001157407407407407</v>
      </c>
      <c r="I63" s="8" t="n">
        <v>0.003703703703703704</v>
      </c>
      <c r="J63" s="8" t="n">
        <v>0.002048611111111111</v>
      </c>
      <c r="K63" s="8" t="n">
        <v>0.003773148148148148</v>
      </c>
      <c r="L63" s="8" t="n">
        <v>0.001990740740740741</v>
      </c>
      <c r="M63" s="8" t="n">
        <v>0.003854166666666667</v>
      </c>
      <c r="N63" s="8" t="n">
        <v>0.002916666666666667</v>
      </c>
      <c r="O63" s="8" t="n">
        <v>0.003773148148148148</v>
      </c>
      <c r="P63" s="8" t="n">
        <v>0.001400462962962963</v>
      </c>
      <c r="Q63" s="8" t="n">
        <v>0.00369212962962963</v>
      </c>
      <c r="R63" s="8" t="n">
        <v>0.002893518518518518</v>
      </c>
      <c r="S63" s="8" t="n">
        <v>0.003761574074074074</v>
      </c>
      <c r="T63" s="8" t="n">
        <v>0.002488425925925926</v>
      </c>
      <c r="U63" s="8" t="n">
        <v>0.004178240740740741</v>
      </c>
      <c r="V63" t="inlineStr">
        <is>
          <t>–</t>
        </is>
      </c>
      <c r="W63">
        <f>E63 + G63 + I63 + K63 + M63 + O63 + Q63 + S63</f>
        <v/>
      </c>
      <c r="X63" s="9">
        <f>W63 / 8</f>
        <v/>
      </c>
      <c r="Y63" s="9">
        <f>MAX(ABS(E63 - X63), ABS(G63 - X63), ABS(I63 - X63), ABS(K63 - X63), ABS(M63 - X63), ABS(O63 - X63), ABS(Q63 - X63), ABS(S63 - X63))</f>
        <v/>
      </c>
      <c r="Z63" s="8" t="n">
        <v>0.05159722222222222</v>
      </c>
    </row>
    <row r="64">
      <c r="A64" t="inlineStr">
        <is>
          <t>Amorós Edo, Laura (ESP) - Ruíz García, Jordi (ESP)</t>
        </is>
      </c>
      <c r="B64" t="inlineStr">
        <is>
          <t>30-39</t>
        </is>
      </c>
      <c r="C64" t="inlineStr">
        <is>
          <t>2023 Valencia</t>
        </is>
      </c>
      <c r="D64" t="inlineStr">
        <is>
          <t>HYROX DOUBLES</t>
        </is>
      </c>
      <c r="E64" s="8" t="n">
        <v>0.003368055555555556</v>
      </c>
      <c r="F64" s="8" t="n">
        <v>0.003055555555555556</v>
      </c>
      <c r="G64" s="8" t="n">
        <v>0.00349537037037037</v>
      </c>
      <c r="H64" s="8" t="n">
        <v>0.001527777777777778</v>
      </c>
      <c r="I64" s="8" t="n">
        <v>0.003738425925925926</v>
      </c>
      <c r="J64" s="8" t="n">
        <v>0.0028125</v>
      </c>
      <c r="K64" s="8" t="n">
        <v>0.003645833333333333</v>
      </c>
      <c r="L64" s="8" t="n">
        <v>0.001805555555555555</v>
      </c>
      <c r="M64" s="8" t="n">
        <v>0.00369212962962963</v>
      </c>
      <c r="N64" s="8" t="n">
        <v>0.002974537037037037</v>
      </c>
      <c r="O64" s="8" t="n">
        <v>0.003680555555555555</v>
      </c>
      <c r="P64" s="8" t="n">
        <v>0.0009953703703703704</v>
      </c>
      <c r="Q64" s="8" t="n">
        <v>0.003680555555555555</v>
      </c>
      <c r="R64" s="8" t="n">
        <v>0.002615740740740741</v>
      </c>
      <c r="S64" s="8" t="n">
        <v>0.003912037037037037</v>
      </c>
      <c r="T64" s="8" t="n">
        <v>0.002465277777777778</v>
      </c>
      <c r="U64" s="8" t="n">
        <v>0.004409722222222222</v>
      </c>
      <c r="V64" t="inlineStr">
        <is>
          <t>–</t>
        </is>
      </c>
      <c r="W64">
        <f>E64 + G64 + I64 + K64 + M64 + O64 + Q64 + S64</f>
        <v/>
      </c>
      <c r="X64" s="9">
        <f>W64 / 8</f>
        <v/>
      </c>
      <c r="Y64" s="9">
        <f>MAX(ABS(E64 - X64), ABS(G64 - X64), ABS(I64 - X64), ABS(K64 - X64), ABS(M64 - X64), ABS(O64 - X64), ABS(Q64 - X64), ABS(S64 - X64))</f>
        <v/>
      </c>
      <c r="Z64" s="8" t="n">
        <v>0.05178240740740741</v>
      </c>
    </row>
    <row r="65">
      <c r="A65" t="inlineStr">
        <is>
          <t>Augusto, Reginaldo (ESP) - Navarrete Ruiz, Mayte (ESP)</t>
        </is>
      </c>
      <c r="B65" t="inlineStr">
        <is>
          <t>40-49</t>
        </is>
      </c>
      <c r="C65" t="inlineStr">
        <is>
          <t>2023 Valencia</t>
        </is>
      </c>
      <c r="D65" t="inlineStr">
        <is>
          <t>HYROX DOUBLES</t>
        </is>
      </c>
      <c r="E65" s="8" t="n">
        <v>0.003414351851851852</v>
      </c>
      <c r="F65" s="8" t="n">
        <v>0.003159722222222222</v>
      </c>
      <c r="G65" s="8" t="n">
        <v>0.003344907407407408</v>
      </c>
      <c r="H65" s="8" t="n">
        <v>0.001423611111111111</v>
      </c>
      <c r="I65" s="8" t="n">
        <v>0.003634259259259259</v>
      </c>
      <c r="J65" s="8" t="n">
        <v>0.002766203703703704</v>
      </c>
      <c r="K65" s="8" t="n">
        <v>0.003715277777777778</v>
      </c>
      <c r="L65" s="8" t="n">
        <v>0.002118055555555556</v>
      </c>
      <c r="M65" s="8" t="n">
        <v>0.003761574074074074</v>
      </c>
      <c r="N65" s="8" t="n">
        <v>0.003206018518518519</v>
      </c>
      <c r="O65" s="8" t="n">
        <v>0.00369212962962963</v>
      </c>
      <c r="P65" s="8" t="n">
        <v>0.001331018518518518</v>
      </c>
      <c r="Q65" s="8" t="n">
        <v>0.003668981481481481</v>
      </c>
      <c r="R65" s="8" t="n">
        <v>0.002430555555555556</v>
      </c>
      <c r="S65" s="8" t="n">
        <v>0.003854166666666667</v>
      </c>
      <c r="T65" s="8" t="n">
        <v>0.002604166666666667</v>
      </c>
      <c r="U65" s="8" t="n">
        <v>0.00375</v>
      </c>
      <c r="V65" t="inlineStr">
        <is>
          <t>–</t>
        </is>
      </c>
      <c r="W65">
        <f>E65 + G65 + I65 + K65 + M65 + O65 + Q65 + S65</f>
        <v/>
      </c>
      <c r="X65" s="9">
        <f>W65 / 8</f>
        <v/>
      </c>
      <c r="Y65" s="9">
        <f>MAX(ABS(E65 - X65), ABS(G65 - X65), ABS(I65 - X65), ABS(K65 - X65), ABS(M65 - X65), ABS(O65 - X65), ABS(Q65 - X65), ABS(S65 - X65))</f>
        <v/>
      </c>
      <c r="Z65" s="8" t="n">
        <v>0.05178240740740741</v>
      </c>
    </row>
    <row r="66">
      <c r="A66" t="inlineStr">
        <is>
          <t>Gallardo García, Antonio (ESP) - Cases Gonzlvez, Silvia (ESP)</t>
        </is>
      </c>
      <c r="B66" t="inlineStr">
        <is>
          <t>30-39</t>
        </is>
      </c>
      <c r="C66" t="inlineStr">
        <is>
          <t>2023 Valencia</t>
        </is>
      </c>
      <c r="D66" t="inlineStr">
        <is>
          <t>HYROX DOUBLES</t>
        </is>
      </c>
      <c r="E66" s="8" t="n">
        <v>0.003113425925925926</v>
      </c>
      <c r="F66" s="8" t="n">
        <v>0.002835648148148148</v>
      </c>
      <c r="G66" s="8" t="n">
        <v>0.003460648148148148</v>
      </c>
      <c r="H66" s="8" t="n">
        <v>0.00162037037037037</v>
      </c>
      <c r="I66" s="8" t="n">
        <v>0.003912037037037037</v>
      </c>
      <c r="J66" s="8" t="n">
        <v>0.002060185185185185</v>
      </c>
      <c r="K66" s="8" t="n">
        <v>0.003541666666666666</v>
      </c>
      <c r="L66" s="8" t="n">
        <v>0.001956018518518518</v>
      </c>
      <c r="M66" s="8" t="n">
        <v>0.003622685185185185</v>
      </c>
      <c r="N66" s="8" t="n">
        <v>0.00318287037037037</v>
      </c>
      <c r="O66" s="8" t="n">
        <v>0.003715277777777778</v>
      </c>
      <c r="P66" s="8" t="n">
        <v>0.001273148148148148</v>
      </c>
      <c r="Q66" s="8" t="n">
        <v>0.003703703703703704</v>
      </c>
      <c r="R66" s="8" t="n">
        <v>0.003090277777777778</v>
      </c>
      <c r="S66" s="8" t="n">
        <v>0.004108796296296296</v>
      </c>
      <c r="T66" s="8" t="n">
        <v>0.002800925925925926</v>
      </c>
      <c r="U66" s="8" t="n">
        <v>0.004189814814814815</v>
      </c>
      <c r="V66" t="inlineStr">
        <is>
          <t>–</t>
        </is>
      </c>
      <c r="W66">
        <f>E66 + G66 + I66 + K66 + M66 + O66 + Q66 + S66</f>
        <v/>
      </c>
      <c r="X66" s="9">
        <f>W66 / 8</f>
        <v/>
      </c>
      <c r="Y66" s="9">
        <f>MAX(ABS(E66 - X66), ABS(G66 - X66), ABS(I66 - X66), ABS(K66 - X66), ABS(M66 - X66), ABS(O66 - X66), ABS(Q66 - X66), ABS(S66 - X66))</f>
        <v/>
      </c>
      <c r="Z66" s="8" t="n">
        <v>0.05209490740740741</v>
      </c>
    </row>
    <row r="67">
      <c r="A67" t="inlineStr">
        <is>
          <t>Ordovs Martin, Alejandro (ESP) - Abad Vicente, Ana (ESP)</t>
        </is>
      </c>
      <c r="B67" t="inlineStr">
        <is>
          <t>U29</t>
        </is>
      </c>
      <c r="C67" t="inlineStr">
        <is>
          <t>2023 Valencia</t>
        </is>
      </c>
      <c r="D67" t="inlineStr">
        <is>
          <t>HYROX DOUBLES</t>
        </is>
      </c>
      <c r="E67" s="8" t="n">
        <v>0.003425925925925926</v>
      </c>
      <c r="F67" s="8" t="n">
        <v>0.00287037037037037</v>
      </c>
      <c r="G67" s="8" t="n">
        <v>0.003576388888888889</v>
      </c>
      <c r="H67" s="8" t="n">
        <v>0.001400462962962963</v>
      </c>
      <c r="I67" s="8" t="n">
        <v>0.003969907407407407</v>
      </c>
      <c r="J67" s="8" t="n">
        <v>0.002835648148148148</v>
      </c>
      <c r="K67" s="8" t="n">
        <v>0.003993055555555555</v>
      </c>
      <c r="L67" s="8" t="n">
        <v>0.001527777777777778</v>
      </c>
      <c r="M67" s="8" t="n">
        <v>0.003773148148148148</v>
      </c>
      <c r="N67" s="8" t="n">
        <v>0.003171296296296296</v>
      </c>
      <c r="O67" s="8" t="n">
        <v>0.003576388888888889</v>
      </c>
      <c r="P67" s="8" t="n">
        <v>0.001203703703703704</v>
      </c>
      <c r="Q67" s="8" t="n">
        <v>0.00349537037037037</v>
      </c>
      <c r="R67" s="8" t="n">
        <v>0.00224537037037037</v>
      </c>
      <c r="S67" s="8" t="n">
        <v>0.003668981481481481</v>
      </c>
      <c r="T67" s="8" t="n">
        <v>0.002604166666666667</v>
      </c>
      <c r="U67" s="8" t="n">
        <v>0.004953703703703704</v>
      </c>
      <c r="V67" t="inlineStr">
        <is>
          <t>–</t>
        </is>
      </c>
      <c r="W67">
        <f>E67 + G67 + I67 + K67 + M67 + O67 + Q67 + S67</f>
        <v/>
      </c>
      <c r="X67" s="9">
        <f>W67 / 8</f>
        <v/>
      </c>
      <c r="Y67" s="9">
        <f>MAX(ABS(E67 - X67), ABS(G67 - X67), ABS(I67 - X67), ABS(K67 - X67), ABS(M67 - X67), ABS(O67 - X67), ABS(Q67 - X67), ABS(S67 - X67))</f>
        <v/>
      </c>
      <c r="Z67" s="8" t="n">
        <v>0.0521875</v>
      </c>
    </row>
    <row r="68">
      <c r="A68" t="inlineStr">
        <is>
          <t>Schneider, Nicole (ESP) - García Hernandez, Javier (ESP)</t>
        </is>
      </c>
      <c r="B68" t="inlineStr">
        <is>
          <t>40-49</t>
        </is>
      </c>
      <c r="C68" t="inlineStr">
        <is>
          <t>2023 Valencia</t>
        </is>
      </c>
      <c r="D68" t="inlineStr">
        <is>
          <t>HYROX DOUBLES</t>
        </is>
      </c>
      <c r="E68" s="8" t="n">
        <v>0.003715277777777778</v>
      </c>
      <c r="F68" s="8" t="n">
        <v>0.002974537037037037</v>
      </c>
      <c r="G68" s="8" t="n">
        <v>0.00380787037037037</v>
      </c>
      <c r="H68" s="8" t="n">
        <v>0.001284722222222222</v>
      </c>
      <c r="I68" s="8" t="n">
        <v>0.004108796296296296</v>
      </c>
      <c r="J68" s="8" t="n">
        <v>0.002025462962962963</v>
      </c>
      <c r="K68" s="8" t="n">
        <v>0.004027777777777778</v>
      </c>
      <c r="L68" s="8" t="n">
        <v>0.001412037037037037</v>
      </c>
      <c r="M68" s="8" t="n">
        <v>0.004039351851851852</v>
      </c>
      <c r="N68" s="8" t="n">
        <v>0.002881944444444444</v>
      </c>
      <c r="O68" s="8" t="n">
        <v>0.003877314814814815</v>
      </c>
      <c r="P68" s="8" t="n">
        <v>0.0009606481481481482</v>
      </c>
      <c r="Q68" s="8" t="n">
        <v>0.003888888888888889</v>
      </c>
      <c r="R68" s="8" t="n">
        <v>0.002071759259259259</v>
      </c>
      <c r="S68" s="8" t="n">
        <v>0.003969907407407407</v>
      </c>
      <c r="T68" s="8" t="n">
        <v>0.002928240740740741</v>
      </c>
      <c r="U68" s="8" t="n">
        <v>0.004386574074074074</v>
      </c>
      <c r="V68" t="inlineStr">
        <is>
          <t>–</t>
        </is>
      </c>
      <c r="W68">
        <f>E68 + G68 + I68 + K68 + M68 + O68 + Q68 + S68</f>
        <v/>
      </c>
      <c r="X68" s="9">
        <f>W68 / 8</f>
        <v/>
      </c>
      <c r="Y68" s="9">
        <f>MAX(ABS(E68 - X68), ABS(G68 - X68), ABS(I68 - X68), ABS(K68 - X68), ABS(M68 - X68), ABS(O68 - X68), ABS(Q68 - X68), ABS(S68 - X68))</f>
        <v/>
      </c>
      <c r="Z68" s="8" t="n">
        <v>0.05225694444444445</v>
      </c>
    </row>
    <row r="69">
      <c r="A69" t="inlineStr">
        <is>
          <t>Tamarit Oltra, Joana (ESP) - Sanchez, Rafa (ESP)</t>
        </is>
      </c>
      <c r="B69" t="inlineStr">
        <is>
          <t>U29</t>
        </is>
      </c>
      <c r="C69" t="inlineStr">
        <is>
          <t>2023 Valencia</t>
        </is>
      </c>
      <c r="D69" t="inlineStr">
        <is>
          <t>HYROX DOUBLES</t>
        </is>
      </c>
      <c r="E69" s="8" t="n">
        <v>0.003206018518518519</v>
      </c>
      <c r="F69" s="8" t="n">
        <v>0.003043981481481481</v>
      </c>
      <c r="G69" s="8" t="n">
        <v>0.003483796296296296</v>
      </c>
      <c r="H69" s="8" t="n">
        <v>0.001446759259259259</v>
      </c>
      <c r="I69" s="8" t="n">
        <v>0.003645833333333333</v>
      </c>
      <c r="J69" s="8" t="n">
        <v>0.003321759259259259</v>
      </c>
      <c r="K69" s="8" t="n">
        <v>0.003680555555555555</v>
      </c>
      <c r="L69" s="8" t="n">
        <v>0.001793981481481481</v>
      </c>
      <c r="M69" s="8" t="n">
        <v>0.003541666666666666</v>
      </c>
      <c r="N69" s="8" t="n">
        <v>0.00337962962962963</v>
      </c>
      <c r="O69" s="8" t="n">
        <v>0.003576388888888889</v>
      </c>
      <c r="P69" s="8" t="n">
        <v>0.001099537037037037</v>
      </c>
      <c r="Q69" s="8" t="n">
        <v>0.003425925925925926</v>
      </c>
      <c r="R69" s="8" t="n">
        <v>0.002430555555555556</v>
      </c>
      <c r="S69" s="8" t="n">
        <v>0.003935185185185185</v>
      </c>
      <c r="T69" s="8" t="n">
        <v>0.002511574074074074</v>
      </c>
      <c r="U69" s="8" t="n">
        <v>0.004837962962962963</v>
      </c>
      <c r="V69" t="inlineStr">
        <is>
          <t>–</t>
        </is>
      </c>
      <c r="W69">
        <f>E69 + G69 + I69 + K69 + M69 + O69 + Q69 + S69</f>
        <v/>
      </c>
      <c r="X69" s="9">
        <f>W69 / 8</f>
        <v/>
      </c>
      <c r="Y69" s="9">
        <f>MAX(ABS(E69 - X69), ABS(G69 - X69), ABS(I69 - X69), ABS(K69 - X69), ABS(M69 - X69), ABS(O69 - X69), ABS(Q69 - X69), ABS(S69 - X69))</f>
        <v/>
      </c>
      <c r="Z69" s="8" t="n">
        <v>0.05225694444444445</v>
      </c>
    </row>
    <row r="70">
      <c r="A70" t="inlineStr">
        <is>
          <t>Tachón Bolon, Susana Alejandra (ESP) - Marti Ribeiro, Gabriel (ESP)</t>
        </is>
      </c>
      <c r="B70" t="inlineStr">
        <is>
          <t>U29</t>
        </is>
      </c>
      <c r="C70" t="inlineStr">
        <is>
          <t>2023 Valencia</t>
        </is>
      </c>
      <c r="D70" t="inlineStr">
        <is>
          <t>HYROX DOUBLES</t>
        </is>
      </c>
      <c r="E70" s="8" t="n">
        <v>0.003391203703703704</v>
      </c>
      <c r="F70" s="8" t="n">
        <v>0.002916666666666667</v>
      </c>
      <c r="G70" s="8" t="n">
        <v>0.003645833333333333</v>
      </c>
      <c r="H70" s="8" t="n">
        <v>0.001446759259259259</v>
      </c>
      <c r="I70" s="8" t="n">
        <v>0.003761574074074074</v>
      </c>
      <c r="J70" s="8" t="n">
        <v>0.002604166666666667</v>
      </c>
      <c r="K70" s="8" t="n">
        <v>0.003865740740740741</v>
      </c>
      <c r="L70" s="8" t="n">
        <v>0.001875</v>
      </c>
      <c r="M70" s="8" t="n">
        <v>0.003993055555555555</v>
      </c>
      <c r="N70" s="8" t="n">
        <v>0.003043981481481481</v>
      </c>
      <c r="O70" s="8" t="n">
        <v>0.003865740740740741</v>
      </c>
      <c r="P70" s="8" t="n">
        <v>0.00119212962962963</v>
      </c>
      <c r="Q70" s="8" t="n">
        <v>0.00369212962962963</v>
      </c>
      <c r="R70" s="8" t="n">
        <v>0.002592592592592593</v>
      </c>
      <c r="S70" s="8" t="n">
        <v>0.00375</v>
      </c>
      <c r="T70" s="8" t="n">
        <v>0.002546296296296297</v>
      </c>
      <c r="U70" s="8" t="n">
        <v>0.004201388888888889</v>
      </c>
      <c r="V70" t="inlineStr">
        <is>
          <t>–</t>
        </is>
      </c>
      <c r="W70">
        <f>E70 + G70 + I70 + K70 + M70 + O70 + Q70 + S70</f>
        <v/>
      </c>
      <c r="X70" s="9">
        <f>W70 / 8</f>
        <v/>
      </c>
      <c r="Y70" s="9">
        <f>MAX(ABS(E70 - X70), ABS(G70 - X70), ABS(I70 - X70), ABS(K70 - X70), ABS(M70 - X70), ABS(O70 - X70), ABS(Q70 - X70), ABS(S70 - X70))</f>
        <v/>
      </c>
      <c r="Z70" s="8" t="n">
        <v>0.05230324074074074</v>
      </c>
    </row>
    <row r="71">
      <c r="A71" t="inlineStr">
        <is>
          <t>Jarabo Fernandez, Álvaro (ESP) - Medina Escobar, Patricia (ESP)</t>
        </is>
      </c>
      <c r="B71" t="inlineStr">
        <is>
          <t>30-39</t>
        </is>
      </c>
      <c r="C71" t="inlineStr">
        <is>
          <t>2023 Valencia</t>
        </is>
      </c>
      <c r="D71" t="inlineStr">
        <is>
          <t>HYROX DOUBLES</t>
        </is>
      </c>
      <c r="E71" s="8" t="n">
        <v>0.003252314814814815</v>
      </c>
      <c r="F71" s="8" t="n">
        <v>0.003148148148148148</v>
      </c>
      <c r="G71" s="8" t="n">
        <v>0.003391203703703704</v>
      </c>
      <c r="H71" s="8" t="n">
        <v>0.001226851851851852</v>
      </c>
      <c r="I71" s="8" t="n">
        <v>0.005752314814814815</v>
      </c>
      <c r="J71" s="8" t="n">
        <v>0.002997685185185185</v>
      </c>
      <c r="K71" s="8" t="n">
        <v>0.003564814814814815</v>
      </c>
      <c r="L71" s="8" t="n">
        <v>0.001747685185185185</v>
      </c>
      <c r="M71" s="8" t="n">
        <v>0.003784722222222222</v>
      </c>
      <c r="N71" s="8" t="n">
        <v>0.003321759259259259</v>
      </c>
      <c r="O71" s="8" t="n">
        <v>0.003564814814814815</v>
      </c>
      <c r="P71" s="8" t="n">
        <v>0.001111111111111111</v>
      </c>
      <c r="Q71" s="8" t="n">
        <v>0</v>
      </c>
      <c r="R71" s="8" t="n">
        <v>0.002835648148148148</v>
      </c>
      <c r="S71" s="8" t="n">
        <v>0.003217592592592593</v>
      </c>
      <c r="T71" s="8" t="n">
        <v>0.002696759259259259</v>
      </c>
      <c r="U71" s="8" t="n">
        <v>0.007199074074074074</v>
      </c>
      <c r="V71" t="inlineStr">
        <is>
          <t>5 Minutes</t>
        </is>
      </c>
      <c r="W71">
        <f>E71 + G71 + I71 + K71 + M71 + O71 + Q71 + S71</f>
        <v/>
      </c>
      <c r="X71" s="9">
        <f>W71 / 8</f>
        <v/>
      </c>
      <c r="Y71" s="9">
        <f>MAX(ABS(E71 - X71), ABS(G71 - X71), ABS(I71 - X71), ABS(K71 - X71), ABS(M71 - X71), ABS(O71 - X71), ABS(Q71 - X71), ABS(S71 - X71))</f>
        <v/>
      </c>
      <c r="Z71" s="8" t="n">
        <v>0.05231481481481481</v>
      </c>
    </row>
    <row r="72">
      <c r="A72" t="inlineStr">
        <is>
          <t>Pereira Santos, Cristian (ESP) - Vega Garcia, Lucia (ESP)</t>
        </is>
      </c>
      <c r="B72" t="inlineStr">
        <is>
          <t>30-39</t>
        </is>
      </c>
      <c r="C72" t="inlineStr">
        <is>
          <t>2023 Valencia</t>
        </is>
      </c>
      <c r="D72" t="inlineStr">
        <is>
          <t>HYROX DOUBLES</t>
        </is>
      </c>
      <c r="E72" s="8" t="n">
        <v>0.0034375</v>
      </c>
      <c r="F72" s="8" t="n">
        <v>0.003113425925925926</v>
      </c>
      <c r="G72" s="8" t="n">
        <v>0.003414351851851852</v>
      </c>
      <c r="H72" s="8" t="n">
        <v>0.001238425925925926</v>
      </c>
      <c r="I72" s="8" t="n">
        <v>0.003738425925925926</v>
      </c>
      <c r="J72" s="8" t="n">
        <v>0.002627314814814815</v>
      </c>
      <c r="K72" s="8" t="n">
        <v>0.003784722222222222</v>
      </c>
      <c r="L72" s="8" t="n">
        <v>0.002384259259259259</v>
      </c>
      <c r="M72" s="8" t="n">
        <v>0.003842592592592593</v>
      </c>
      <c r="N72" s="8" t="n">
        <v>0.003414351851851852</v>
      </c>
      <c r="O72" s="8" t="n">
        <v>0.003773148148148148</v>
      </c>
      <c r="P72" s="8" t="n">
        <v>0.001053240740740741</v>
      </c>
      <c r="Q72" s="8" t="n">
        <v>0.003645833333333333</v>
      </c>
      <c r="R72" s="8" t="n">
        <v>0.002569444444444445</v>
      </c>
      <c r="S72" s="8" t="n">
        <v>0.003912037037037037</v>
      </c>
      <c r="T72" s="8" t="n">
        <v>0.002754629629629629</v>
      </c>
      <c r="U72" s="8" t="n">
        <v>0.003877314814814815</v>
      </c>
      <c r="V72" t="inlineStr">
        <is>
          <t>–</t>
        </is>
      </c>
      <c r="W72">
        <f>E72 + G72 + I72 + K72 + M72 + O72 + Q72 + S72</f>
        <v/>
      </c>
      <c r="X72" s="9">
        <f>W72 / 8</f>
        <v/>
      </c>
      <c r="Y72" s="9">
        <f>MAX(ABS(E72 - X72), ABS(G72 - X72), ABS(I72 - X72), ABS(K72 - X72), ABS(M72 - X72), ABS(O72 - X72), ABS(Q72 - X72), ABS(S72 - X72))</f>
        <v/>
      </c>
      <c r="Z72" s="8" t="n">
        <v>0.0525</v>
      </c>
    </row>
    <row r="73">
      <c r="A73" t="inlineStr">
        <is>
          <t>Martin Baniandres, Javier (ESP) - Hidalgo Herrero, Paola (ESP)</t>
        </is>
      </c>
      <c r="B73" t="inlineStr">
        <is>
          <t>U29</t>
        </is>
      </c>
      <c r="C73" t="inlineStr">
        <is>
          <t>2023 Valencia</t>
        </is>
      </c>
      <c r="D73" t="inlineStr">
        <is>
          <t>HYROX DOUBLES</t>
        </is>
      </c>
      <c r="E73" s="8" t="n">
        <v>0.002986111111111111</v>
      </c>
      <c r="F73" s="8" t="n">
        <v>0.002986111111111111</v>
      </c>
      <c r="G73" s="8" t="n">
        <v>0.003368055555555556</v>
      </c>
      <c r="H73" s="8" t="n">
        <v>0.001469907407407407</v>
      </c>
      <c r="I73" s="8" t="n">
        <v>0.003599537037037037</v>
      </c>
      <c r="J73" s="8" t="n">
        <v>0.002523148148148148</v>
      </c>
      <c r="K73" s="8" t="n">
        <v>0.00369212962962963</v>
      </c>
      <c r="L73" s="8" t="n">
        <v>0.002002314814814815</v>
      </c>
      <c r="M73" s="8" t="n">
        <v>0.003819444444444444</v>
      </c>
      <c r="N73" s="8" t="n">
        <v>0.003206018518518519</v>
      </c>
      <c r="O73" s="8" t="n">
        <v>0.003715277777777778</v>
      </c>
      <c r="P73" s="8" t="n">
        <v>0.001331018518518518</v>
      </c>
      <c r="Q73" s="8" t="n">
        <v>0.003946759259259259</v>
      </c>
      <c r="R73" s="8" t="n">
        <v>0.002465277777777778</v>
      </c>
      <c r="S73" s="8" t="n">
        <v>0.004120370370370371</v>
      </c>
      <c r="T73" s="8" t="n">
        <v>0.002962962962962963</v>
      </c>
      <c r="U73" s="8" t="n">
        <v>0.004641203703703704</v>
      </c>
      <c r="V73" t="inlineStr">
        <is>
          <t>–</t>
        </is>
      </c>
      <c r="W73">
        <f>E73 + G73 + I73 + K73 + M73 + O73 + Q73 + S73</f>
        <v/>
      </c>
      <c r="X73" s="9">
        <f>W73 / 8</f>
        <v/>
      </c>
      <c r="Y73" s="9">
        <f>MAX(ABS(E73 - X73), ABS(G73 - X73), ABS(I73 - X73), ABS(K73 - X73), ABS(M73 - X73), ABS(O73 - X73), ABS(Q73 - X73), ABS(S73 - X73))</f>
        <v/>
      </c>
      <c r="Z73" s="8" t="n">
        <v>0.05277777777777778</v>
      </c>
    </row>
    <row r="74">
      <c r="A74" t="inlineStr">
        <is>
          <t>Abia, Tamara (ESP) - Fernández Martínez, Ángel (ESP)</t>
        </is>
      </c>
      <c r="B74" t="inlineStr">
        <is>
          <t>30-39</t>
        </is>
      </c>
      <c r="C74" t="inlineStr">
        <is>
          <t>2023 Valencia</t>
        </is>
      </c>
      <c r="D74" t="inlineStr">
        <is>
          <t>HYROX DOUBLES</t>
        </is>
      </c>
      <c r="E74" s="8" t="n">
        <v>0.003263888888888889</v>
      </c>
      <c r="F74" s="8" t="n">
        <v>0.002974537037037037</v>
      </c>
      <c r="G74" s="8" t="n">
        <v>0.003368055555555556</v>
      </c>
      <c r="H74" s="8" t="n">
        <v>0.001666666666666667</v>
      </c>
      <c r="I74" s="8" t="n">
        <v>0.003622685185185185</v>
      </c>
      <c r="J74" s="8" t="n">
        <v>0.002939814814814815</v>
      </c>
      <c r="K74" s="8" t="n">
        <v>0.003622685185185185</v>
      </c>
      <c r="L74" s="8" t="n">
        <v>0.001956018518518518</v>
      </c>
      <c r="M74" s="8" t="n">
        <v>0.003784722222222222</v>
      </c>
      <c r="N74" s="8" t="n">
        <v>0.003402777777777778</v>
      </c>
      <c r="O74" s="8" t="n">
        <v>0.004074074074074074</v>
      </c>
      <c r="P74" s="8" t="n">
        <v>0.001331018518518518</v>
      </c>
      <c r="Q74" s="8" t="n">
        <v>0.003668981481481481</v>
      </c>
      <c r="R74" s="8" t="n">
        <v>0.002696759259259259</v>
      </c>
      <c r="S74" s="8" t="n">
        <v>0.003831018518518518</v>
      </c>
      <c r="T74" s="8" t="n">
        <v>0.002627314814814815</v>
      </c>
      <c r="U74" s="8" t="n">
        <v>0.004108796296296296</v>
      </c>
      <c r="V74" t="inlineStr">
        <is>
          <t>–</t>
        </is>
      </c>
      <c r="W74">
        <f>E74 + G74 + I74 + K74 + M74 + O74 + Q74 + S74</f>
        <v/>
      </c>
      <c r="X74" s="9">
        <f>W74 / 8</f>
        <v/>
      </c>
      <c r="Y74" s="9">
        <f>MAX(ABS(E74 - X74), ABS(G74 - X74), ABS(I74 - X74), ABS(K74 - X74), ABS(M74 - X74), ABS(O74 - X74), ABS(Q74 - X74), ABS(S74 - X74))</f>
        <v/>
      </c>
      <c r="Z74" s="8" t="n">
        <v>0.05288194444444445</v>
      </c>
    </row>
    <row r="75">
      <c r="A75" t="inlineStr">
        <is>
          <t>Buforn Segovia, Àngela (ESP) - Ruiz Botella, Luis (ESP)</t>
        </is>
      </c>
      <c r="B75" t="inlineStr">
        <is>
          <t>U29</t>
        </is>
      </c>
      <c r="C75" t="inlineStr">
        <is>
          <t>2023 Valencia</t>
        </is>
      </c>
      <c r="D75" t="inlineStr">
        <is>
          <t>HYROX DOUBLES</t>
        </is>
      </c>
      <c r="E75" s="8" t="n">
        <v>0.003252314814814815</v>
      </c>
      <c r="F75" s="8" t="n">
        <v>0.003009259259259259</v>
      </c>
      <c r="G75" s="8" t="n">
        <v>0.003310185185185185</v>
      </c>
      <c r="H75" s="8" t="n">
        <v>0.001759259259259259</v>
      </c>
      <c r="I75" s="8" t="n">
        <v>0.00349537037037037</v>
      </c>
      <c r="J75" s="8" t="n">
        <v>0.003402777777777778</v>
      </c>
      <c r="K75" s="8" t="n">
        <v>0.003553240740740741</v>
      </c>
      <c r="L75" s="8" t="n">
        <v>0.001990740740740741</v>
      </c>
      <c r="M75" s="8" t="n">
        <v>0.003634259259259259</v>
      </c>
      <c r="N75" s="8" t="n">
        <v>0.003206018518518519</v>
      </c>
      <c r="O75" s="8" t="n">
        <v>0.003518518518518518</v>
      </c>
      <c r="P75" s="8" t="n">
        <v>0.001215277777777778</v>
      </c>
      <c r="Q75" s="8" t="n">
        <v>0.003564814814814815</v>
      </c>
      <c r="R75" s="8" t="n">
        <v>0.003055555555555556</v>
      </c>
      <c r="S75" s="8" t="n">
        <v>0.00375</v>
      </c>
      <c r="T75" s="8" t="n">
        <v>0.00306712962962963</v>
      </c>
      <c r="U75" s="8" t="n">
        <v>0.004201388888888889</v>
      </c>
      <c r="V75" t="inlineStr">
        <is>
          <t>–</t>
        </is>
      </c>
      <c r="W75">
        <f>E75 + G75 + I75 + K75 + M75 + O75 + Q75 + S75</f>
        <v/>
      </c>
      <c r="X75" s="9">
        <f>W75 / 8</f>
        <v/>
      </c>
      <c r="Y75" s="9">
        <f>MAX(ABS(E75 - X75), ABS(G75 - X75), ABS(I75 - X75), ABS(K75 - X75), ABS(M75 - X75), ABS(O75 - X75), ABS(Q75 - X75), ABS(S75 - X75))</f>
        <v/>
      </c>
      <c r="Z75" s="8" t="n">
        <v>0.05289351851851852</v>
      </c>
    </row>
    <row r="76">
      <c r="A76" t="inlineStr">
        <is>
          <t>García Punzano, Mario (ESP) - Pascual Benlliure, Ana (ESP)</t>
        </is>
      </c>
      <c r="B76" t="inlineStr">
        <is>
          <t>30-39</t>
        </is>
      </c>
      <c r="C76" t="inlineStr">
        <is>
          <t>2023 Valencia</t>
        </is>
      </c>
      <c r="D76" t="inlineStr">
        <is>
          <t>HYROX DOUBLES</t>
        </is>
      </c>
      <c r="E76" s="8" t="n">
        <v>0.003391203703703704</v>
      </c>
      <c r="F76" s="8" t="n">
        <v>0.002962962962962963</v>
      </c>
      <c r="G76" s="8" t="n">
        <v>0.00349537037037037</v>
      </c>
      <c r="H76" s="8" t="n">
        <v>0.001493055555555556</v>
      </c>
      <c r="I76" s="8" t="n">
        <v>0.004976851851851852</v>
      </c>
      <c r="J76" s="8" t="n">
        <v>0.00224537037037037</v>
      </c>
      <c r="K76" s="8" t="n">
        <v>0.003715277777777778</v>
      </c>
      <c r="L76" s="8" t="n">
        <v>0.001458333333333333</v>
      </c>
      <c r="M76" s="8" t="n">
        <v>0.00380787037037037</v>
      </c>
      <c r="N76" s="8" t="n">
        <v>0.002928240740740741</v>
      </c>
      <c r="O76" s="8" t="n">
        <v>0.00369212962962963</v>
      </c>
      <c r="P76" s="8" t="n">
        <v>0.001261574074074074</v>
      </c>
      <c r="Q76" s="8" t="n">
        <v>0.00380787037037037</v>
      </c>
      <c r="R76" s="8" t="n">
        <v>0.002407407407407408</v>
      </c>
      <c r="S76" s="8" t="n">
        <v>0.003935185185185185</v>
      </c>
      <c r="T76" s="8" t="n">
        <v>0.002592592592592593</v>
      </c>
      <c r="U76" s="8" t="n">
        <v>0.004884259259259259</v>
      </c>
      <c r="V76" t="inlineStr">
        <is>
          <t>–</t>
        </is>
      </c>
      <c r="W76">
        <f>E76 + G76 + I76 + K76 + M76 + O76 + Q76 + S76</f>
        <v/>
      </c>
      <c r="X76" s="9">
        <f>W76 / 8</f>
        <v/>
      </c>
      <c r="Y76" s="9">
        <f>MAX(ABS(E76 - X76), ABS(G76 - X76), ABS(I76 - X76), ABS(K76 - X76), ABS(M76 - X76), ABS(O76 - X76), ABS(Q76 - X76), ABS(S76 - X76))</f>
        <v/>
      </c>
      <c r="Z76" s="8" t="n">
        <v>0.05297453703703704</v>
      </c>
    </row>
    <row r="77">
      <c r="A77" t="inlineStr">
        <is>
          <t>Zapico, Dani (ESP) - Moliner Paya, Yaiza (ESP)</t>
        </is>
      </c>
      <c r="B77" t="inlineStr">
        <is>
          <t>U29</t>
        </is>
      </c>
      <c r="C77" t="inlineStr">
        <is>
          <t>2023 Valencia</t>
        </is>
      </c>
      <c r="D77" t="inlineStr">
        <is>
          <t>HYROX DOUBLES</t>
        </is>
      </c>
      <c r="E77" s="8" t="n">
        <v>0.003333333333333334</v>
      </c>
      <c r="F77" s="8" t="n">
        <v>0.003078703703703704</v>
      </c>
      <c r="G77" s="8" t="n">
        <v>0.003472222222222222</v>
      </c>
      <c r="H77" s="8" t="n">
        <v>0.001493055555555556</v>
      </c>
      <c r="I77" s="8" t="n">
        <v>0.003773148148148148</v>
      </c>
      <c r="J77" s="8" t="n">
        <v>0.002488425925925926</v>
      </c>
      <c r="K77" s="8" t="n">
        <v>0.003773148148148148</v>
      </c>
      <c r="L77" s="8" t="n">
        <v>0.001342592592592592</v>
      </c>
      <c r="M77" s="8" t="n">
        <v>0.004050925925925926</v>
      </c>
      <c r="N77" s="8" t="n">
        <v>0.003090277777777778</v>
      </c>
      <c r="O77" s="8" t="n">
        <v>0.003773148148148148</v>
      </c>
      <c r="P77" s="8" t="n">
        <v>0.001168981481481482</v>
      </c>
      <c r="Q77" s="8" t="n">
        <v>0.003888888888888889</v>
      </c>
      <c r="R77" s="8" t="n">
        <v>0.002303240740740741</v>
      </c>
      <c r="S77" s="8" t="n">
        <v>0.004131944444444444</v>
      </c>
      <c r="T77" s="8" t="n">
        <v>0.003703703703703704</v>
      </c>
      <c r="U77" s="8" t="n">
        <v>0.004270833333333333</v>
      </c>
      <c r="V77" t="inlineStr">
        <is>
          <t>–</t>
        </is>
      </c>
      <c r="W77">
        <f>E77 + G77 + I77 + K77 + M77 + O77 + Q77 + S77</f>
        <v/>
      </c>
      <c r="X77" s="9">
        <f>W77 / 8</f>
        <v/>
      </c>
      <c r="Y77" s="9">
        <f>MAX(ABS(E77 - X77), ABS(G77 - X77), ABS(I77 - X77), ABS(K77 - X77), ABS(M77 - X77), ABS(O77 - X77), ABS(Q77 - X77), ABS(S77 - X77))</f>
        <v/>
      </c>
      <c r="Z77" s="8" t="n">
        <v>0.05304398148148148</v>
      </c>
    </row>
    <row r="78">
      <c r="A78" t="inlineStr">
        <is>
          <t>Gonzalez Lopez, Alberto (ESP) - Brock, Cathy (ESP)</t>
        </is>
      </c>
      <c r="B78" t="inlineStr">
        <is>
          <t>40-49</t>
        </is>
      </c>
      <c r="C78" t="inlineStr">
        <is>
          <t>2023 Valencia</t>
        </is>
      </c>
      <c r="D78" t="inlineStr">
        <is>
          <t>HYROX DOUBLES</t>
        </is>
      </c>
      <c r="E78" s="8" t="n">
        <v>0.003576388888888889</v>
      </c>
      <c r="F78" s="8" t="n">
        <v>0.002800925925925926</v>
      </c>
      <c r="G78" s="8" t="n">
        <v>0.003599537037037037</v>
      </c>
      <c r="H78" s="8" t="n">
        <v>0.001145833333333333</v>
      </c>
      <c r="I78" s="8" t="n">
        <v>0.003865740740740741</v>
      </c>
      <c r="J78" s="8" t="n">
        <v>0.002361111111111111</v>
      </c>
      <c r="K78" s="8" t="n">
        <v>0.003831018518518518</v>
      </c>
      <c r="L78" s="8" t="n">
        <v>0.001481481481481481</v>
      </c>
      <c r="M78" s="8" t="n">
        <v>0.004039351851851852</v>
      </c>
      <c r="N78" s="8" t="n">
        <v>0.002939814814814815</v>
      </c>
      <c r="O78" s="8" t="n">
        <v>0.004097222222222223</v>
      </c>
      <c r="P78" s="8" t="n">
        <v>0.001122685185185185</v>
      </c>
      <c r="Q78" s="8" t="n">
        <v>0.004085648148148148</v>
      </c>
      <c r="R78" s="8" t="n">
        <v>0.002662037037037037</v>
      </c>
      <c r="S78" s="8" t="n">
        <v>0.00431712962962963</v>
      </c>
      <c r="T78" s="8" t="n">
        <v>0.002615740740740741</v>
      </c>
      <c r="U78" s="8" t="n">
        <v>0.004594907407407408</v>
      </c>
      <c r="V78" t="inlineStr">
        <is>
          <t>–</t>
        </is>
      </c>
      <c r="W78">
        <f>E78 + G78 + I78 + K78 + M78 + O78 + Q78 + S78</f>
        <v/>
      </c>
      <c r="X78" s="9">
        <f>W78 / 8</f>
        <v/>
      </c>
      <c r="Y78" s="9">
        <f>MAX(ABS(E78 - X78), ABS(G78 - X78), ABS(I78 - X78), ABS(K78 - X78), ABS(M78 - X78), ABS(O78 - X78), ABS(Q78 - X78), ABS(S78 - X78))</f>
        <v/>
      </c>
      <c r="Z78" s="8" t="n">
        <v>0.05306712962962963</v>
      </c>
    </row>
    <row r="79">
      <c r="A79" t="inlineStr">
        <is>
          <t>Rodriguez Cardona, Adrián (ESP) - Lozano Moraga, Pilar (ESP)</t>
        </is>
      </c>
      <c r="B79" t="inlineStr">
        <is>
          <t>30-39</t>
        </is>
      </c>
      <c r="C79" t="inlineStr">
        <is>
          <t>2023 Valencia</t>
        </is>
      </c>
      <c r="D79" t="inlineStr">
        <is>
          <t>HYROX DOUBLES</t>
        </is>
      </c>
      <c r="E79" s="8" t="n">
        <v>0.003159722222222222</v>
      </c>
      <c r="F79" s="8" t="n">
        <v>0.003090277777777778</v>
      </c>
      <c r="G79" s="8" t="n">
        <v>0.003217592592592593</v>
      </c>
      <c r="H79" s="8" t="n">
        <v>0.0025</v>
      </c>
      <c r="I79" s="8" t="n">
        <v>0.003599537037037037</v>
      </c>
      <c r="J79" s="8" t="n">
        <v>0.003611111111111111</v>
      </c>
      <c r="K79" s="8" t="n">
        <v>0.003553240740740741</v>
      </c>
      <c r="L79" s="8" t="n">
        <v>0.002407407407407408</v>
      </c>
      <c r="M79" s="8" t="n">
        <v>0.003587962962962963</v>
      </c>
      <c r="N79" s="8" t="n">
        <v>0.00349537037037037</v>
      </c>
      <c r="O79" s="8" t="n">
        <v>0.003368055555555556</v>
      </c>
      <c r="P79" s="8" t="n">
        <v>0.001238425925925926</v>
      </c>
      <c r="Q79" s="8" t="n">
        <v>0.003344907407407408</v>
      </c>
      <c r="R79" s="8" t="n">
        <v>0.002291666666666667</v>
      </c>
      <c r="S79" s="8" t="n">
        <v>0.003530092592592592</v>
      </c>
      <c r="T79" s="8" t="n">
        <v>0.002488425925925926</v>
      </c>
      <c r="U79" s="8" t="n">
        <v>0.004918981481481482</v>
      </c>
      <c r="V79" t="inlineStr">
        <is>
          <t>–</t>
        </is>
      </c>
      <c r="W79">
        <f>E79 + G79 + I79 + K79 + M79 + O79 + Q79 + S79</f>
        <v/>
      </c>
      <c r="X79" s="9">
        <f>W79 / 8</f>
        <v/>
      </c>
      <c r="Y79" s="9">
        <f>MAX(ABS(E79 - X79), ABS(G79 - X79), ABS(I79 - X79), ABS(K79 - X79), ABS(M79 - X79), ABS(O79 - X79), ABS(Q79 - X79), ABS(S79 - X79))</f>
        <v/>
      </c>
      <c r="Z79" s="8" t="n">
        <v>0.05331018518518518</v>
      </c>
    </row>
    <row r="80">
      <c r="A80" t="inlineStr">
        <is>
          <t>Espinosa Almeida, María (ESP) - Peña Sosa, Adrián (ESP)</t>
        </is>
      </c>
      <c r="B80" t="inlineStr">
        <is>
          <t>30-39</t>
        </is>
      </c>
      <c r="C80" t="inlineStr">
        <is>
          <t>2023 Valencia</t>
        </is>
      </c>
      <c r="D80" t="inlineStr">
        <is>
          <t>HYROX DOUBLES</t>
        </is>
      </c>
      <c r="E80" s="8" t="n">
        <v>0.003726851851851852</v>
      </c>
      <c r="F80" s="8" t="n">
        <v>0.003090277777777778</v>
      </c>
      <c r="G80" s="8" t="n">
        <v>0.003645833333333333</v>
      </c>
      <c r="H80" s="8" t="n">
        <v>0.001770833333333333</v>
      </c>
      <c r="I80" s="8" t="n">
        <v>0.003946759259259259</v>
      </c>
      <c r="J80" s="8" t="n">
        <v>0.002546296296296297</v>
      </c>
      <c r="K80" s="8" t="n">
        <v>0.003946759259259259</v>
      </c>
      <c r="L80" s="8" t="n">
        <v>0.001226851851851852</v>
      </c>
      <c r="M80" s="8" t="n">
        <v>0.003761574074074074</v>
      </c>
      <c r="N80" s="8" t="n">
        <v>0.003194444444444445</v>
      </c>
      <c r="O80" s="8" t="n">
        <v>0.003831018518518518</v>
      </c>
      <c r="P80" s="8" t="n">
        <v>0.001168981481481482</v>
      </c>
      <c r="Q80" s="8" t="n">
        <v>0.00375</v>
      </c>
      <c r="R80" s="8" t="n">
        <v>0.002384259259259259</v>
      </c>
      <c r="S80" s="8" t="n">
        <v>0.003935185185185185</v>
      </c>
      <c r="T80" s="8" t="n">
        <v>0.002557870370370371</v>
      </c>
      <c r="U80" s="8" t="n">
        <v>0.004953703703703704</v>
      </c>
      <c r="V80" t="inlineStr">
        <is>
          <t>–</t>
        </is>
      </c>
      <c r="W80">
        <f>E80 + G80 + I80 + K80 + M80 + O80 + Q80 + S80</f>
        <v/>
      </c>
      <c r="X80" s="9">
        <f>W80 / 8</f>
        <v/>
      </c>
      <c r="Y80" s="9">
        <f>MAX(ABS(E80 - X80), ABS(G80 - X80), ABS(I80 - X80), ABS(K80 - X80), ABS(M80 - X80), ABS(O80 - X80), ABS(Q80 - X80), ABS(S80 - X80))</f>
        <v/>
      </c>
      <c r="Z80" s="8" t="n">
        <v>0.05332175925925926</v>
      </c>
    </row>
    <row r="81">
      <c r="A81" t="inlineStr">
        <is>
          <t>Davies, Alfie (ESP) - Day, Stephanie (ESP)</t>
        </is>
      </c>
      <c r="B81" t="inlineStr">
        <is>
          <t>30-39</t>
        </is>
      </c>
      <c r="C81" t="inlineStr">
        <is>
          <t>2023 Valencia</t>
        </is>
      </c>
      <c r="D81" t="inlineStr">
        <is>
          <t>HYROX DOUBLES</t>
        </is>
      </c>
      <c r="E81" s="8" t="n">
        <v>0.003402777777777778</v>
      </c>
      <c r="F81" s="8" t="n">
        <v>0.003009259259259259</v>
      </c>
      <c r="G81" s="8" t="n">
        <v>0.003576388888888889</v>
      </c>
      <c r="H81" s="8" t="n">
        <v>0.001296296296296296</v>
      </c>
      <c r="I81" s="8" t="n">
        <v>0.003773148148148148</v>
      </c>
      <c r="J81" s="8" t="n">
        <v>0.00244212962962963</v>
      </c>
      <c r="K81" s="8" t="n">
        <v>0.003738425925925926</v>
      </c>
      <c r="L81" s="8" t="n">
        <v>0.002303240740740741</v>
      </c>
      <c r="M81" s="8" t="n">
        <v>0.003831018518518518</v>
      </c>
      <c r="N81" s="8" t="n">
        <v>0.003171296296296296</v>
      </c>
      <c r="O81" s="8" t="n">
        <v>0.003715277777777778</v>
      </c>
      <c r="P81" s="8" t="n">
        <v>0.001215277777777778</v>
      </c>
      <c r="Q81" s="8" t="n">
        <v>0.003865740740740741</v>
      </c>
      <c r="R81" s="8" t="n">
        <v>0.002800925925925926</v>
      </c>
      <c r="S81" s="8" t="n">
        <v>0.003946759259259259</v>
      </c>
      <c r="T81" s="8" t="n">
        <v>0.002800925925925926</v>
      </c>
      <c r="U81" s="8" t="n">
        <v>0.004652777777777777</v>
      </c>
      <c r="V81" t="inlineStr">
        <is>
          <t>–</t>
        </is>
      </c>
      <c r="W81">
        <f>E81 + G81 + I81 + K81 + M81 + O81 + Q81 + S81</f>
        <v/>
      </c>
      <c r="X81" s="9">
        <f>W81 / 8</f>
        <v/>
      </c>
      <c r="Y81" s="9">
        <f>MAX(ABS(E81 - X81), ABS(G81 - X81), ABS(I81 - X81), ABS(K81 - X81), ABS(M81 - X81), ABS(O81 - X81), ABS(Q81 - X81), ABS(S81 - X81))</f>
        <v/>
      </c>
      <c r="Z81" s="8" t="n">
        <v>0.05346064814814815</v>
      </c>
    </row>
    <row r="82">
      <c r="A82" t="inlineStr">
        <is>
          <t>Gelabert Torres, Maria (ESP) - Capó Calafell, David (ESP)</t>
        </is>
      </c>
      <c r="B82" t="inlineStr">
        <is>
          <t>30-39</t>
        </is>
      </c>
      <c r="C82" t="inlineStr">
        <is>
          <t>2023 Valencia</t>
        </is>
      </c>
      <c r="D82" t="inlineStr">
        <is>
          <t>HYROX DOUBLES</t>
        </is>
      </c>
      <c r="E82" s="8" t="n">
        <v>0.003287037037037037</v>
      </c>
      <c r="F82" s="8" t="n">
        <v>0.002939814814814815</v>
      </c>
      <c r="G82" s="8" t="n">
        <v>0.00369212962962963</v>
      </c>
      <c r="H82" s="8" t="n">
        <v>0.001377314814814815</v>
      </c>
      <c r="I82" s="8" t="n">
        <v>0.003773148148148148</v>
      </c>
      <c r="J82" s="8" t="n">
        <v>0.002592592592592593</v>
      </c>
      <c r="K82" s="8" t="n">
        <v>0.003657407407407407</v>
      </c>
      <c r="L82" s="8" t="n">
        <v>0.001770833333333333</v>
      </c>
      <c r="M82" s="8" t="n">
        <v>0.003611111111111111</v>
      </c>
      <c r="N82" s="8" t="n">
        <v>0.003217592592592593</v>
      </c>
      <c r="O82" s="8" t="n">
        <v>0.003784722222222222</v>
      </c>
      <c r="P82" s="8" t="n">
        <v>0.001018518518518518</v>
      </c>
      <c r="Q82" s="8" t="n">
        <v>0.003576388888888889</v>
      </c>
      <c r="R82" s="8" t="n">
        <v>0.00224537037037037</v>
      </c>
      <c r="S82" s="8" t="n">
        <v>0.003935185185185185</v>
      </c>
      <c r="T82" s="8" t="n">
        <v>0.003032407407407407</v>
      </c>
      <c r="U82" s="8" t="n">
        <v>0.006157407407407407</v>
      </c>
      <c r="V82" t="inlineStr">
        <is>
          <t>–</t>
        </is>
      </c>
      <c r="W82">
        <f>E82 + G82 + I82 + K82 + M82 + O82 + Q82 + S82</f>
        <v/>
      </c>
      <c r="X82" s="9">
        <f>W82 / 8</f>
        <v/>
      </c>
      <c r="Y82" s="9">
        <f>MAX(ABS(E82 - X82), ABS(G82 - X82), ABS(I82 - X82), ABS(K82 - X82), ABS(M82 - X82), ABS(O82 - X82), ABS(Q82 - X82), ABS(S82 - X82))</f>
        <v/>
      </c>
      <c r="Z82" s="8" t="n">
        <v>0.05359953703703704</v>
      </c>
    </row>
    <row r="83">
      <c r="A83" t="inlineStr">
        <is>
          <t>Domínguez García, Miguel Angel (ESP) - Snchez Romacho, Maria De Los Angeles (ESP)</t>
        </is>
      </c>
      <c r="B83" t="inlineStr">
        <is>
          <t>30-39</t>
        </is>
      </c>
      <c r="C83" t="inlineStr">
        <is>
          <t>2023 Valencia</t>
        </is>
      </c>
      <c r="D83" t="inlineStr">
        <is>
          <t>HYROX DOUBLES</t>
        </is>
      </c>
      <c r="E83" s="8" t="n">
        <v>0.003032407407407407</v>
      </c>
      <c r="F83" s="8" t="n">
        <v>0.003032407407407407</v>
      </c>
      <c r="G83" s="8" t="n">
        <v>0.003425925925925926</v>
      </c>
      <c r="H83" s="8" t="n">
        <v>0.00150462962962963</v>
      </c>
      <c r="I83" s="8" t="n">
        <v>0.003611111111111111</v>
      </c>
      <c r="J83" s="8" t="n">
        <v>0.003252314814814815</v>
      </c>
      <c r="K83" s="8" t="n">
        <v>0.003854166666666667</v>
      </c>
      <c r="L83" s="8" t="n">
        <v>0.00181712962962963</v>
      </c>
      <c r="M83" s="8" t="n">
        <v>0.003761574074074074</v>
      </c>
      <c r="N83" s="8" t="n">
        <v>0.00318287037037037</v>
      </c>
      <c r="O83" s="8" t="n">
        <v>0.003935185185185185</v>
      </c>
      <c r="P83" s="8" t="n">
        <v>0.001145833333333333</v>
      </c>
      <c r="Q83" s="8" t="n">
        <v>0.003668981481481481</v>
      </c>
      <c r="R83" s="8" t="n">
        <v>0.002430555555555556</v>
      </c>
      <c r="S83" s="8" t="n">
        <v>0.003912037037037037</v>
      </c>
      <c r="T83" s="8" t="n">
        <v>0.00306712962962963</v>
      </c>
      <c r="U83" s="8" t="n">
        <v>0.005081018518518519</v>
      </c>
      <c r="V83" t="inlineStr">
        <is>
          <t>–</t>
        </is>
      </c>
      <c r="W83">
        <f>E83 + G83 + I83 + K83 + M83 + O83 + Q83 + S83</f>
        <v/>
      </c>
      <c r="X83" s="9">
        <f>W83 / 8</f>
        <v/>
      </c>
      <c r="Y83" s="9">
        <f>MAX(ABS(E83 - X83), ABS(G83 - X83), ABS(I83 - X83), ABS(K83 - X83), ABS(M83 - X83), ABS(O83 - X83), ABS(Q83 - X83), ABS(S83 - X83))</f>
        <v/>
      </c>
      <c r="Z83" s="8" t="n">
        <v>0.05361111111111111</v>
      </c>
    </row>
    <row r="84">
      <c r="A84" t="inlineStr">
        <is>
          <t>Boerner, Maria (GER) - Boerner, Markus (GER)</t>
        </is>
      </c>
      <c r="B84" t="inlineStr">
        <is>
          <t>30-39</t>
        </is>
      </c>
      <c r="C84" t="inlineStr">
        <is>
          <t>2023 Valencia</t>
        </is>
      </c>
      <c r="D84" t="inlineStr">
        <is>
          <t>HYROX DOUBLES</t>
        </is>
      </c>
      <c r="E84" s="8" t="n">
        <v>0.003449074074074074</v>
      </c>
      <c r="F84" s="8" t="n">
        <v>0.003310185185185185</v>
      </c>
      <c r="G84" s="8" t="n">
        <v>0.00349537037037037</v>
      </c>
      <c r="H84" s="8" t="n">
        <v>0.001655092592592593</v>
      </c>
      <c r="I84" s="8" t="n">
        <v>0.003587962962962963</v>
      </c>
      <c r="J84" s="8" t="n">
        <v>0.00306712962962963</v>
      </c>
      <c r="K84" s="8" t="n">
        <v>0.003553240740740741</v>
      </c>
      <c r="L84" s="8" t="n">
        <v>0.002002314814814815</v>
      </c>
      <c r="M84" s="8" t="n">
        <v>0.003657407407407407</v>
      </c>
      <c r="N84" s="8" t="n">
        <v>0.003159722222222222</v>
      </c>
      <c r="O84" s="8" t="n">
        <v>0.003622685185185185</v>
      </c>
      <c r="P84" s="8" t="n">
        <v>0.001064814814814815</v>
      </c>
      <c r="Q84" s="8" t="n">
        <v>0.003877314814814815</v>
      </c>
      <c r="R84" s="8" t="n">
        <v>0.00244212962962963</v>
      </c>
      <c r="S84" s="8" t="n">
        <v>0.003819444444444444</v>
      </c>
      <c r="T84" s="8" t="n">
        <v>0.003113425925925926</v>
      </c>
      <c r="U84" s="8" t="n">
        <v>0.004976851851851852</v>
      </c>
      <c r="V84" t="inlineStr">
        <is>
          <t>–</t>
        </is>
      </c>
      <c r="W84">
        <f>E84 + G84 + I84 + K84 + M84 + O84 + Q84 + S84</f>
        <v/>
      </c>
      <c r="X84" s="9">
        <f>W84 / 8</f>
        <v/>
      </c>
      <c r="Y84" s="9">
        <f>MAX(ABS(E84 - X84), ABS(G84 - X84), ABS(I84 - X84), ABS(K84 - X84), ABS(M84 - X84), ABS(O84 - X84), ABS(Q84 - X84), ABS(S84 - X84))</f>
        <v/>
      </c>
      <c r="Z84" s="8" t="n">
        <v>0.05376157407407407</v>
      </c>
    </row>
    <row r="85">
      <c r="A85" t="inlineStr">
        <is>
          <t>Donneys Cobo, Danier (ESP) - Perez Saavedra, Laura (ESP)</t>
        </is>
      </c>
      <c r="B85" t="inlineStr">
        <is>
          <t>U29</t>
        </is>
      </c>
      <c r="C85" t="inlineStr">
        <is>
          <t>2023 Valencia</t>
        </is>
      </c>
      <c r="D85" t="inlineStr">
        <is>
          <t>HYROX DOUBLES</t>
        </is>
      </c>
      <c r="E85" s="8" t="n">
        <v>0.0034375</v>
      </c>
      <c r="F85" s="8" t="n">
        <v>0.002916666666666667</v>
      </c>
      <c r="G85" s="8" t="n">
        <v>0.003530092592592592</v>
      </c>
      <c r="H85" s="8" t="n">
        <v>0.001458333333333333</v>
      </c>
      <c r="I85" s="8" t="n">
        <v>0.003865740740740741</v>
      </c>
      <c r="J85" s="8" t="n">
        <v>0.002361111111111111</v>
      </c>
      <c r="K85" s="8" t="n">
        <v>0.004131944444444444</v>
      </c>
      <c r="L85" s="8" t="n">
        <v>0.001979166666666667</v>
      </c>
      <c r="M85" s="8" t="n">
        <v>0.004097222222222223</v>
      </c>
      <c r="N85" s="8" t="n">
        <v>0.003078703703703704</v>
      </c>
      <c r="O85" s="8" t="n">
        <v>0.004097222222222223</v>
      </c>
      <c r="P85" s="8" t="n">
        <v>0.001284722222222222</v>
      </c>
      <c r="Q85" s="8" t="n">
        <v>0.004097222222222223</v>
      </c>
      <c r="R85" s="8" t="n">
        <v>0.002858796296296296</v>
      </c>
      <c r="S85" s="8" t="n">
        <v>0.004097222222222223</v>
      </c>
      <c r="T85" s="8" t="n">
        <v>0.002476851851851852</v>
      </c>
      <c r="U85" s="8" t="n">
        <v>0.004108796296296296</v>
      </c>
      <c r="V85" t="inlineStr">
        <is>
          <t>–</t>
        </is>
      </c>
      <c r="W85">
        <f>E85 + G85 + I85 + K85 + M85 + O85 + Q85 + S85</f>
        <v/>
      </c>
      <c r="X85" s="9">
        <f>W85 / 8</f>
        <v/>
      </c>
      <c r="Y85" s="9">
        <f>MAX(ABS(E85 - X85), ABS(G85 - X85), ABS(I85 - X85), ABS(K85 - X85), ABS(M85 - X85), ABS(O85 - X85), ABS(Q85 - X85), ABS(S85 - X85))</f>
        <v/>
      </c>
      <c r="Z85" s="8" t="n">
        <v>0.05379629629629629</v>
      </c>
    </row>
    <row r="86">
      <c r="A86" t="inlineStr">
        <is>
          <t>Costa, Leonardo (POR) - Morais, Emanuela (POR)</t>
        </is>
      </c>
      <c r="B86" t="inlineStr">
        <is>
          <t>U29</t>
        </is>
      </c>
      <c r="C86" t="inlineStr">
        <is>
          <t>2023 Valencia</t>
        </is>
      </c>
      <c r="D86" t="inlineStr">
        <is>
          <t>HYROX DOUBLES</t>
        </is>
      </c>
      <c r="E86" s="8" t="n">
        <v>0.003576388888888889</v>
      </c>
      <c r="F86" s="8" t="n">
        <v>0.002951388888888889</v>
      </c>
      <c r="G86" s="8" t="n">
        <v>0.003645833333333333</v>
      </c>
      <c r="H86" s="8" t="n">
        <v>0.001203703703703704</v>
      </c>
      <c r="I86" s="8" t="n">
        <v>0.003888888888888889</v>
      </c>
      <c r="J86" s="8" t="n">
        <v>0.002233796296296296</v>
      </c>
      <c r="K86" s="8" t="n">
        <v>0.004074074074074074</v>
      </c>
      <c r="L86" s="8" t="n">
        <v>0.001921296296296296</v>
      </c>
      <c r="M86" s="8" t="n">
        <v>0.003993055555555555</v>
      </c>
      <c r="N86" s="8" t="n">
        <v>0.003055555555555556</v>
      </c>
      <c r="O86" s="8" t="n">
        <v>0.003981481481481482</v>
      </c>
      <c r="P86" s="8" t="n">
        <v>0.001041666666666667</v>
      </c>
      <c r="Q86" s="8" t="n">
        <v>0.004097222222222223</v>
      </c>
      <c r="R86" s="8" t="n">
        <v>0.002604166666666667</v>
      </c>
      <c r="S86" s="8" t="n">
        <v>0.004305555555555556</v>
      </c>
      <c r="T86" s="8" t="n">
        <v>0.002372685185185185</v>
      </c>
      <c r="U86" s="8" t="n">
        <v>0.004953703703703704</v>
      </c>
      <c r="V86" t="inlineStr">
        <is>
          <t>–</t>
        </is>
      </c>
      <c r="W86">
        <f>E86 + G86 + I86 + K86 + M86 + O86 + Q86 + S86</f>
        <v/>
      </c>
      <c r="X86" s="9">
        <f>W86 / 8</f>
        <v/>
      </c>
      <c r="Y86" s="9">
        <f>MAX(ABS(E86 - X86), ABS(G86 - X86), ABS(I86 - X86), ABS(K86 - X86), ABS(M86 - X86), ABS(O86 - X86), ABS(Q86 - X86), ABS(S86 - X86))</f>
        <v/>
      </c>
      <c r="Z86" s="8" t="n">
        <v>0.05379629629629629</v>
      </c>
    </row>
    <row r="87">
      <c r="A87" t="inlineStr">
        <is>
          <t>Diaz Cañizares, Francisco (ESP) - Novela Carrasco, Celia (ESP)</t>
        </is>
      </c>
      <c r="B87" t="inlineStr">
        <is>
          <t>50-59</t>
        </is>
      </c>
      <c r="C87" t="inlineStr">
        <is>
          <t>2023 Valencia</t>
        </is>
      </c>
      <c r="D87" t="inlineStr">
        <is>
          <t>HYROX DOUBLES</t>
        </is>
      </c>
      <c r="E87" s="8" t="n">
        <v>0.003298611111111111</v>
      </c>
      <c r="F87" s="8" t="n">
        <v>0.003287037037037037</v>
      </c>
      <c r="G87" s="8" t="n">
        <v>0.003391203703703704</v>
      </c>
      <c r="H87" s="8" t="n">
        <v>0.001666666666666667</v>
      </c>
      <c r="I87" s="8" t="n">
        <v>0.003599537037037037</v>
      </c>
      <c r="J87" s="8" t="n">
        <v>0.003587962962962963</v>
      </c>
      <c r="K87" s="8" t="n">
        <v>0.003657407407407407</v>
      </c>
      <c r="L87" s="8" t="n">
        <v>0.002280092592592593</v>
      </c>
      <c r="M87" s="8" t="n">
        <v>0.003645833333333333</v>
      </c>
      <c r="N87" s="8" t="n">
        <v>0.003425925925925926</v>
      </c>
      <c r="O87" s="8" t="n">
        <v>0.003703703703703704</v>
      </c>
      <c r="P87" s="8" t="n">
        <v>0.001076388888888889</v>
      </c>
      <c r="Q87" s="8" t="n">
        <v>0.003576388888888889</v>
      </c>
      <c r="R87" s="8" t="n">
        <v>0.002743055555555555</v>
      </c>
      <c r="S87" s="8" t="n">
        <v>0.003935185185185185</v>
      </c>
      <c r="T87" s="8" t="n">
        <v>0.002708333333333333</v>
      </c>
      <c r="U87" s="8" t="n">
        <v>0.00431712962962963</v>
      </c>
      <c r="V87" t="inlineStr">
        <is>
          <t>–</t>
        </is>
      </c>
      <c r="W87">
        <f>E87 + G87 + I87 + K87 + M87 + O87 + Q87 + S87</f>
        <v/>
      </c>
      <c r="X87" s="9">
        <f>W87 / 8</f>
        <v/>
      </c>
      <c r="Y87" s="9">
        <f>MAX(ABS(E87 - X87), ABS(G87 - X87), ABS(I87 - X87), ABS(K87 - X87), ABS(M87 - X87), ABS(O87 - X87), ABS(Q87 - X87), ABS(S87 - X87))</f>
        <v/>
      </c>
      <c r="Z87" s="8" t="n">
        <v>0.05383101851851852</v>
      </c>
    </row>
    <row r="88">
      <c r="A88" t="inlineStr">
        <is>
          <t>Blanco Ramirez, Marta (ESP) - Chueca Calvo, Juanjo (ESP)</t>
        </is>
      </c>
      <c r="B88" t="inlineStr">
        <is>
          <t>40-49</t>
        </is>
      </c>
      <c r="C88" t="inlineStr">
        <is>
          <t>2023 Valencia</t>
        </is>
      </c>
      <c r="D88" t="inlineStr">
        <is>
          <t>HYROX DOUBLES</t>
        </is>
      </c>
      <c r="E88" s="8" t="n">
        <v>0.003113425925925926</v>
      </c>
      <c r="F88" s="8" t="n">
        <v>0.00306712962962963</v>
      </c>
      <c r="G88" s="8" t="n">
        <v>0.003333333333333334</v>
      </c>
      <c r="H88" s="8" t="n">
        <v>0.002094907407407407</v>
      </c>
      <c r="I88" s="8" t="n">
        <v>0.003738425925925926</v>
      </c>
      <c r="J88" s="8" t="n">
        <v>0.002164351851851852</v>
      </c>
      <c r="K88" s="8" t="n">
        <v>0.003912037037037037</v>
      </c>
      <c r="L88" s="8" t="n">
        <v>0.00212962962962963</v>
      </c>
      <c r="M88" s="8" t="n">
        <v>0.003923611111111111</v>
      </c>
      <c r="N88" s="8" t="n">
        <v>0.003298611111111111</v>
      </c>
      <c r="O88" s="8" t="n">
        <v>0.003888888888888889</v>
      </c>
      <c r="P88" s="8" t="n">
        <v>0.001365740740740741</v>
      </c>
      <c r="Q88" s="8" t="n">
        <v>0.003819444444444444</v>
      </c>
      <c r="R88" s="8" t="n">
        <v>0.002638888888888889</v>
      </c>
      <c r="S88" s="8" t="n">
        <v>0.004027777777777778</v>
      </c>
      <c r="T88" s="8" t="n">
        <v>0.002604166666666667</v>
      </c>
      <c r="U88" s="8" t="n">
        <v>0.004884259259259259</v>
      </c>
      <c r="V88" t="inlineStr">
        <is>
          <t>–</t>
        </is>
      </c>
      <c r="W88">
        <f>E88 + G88 + I88 + K88 + M88 + O88 + Q88 + S88</f>
        <v/>
      </c>
      <c r="X88" s="9">
        <f>W88 / 8</f>
        <v/>
      </c>
      <c r="Y88" s="9">
        <f>MAX(ABS(E88 - X88), ABS(G88 - X88), ABS(I88 - X88), ABS(K88 - X88), ABS(M88 - X88), ABS(O88 - X88), ABS(Q88 - X88), ABS(S88 - X88))</f>
        <v/>
      </c>
      <c r="Z88" s="8" t="n">
        <v>0.05392361111111111</v>
      </c>
    </row>
    <row r="89">
      <c r="A89" t="inlineStr">
        <is>
          <t>Sanjosé Gázquez, Inés (ESP) - Cano Alfaro, David (ESP)</t>
        </is>
      </c>
      <c r="B89" t="inlineStr">
        <is>
          <t>30-39</t>
        </is>
      </c>
      <c r="C89" t="inlineStr">
        <is>
          <t>2023 Valencia</t>
        </is>
      </c>
      <c r="D89" t="inlineStr">
        <is>
          <t>HYROX DOUBLES</t>
        </is>
      </c>
      <c r="E89" s="8" t="n">
        <v>0.003483796296296296</v>
      </c>
      <c r="F89" s="8" t="n">
        <v>0.003078703703703704</v>
      </c>
      <c r="G89" s="8" t="n">
        <v>0.00369212962962963</v>
      </c>
      <c r="H89" s="8" t="n">
        <v>0.001493055555555556</v>
      </c>
      <c r="I89" s="8" t="n">
        <v>0.003703703703703704</v>
      </c>
      <c r="J89" s="8" t="n">
        <v>0.003009259259259259</v>
      </c>
      <c r="K89" s="8" t="n">
        <v>0.003946759259259259</v>
      </c>
      <c r="L89" s="8" t="n">
        <v>0.001736111111111111</v>
      </c>
      <c r="M89" s="8" t="n">
        <v>0.003796296296296296</v>
      </c>
      <c r="N89" s="8" t="n">
        <v>0.003275462962962963</v>
      </c>
      <c r="O89" s="8" t="n">
        <v>0.003946759259259259</v>
      </c>
      <c r="P89" s="8" t="n">
        <v>0.001469907407407407</v>
      </c>
      <c r="Q89" s="8" t="n">
        <v>0.003703703703703704</v>
      </c>
      <c r="R89" s="8" t="n">
        <v>0.003101851851851852</v>
      </c>
      <c r="S89" s="8" t="n">
        <v>0.00380787037037037</v>
      </c>
      <c r="T89" s="8" t="n">
        <v>0.002893518518518518</v>
      </c>
      <c r="U89" s="8" t="n">
        <v>0.003865740740740741</v>
      </c>
      <c r="V89" t="inlineStr">
        <is>
          <t>–</t>
        </is>
      </c>
      <c r="W89">
        <f>E89 + G89 + I89 + K89 + M89 + O89 + Q89 + S89</f>
        <v/>
      </c>
      <c r="X89" s="9">
        <f>W89 / 8</f>
        <v/>
      </c>
      <c r="Y89" s="9">
        <f>MAX(ABS(E89 - X89), ABS(G89 - X89), ABS(I89 - X89), ABS(K89 - X89), ABS(M89 - X89), ABS(O89 - X89), ABS(Q89 - X89), ABS(S89 - X89))</f>
        <v/>
      </c>
      <c r="Z89" s="8" t="n">
        <v>0.05393518518518518</v>
      </c>
    </row>
    <row r="90">
      <c r="A90" t="inlineStr">
        <is>
          <t>Rodriguez Lozano, Maria (ESP) - Naranjo Bonilla, Sergio (ESP)</t>
        </is>
      </c>
      <c r="B90" t="inlineStr">
        <is>
          <t>40-49</t>
        </is>
      </c>
      <c r="C90" t="inlineStr">
        <is>
          <t>2023 Valencia</t>
        </is>
      </c>
      <c r="D90" t="inlineStr">
        <is>
          <t>HYROX DOUBLES</t>
        </is>
      </c>
      <c r="E90" s="8" t="n">
        <v>0.003703703703703704</v>
      </c>
      <c r="F90" s="8" t="n">
        <v>0.003020833333333333</v>
      </c>
      <c r="G90" s="8" t="n">
        <v>0.00375</v>
      </c>
      <c r="H90" s="8" t="n">
        <v>0.00150462962962963</v>
      </c>
      <c r="I90" s="8" t="n">
        <v>0.00380787037037037</v>
      </c>
      <c r="J90" s="8" t="n">
        <v>0.002569444444444445</v>
      </c>
      <c r="K90" s="8" t="n">
        <v>0.003784722222222222</v>
      </c>
      <c r="L90" s="8" t="n">
        <v>0.002025462962962963</v>
      </c>
      <c r="M90" s="8" t="n">
        <v>0.003935185185185185</v>
      </c>
      <c r="N90" s="8" t="n">
        <v>0.003043981481481481</v>
      </c>
      <c r="O90" s="8" t="n">
        <v>0.003865740740740741</v>
      </c>
      <c r="P90" s="8" t="n">
        <v>0.001076388888888889</v>
      </c>
      <c r="Q90" s="8" t="n">
        <v>0.003865740740740741</v>
      </c>
      <c r="R90" s="8" t="n">
        <v>0.003101851851851852</v>
      </c>
      <c r="S90" s="8" t="n">
        <v>0.003923611111111111</v>
      </c>
      <c r="T90" s="8" t="n">
        <v>0.002673611111111111</v>
      </c>
      <c r="U90" s="8" t="n">
        <v>0.004456018518518519</v>
      </c>
      <c r="V90" t="inlineStr">
        <is>
          <t>–</t>
        </is>
      </c>
      <c r="W90">
        <f>E90 + G90 + I90 + K90 + M90 + O90 + Q90 + S90</f>
        <v/>
      </c>
      <c r="X90" s="9">
        <f>W90 / 8</f>
        <v/>
      </c>
      <c r="Y90" s="9">
        <f>MAX(ABS(E90 - X90), ABS(G90 - X90), ABS(I90 - X90), ABS(K90 - X90), ABS(M90 - X90), ABS(O90 - X90), ABS(Q90 - X90), ABS(S90 - X90))</f>
        <v/>
      </c>
      <c r="Z90" s="8" t="n">
        <v>0.05402777777777778</v>
      </c>
    </row>
    <row r="91">
      <c r="A91" t="inlineStr">
        <is>
          <t>Angulo Martin, Raul (ESP) - Navarro Gomez Carreño, Sela (ESP)</t>
        </is>
      </c>
      <c r="B91" t="inlineStr">
        <is>
          <t>30-39</t>
        </is>
      </c>
      <c r="C91" t="inlineStr">
        <is>
          <t>2023 Valencia</t>
        </is>
      </c>
      <c r="D91" t="inlineStr">
        <is>
          <t>HYROX DOUBLES</t>
        </is>
      </c>
      <c r="E91" s="8" t="n">
        <v>0.003472222222222222</v>
      </c>
      <c r="F91" s="8" t="n">
        <v>0.002939814814814815</v>
      </c>
      <c r="G91" s="8" t="n">
        <v>0.003576388888888889</v>
      </c>
      <c r="H91" s="8" t="n">
        <v>0.001539351851851852</v>
      </c>
      <c r="I91" s="8" t="n">
        <v>0.0040625</v>
      </c>
      <c r="J91" s="8" t="n">
        <v>0.002754629629629629</v>
      </c>
      <c r="K91" s="8" t="n">
        <v>0.003969907407407407</v>
      </c>
      <c r="L91" s="8" t="n">
        <v>0.001574074074074074</v>
      </c>
      <c r="M91" s="8" t="n">
        <v>0.00400462962962963</v>
      </c>
      <c r="N91" s="8" t="n">
        <v>0.003298611111111111</v>
      </c>
      <c r="O91" s="8" t="n">
        <v>0.003935185185185185</v>
      </c>
      <c r="P91" s="8" t="n">
        <v>0.001111111111111111</v>
      </c>
      <c r="Q91" s="8" t="n">
        <v>0.004039351851851852</v>
      </c>
      <c r="R91" s="8" t="n">
        <v>0.002696759259259259</v>
      </c>
      <c r="S91" s="8" t="n">
        <v>0.00425925925925926</v>
      </c>
      <c r="T91" s="8" t="n">
        <v>0.002673611111111111</v>
      </c>
      <c r="U91" s="8" t="n">
        <v>0.004340277777777778</v>
      </c>
      <c r="V91" t="inlineStr">
        <is>
          <t>–</t>
        </is>
      </c>
      <c r="W91">
        <f>E91 + G91 + I91 + K91 + M91 + O91 + Q91 + S91</f>
        <v/>
      </c>
      <c r="X91" s="9">
        <f>W91 / 8</f>
        <v/>
      </c>
      <c r="Y91" s="9">
        <f>MAX(ABS(E91 - X91), ABS(G91 - X91), ABS(I91 - X91), ABS(K91 - X91), ABS(M91 - X91), ABS(O91 - X91), ABS(Q91 - X91), ABS(S91 - X91))</f>
        <v/>
      </c>
      <c r="Z91" s="8" t="n">
        <v>0.05410879629629629</v>
      </c>
    </row>
    <row r="92">
      <c r="A92" t="inlineStr">
        <is>
          <t>Silva, Liliana (POR) - Cordeiro, Luis (POR)</t>
        </is>
      </c>
      <c r="B92" t="inlineStr">
        <is>
          <t>40-49</t>
        </is>
      </c>
      <c r="C92" t="inlineStr">
        <is>
          <t>2023 Valencia</t>
        </is>
      </c>
      <c r="D92" t="inlineStr">
        <is>
          <t>HYROX DOUBLES</t>
        </is>
      </c>
      <c r="E92" s="8" t="n">
        <v>0.003171296296296296</v>
      </c>
      <c r="F92" s="8" t="n">
        <v>0.002905092592592593</v>
      </c>
      <c r="G92" s="8" t="n">
        <v>0.0034375</v>
      </c>
      <c r="H92" s="8" t="n">
        <v>0.001238425925925926</v>
      </c>
      <c r="I92" s="8" t="n">
        <v>0.005833333333333334</v>
      </c>
      <c r="J92" s="8" t="n">
        <v>0.002303240740740741</v>
      </c>
      <c r="K92" s="8" t="n">
        <v>0.003599537037037037</v>
      </c>
      <c r="L92" s="8" t="n">
        <v>0.00193287037037037</v>
      </c>
      <c r="M92" s="8" t="n">
        <v>0.003831018518518518</v>
      </c>
      <c r="N92" s="8" t="n">
        <v>0.00306712962962963</v>
      </c>
      <c r="O92" s="8" t="n">
        <v>0.003668981481481481</v>
      </c>
      <c r="P92" s="8" t="n">
        <v>0.001111111111111111</v>
      </c>
      <c r="Q92" s="8" t="n">
        <v>0.003738425925925926</v>
      </c>
      <c r="R92" s="8" t="n">
        <v>0.0025</v>
      </c>
      <c r="S92" s="8" t="n">
        <v>0.003877314814814815</v>
      </c>
      <c r="T92" s="8" t="n">
        <v>0.003136574074074074</v>
      </c>
      <c r="U92" s="8" t="n">
        <v>0.004895833333333334</v>
      </c>
      <c r="V92" t="inlineStr">
        <is>
          <t>5 Minutes</t>
        </is>
      </c>
      <c r="W92">
        <f>E92 + G92 + I92 + K92 + M92 + O92 + Q92 + S92</f>
        <v/>
      </c>
      <c r="X92" s="9">
        <f>W92 / 8</f>
        <v/>
      </c>
      <c r="Y92" s="9">
        <f>MAX(ABS(E92 - X92), ABS(G92 - X92), ABS(I92 - X92), ABS(K92 - X92), ABS(M92 - X92), ABS(O92 - X92), ABS(Q92 - X92), ABS(S92 - X92))</f>
        <v/>
      </c>
      <c r="Z92" s="8" t="n">
        <v>0.05413194444444445</v>
      </c>
    </row>
    <row r="93">
      <c r="A93" t="inlineStr">
        <is>
          <t>Skey, Chris (GBR) - Skey, Elizabeth (GBR)</t>
        </is>
      </c>
      <c r="B93" t="inlineStr">
        <is>
          <t>40-49</t>
        </is>
      </c>
      <c r="C93" t="inlineStr">
        <is>
          <t>2023 Valencia</t>
        </is>
      </c>
      <c r="D93" t="inlineStr">
        <is>
          <t>HYROX DOUBLES</t>
        </is>
      </c>
      <c r="E93" s="8" t="n">
        <v>0.003472222222222222</v>
      </c>
      <c r="F93" s="8" t="n">
        <v>0.002939814814814815</v>
      </c>
      <c r="G93" s="8" t="n">
        <v>0.0034375</v>
      </c>
      <c r="H93" s="8" t="n">
        <v>0.001342592592592592</v>
      </c>
      <c r="I93" s="8" t="n">
        <v>0.003796296296296296</v>
      </c>
      <c r="J93" s="8" t="n">
        <v>0.003090277777777778</v>
      </c>
      <c r="K93" s="8" t="n">
        <v>0.003703703703703704</v>
      </c>
      <c r="L93" s="8" t="n">
        <v>0.002789351851851852</v>
      </c>
      <c r="M93" s="8" t="n">
        <v>0.003611111111111111</v>
      </c>
      <c r="N93" s="8" t="n">
        <v>0.003321759259259259</v>
      </c>
      <c r="O93" s="8" t="n">
        <v>0.003541666666666666</v>
      </c>
      <c r="P93" s="8" t="n">
        <v>0.001284722222222222</v>
      </c>
      <c r="Q93" s="8" t="n">
        <v>0.003657407407407407</v>
      </c>
      <c r="R93" s="8" t="n">
        <v>0.002766203703703704</v>
      </c>
      <c r="S93" s="8" t="n">
        <v>0.003912037037037037</v>
      </c>
      <c r="T93" s="8" t="n">
        <v>0.002951388888888889</v>
      </c>
      <c r="U93" s="8" t="n">
        <v>0.004733796296296297</v>
      </c>
      <c r="V93" t="inlineStr">
        <is>
          <t>–</t>
        </is>
      </c>
      <c r="W93">
        <f>E93 + G93 + I93 + K93 + M93 + O93 + Q93 + S93</f>
        <v/>
      </c>
      <c r="X93" s="9">
        <f>W93 / 8</f>
        <v/>
      </c>
      <c r="Y93" s="9">
        <f>MAX(ABS(E93 - X93), ABS(G93 - X93), ABS(I93 - X93), ABS(K93 - X93), ABS(M93 - X93), ABS(O93 - X93), ABS(Q93 - X93), ABS(S93 - X93))</f>
        <v/>
      </c>
      <c r="Z93" s="8" t="n">
        <v>0.05427083333333333</v>
      </c>
    </row>
    <row r="94">
      <c r="A94" t="inlineStr">
        <is>
          <t>Rodriguez Azcunaga, David (ESP) - Ubierna, Shania (ESP)</t>
        </is>
      </c>
      <c r="B94" t="inlineStr">
        <is>
          <t>U29</t>
        </is>
      </c>
      <c r="C94" t="inlineStr">
        <is>
          <t>2023 Valencia</t>
        </is>
      </c>
      <c r="D94" t="inlineStr">
        <is>
          <t>HYROX DOUBLES</t>
        </is>
      </c>
      <c r="E94" s="8" t="n">
        <v>0.003645833333333333</v>
      </c>
      <c r="F94" s="8" t="n">
        <v>0.002928240740740741</v>
      </c>
      <c r="G94" s="8" t="n">
        <v>0.003969907407407407</v>
      </c>
      <c r="H94" s="8" t="n">
        <v>0.001215277777777778</v>
      </c>
      <c r="I94" s="8" t="n">
        <v>0.004074074074074074</v>
      </c>
      <c r="J94" s="8" t="n">
        <v>0.002152777777777778</v>
      </c>
      <c r="K94" s="8" t="n">
        <v>0.004166666666666667</v>
      </c>
      <c r="L94" s="8" t="n">
        <v>0.001469907407407407</v>
      </c>
      <c r="M94" s="8" t="n">
        <v>0.004016203703703704</v>
      </c>
      <c r="N94" s="8" t="n">
        <v>0.003263888888888889</v>
      </c>
      <c r="O94" s="8" t="n">
        <v>0.003946759259259259</v>
      </c>
      <c r="P94" s="8" t="n">
        <v>0.001076388888888889</v>
      </c>
      <c r="Q94" s="8" t="n">
        <v>0.004212962962962963</v>
      </c>
      <c r="R94" s="8" t="n">
        <v>0.002118055555555556</v>
      </c>
      <c r="S94" s="8" t="n">
        <v>0.004189814814814815</v>
      </c>
      <c r="T94" s="8" t="n">
        <v>0.002800925925925926</v>
      </c>
      <c r="U94" s="8" t="n">
        <v>0.005324074074074074</v>
      </c>
      <c r="V94" t="inlineStr">
        <is>
          <t>–</t>
        </is>
      </c>
      <c r="W94">
        <f>E94 + G94 + I94 + K94 + M94 + O94 + Q94 + S94</f>
        <v/>
      </c>
      <c r="X94" s="9">
        <f>W94 / 8</f>
        <v/>
      </c>
      <c r="Y94" s="9">
        <f>MAX(ABS(E94 - X94), ABS(G94 - X94), ABS(I94 - X94), ABS(K94 - X94), ABS(M94 - X94), ABS(O94 - X94), ABS(Q94 - X94), ABS(S94 - X94))</f>
        <v/>
      </c>
      <c r="Z94" s="8" t="n">
        <v>0.0544675925925926</v>
      </c>
    </row>
    <row r="95">
      <c r="A95" t="inlineStr">
        <is>
          <t>De Lara Lopez, Sergi (ESP) - Paolini Porras, Ariadna (ESP)</t>
        </is>
      </c>
      <c r="B95" t="inlineStr">
        <is>
          <t>30-39</t>
        </is>
      </c>
      <c r="C95" t="inlineStr">
        <is>
          <t>2023 Valencia</t>
        </is>
      </c>
      <c r="D95" t="inlineStr">
        <is>
          <t>HYROX DOUBLES</t>
        </is>
      </c>
      <c r="E95" s="8" t="n">
        <v>0.003541666666666666</v>
      </c>
      <c r="F95" s="8" t="n">
        <v>0.002916666666666667</v>
      </c>
      <c r="G95" s="8" t="n">
        <v>0.003611111111111111</v>
      </c>
      <c r="H95" s="8" t="n">
        <v>0.001574074074074074</v>
      </c>
      <c r="I95" s="8" t="n">
        <v>0.003784722222222222</v>
      </c>
      <c r="J95" s="8" t="n">
        <v>0.001944444444444444</v>
      </c>
      <c r="K95" s="8" t="n">
        <v>0.00380787037037037</v>
      </c>
      <c r="L95" s="8" t="n">
        <v>0.001921296296296296</v>
      </c>
      <c r="M95" s="8" t="n">
        <v>0.004780092592592593</v>
      </c>
      <c r="N95" s="8" t="n">
        <v>0.003240740740740741</v>
      </c>
      <c r="O95" s="8" t="n">
        <v>0.003935185185185185</v>
      </c>
      <c r="P95" s="8" t="n">
        <v>0.001435185185185185</v>
      </c>
      <c r="Q95" s="8" t="n">
        <v>0.003923611111111111</v>
      </c>
      <c r="R95" s="8" t="n">
        <v>0.002569444444444445</v>
      </c>
      <c r="S95" s="8" t="n">
        <v>0.004467592592592592</v>
      </c>
      <c r="T95" s="8" t="n">
        <v>0.002685185185185185</v>
      </c>
      <c r="U95" s="8" t="n">
        <v>0.004444444444444444</v>
      </c>
      <c r="V95" t="inlineStr">
        <is>
          <t>–</t>
        </is>
      </c>
      <c r="W95">
        <f>E95 + G95 + I95 + K95 + M95 + O95 + Q95 + S95</f>
        <v/>
      </c>
      <c r="X95" s="9">
        <f>W95 / 8</f>
        <v/>
      </c>
      <c r="Y95" s="9">
        <f>MAX(ABS(E95 - X95), ABS(G95 - X95), ABS(I95 - X95), ABS(K95 - X95), ABS(M95 - X95), ABS(O95 - X95), ABS(Q95 - X95), ABS(S95 - X95))</f>
        <v/>
      </c>
      <c r="Z95" s="8" t="n">
        <v>0.05449074074074074</v>
      </c>
    </row>
    <row r="96">
      <c r="A96" t="inlineStr">
        <is>
          <t>González Muñoz, Carolina (ESP) - Aguilar Caballero, Angel (ESP)</t>
        </is>
      </c>
      <c r="B96" t="inlineStr">
        <is>
          <t>30-39</t>
        </is>
      </c>
      <c r="C96" t="inlineStr">
        <is>
          <t>2023 Valencia</t>
        </is>
      </c>
      <c r="D96" t="inlineStr">
        <is>
          <t>HYROX DOUBLES</t>
        </is>
      </c>
      <c r="E96" s="8" t="n">
        <v>0.003842592592592593</v>
      </c>
      <c r="F96" s="8" t="n">
        <v>0.002974537037037037</v>
      </c>
      <c r="G96" s="8" t="n">
        <v>0.003900462962962963</v>
      </c>
      <c r="H96" s="8" t="n">
        <v>0.001296296296296296</v>
      </c>
      <c r="I96" s="8" t="n">
        <v>0.004050925925925926</v>
      </c>
      <c r="J96" s="8" t="n">
        <v>0.002939814814814815</v>
      </c>
      <c r="K96" s="8" t="n">
        <v>0.003935185185185185</v>
      </c>
      <c r="L96" s="8" t="n">
        <v>0.001655092592592593</v>
      </c>
      <c r="M96" s="8" t="n">
        <v>0.003923611111111111</v>
      </c>
      <c r="N96" s="8" t="n">
        <v>0.003055555555555556</v>
      </c>
      <c r="O96" s="8" t="n">
        <v>0.003877314814814815</v>
      </c>
      <c r="P96" s="8" t="n">
        <v>0.001111111111111111</v>
      </c>
      <c r="Q96" s="8" t="n">
        <v>0.003842592592592593</v>
      </c>
      <c r="R96" s="8" t="n">
        <v>0.002650462962962963</v>
      </c>
      <c r="S96" s="8" t="n">
        <v>0.003981481481481482</v>
      </c>
      <c r="T96" s="8" t="n">
        <v>0.00306712962962963</v>
      </c>
      <c r="U96" s="8" t="n">
        <v>0.004502314814814815</v>
      </c>
      <c r="V96" t="inlineStr">
        <is>
          <t>–</t>
        </is>
      </c>
      <c r="W96">
        <f>E96 + G96 + I96 + K96 + M96 + O96 + Q96 + S96</f>
        <v/>
      </c>
      <c r="X96" s="9">
        <f>W96 / 8</f>
        <v/>
      </c>
      <c r="Y96" s="9">
        <f>MAX(ABS(E96 - X96), ABS(G96 - X96), ABS(I96 - X96), ABS(K96 - X96), ABS(M96 - X96), ABS(O96 - X96), ABS(Q96 - X96), ABS(S96 - X96))</f>
        <v/>
      </c>
      <c r="Z96" s="8" t="n">
        <v>0.05450231481481482</v>
      </c>
    </row>
    <row r="97">
      <c r="A97" t="inlineStr">
        <is>
          <t>Valga, Raquel (POR) - Barroco, David (POR)</t>
        </is>
      </c>
      <c r="B97" t="inlineStr">
        <is>
          <t>40-49</t>
        </is>
      </c>
      <c r="C97" t="inlineStr">
        <is>
          <t>2023 Valencia</t>
        </is>
      </c>
      <c r="D97" t="inlineStr">
        <is>
          <t>HYROX DOUBLES</t>
        </is>
      </c>
      <c r="E97" s="8" t="n">
        <v>0.003368055555555556</v>
      </c>
      <c r="F97" s="8" t="n">
        <v>0.003252314814814815</v>
      </c>
      <c r="G97" s="8" t="n">
        <v>0.003645833333333333</v>
      </c>
      <c r="H97" s="8" t="n">
        <v>0.001400462962962963</v>
      </c>
      <c r="I97" s="8" t="n">
        <v>0.003761574074074074</v>
      </c>
      <c r="J97" s="8" t="n">
        <v>0.002581018518518519</v>
      </c>
      <c r="K97" s="8" t="n">
        <v>0.003784722222222222</v>
      </c>
      <c r="L97" s="8" t="n">
        <v>0.002384259259259259</v>
      </c>
      <c r="M97" s="8" t="n">
        <v>0.0040625</v>
      </c>
      <c r="N97" s="8" t="n">
        <v>0.003171296296296296</v>
      </c>
      <c r="O97" s="8" t="n">
        <v>0.003842592592592593</v>
      </c>
      <c r="P97" s="8" t="n">
        <v>0.0015625</v>
      </c>
      <c r="Q97" s="8" t="n">
        <v>0.004039351851851852</v>
      </c>
      <c r="R97" s="8" t="n">
        <v>0.002905092592592593</v>
      </c>
      <c r="S97" s="8" t="n">
        <v>0.004293981481481481</v>
      </c>
      <c r="T97" s="8" t="n">
        <v>0.002534722222222222</v>
      </c>
      <c r="U97" s="8" t="n">
        <v>0.004305555555555556</v>
      </c>
      <c r="V97" t="inlineStr">
        <is>
          <t>–</t>
        </is>
      </c>
      <c r="W97">
        <f>E97 + G97 + I97 + K97 + M97 + O97 + Q97 + S97</f>
        <v/>
      </c>
      <c r="X97" s="9">
        <f>W97 / 8</f>
        <v/>
      </c>
      <c r="Y97" s="9">
        <f>MAX(ABS(E97 - X97), ABS(G97 - X97), ABS(I97 - X97), ABS(K97 - X97), ABS(M97 - X97), ABS(O97 - X97), ABS(Q97 - X97), ABS(S97 - X97))</f>
        <v/>
      </c>
      <c r="Z97" s="8" t="n">
        <v>0.05481481481481482</v>
      </c>
    </row>
    <row r="98">
      <c r="A98" t="inlineStr">
        <is>
          <t>Patrick, Herrada (FRA) - Audrey, Le Merdy (FRA)</t>
        </is>
      </c>
      <c r="B98" t="inlineStr">
        <is>
          <t>40-49</t>
        </is>
      </c>
      <c r="C98" t="inlineStr">
        <is>
          <t>2023 Valencia</t>
        </is>
      </c>
      <c r="D98" t="inlineStr">
        <is>
          <t>HYROX DOUBLES</t>
        </is>
      </c>
      <c r="E98" s="8" t="n">
        <v>0.003368055555555556</v>
      </c>
      <c r="F98" s="8" t="n">
        <v>0.003125</v>
      </c>
      <c r="G98" s="8" t="n">
        <v>0.003472222222222222</v>
      </c>
      <c r="H98" s="8" t="n">
        <v>0.001979166666666667</v>
      </c>
      <c r="I98" s="8" t="n">
        <v>0.003576388888888889</v>
      </c>
      <c r="J98" s="8" t="n">
        <v>0.003159722222222222</v>
      </c>
      <c r="K98" s="8" t="n">
        <v>0.00369212962962963</v>
      </c>
      <c r="L98" s="8" t="n">
        <v>0.00212962962962963</v>
      </c>
      <c r="M98" s="8" t="n">
        <v>0.003576388888888889</v>
      </c>
      <c r="N98" s="8" t="n">
        <v>0.003159722222222222</v>
      </c>
      <c r="O98" s="8" t="n">
        <v>0.00349537037037037</v>
      </c>
      <c r="P98" s="8" t="n">
        <v>0.001180555555555556</v>
      </c>
      <c r="Q98" s="8" t="n">
        <v>0.003449074074074074</v>
      </c>
      <c r="R98" s="8" t="n">
        <v>0.003171296296296296</v>
      </c>
      <c r="S98" s="8" t="n">
        <v>0.003819444444444444</v>
      </c>
      <c r="T98" s="8" t="n">
        <v>0.003171296296296296</v>
      </c>
      <c r="U98" s="8" t="n">
        <v>0.005393518518518519</v>
      </c>
      <c r="V98" t="inlineStr">
        <is>
          <t>–</t>
        </is>
      </c>
      <c r="W98">
        <f>E98 + G98 + I98 + K98 + M98 + O98 + Q98 + S98</f>
        <v/>
      </c>
      <c r="X98" s="9">
        <f>W98 / 8</f>
        <v/>
      </c>
      <c r="Y98" s="9">
        <f>MAX(ABS(E98 - X98), ABS(G98 - X98), ABS(I98 - X98), ABS(K98 - X98), ABS(M98 - X98), ABS(O98 - X98), ABS(Q98 - X98), ABS(S98 - X98))</f>
        <v/>
      </c>
      <c r="Z98" s="8" t="n">
        <v>0.05481481481481482</v>
      </c>
    </row>
    <row r="99">
      <c r="A99" t="inlineStr">
        <is>
          <t>Perez Peris, Ines (ESP) - Puchal Pareja, Vicente (ESP)</t>
        </is>
      </c>
      <c r="B99" t="inlineStr">
        <is>
          <t>U29</t>
        </is>
      </c>
      <c r="C99" t="inlineStr">
        <is>
          <t>2023 Valencia</t>
        </is>
      </c>
      <c r="D99" t="inlineStr">
        <is>
          <t>HYROX DOUBLES</t>
        </is>
      </c>
      <c r="E99" s="8" t="n">
        <v>0.003275462962962963</v>
      </c>
      <c r="F99" s="8" t="n">
        <v>0.002997685185185185</v>
      </c>
      <c r="G99" s="8" t="n">
        <v>0.003587962962962963</v>
      </c>
      <c r="H99" s="8" t="n">
        <v>0.001793981481481481</v>
      </c>
      <c r="I99" s="8" t="n">
        <v>0.003888888888888889</v>
      </c>
      <c r="J99" s="8" t="n">
        <v>0.004108796296296296</v>
      </c>
      <c r="K99" s="8" t="n">
        <v>0.003634259259259259</v>
      </c>
      <c r="L99" s="8" t="n">
        <v>0.001793981481481481</v>
      </c>
      <c r="M99" s="8" t="n">
        <v>0.003877314814814815</v>
      </c>
      <c r="N99" s="8" t="n">
        <v>0.003206018518518519</v>
      </c>
      <c r="O99" s="8" t="n">
        <v>0.003923611111111111</v>
      </c>
      <c r="P99" s="8" t="n">
        <v>0.00125</v>
      </c>
      <c r="Q99" s="8" t="n">
        <v>0.003842592592592593</v>
      </c>
      <c r="R99" s="8" t="n">
        <v>0.002384259259259259</v>
      </c>
      <c r="S99" s="8" t="n">
        <v>0.003958333333333334</v>
      </c>
      <c r="T99" s="8" t="n">
        <v>0.002881944444444444</v>
      </c>
      <c r="U99" s="8" t="n">
        <v>0.00474537037037037</v>
      </c>
      <c r="V99" t="inlineStr">
        <is>
          <t>–</t>
        </is>
      </c>
      <c r="W99">
        <f>E99 + G99 + I99 + K99 + M99 + O99 + Q99 + S99</f>
        <v/>
      </c>
      <c r="X99" s="9">
        <f>W99 / 8</f>
        <v/>
      </c>
      <c r="Y99" s="9">
        <f>MAX(ABS(E99 - X99), ABS(G99 - X99), ABS(I99 - X99), ABS(K99 - X99), ABS(M99 - X99), ABS(O99 - X99), ABS(Q99 - X99), ABS(S99 - X99))</f>
        <v/>
      </c>
      <c r="Z99" s="8" t="n">
        <v>0.05504629629629629</v>
      </c>
    </row>
    <row r="100">
      <c r="A100" t="inlineStr">
        <is>
          <t>Arenas Gonzlez, Irene (ESP) - Borja Vicente, Álvaro (ESP)</t>
        </is>
      </c>
      <c r="B100" t="inlineStr">
        <is>
          <t>30-39</t>
        </is>
      </c>
      <c r="C100" t="inlineStr">
        <is>
          <t>2023 Valencia</t>
        </is>
      </c>
      <c r="D100" t="inlineStr">
        <is>
          <t>HYROX DOUBLES</t>
        </is>
      </c>
      <c r="E100" s="8" t="n">
        <v>0.003576388888888889</v>
      </c>
      <c r="F100" s="8" t="n">
        <v>0.003055555555555556</v>
      </c>
      <c r="G100" s="8" t="n">
        <v>0.003726851851851852</v>
      </c>
      <c r="H100" s="8" t="n">
        <v>0.00193287037037037</v>
      </c>
      <c r="I100" s="8" t="n">
        <v>0.003958333333333334</v>
      </c>
      <c r="J100" s="8" t="n">
        <v>0.002824074074074074</v>
      </c>
      <c r="K100" s="8" t="n">
        <v>0.003969907407407407</v>
      </c>
      <c r="L100" s="8" t="n">
        <v>0.002048611111111111</v>
      </c>
      <c r="M100" s="8" t="n">
        <v>0.004108796296296296</v>
      </c>
      <c r="N100" s="8" t="n">
        <v>0.003425925925925926</v>
      </c>
      <c r="O100" s="8" t="n">
        <v>0.004050925925925926</v>
      </c>
      <c r="P100" s="8" t="n">
        <v>0.001203703703703704</v>
      </c>
      <c r="Q100" s="8" t="n">
        <v>0.004039351851851852</v>
      </c>
      <c r="R100" s="8" t="n">
        <v>0.002337962962962963</v>
      </c>
      <c r="S100" s="8" t="n">
        <v>0.004212962962962963</v>
      </c>
      <c r="T100" s="8" t="n">
        <v>0.002488425925925926</v>
      </c>
      <c r="U100" s="8" t="n">
        <v>0.004340277777777778</v>
      </c>
      <c r="V100" t="inlineStr">
        <is>
          <t>–</t>
        </is>
      </c>
      <c r="W100">
        <f>E100 + G100 + I100 + K100 + M100 + O100 + Q100 + S100</f>
        <v/>
      </c>
      <c r="X100" s="9">
        <f>W100 / 8</f>
        <v/>
      </c>
      <c r="Y100" s="9">
        <f>MAX(ABS(E100 - X100), ABS(G100 - X100), ABS(I100 - X100), ABS(K100 - X100), ABS(M100 - X100), ABS(O100 - X100), ABS(Q100 - X100), ABS(S100 - X100))</f>
        <v/>
      </c>
      <c r="Z100" s="8" t="n">
        <v>0.05520833333333333</v>
      </c>
    </row>
    <row r="101">
      <c r="A101" t="inlineStr">
        <is>
          <t>Díaz Sánchez, Ignacio (ESP) - Quionero Miras, Mara (ESP)</t>
        </is>
      </c>
      <c r="B101" t="inlineStr">
        <is>
          <t>30-39</t>
        </is>
      </c>
      <c r="C101" t="inlineStr">
        <is>
          <t>2023 Valencia</t>
        </is>
      </c>
      <c r="D101" t="inlineStr">
        <is>
          <t>HYROX DOUBLES</t>
        </is>
      </c>
      <c r="E101" s="8" t="n">
        <v>0.003888888888888889</v>
      </c>
      <c r="F101" s="8" t="n">
        <v>0.002905092592592593</v>
      </c>
      <c r="G101" s="8" t="n">
        <v>0.004155092592592592</v>
      </c>
      <c r="H101" s="8" t="n">
        <v>0.001180555555555556</v>
      </c>
      <c r="I101" s="8" t="n">
        <v>0.004328703703703704</v>
      </c>
      <c r="J101" s="8" t="n">
        <v>0.002453703703703704</v>
      </c>
      <c r="K101" s="8" t="n">
        <v>0.004178240740740741</v>
      </c>
      <c r="L101" s="8" t="n">
        <v>0.001180555555555556</v>
      </c>
      <c r="M101" s="8" t="n">
        <v>0.004212962962962963</v>
      </c>
      <c r="N101" s="8" t="n">
        <v>0.003171296296296296</v>
      </c>
      <c r="O101" s="8" t="n">
        <v>0.003981481481481482</v>
      </c>
      <c r="P101" s="8" t="n">
        <v>0.001203703703703704</v>
      </c>
      <c r="Q101" s="8" t="n">
        <v>0.004270833333333333</v>
      </c>
      <c r="R101" s="8" t="n">
        <v>0.0025</v>
      </c>
      <c r="S101" s="8" t="n">
        <v>0.004398148148148148</v>
      </c>
      <c r="T101" s="8" t="n">
        <v>0.002916666666666667</v>
      </c>
      <c r="U101" s="8" t="n">
        <v>0.004467592592592592</v>
      </c>
      <c r="V101" t="inlineStr">
        <is>
          <t>–</t>
        </is>
      </c>
      <c r="W101">
        <f>E101 + G101 + I101 + K101 + M101 + O101 + Q101 + S101</f>
        <v/>
      </c>
      <c r="X101" s="9">
        <f>W101 / 8</f>
        <v/>
      </c>
      <c r="Y101" s="9">
        <f>MAX(ABS(E101 - X101), ABS(G101 - X101), ABS(I101 - X101), ABS(K101 - X101), ABS(M101 - X101), ABS(O101 - X101), ABS(Q101 - X101), ABS(S101 - X101))</f>
        <v/>
      </c>
      <c r="Z101" s="8" t="n">
        <v>0.05530092592592593</v>
      </c>
    </row>
    <row r="102">
      <c r="A102" t="inlineStr">
        <is>
          <t>Blaize, Ruben (FRA) - Laurent, Pauline (FRA)</t>
        </is>
      </c>
      <c r="B102" t="inlineStr">
        <is>
          <t>U29</t>
        </is>
      </c>
      <c r="C102" t="inlineStr">
        <is>
          <t>2023 Valencia</t>
        </is>
      </c>
      <c r="D102" t="inlineStr">
        <is>
          <t>HYROX DOUBLES</t>
        </is>
      </c>
      <c r="E102" s="8" t="n">
        <v>0.003668981481481481</v>
      </c>
      <c r="F102" s="8" t="n">
        <v>0.003055555555555556</v>
      </c>
      <c r="G102" s="8" t="n">
        <v>0.003738425925925926</v>
      </c>
      <c r="H102" s="8" t="n">
        <v>0.001597222222222222</v>
      </c>
      <c r="I102" s="8" t="n">
        <v>0.003680555555555555</v>
      </c>
      <c r="J102" s="8" t="n">
        <v>0.002766203703703704</v>
      </c>
      <c r="K102" s="8" t="n">
        <v>0.003645833333333333</v>
      </c>
      <c r="L102" s="8" t="n">
        <v>0.002291666666666667</v>
      </c>
      <c r="M102" s="8" t="n">
        <v>0.003657407407407407</v>
      </c>
      <c r="N102" s="8" t="n">
        <v>0.003159722222222222</v>
      </c>
      <c r="O102" s="8" t="n">
        <v>0.003715277777777778</v>
      </c>
      <c r="P102" s="8" t="n">
        <v>0.001145833333333333</v>
      </c>
      <c r="Q102" s="8" t="n">
        <v>0.003738425925925926</v>
      </c>
      <c r="R102" s="8" t="n">
        <v>0.003321759259259259</v>
      </c>
      <c r="S102" s="8" t="n">
        <v>0.003958333333333334</v>
      </c>
      <c r="T102" s="8" t="n">
        <v>0.003043981481481481</v>
      </c>
      <c r="U102" s="8" t="n">
        <v>0.005219907407407407</v>
      </c>
      <c r="V102" t="inlineStr">
        <is>
          <t>–</t>
        </is>
      </c>
      <c r="W102">
        <f>E102 + G102 + I102 + K102 + M102 + O102 + Q102 + S102</f>
        <v/>
      </c>
      <c r="X102" s="9">
        <f>W102 / 8</f>
        <v/>
      </c>
      <c r="Y102" s="9">
        <f>MAX(ABS(E102 - X102), ABS(G102 - X102), ABS(I102 - X102), ABS(K102 - X102), ABS(M102 - X102), ABS(O102 - X102), ABS(Q102 - X102), ABS(S102 - X102))</f>
        <v/>
      </c>
      <c r="Z102" s="8" t="n">
        <v>0.05532407407407407</v>
      </c>
    </row>
    <row r="103">
      <c r="A103" t="inlineStr">
        <is>
          <t>González Peinado, Vicente (ESP) - Delgado Aracil, María (ESP)</t>
        </is>
      </c>
      <c r="B103" t="inlineStr">
        <is>
          <t>30-39</t>
        </is>
      </c>
      <c r="C103" t="inlineStr">
        <is>
          <t>2023 Valencia</t>
        </is>
      </c>
      <c r="D103" t="inlineStr">
        <is>
          <t>HYROX DOUBLES</t>
        </is>
      </c>
      <c r="E103" s="8" t="n">
        <v>0.002881944444444444</v>
      </c>
      <c r="F103" s="8" t="n">
        <v>0.003043981481481481</v>
      </c>
      <c r="G103" s="8" t="n">
        <v>0.003171296296296296</v>
      </c>
      <c r="H103" s="8" t="n">
        <v>0.00150462962962963</v>
      </c>
      <c r="I103" s="8" t="n">
        <v>0.003518518518518518</v>
      </c>
      <c r="J103" s="8" t="n">
        <v>0.002997685185185185</v>
      </c>
      <c r="K103" s="8" t="n">
        <v>0.003819444444444444</v>
      </c>
      <c r="L103" s="8" t="n">
        <v>0.001863425925925926</v>
      </c>
      <c r="M103" s="8" t="n">
        <v>0.003900462962962963</v>
      </c>
      <c r="N103" s="8" t="n">
        <v>0.003530092592592592</v>
      </c>
      <c r="O103" s="8" t="n">
        <v>0.003773148148148148</v>
      </c>
      <c r="P103" s="8" t="n">
        <v>0.00150462962962963</v>
      </c>
      <c r="Q103" s="8" t="n">
        <v>0.003587962962962963</v>
      </c>
      <c r="R103" s="8" t="n">
        <v>0.002708333333333333</v>
      </c>
      <c r="S103" s="8" t="n">
        <v>0.003634259259259259</v>
      </c>
      <c r="T103" s="8" t="n">
        <v>0.003240740740740741</v>
      </c>
      <c r="U103" s="8" t="n">
        <v>0.006759259259259259</v>
      </c>
      <c r="V103" t="inlineStr">
        <is>
          <t>–</t>
        </is>
      </c>
      <c r="W103">
        <f>E103 + G103 + I103 + K103 + M103 + O103 + Q103 + S103</f>
        <v/>
      </c>
      <c r="X103" s="9">
        <f>W103 / 8</f>
        <v/>
      </c>
      <c r="Y103" s="9">
        <f>MAX(ABS(E103 - X103), ABS(G103 - X103), ABS(I103 - X103), ABS(K103 - X103), ABS(M103 - X103), ABS(O103 - X103), ABS(Q103 - X103), ABS(S103 - X103))</f>
        <v/>
      </c>
      <c r="Z103" s="8" t="n">
        <v>0.05537037037037037</v>
      </c>
    </row>
    <row r="104">
      <c r="A104" t="inlineStr">
        <is>
          <t>Monedero Garcia, Laura (ESP) - Ribot Fuster, Luis (ESP)</t>
        </is>
      </c>
      <c r="B104" t="inlineStr">
        <is>
          <t>U29</t>
        </is>
      </c>
      <c r="C104" t="inlineStr">
        <is>
          <t>2023 Valencia</t>
        </is>
      </c>
      <c r="D104" t="inlineStr">
        <is>
          <t>HYROX DOUBLES</t>
        </is>
      </c>
      <c r="E104" s="8" t="n">
        <v>0.003472222222222222</v>
      </c>
      <c r="F104" s="8" t="n">
        <v>0.002951388888888889</v>
      </c>
      <c r="G104" s="8" t="n">
        <v>0.003865740740740741</v>
      </c>
      <c r="H104" s="8" t="n">
        <v>0.001550925925925926</v>
      </c>
      <c r="I104" s="8" t="n">
        <v>0.0040625</v>
      </c>
      <c r="J104" s="8" t="n">
        <v>0.002627314814814815</v>
      </c>
      <c r="K104" s="8" t="n">
        <v>0.004016203703703704</v>
      </c>
      <c r="L104" s="8" t="n">
        <v>0.001967592592592592</v>
      </c>
      <c r="M104" s="8" t="n">
        <v>0.003958333333333334</v>
      </c>
      <c r="N104" s="8" t="n">
        <v>0.003125</v>
      </c>
      <c r="O104" s="8" t="n">
        <v>0.004108796296296296</v>
      </c>
      <c r="P104" s="8" t="n">
        <v>0.00130787037037037</v>
      </c>
      <c r="Q104" s="8" t="n">
        <v>0.003969907407407407</v>
      </c>
      <c r="R104" s="8" t="n">
        <v>0.002650462962962963</v>
      </c>
      <c r="S104" s="8" t="n">
        <v>0.004108796296296296</v>
      </c>
      <c r="T104" s="8" t="n">
        <v>0.002650462962962963</v>
      </c>
      <c r="U104" s="8" t="n">
        <v>0.005081018518518519</v>
      </c>
      <c r="V104" t="inlineStr">
        <is>
          <t>–</t>
        </is>
      </c>
      <c r="W104">
        <f>E104 + G104 + I104 + K104 + M104 + O104 + Q104 + S104</f>
        <v/>
      </c>
      <c r="X104" s="9">
        <f>W104 / 8</f>
        <v/>
      </c>
      <c r="Y104" s="9">
        <f>MAX(ABS(E104 - X104), ABS(G104 - X104), ABS(I104 - X104), ABS(K104 - X104), ABS(M104 - X104), ABS(O104 - X104), ABS(Q104 - X104), ABS(S104 - X104))</f>
        <v/>
      </c>
      <c r="Z104" s="8" t="n">
        <v>0.05538194444444444</v>
      </c>
    </row>
    <row r="105">
      <c r="A105" t="inlineStr">
        <is>
          <t>Blanchot, Sara (FRA) - Montagnani, Alexis (FRA)</t>
        </is>
      </c>
      <c r="B105" t="inlineStr">
        <is>
          <t>U29</t>
        </is>
      </c>
      <c r="C105" t="inlineStr">
        <is>
          <t>2023 Valencia</t>
        </is>
      </c>
      <c r="D105" t="inlineStr">
        <is>
          <t>HYROX DOUBLES</t>
        </is>
      </c>
      <c r="E105" s="8" t="n">
        <v>0.003587962962962963</v>
      </c>
      <c r="F105" s="8" t="n">
        <v>0.003032407407407407</v>
      </c>
      <c r="G105" s="8" t="n">
        <v>0.003761574074074074</v>
      </c>
      <c r="H105" s="8" t="n">
        <v>0.001331018518518518</v>
      </c>
      <c r="I105" s="8" t="n">
        <v>0.004120370370370371</v>
      </c>
      <c r="J105" s="8" t="n">
        <v>0.002650462962962963</v>
      </c>
      <c r="K105" s="8" t="n">
        <v>0.004097222222222223</v>
      </c>
      <c r="L105" s="8" t="n">
        <v>0.001782407407407407</v>
      </c>
      <c r="M105" s="8" t="n">
        <v>0.004155092592592592</v>
      </c>
      <c r="N105" s="8" t="n">
        <v>0.003043981481481481</v>
      </c>
      <c r="O105" s="8" t="n">
        <v>0.004166666666666667</v>
      </c>
      <c r="P105" s="8" t="n">
        <v>0.001273148148148148</v>
      </c>
      <c r="Q105" s="8" t="n">
        <v>0.004143518518518519</v>
      </c>
      <c r="R105" s="8" t="n">
        <v>0.002384259259259259</v>
      </c>
      <c r="S105" s="8" t="n">
        <v>0.00425925925925926</v>
      </c>
      <c r="T105" s="8" t="n">
        <v>0.002581018518518519</v>
      </c>
      <c r="U105" s="8" t="n">
        <v>0.005347222222222222</v>
      </c>
      <c r="V105" t="inlineStr">
        <is>
          <t>–</t>
        </is>
      </c>
      <c r="W105">
        <f>E105 + G105 + I105 + K105 + M105 + O105 + Q105 + S105</f>
        <v/>
      </c>
      <c r="X105" s="9">
        <f>W105 / 8</f>
        <v/>
      </c>
      <c r="Y105" s="9">
        <f>MAX(ABS(E105 - X105), ABS(G105 - X105), ABS(I105 - X105), ABS(K105 - X105), ABS(M105 - X105), ABS(O105 - X105), ABS(Q105 - X105), ABS(S105 - X105))</f>
        <v/>
      </c>
      <c r="Z105" s="8" t="n">
        <v>0.05561342592592593</v>
      </c>
    </row>
    <row r="106">
      <c r="A106" t="inlineStr">
        <is>
          <t>Ribera Hernández, Paola (ESP) - Ochoa Ortiz, Adrián (ESP)</t>
        </is>
      </c>
      <c r="B106" t="inlineStr">
        <is>
          <t>30-39</t>
        </is>
      </c>
      <c r="C106" t="inlineStr">
        <is>
          <t>2023 Valencia</t>
        </is>
      </c>
      <c r="D106" t="inlineStr">
        <is>
          <t>HYROX DOUBLES</t>
        </is>
      </c>
      <c r="E106" s="8" t="n">
        <v>0.003622685185185185</v>
      </c>
      <c r="F106" s="8" t="n">
        <v>0.002824074074074074</v>
      </c>
      <c r="G106" s="8" t="n">
        <v>0.003715277777777778</v>
      </c>
      <c r="H106" s="8" t="n">
        <v>0.001689814814814815</v>
      </c>
      <c r="I106" s="8" t="n">
        <v>0.003761574074074074</v>
      </c>
      <c r="J106" s="8" t="n">
        <v>0.002465277777777778</v>
      </c>
      <c r="K106" s="8" t="n">
        <v>0.003680555555555555</v>
      </c>
      <c r="L106" s="8" t="n">
        <v>0.002002314814814815</v>
      </c>
      <c r="M106" s="8" t="n">
        <v>0.005949074074074075</v>
      </c>
      <c r="N106" s="8" t="n">
        <v>0.005208333333333333</v>
      </c>
      <c r="O106" s="8" t="n">
        <v>0.003946759259259259</v>
      </c>
      <c r="P106" s="8" t="n">
        <v>0.001377314814814815</v>
      </c>
      <c r="Q106" s="8" t="n">
        <v>0.004050925925925926</v>
      </c>
      <c r="R106" s="8" t="n">
        <v>0.003032407407407407</v>
      </c>
      <c r="S106" s="8" t="n">
        <v>0.003900462962962963</v>
      </c>
      <c r="T106" s="8" t="n">
        <v>0.002685185185185185</v>
      </c>
      <c r="U106" s="8" t="n">
        <v>0.00181712962962963</v>
      </c>
      <c r="V106" t="inlineStr">
        <is>
          <t>3 Minutes</t>
        </is>
      </c>
      <c r="W106">
        <f>E106 + G106 + I106 + K106 + M106 + O106 + Q106 + S106</f>
        <v/>
      </c>
      <c r="X106" s="9">
        <f>W106 / 8</f>
        <v/>
      </c>
      <c r="Y106" s="9">
        <f>MAX(ABS(E106 - X106), ABS(G106 - X106), ABS(I106 - X106), ABS(K106 - X106), ABS(M106 - X106), ABS(O106 - X106), ABS(Q106 - X106), ABS(S106 - X106))</f>
        <v/>
      </c>
      <c r="Z106" s="8" t="n">
        <v>0.05561342592592593</v>
      </c>
    </row>
    <row r="107">
      <c r="A107" t="inlineStr">
        <is>
          <t>Pulpon Lozano, Javier (ESP) - Olmedo Rodríguez, Aristea (ESP)</t>
        </is>
      </c>
      <c r="B107" t="inlineStr">
        <is>
          <t>U29</t>
        </is>
      </c>
      <c r="C107" t="inlineStr">
        <is>
          <t>2023 Valencia</t>
        </is>
      </c>
      <c r="D107" t="inlineStr">
        <is>
          <t>HYROX DOUBLES</t>
        </is>
      </c>
      <c r="E107" s="8" t="n">
        <v>0.003668981481481481</v>
      </c>
      <c r="F107" s="8" t="n">
        <v>0.003101851851851852</v>
      </c>
      <c r="G107" s="8" t="n">
        <v>0.003981481481481482</v>
      </c>
      <c r="H107" s="8" t="n">
        <v>0.001273148148148148</v>
      </c>
      <c r="I107" s="8" t="n">
        <v>0.004178240740740741</v>
      </c>
      <c r="J107" s="8" t="n">
        <v>0.002523148148148148</v>
      </c>
      <c r="K107" s="8" t="n">
        <v>0.004178240740740741</v>
      </c>
      <c r="L107" s="8" t="n">
        <v>0.001886574074074074</v>
      </c>
      <c r="M107" s="8" t="n">
        <v>0.004201388888888889</v>
      </c>
      <c r="N107" s="8" t="n">
        <v>0.003402777777777778</v>
      </c>
      <c r="O107" s="8" t="n">
        <v>0.004039351851851852</v>
      </c>
      <c r="P107" s="8" t="n">
        <v>0.001226851851851852</v>
      </c>
      <c r="Q107" s="8" t="n">
        <v>0.003935185185185185</v>
      </c>
      <c r="R107" s="8" t="n">
        <v>0.002476851851851852</v>
      </c>
      <c r="S107" s="8" t="n">
        <v>0.004189814814814815</v>
      </c>
      <c r="T107" s="8" t="n">
        <v>0.002824074074074074</v>
      </c>
      <c r="U107" s="8" t="n">
        <v>0.004837962962962963</v>
      </c>
      <c r="V107" t="inlineStr">
        <is>
          <t>–</t>
        </is>
      </c>
      <c r="W107">
        <f>E107 + G107 + I107 + K107 + M107 + O107 + Q107 + S107</f>
        <v/>
      </c>
      <c r="X107" s="9">
        <f>W107 / 8</f>
        <v/>
      </c>
      <c r="Y107" s="9">
        <f>MAX(ABS(E107 - X107), ABS(G107 - X107), ABS(I107 - X107), ABS(K107 - X107), ABS(M107 - X107), ABS(O107 - X107), ABS(Q107 - X107), ABS(S107 - X107))</f>
        <v/>
      </c>
      <c r="Z107" s="8" t="n">
        <v>0.05583333333333333</v>
      </c>
    </row>
    <row r="108">
      <c r="A108" t="inlineStr">
        <is>
          <t>Barcia Antas, Daniel (ESP) - Mora Fuentes, Silvia (ESP)</t>
        </is>
      </c>
      <c r="B108" t="inlineStr">
        <is>
          <t>30-39</t>
        </is>
      </c>
      <c r="C108" t="inlineStr">
        <is>
          <t>2023 Valencia</t>
        </is>
      </c>
      <c r="D108" t="inlineStr">
        <is>
          <t>HYROX DOUBLES</t>
        </is>
      </c>
      <c r="E108" s="8" t="n">
        <v>0.003657407407407407</v>
      </c>
      <c r="F108" s="8" t="n">
        <v>0.002962962962962963</v>
      </c>
      <c r="G108" s="8" t="n">
        <v>0.003657407407407407</v>
      </c>
      <c r="H108" s="8" t="n">
        <v>0.001828703703703704</v>
      </c>
      <c r="I108" s="8" t="n">
        <v>0.003680555555555555</v>
      </c>
      <c r="J108" s="8" t="n">
        <v>0.002476851851851852</v>
      </c>
      <c r="K108" s="8" t="n">
        <v>0.003877314814814815</v>
      </c>
      <c r="L108" s="8" t="n">
        <v>0.002025462962962963</v>
      </c>
      <c r="M108" s="8" t="n">
        <v>0.003877314814814815</v>
      </c>
      <c r="N108" s="8" t="n">
        <v>0.003576388888888889</v>
      </c>
      <c r="O108" s="8" t="n">
        <v>0.003912037037037037</v>
      </c>
      <c r="P108" s="8" t="n">
        <v>0.001006944444444444</v>
      </c>
      <c r="Q108" s="8" t="n">
        <v>0.003900462962962963</v>
      </c>
      <c r="R108" s="8" t="n">
        <v>0.002569444444444445</v>
      </c>
      <c r="S108" s="8" t="n">
        <v>0.004166666666666667</v>
      </c>
      <c r="T108" s="8" t="n">
        <v>0.003240740740740741</v>
      </c>
      <c r="U108" s="8" t="n">
        <v>0.005590277777777777</v>
      </c>
      <c r="V108" t="inlineStr">
        <is>
          <t>–</t>
        </is>
      </c>
      <c r="W108">
        <f>E108 + G108 + I108 + K108 + M108 + O108 + Q108 + S108</f>
        <v/>
      </c>
      <c r="X108" s="9">
        <f>W108 / 8</f>
        <v/>
      </c>
      <c r="Y108" s="9">
        <f>MAX(ABS(E108 - X108), ABS(G108 - X108), ABS(I108 - X108), ABS(K108 - X108), ABS(M108 - X108), ABS(O108 - X108), ABS(Q108 - X108), ABS(S108 - X108))</f>
        <v/>
      </c>
      <c r="Z108" s="8" t="n">
        <v>0.05591435185185185</v>
      </c>
    </row>
    <row r="109">
      <c r="A109" t="inlineStr">
        <is>
          <t>Contessotto, Alberto (ESP) - Camacho Romero, María (ESP)</t>
        </is>
      </c>
      <c r="B109" t="inlineStr">
        <is>
          <t>30-39</t>
        </is>
      </c>
      <c r="C109" t="inlineStr">
        <is>
          <t>2023 Valencia</t>
        </is>
      </c>
      <c r="D109" t="inlineStr">
        <is>
          <t>HYROX DOUBLES</t>
        </is>
      </c>
      <c r="E109" s="8" t="n">
        <v>0.003599537037037037</v>
      </c>
      <c r="F109" s="8" t="n">
        <v>0.003101851851851852</v>
      </c>
      <c r="G109" s="8" t="n">
        <v>0.003715277777777778</v>
      </c>
      <c r="H109" s="8" t="n">
        <v>0.001423611111111111</v>
      </c>
      <c r="I109" s="8" t="n">
        <v>0.004050925925925926</v>
      </c>
      <c r="J109" s="8" t="n">
        <v>0.002881944444444444</v>
      </c>
      <c r="K109" s="8" t="n">
        <v>0.004085648148148148</v>
      </c>
      <c r="L109" s="8" t="n">
        <v>0.001875</v>
      </c>
      <c r="M109" s="8" t="n">
        <v>0.004108796296296296</v>
      </c>
      <c r="N109" s="8" t="n">
        <v>0.003310185185185185</v>
      </c>
      <c r="O109" s="8" t="n">
        <v>0.004201388888888889</v>
      </c>
      <c r="P109" s="8" t="n">
        <v>0.001377314814814815</v>
      </c>
      <c r="Q109" s="8" t="n">
        <v>0.004050925925925926</v>
      </c>
      <c r="R109" s="8" t="n">
        <v>0.002673611111111111</v>
      </c>
      <c r="S109" s="8" t="n">
        <v>0.00431712962962963</v>
      </c>
      <c r="T109" s="8" t="n">
        <v>0.002592592592592593</v>
      </c>
      <c r="U109" s="8" t="n">
        <v>0.004722222222222222</v>
      </c>
      <c r="V109" t="inlineStr">
        <is>
          <t>–</t>
        </is>
      </c>
      <c r="W109">
        <f>E109 + G109 + I109 + K109 + M109 + O109 + Q109 + S109</f>
        <v/>
      </c>
      <c r="X109" s="9">
        <f>W109 / 8</f>
        <v/>
      </c>
      <c r="Y109" s="9">
        <f>MAX(ABS(E109 - X109), ABS(G109 - X109), ABS(I109 - X109), ABS(K109 - X109), ABS(M109 - X109), ABS(O109 - X109), ABS(Q109 - X109), ABS(S109 - X109))</f>
        <v/>
      </c>
      <c r="Z109" s="8" t="n">
        <v>0.05600694444444444</v>
      </c>
    </row>
    <row r="110">
      <c r="A110" t="inlineStr">
        <is>
          <t>Fenwick, Simon (GBR) - Tucker, Katrina (GBR)</t>
        </is>
      </c>
      <c r="B110" t="inlineStr">
        <is>
          <t>30-39</t>
        </is>
      </c>
      <c r="C110" t="inlineStr">
        <is>
          <t>2023 Valencia</t>
        </is>
      </c>
      <c r="D110" t="inlineStr">
        <is>
          <t>HYROX DOUBLES</t>
        </is>
      </c>
      <c r="E110" s="8" t="n">
        <v>0.003622685185185185</v>
      </c>
      <c r="F110" s="8" t="n">
        <v>0.002974537037037037</v>
      </c>
      <c r="G110" s="8" t="n">
        <v>0.003912037037037037</v>
      </c>
      <c r="H110" s="8" t="n">
        <v>0.001516203703703704</v>
      </c>
      <c r="I110" s="8" t="n">
        <v>0.004085648148148148</v>
      </c>
      <c r="J110" s="8" t="n">
        <v>0.002361111111111111</v>
      </c>
      <c r="K110" s="8" t="n">
        <v>0.004143518518518519</v>
      </c>
      <c r="L110" s="8" t="n">
        <v>0.002118055555555556</v>
      </c>
      <c r="M110" s="8" t="n">
        <v>0.004166666666666667</v>
      </c>
      <c r="N110" s="8" t="n">
        <v>0.003217592592592593</v>
      </c>
      <c r="O110" s="8" t="n">
        <v>0.004108796296296296</v>
      </c>
      <c r="P110" s="8" t="n">
        <v>0.001400462962962963</v>
      </c>
      <c r="Q110" s="8" t="n">
        <v>0.004027777777777778</v>
      </c>
      <c r="R110" s="8" t="n">
        <v>0.002638888888888889</v>
      </c>
      <c r="S110" s="8" t="n">
        <v>0.004189814814814815</v>
      </c>
      <c r="T110" s="8" t="n">
        <v>0.003101851851851852</v>
      </c>
      <c r="U110" s="8" t="n">
        <v>0.004513888888888888</v>
      </c>
      <c r="V110" t="inlineStr">
        <is>
          <t>–</t>
        </is>
      </c>
      <c r="W110">
        <f>E110 + G110 + I110 + K110 + M110 + O110 + Q110 + S110</f>
        <v/>
      </c>
      <c r="X110" s="9">
        <f>W110 / 8</f>
        <v/>
      </c>
      <c r="Y110" s="9">
        <f>MAX(ABS(E110 - X110), ABS(G110 - X110), ABS(I110 - X110), ABS(K110 - X110), ABS(M110 - X110), ABS(O110 - X110), ABS(Q110 - X110), ABS(S110 - X110))</f>
        <v/>
      </c>
      <c r="Z110" s="8" t="n">
        <v>0.05601851851851852</v>
      </c>
    </row>
    <row r="111">
      <c r="A111" t="inlineStr">
        <is>
          <t>Herance Garcia, Sergio (ESP) - Bermejo Núñez, Cristina (ESP)</t>
        </is>
      </c>
      <c r="B111" t="inlineStr">
        <is>
          <t>30-39</t>
        </is>
      </c>
      <c r="C111" t="inlineStr">
        <is>
          <t>2023 Valencia</t>
        </is>
      </c>
      <c r="D111" t="inlineStr">
        <is>
          <t>HYROX DOUBLES</t>
        </is>
      </c>
      <c r="E111" s="8" t="n">
        <v>0.004826388888888889</v>
      </c>
      <c r="F111" s="8" t="n">
        <v>0.002858796296296296</v>
      </c>
      <c r="G111" s="8" t="n">
        <v>0.003541666666666666</v>
      </c>
      <c r="H111" s="8" t="n">
        <v>0.001539351851851852</v>
      </c>
      <c r="I111" s="8" t="n">
        <v>0.003576388888888889</v>
      </c>
      <c r="J111" s="8" t="n">
        <v>0.003564814814814815</v>
      </c>
      <c r="K111" s="8" t="n">
        <v>0.003738425925925926</v>
      </c>
      <c r="L111" s="8" t="n">
        <v>0.002199074074074074</v>
      </c>
      <c r="M111" s="8" t="n">
        <v>0.003819444444444444</v>
      </c>
      <c r="N111" s="8" t="n">
        <v>0.003055555555555556</v>
      </c>
      <c r="O111" s="8" t="n">
        <v>0.003946759259259259</v>
      </c>
      <c r="P111" s="8" t="n">
        <v>0.001516203703703704</v>
      </c>
      <c r="Q111" s="8" t="n">
        <v>0.003796296296296296</v>
      </c>
      <c r="R111" s="8" t="n">
        <v>0.003425925925925926</v>
      </c>
      <c r="S111" s="8" t="n">
        <v>0.003888888888888889</v>
      </c>
      <c r="T111" s="8" t="n">
        <v>0.00287037037037037</v>
      </c>
      <c r="U111" s="8" t="n">
        <v>0.003935185185185185</v>
      </c>
      <c r="V111" t="inlineStr">
        <is>
          <t>–</t>
        </is>
      </c>
      <c r="W111">
        <f>E111 + G111 + I111 + K111 + M111 + O111 + Q111 + S111</f>
        <v/>
      </c>
      <c r="X111" s="9">
        <f>W111 / 8</f>
        <v/>
      </c>
      <c r="Y111" s="9">
        <f>MAX(ABS(E111 - X111), ABS(G111 - X111), ABS(I111 - X111), ABS(K111 - X111), ABS(M111 - X111), ABS(O111 - X111), ABS(Q111 - X111), ABS(S111 - X111))</f>
        <v/>
      </c>
      <c r="Z111" s="8" t="n">
        <v>0.05601851851851852</v>
      </c>
    </row>
    <row r="112">
      <c r="A112" t="inlineStr">
        <is>
          <t>Mira García, Elena (ESP) - Miron Raso, Vctor (ESP)</t>
        </is>
      </c>
      <c r="B112" t="inlineStr">
        <is>
          <t>U29</t>
        </is>
      </c>
      <c r="C112" t="inlineStr">
        <is>
          <t>2023 Valencia</t>
        </is>
      </c>
      <c r="D112" t="inlineStr">
        <is>
          <t>HYROX DOUBLES</t>
        </is>
      </c>
      <c r="E112" s="8" t="n">
        <v>0.00337962962962963</v>
      </c>
      <c r="F112" s="8" t="n">
        <v>0.002986111111111111</v>
      </c>
      <c r="G112" s="8" t="n">
        <v>0.003842592592592593</v>
      </c>
      <c r="H112" s="8" t="n">
        <v>0.001446759259259259</v>
      </c>
      <c r="I112" s="8" t="n">
        <v>0.004143518518518519</v>
      </c>
      <c r="J112" s="8" t="n">
        <v>0.002743055555555555</v>
      </c>
      <c r="K112" s="8" t="n">
        <v>0.003969907407407407</v>
      </c>
      <c r="L112" s="8" t="n">
        <v>0.002083333333333333</v>
      </c>
      <c r="M112" s="8" t="n">
        <v>0.004016203703703704</v>
      </c>
      <c r="N112" s="8" t="n">
        <v>0.003263888888888889</v>
      </c>
      <c r="O112" s="8" t="n">
        <v>0.003993055555555555</v>
      </c>
      <c r="P112" s="8" t="n">
        <v>0.001458333333333333</v>
      </c>
      <c r="Q112" s="8" t="n">
        <v>0.004039351851851852</v>
      </c>
      <c r="R112" s="8" t="n">
        <v>0.002743055555555555</v>
      </c>
      <c r="S112" s="8" t="n">
        <v>0.004351851851851852</v>
      </c>
      <c r="T112" s="8" t="n">
        <v>0.003101851851851852</v>
      </c>
      <c r="U112" s="8" t="n">
        <v>0.004594907407407408</v>
      </c>
      <c r="V112" t="inlineStr">
        <is>
          <t>–</t>
        </is>
      </c>
      <c r="W112">
        <f>E112 + G112 + I112 + K112 + M112 + O112 + Q112 + S112</f>
        <v/>
      </c>
      <c r="X112" s="9">
        <f>W112 / 8</f>
        <v/>
      </c>
      <c r="Y112" s="9">
        <f>MAX(ABS(E112 - X112), ABS(G112 - X112), ABS(I112 - X112), ABS(K112 - X112), ABS(M112 - X112), ABS(O112 - X112), ABS(Q112 - X112), ABS(S112 - X112))</f>
        <v/>
      </c>
      <c r="Z112" s="8" t="n">
        <v>0.05605324074074074</v>
      </c>
    </row>
    <row r="113">
      <c r="A113" t="inlineStr">
        <is>
          <t>Garcia De Las Heras, Gloria María (ESP) - Ruiz Aguilar, Samuel (ESP)</t>
        </is>
      </c>
      <c r="B113" t="inlineStr">
        <is>
          <t>U29</t>
        </is>
      </c>
      <c r="C113" t="inlineStr">
        <is>
          <t>2023 Valencia</t>
        </is>
      </c>
      <c r="D113" t="inlineStr">
        <is>
          <t>HYROX DOUBLES</t>
        </is>
      </c>
      <c r="E113" s="8" t="n">
        <v>0.003414351851851852</v>
      </c>
      <c r="F113" s="8" t="n">
        <v>0.003518518518518518</v>
      </c>
      <c r="G113" s="8" t="n">
        <v>0.003634259259259259</v>
      </c>
      <c r="H113" s="8" t="n">
        <v>0.001759259259259259</v>
      </c>
      <c r="I113" s="8" t="n">
        <v>0.003888888888888889</v>
      </c>
      <c r="J113" s="8" t="n">
        <v>0.002858796296296296</v>
      </c>
      <c r="K113" s="8" t="n">
        <v>0.003773148148148148</v>
      </c>
      <c r="L113" s="8" t="n">
        <v>0.002002314814814815</v>
      </c>
      <c r="M113" s="8" t="n">
        <v>0.003877314814814815</v>
      </c>
      <c r="N113" s="8" t="n">
        <v>0.003483796296296296</v>
      </c>
      <c r="O113" s="8" t="n">
        <v>0.00380787037037037</v>
      </c>
      <c r="P113" s="8" t="n">
        <v>0.00119212962962963</v>
      </c>
      <c r="Q113" s="8" t="n">
        <v>0.00375</v>
      </c>
      <c r="R113" s="8" t="n">
        <v>0.002905092592592593</v>
      </c>
      <c r="S113" s="8" t="n">
        <v>0.004328703703703704</v>
      </c>
      <c r="T113" s="8" t="n">
        <v>0.002847222222222222</v>
      </c>
      <c r="U113" s="8" t="n">
        <v>0.005127314814814815</v>
      </c>
      <c r="V113" t="inlineStr">
        <is>
          <t>–</t>
        </is>
      </c>
      <c r="W113">
        <f>E113 + G113 + I113 + K113 + M113 + O113 + Q113 + S113</f>
        <v/>
      </c>
      <c r="X113" s="9">
        <f>W113 / 8</f>
        <v/>
      </c>
      <c r="Y113" s="9">
        <f>MAX(ABS(E113 - X113), ABS(G113 - X113), ABS(I113 - X113), ABS(K113 - X113), ABS(M113 - X113), ABS(O113 - X113), ABS(Q113 - X113), ABS(S113 - X113))</f>
        <v/>
      </c>
      <c r="Z113" s="8" t="n">
        <v>0.05607638888888889</v>
      </c>
    </row>
    <row r="114">
      <c r="A114" t="inlineStr">
        <is>
          <t>Carmona Peralta, Maria Teresa (ESP) - Llorens Asensi, Fernando (ESP)</t>
        </is>
      </c>
      <c r="B114" t="inlineStr">
        <is>
          <t>30-39</t>
        </is>
      </c>
      <c r="C114" t="inlineStr">
        <is>
          <t>2023 Valencia</t>
        </is>
      </c>
      <c r="D114" t="inlineStr">
        <is>
          <t>HYROX DOUBLES</t>
        </is>
      </c>
      <c r="E114" s="8" t="n">
        <v>0.00369212962962963</v>
      </c>
      <c r="F114" s="8" t="n">
        <v>0.002696759259259259</v>
      </c>
      <c r="G114" s="8" t="n">
        <v>0.003819444444444444</v>
      </c>
      <c r="H114" s="8" t="n">
        <v>0.001273148148148148</v>
      </c>
      <c r="I114" s="8" t="n">
        <v>0.00400462962962963</v>
      </c>
      <c r="J114" s="8" t="n">
        <v>0.002106481481481481</v>
      </c>
      <c r="K114" s="8" t="n">
        <v>0.003993055555555555</v>
      </c>
      <c r="L114" s="8" t="n">
        <v>0.001886574074074074</v>
      </c>
      <c r="M114" s="8" t="n">
        <v>0.004097222222222223</v>
      </c>
      <c r="N114" s="8" t="n">
        <v>0.003125</v>
      </c>
      <c r="O114" s="8" t="n">
        <v>0.004513888888888888</v>
      </c>
      <c r="P114" s="8" t="n">
        <v>0.001157407407407407</v>
      </c>
      <c r="Q114" s="8" t="n">
        <v>0.004467592592592592</v>
      </c>
      <c r="R114" s="8" t="n">
        <v>0.002719907407407407</v>
      </c>
      <c r="S114" s="8" t="n">
        <v>0.004594907407407408</v>
      </c>
      <c r="T114" s="8" t="n">
        <v>0.002372685185185185</v>
      </c>
      <c r="U114" s="8" t="n">
        <v>0.00619212962962963</v>
      </c>
      <c r="V114" t="inlineStr">
        <is>
          <t>–</t>
        </is>
      </c>
      <c r="W114">
        <f>E114 + G114 + I114 + K114 + M114 + O114 + Q114 + S114</f>
        <v/>
      </c>
      <c r="X114" s="9">
        <f>W114 / 8</f>
        <v/>
      </c>
      <c r="Y114" s="9">
        <f>MAX(ABS(E114 - X114), ABS(G114 - X114), ABS(I114 - X114), ABS(K114 - X114), ABS(M114 - X114), ABS(O114 - X114), ABS(Q114 - X114), ABS(S114 - X114))</f>
        <v/>
      </c>
      <c r="Z114" s="8" t="n">
        <v>0.05662037037037037</v>
      </c>
    </row>
    <row r="115">
      <c r="A115" t="inlineStr">
        <is>
          <t>Holguín Aparicio, Isabel (ESP) - Toribio Botía, Carlos (ESP)</t>
        </is>
      </c>
      <c r="B115" t="inlineStr">
        <is>
          <t>30-39</t>
        </is>
      </c>
      <c r="C115" t="inlineStr">
        <is>
          <t>2023 Valencia</t>
        </is>
      </c>
      <c r="D115" t="inlineStr">
        <is>
          <t>HYROX DOUBLES</t>
        </is>
      </c>
      <c r="E115" s="8" t="n">
        <v>0.00400462962962963</v>
      </c>
      <c r="F115" s="8" t="n">
        <v>0.003287037037037037</v>
      </c>
      <c r="G115" s="8" t="n">
        <v>0.003958333333333334</v>
      </c>
      <c r="H115" s="8" t="n">
        <v>0.0015625</v>
      </c>
      <c r="I115" s="8" t="n">
        <v>0.003981481481481482</v>
      </c>
      <c r="J115" s="8" t="n">
        <v>0.002511574074074074</v>
      </c>
      <c r="K115" s="8" t="n">
        <v>0.00400462962962963</v>
      </c>
      <c r="L115" s="8" t="n">
        <v>0.002361111111111111</v>
      </c>
      <c r="M115" s="8" t="n">
        <v>0.003958333333333334</v>
      </c>
      <c r="N115" s="8" t="n">
        <v>0.0034375</v>
      </c>
      <c r="O115" s="8" t="n">
        <v>0.003888888888888889</v>
      </c>
      <c r="P115" s="8" t="n">
        <v>0.001238425925925926</v>
      </c>
      <c r="Q115" s="8" t="n">
        <v>0.003981481481481482</v>
      </c>
      <c r="R115" s="8" t="n">
        <v>0.002511574074074074</v>
      </c>
      <c r="S115" s="8" t="n">
        <v>0.004108796296296296</v>
      </c>
      <c r="T115" s="8" t="n">
        <v>0.002511574074074074</v>
      </c>
      <c r="U115" s="8" t="n">
        <v>0.005509259259259259</v>
      </c>
      <c r="V115" t="inlineStr">
        <is>
          <t>–</t>
        </is>
      </c>
      <c r="W115">
        <f>E115 + G115 + I115 + K115 + M115 + O115 + Q115 + S115</f>
        <v/>
      </c>
      <c r="X115" s="9">
        <f>W115 / 8</f>
        <v/>
      </c>
      <c r="Y115" s="9">
        <f>MAX(ABS(E115 - X115), ABS(G115 - X115), ABS(I115 - X115), ABS(K115 - X115), ABS(M115 - X115), ABS(O115 - X115), ABS(Q115 - X115), ABS(S115 - X115))</f>
        <v/>
      </c>
      <c r="Z115" s="8" t="n">
        <v>0.05671296296296297</v>
      </c>
    </row>
    <row r="116">
      <c r="A116" t="inlineStr">
        <is>
          <t>Guignard, Alfred (FRA) - Carricajo, Julie 07/01/1994 06.79.55.10.4 (FRA)</t>
        </is>
      </c>
      <c r="B116" t="inlineStr">
        <is>
          <t>U29</t>
        </is>
      </c>
      <c r="C116" t="inlineStr">
        <is>
          <t>2023 Valencia</t>
        </is>
      </c>
      <c r="D116" t="inlineStr">
        <is>
          <t>HYROX DOUBLES</t>
        </is>
      </c>
      <c r="E116" s="8" t="n">
        <v>0.003680555555555555</v>
      </c>
      <c r="F116" s="8" t="n">
        <v>0.003055555555555556</v>
      </c>
      <c r="G116" s="8" t="n">
        <v>0.00380787037037037</v>
      </c>
      <c r="H116" s="8" t="n">
        <v>0.001585648148148148</v>
      </c>
      <c r="I116" s="8" t="n">
        <v>0.003831018518518518</v>
      </c>
      <c r="J116" s="8" t="n">
        <v>0.003344907407407408</v>
      </c>
      <c r="K116" s="8" t="n">
        <v>0.003831018518518518</v>
      </c>
      <c r="L116" s="8" t="n">
        <v>0.002395833333333333</v>
      </c>
      <c r="M116" s="8" t="n">
        <v>0.003842592592592593</v>
      </c>
      <c r="N116" s="8" t="n">
        <v>0.00337962962962963</v>
      </c>
      <c r="O116" s="8" t="n">
        <v>0.003946759259259259</v>
      </c>
      <c r="P116" s="8" t="n">
        <v>0.001284722222222222</v>
      </c>
      <c r="Q116" s="8" t="n">
        <v>0.00375</v>
      </c>
      <c r="R116" s="8" t="n">
        <v>0.003194444444444445</v>
      </c>
      <c r="S116" s="8" t="n">
        <v>0.003726851851851852</v>
      </c>
      <c r="T116" s="8" t="n">
        <v>0.002881944444444444</v>
      </c>
      <c r="U116" s="8" t="n">
        <v>0.00537037037037037</v>
      </c>
      <c r="V116" t="inlineStr">
        <is>
          <t>–</t>
        </is>
      </c>
      <c r="W116">
        <f>E116 + G116 + I116 + K116 + M116 + O116 + Q116 + S116</f>
        <v/>
      </c>
      <c r="X116" s="9">
        <f>W116 / 8</f>
        <v/>
      </c>
      <c r="Y116" s="9">
        <f>MAX(ABS(E116 - X116), ABS(G116 - X116), ABS(I116 - X116), ABS(K116 - X116), ABS(M116 - X116), ABS(O116 - X116), ABS(Q116 - X116), ABS(S116 - X116))</f>
        <v/>
      </c>
      <c r="Z116" s="8" t="n">
        <v>0.05680555555555555</v>
      </c>
    </row>
    <row r="117">
      <c r="A117" t="inlineStr">
        <is>
          <t>Armero Garcia, David (ESP) - Rivera Franco, Miriam (ESP)</t>
        </is>
      </c>
      <c r="B117" t="inlineStr">
        <is>
          <t>30-39</t>
        </is>
      </c>
      <c r="C117" t="inlineStr">
        <is>
          <t>2023 Valencia</t>
        </is>
      </c>
      <c r="D117" t="inlineStr">
        <is>
          <t>HYROX DOUBLES</t>
        </is>
      </c>
      <c r="E117" s="8" t="n">
        <v>0.00349537037037037</v>
      </c>
      <c r="F117" s="8" t="n">
        <v>0.00306712962962963</v>
      </c>
      <c r="G117" s="8" t="n">
        <v>0.003703703703703704</v>
      </c>
      <c r="H117" s="8" t="n">
        <v>0.001574074074074074</v>
      </c>
      <c r="I117" s="8" t="n">
        <v>0.004236111111111112</v>
      </c>
      <c r="J117" s="8" t="n">
        <v>0.002685185185185185</v>
      </c>
      <c r="K117" s="8" t="n">
        <v>0.004097222222222223</v>
      </c>
      <c r="L117" s="8" t="n">
        <v>0.002743055555555555</v>
      </c>
      <c r="M117" s="8" t="n">
        <v>0.0040625</v>
      </c>
      <c r="N117" s="8" t="n">
        <v>0.003206018518518519</v>
      </c>
      <c r="O117" s="8" t="n">
        <v>0.003958333333333334</v>
      </c>
      <c r="P117" s="8" t="n">
        <v>0.001168981481481482</v>
      </c>
      <c r="Q117" s="8" t="n">
        <v>0.003958333333333334</v>
      </c>
      <c r="R117" s="8" t="n">
        <v>0.003148148148148148</v>
      </c>
      <c r="S117" s="8" t="n">
        <v>0.004085648148148148</v>
      </c>
      <c r="T117" s="8" t="n">
        <v>0.003043981481481481</v>
      </c>
      <c r="U117" s="8" t="n">
        <v>0.004733796296296297</v>
      </c>
      <c r="V117" t="inlineStr">
        <is>
          <t>–</t>
        </is>
      </c>
      <c r="W117">
        <f>E117 + G117 + I117 + K117 + M117 + O117 + Q117 + S117</f>
        <v/>
      </c>
      <c r="X117" s="9">
        <f>W117 / 8</f>
        <v/>
      </c>
      <c r="Y117" s="9">
        <f>MAX(ABS(E117 - X117), ABS(G117 - X117), ABS(I117 - X117), ABS(K117 - X117), ABS(M117 - X117), ABS(O117 - X117), ABS(Q117 - X117), ABS(S117 - X117))</f>
        <v/>
      </c>
      <c r="Z117" s="8" t="n">
        <v>0.05686342592592593</v>
      </c>
    </row>
    <row r="118">
      <c r="A118" t="inlineStr">
        <is>
          <t>Olivares Valero, Miguel (ESP) - Irigoyen Verdet, Mireya (ESP)</t>
        </is>
      </c>
      <c r="B118" t="inlineStr">
        <is>
          <t>U29</t>
        </is>
      </c>
      <c r="C118" t="inlineStr">
        <is>
          <t>2023 Valencia</t>
        </is>
      </c>
      <c r="D118" t="inlineStr">
        <is>
          <t>HYROX DOUBLES</t>
        </is>
      </c>
      <c r="E118" s="8" t="n">
        <v>0.003923611111111111</v>
      </c>
      <c r="F118" s="8" t="n">
        <v>0.003287037037037037</v>
      </c>
      <c r="G118" s="8" t="n">
        <v>0.003657407407407407</v>
      </c>
      <c r="H118" s="8" t="n">
        <v>0.001284722222222222</v>
      </c>
      <c r="I118" s="8" t="n">
        <v>0.003842592592592593</v>
      </c>
      <c r="J118" s="8" t="n">
        <v>0.002546296296296297</v>
      </c>
      <c r="K118" s="8" t="n">
        <v>0.004016203703703704</v>
      </c>
      <c r="L118" s="8" t="n">
        <v>0.002083333333333333</v>
      </c>
      <c r="M118" s="8" t="n">
        <v>0.004050925925925926</v>
      </c>
      <c r="N118" s="8" t="n">
        <v>0.003506944444444444</v>
      </c>
      <c r="O118" s="8" t="n">
        <v>0.004050925925925926</v>
      </c>
      <c r="P118" s="8" t="n">
        <v>0.001388888888888889</v>
      </c>
      <c r="Q118" s="8" t="n">
        <v>0.004039351851851852</v>
      </c>
      <c r="R118" s="8" t="n">
        <v>0.003078703703703704</v>
      </c>
      <c r="S118" s="8" t="n">
        <v>0.004444444444444444</v>
      </c>
      <c r="T118" s="8" t="n">
        <v>0.002662037037037037</v>
      </c>
      <c r="U118" s="8" t="n">
        <v>0.005300925925925926</v>
      </c>
      <c r="V118" t="inlineStr">
        <is>
          <t>–</t>
        </is>
      </c>
      <c r="W118">
        <f>E118 + G118 + I118 + K118 + M118 + O118 + Q118 + S118</f>
        <v/>
      </c>
      <c r="X118" s="9">
        <f>W118 / 8</f>
        <v/>
      </c>
      <c r="Y118" s="9">
        <f>MAX(ABS(E118 - X118), ABS(G118 - X118), ABS(I118 - X118), ABS(K118 - X118), ABS(M118 - X118), ABS(O118 - X118), ABS(Q118 - X118), ABS(S118 - X118))</f>
        <v/>
      </c>
      <c r="Z118" s="8" t="n">
        <v>0.05707175925925926</v>
      </c>
    </row>
    <row r="119">
      <c r="A119" t="inlineStr">
        <is>
          <t>Portales, Ian (ESP) - Dolader, Amparo (ESP)</t>
        </is>
      </c>
      <c r="B119" t="inlineStr">
        <is>
          <t>U29</t>
        </is>
      </c>
      <c r="C119" t="inlineStr">
        <is>
          <t>2023 Valencia</t>
        </is>
      </c>
      <c r="D119" t="inlineStr">
        <is>
          <t>HYROX DOUBLES</t>
        </is>
      </c>
      <c r="E119" s="8" t="n">
        <v>0.003530092592592592</v>
      </c>
      <c r="F119" s="8" t="n">
        <v>0.003125</v>
      </c>
      <c r="G119" s="8" t="n">
        <v>0.003668981481481481</v>
      </c>
      <c r="H119" s="8" t="n">
        <v>0.001967592592592592</v>
      </c>
      <c r="I119" s="8" t="n">
        <v>0.003680555555555555</v>
      </c>
      <c r="J119" s="8" t="n">
        <v>0.002638888888888889</v>
      </c>
      <c r="K119" s="8" t="n">
        <v>0.003854166666666667</v>
      </c>
      <c r="L119" s="8" t="n">
        <v>0.001863425925925926</v>
      </c>
      <c r="M119" s="8" t="n">
        <v>0.003854166666666667</v>
      </c>
      <c r="N119" s="8" t="n">
        <v>0.003449074074074074</v>
      </c>
      <c r="O119" s="8" t="n">
        <v>0.003819444444444444</v>
      </c>
      <c r="P119" s="8" t="n">
        <v>0.001388888888888889</v>
      </c>
      <c r="Q119" s="8" t="n">
        <v>0.003831018518518518</v>
      </c>
      <c r="R119" s="8" t="n">
        <v>0.004212962962962963</v>
      </c>
      <c r="S119" s="8" t="n">
        <v>0.004074074074074074</v>
      </c>
      <c r="T119" s="8" t="n">
        <v>0.003784722222222222</v>
      </c>
      <c r="U119" s="8" t="n">
        <v>0.004456018518518519</v>
      </c>
      <c r="V119" t="inlineStr">
        <is>
          <t>–</t>
        </is>
      </c>
      <c r="W119">
        <f>E119 + G119 + I119 + K119 + M119 + O119 + Q119 + S119</f>
        <v/>
      </c>
      <c r="X119" s="9">
        <f>W119 / 8</f>
        <v/>
      </c>
      <c r="Y119" s="9">
        <f>MAX(ABS(E119 - X119), ABS(G119 - X119), ABS(I119 - X119), ABS(K119 - X119), ABS(M119 - X119), ABS(O119 - X119), ABS(Q119 - X119), ABS(S119 - X119))</f>
        <v/>
      </c>
      <c r="Z119" s="8" t="n">
        <v>0.05709490740740741</v>
      </c>
    </row>
    <row r="120">
      <c r="A120" t="inlineStr">
        <is>
          <t>Gilsanz Muñoz, Fernando (ESP) - Gilsanz Estebaranz, Laura (ESP)</t>
        </is>
      </c>
      <c r="B120" t="inlineStr">
        <is>
          <t>40-49</t>
        </is>
      </c>
      <c r="C120" t="inlineStr">
        <is>
          <t>2023 Valencia</t>
        </is>
      </c>
      <c r="D120" t="inlineStr">
        <is>
          <t>HYROX DOUBLES</t>
        </is>
      </c>
      <c r="E120" s="8" t="n">
        <v>0.003715277777777778</v>
      </c>
      <c r="F120" s="8" t="n">
        <v>0.003136574074074074</v>
      </c>
      <c r="G120" s="8" t="n">
        <v>0.003831018518518518</v>
      </c>
      <c r="H120" s="8" t="n">
        <v>0.001261574074074074</v>
      </c>
      <c r="I120" s="8" t="n">
        <v>0.004085648148148148</v>
      </c>
      <c r="J120" s="8" t="n">
        <v>0.002743055555555555</v>
      </c>
      <c r="K120" s="8" t="n">
        <v>0.004108796296296296</v>
      </c>
      <c r="L120" s="8" t="n">
        <v>0.002488425925925926</v>
      </c>
      <c r="M120" s="8" t="n">
        <v>0.003981481481481482</v>
      </c>
      <c r="N120" s="8" t="n">
        <v>0.003194444444444445</v>
      </c>
      <c r="O120" s="8" t="n">
        <v>0.003969907407407407</v>
      </c>
      <c r="P120" s="8" t="n">
        <v>0.001215277777777778</v>
      </c>
      <c r="Q120" s="8" t="n">
        <v>0.004039351851851852</v>
      </c>
      <c r="R120" s="8" t="n">
        <v>0.003287037037037037</v>
      </c>
      <c r="S120" s="8" t="n">
        <v>0.004120370370370371</v>
      </c>
      <c r="T120" s="8" t="n">
        <v>0.003206018518518519</v>
      </c>
      <c r="U120" s="8" t="n">
        <v>0.004861111111111111</v>
      </c>
      <c r="V120" t="inlineStr">
        <is>
          <t>–</t>
        </is>
      </c>
      <c r="W120">
        <f>E120 + G120 + I120 + K120 + M120 + O120 + Q120 + S120</f>
        <v/>
      </c>
      <c r="X120" s="9">
        <f>W120 / 8</f>
        <v/>
      </c>
      <c r="Y120" s="9">
        <f>MAX(ABS(E120 - X120), ABS(G120 - X120), ABS(I120 - X120), ABS(K120 - X120), ABS(M120 - X120), ABS(O120 - X120), ABS(Q120 - X120), ABS(S120 - X120))</f>
        <v/>
      </c>
      <c r="Z120" s="8" t="n">
        <v>0.05715277777777777</v>
      </c>
    </row>
    <row r="121">
      <c r="A121" t="inlineStr">
        <is>
          <t>Moreel, Wout (BEL) - Lieve, Govaerts (BEL)</t>
        </is>
      </c>
      <c r="B121" t="inlineStr">
        <is>
          <t>40-49</t>
        </is>
      </c>
      <c r="C121" t="inlineStr">
        <is>
          <t>2023 Valencia</t>
        </is>
      </c>
      <c r="D121" t="inlineStr">
        <is>
          <t>HYROX DOUBLES</t>
        </is>
      </c>
      <c r="E121" s="8" t="n">
        <v>0.003611111111111111</v>
      </c>
      <c r="F121" s="8" t="n">
        <v>0.003356481481481482</v>
      </c>
      <c r="G121" s="8" t="n">
        <v>0.003634259259259259</v>
      </c>
      <c r="H121" s="8" t="n">
        <v>0.001898148148148148</v>
      </c>
      <c r="I121" s="8" t="n">
        <v>0.003657407407407407</v>
      </c>
      <c r="J121" s="8" t="n">
        <v>0.003506944444444444</v>
      </c>
      <c r="K121" s="8" t="n">
        <v>0.003715277777777778</v>
      </c>
      <c r="L121" s="8" t="n">
        <v>0.002152777777777778</v>
      </c>
      <c r="M121" s="8" t="n">
        <v>0.003738425925925926</v>
      </c>
      <c r="N121" s="8" t="n">
        <v>0.003287037037037037</v>
      </c>
      <c r="O121" s="8" t="n">
        <v>0.003530092592592592</v>
      </c>
      <c r="P121" s="8" t="n">
        <v>0.001018518518518518</v>
      </c>
      <c r="Q121" s="8" t="n">
        <v>0.003564814814814815</v>
      </c>
      <c r="R121" s="8" t="n">
        <v>0.002673611111111111</v>
      </c>
      <c r="S121" s="8" t="n">
        <v>0.003703703703703704</v>
      </c>
      <c r="T121" s="8" t="n">
        <v>0.005555555555555556</v>
      </c>
      <c r="U121" s="8" t="n">
        <v>0.004629629629629629</v>
      </c>
      <c r="V121" t="inlineStr">
        <is>
          <t>–</t>
        </is>
      </c>
      <c r="W121">
        <f>E121 + G121 + I121 + K121 + M121 + O121 + Q121 + S121</f>
        <v/>
      </c>
      <c r="X121" s="9">
        <f>W121 / 8</f>
        <v/>
      </c>
      <c r="Y121" s="9">
        <f>MAX(ABS(E121 - X121), ABS(G121 - X121), ABS(I121 - X121), ABS(K121 - X121), ABS(M121 - X121), ABS(O121 - X121), ABS(Q121 - X121), ABS(S121 - X121))</f>
        <v/>
      </c>
      <c r="Z121" s="8" t="n">
        <v>0.05716435185185186</v>
      </c>
    </row>
    <row r="122">
      <c r="A122" t="inlineStr">
        <is>
          <t>Cantalosella Blanco, Raquel (FRA) - Carter, Christopher (FRA)</t>
        </is>
      </c>
      <c r="B122" t="inlineStr">
        <is>
          <t>30-39</t>
        </is>
      </c>
      <c r="C122" t="inlineStr">
        <is>
          <t>2023 Valencia</t>
        </is>
      </c>
      <c r="D122" t="inlineStr">
        <is>
          <t>HYROX DOUBLES</t>
        </is>
      </c>
      <c r="E122" s="8" t="n">
        <v>0.003518518518518518</v>
      </c>
      <c r="F122" s="8" t="n">
        <v>0.003148148148148148</v>
      </c>
      <c r="G122" s="8" t="n">
        <v>0.003622685185185185</v>
      </c>
      <c r="H122" s="8" t="n">
        <v>0.001898148148148148</v>
      </c>
      <c r="I122" s="8" t="n">
        <v>0.003912037037037037</v>
      </c>
      <c r="J122" s="8" t="n">
        <v>0.002604166666666667</v>
      </c>
      <c r="K122" s="8" t="n">
        <v>0.003958333333333334</v>
      </c>
      <c r="L122" s="8" t="n">
        <v>0.002222222222222222</v>
      </c>
      <c r="M122" s="8" t="n">
        <v>0.003958333333333334</v>
      </c>
      <c r="N122" s="8" t="n">
        <v>0.00337962962962963</v>
      </c>
      <c r="O122" s="8" t="n">
        <v>0.00400462962962963</v>
      </c>
      <c r="P122" s="8" t="n">
        <v>0.001493055555555556</v>
      </c>
      <c r="Q122" s="8" t="n">
        <v>0.0040625</v>
      </c>
      <c r="R122" s="8" t="n">
        <v>0.00349537037037037</v>
      </c>
      <c r="S122" s="8" t="n">
        <v>0.004305555555555556</v>
      </c>
      <c r="T122" s="8" t="n">
        <v>0.003148148148148148</v>
      </c>
      <c r="U122" s="8" t="n">
        <v>0.004513888888888888</v>
      </c>
      <c r="V122" t="inlineStr">
        <is>
          <t>–</t>
        </is>
      </c>
      <c r="W122">
        <f>E122 + G122 + I122 + K122 + M122 + O122 + Q122 + S122</f>
        <v/>
      </c>
      <c r="X122" s="9">
        <f>W122 / 8</f>
        <v/>
      </c>
      <c r="Y122" s="9">
        <f>MAX(ABS(E122 - X122), ABS(G122 - X122), ABS(I122 - X122), ABS(K122 - X122), ABS(M122 - X122), ABS(O122 - X122), ABS(Q122 - X122), ABS(S122 - X122))</f>
        <v/>
      </c>
      <c r="Z122" s="8" t="n">
        <v>0.05716435185185186</v>
      </c>
    </row>
    <row r="123">
      <c r="A123" t="inlineStr">
        <is>
          <t>Perez Lopez, Pedro J (ESP) - Martinez García, Lola (ESP)</t>
        </is>
      </c>
      <c r="B123" t="inlineStr">
        <is>
          <t>30-39</t>
        </is>
      </c>
      <c r="C123" t="inlineStr">
        <is>
          <t>2023 Valencia</t>
        </is>
      </c>
      <c r="D123" t="inlineStr">
        <is>
          <t>HYROX DOUBLES</t>
        </is>
      </c>
      <c r="E123" s="8" t="n">
        <v>0.003217592592592593</v>
      </c>
      <c r="F123" s="8" t="n">
        <v>0.003113425925925926</v>
      </c>
      <c r="G123" s="8" t="n">
        <v>0.003553240740740741</v>
      </c>
      <c r="H123" s="8" t="n">
        <v>0.001770833333333333</v>
      </c>
      <c r="I123" s="8" t="n">
        <v>0.003946759259259259</v>
      </c>
      <c r="J123" s="8" t="n">
        <v>0.00287037037037037</v>
      </c>
      <c r="K123" s="8" t="n">
        <v>0.004085648148148148</v>
      </c>
      <c r="L123" s="8" t="n">
        <v>0.00287037037037037</v>
      </c>
      <c r="M123" s="8" t="n">
        <v>0.003703703703703704</v>
      </c>
      <c r="N123" s="8" t="n">
        <v>0.003391203703703704</v>
      </c>
      <c r="O123" s="8" t="n">
        <v>0.003668981481481481</v>
      </c>
      <c r="P123" s="8" t="n">
        <v>0.001331018518518518</v>
      </c>
      <c r="Q123" s="8" t="n">
        <v>0.003796296296296296</v>
      </c>
      <c r="R123" s="8" t="n">
        <v>0.003229166666666667</v>
      </c>
      <c r="S123" s="8" t="n">
        <v>0.004108796296296296</v>
      </c>
      <c r="T123" s="8" t="n">
        <v>0.003402777777777778</v>
      </c>
      <c r="U123" s="8" t="n">
        <v>0.005231481481481481</v>
      </c>
      <c r="V123" t="inlineStr">
        <is>
          <t>–</t>
        </is>
      </c>
      <c r="W123">
        <f>E123 + G123 + I123 + K123 + M123 + O123 + Q123 + S123</f>
        <v/>
      </c>
      <c r="X123" s="9">
        <f>W123 / 8</f>
        <v/>
      </c>
      <c r="Y123" s="9">
        <f>MAX(ABS(E123 - X123), ABS(G123 - X123), ABS(I123 - X123), ABS(K123 - X123), ABS(M123 - X123), ABS(O123 - X123), ABS(Q123 - X123), ABS(S123 - X123))</f>
        <v/>
      </c>
      <c r="Z123" s="8" t="n">
        <v>0.05719907407407408</v>
      </c>
    </row>
    <row r="124">
      <c r="A124" t="inlineStr">
        <is>
          <t>Munar Doemer, Laura (ESP) - Asensio Niell, Jose Miguel (ESP)</t>
        </is>
      </c>
      <c r="B124" t="inlineStr">
        <is>
          <t>40-49</t>
        </is>
      </c>
      <c r="C124" t="inlineStr">
        <is>
          <t>2023 Valencia</t>
        </is>
      </c>
      <c r="D124" t="inlineStr">
        <is>
          <t>HYROX DOUBLES</t>
        </is>
      </c>
      <c r="E124" s="8" t="n">
        <v>0.003136574074074074</v>
      </c>
      <c r="F124" s="8" t="n">
        <v>0.002951388888888889</v>
      </c>
      <c r="G124" s="8" t="n">
        <v>0.003333333333333334</v>
      </c>
      <c r="H124" s="8" t="n">
        <v>0.002071759259259259</v>
      </c>
      <c r="I124" s="8" t="n">
        <v>0.003842592592592593</v>
      </c>
      <c r="J124" s="8" t="n">
        <v>0.003287037037037037</v>
      </c>
      <c r="K124" s="8" t="n">
        <v>0.003877314814814815</v>
      </c>
      <c r="L124" s="8" t="n">
        <v>0.002372685185185185</v>
      </c>
      <c r="M124" s="8" t="n">
        <v>0.003877314814814815</v>
      </c>
      <c r="N124" s="8" t="n">
        <v>0.003668981481481481</v>
      </c>
      <c r="O124" s="8" t="n">
        <v>0.00375</v>
      </c>
      <c r="P124" s="8" t="n">
        <v>0.001087962962962963</v>
      </c>
      <c r="Q124" s="8" t="n">
        <v>0.003715277777777778</v>
      </c>
      <c r="R124" s="8" t="n">
        <v>0.002997685185185185</v>
      </c>
      <c r="S124" s="8" t="n">
        <v>0.004039351851851852</v>
      </c>
      <c r="T124" s="8" t="n">
        <v>0.003148148148148148</v>
      </c>
      <c r="U124" s="8" t="n">
        <v>0.006307870370370371</v>
      </c>
      <c r="V124" t="inlineStr">
        <is>
          <t>–</t>
        </is>
      </c>
      <c r="W124">
        <f>E124 + G124 + I124 + K124 + M124 + O124 + Q124 + S124</f>
        <v/>
      </c>
      <c r="X124" s="9">
        <f>W124 / 8</f>
        <v/>
      </c>
      <c r="Y124" s="9">
        <f>MAX(ABS(E124 - X124), ABS(G124 - X124), ABS(I124 - X124), ABS(K124 - X124), ABS(M124 - X124), ABS(O124 - X124), ABS(Q124 - X124), ABS(S124 - X124))</f>
        <v/>
      </c>
      <c r="Z124" s="8" t="n">
        <v>0.05737268518518519</v>
      </c>
    </row>
    <row r="125">
      <c r="A125" t="inlineStr">
        <is>
          <t>Gimeno Carrasco, Miguel Angel (ESP) - Carcelen Lozano, Noelia (ESP)</t>
        </is>
      </c>
      <c r="B125" t="inlineStr">
        <is>
          <t>30-39</t>
        </is>
      </c>
      <c r="C125" t="inlineStr">
        <is>
          <t>2023 Valencia</t>
        </is>
      </c>
      <c r="D125" t="inlineStr">
        <is>
          <t>HYROX DOUBLES</t>
        </is>
      </c>
      <c r="E125" s="8" t="n">
        <v>0.003229166666666667</v>
      </c>
      <c r="F125" s="8" t="n">
        <v>0.003206018518518519</v>
      </c>
      <c r="G125" s="8" t="n">
        <v>0.003159722222222222</v>
      </c>
      <c r="H125" s="8" t="n">
        <v>0.001631944444444445</v>
      </c>
      <c r="I125" s="8" t="n">
        <v>0.003530092592592592</v>
      </c>
      <c r="J125" s="8" t="n">
        <v>0.003194444444444445</v>
      </c>
      <c r="K125" s="8" t="n">
        <v>0.003634259259259259</v>
      </c>
      <c r="L125" s="8" t="n">
        <v>0.001805555555555555</v>
      </c>
      <c r="M125" s="8" t="n">
        <v>0.003784722222222222</v>
      </c>
      <c r="N125" s="8" t="n">
        <v>0.003611111111111111</v>
      </c>
      <c r="O125" s="8" t="n">
        <v>0.003738425925925926</v>
      </c>
      <c r="P125" s="8" t="n">
        <v>0.001122685185185185</v>
      </c>
      <c r="Q125" s="8" t="n">
        <v>0.00380787037037037</v>
      </c>
      <c r="R125" s="8" t="n">
        <v>0.003136574074074074</v>
      </c>
      <c r="S125" s="8" t="n">
        <v>0.004444444444444444</v>
      </c>
      <c r="T125" s="8" t="n">
        <v>0.003240740740740741</v>
      </c>
      <c r="U125" s="8" t="n">
        <v>0.007222222222222222</v>
      </c>
      <c r="V125" t="inlineStr">
        <is>
          <t>–</t>
        </is>
      </c>
      <c r="W125">
        <f>E125 + G125 + I125 + K125 + M125 + O125 + Q125 + S125</f>
        <v/>
      </c>
      <c r="X125" s="9">
        <f>W125 / 8</f>
        <v/>
      </c>
      <c r="Y125" s="9">
        <f>MAX(ABS(E125 - X125), ABS(G125 - X125), ABS(I125 - X125), ABS(K125 - X125), ABS(M125 - X125), ABS(O125 - X125), ABS(Q125 - X125), ABS(S125 - X125))</f>
        <v/>
      </c>
      <c r="Z125" s="8" t="n">
        <v>0.05740740740740741</v>
      </c>
    </row>
    <row r="126">
      <c r="A126" t="inlineStr">
        <is>
          <t>Sagasti Arrondo, Iker (ESP) - Sagasti Arrondo, Saioa (ESP)</t>
        </is>
      </c>
      <c r="B126" t="inlineStr">
        <is>
          <t>U29</t>
        </is>
      </c>
      <c r="C126" t="inlineStr">
        <is>
          <t>2023 Valencia</t>
        </is>
      </c>
      <c r="D126" t="inlineStr">
        <is>
          <t>HYROX DOUBLES</t>
        </is>
      </c>
      <c r="E126" s="8" t="n">
        <v>0.003333333333333334</v>
      </c>
      <c r="F126" s="8" t="n">
        <v>0.002962962962962963</v>
      </c>
      <c r="G126" s="8" t="n">
        <v>0.003622685185185185</v>
      </c>
      <c r="H126" s="8" t="n">
        <v>0.001446759259259259</v>
      </c>
      <c r="I126" s="8" t="n">
        <v>0.004027777777777778</v>
      </c>
      <c r="J126" s="8" t="n">
        <v>0.002905092592592593</v>
      </c>
      <c r="K126" s="8" t="n">
        <v>0.004178240740740741</v>
      </c>
      <c r="L126" s="8" t="n">
        <v>0.001851851851851852</v>
      </c>
      <c r="M126" s="8" t="n">
        <v>0.004085648148148148</v>
      </c>
      <c r="N126" s="8" t="n">
        <v>0.003414351851851852</v>
      </c>
      <c r="O126" s="8" t="n">
        <v>0.003993055555555555</v>
      </c>
      <c r="P126" s="8" t="n">
        <v>0.00125</v>
      </c>
      <c r="Q126" s="8" t="n">
        <v>0.004120370370370371</v>
      </c>
      <c r="R126" s="8" t="n">
        <v>0.002916666666666667</v>
      </c>
      <c r="S126" s="8" t="n">
        <v>0.00443287037037037</v>
      </c>
      <c r="T126" s="8" t="n">
        <v>0.002743055555555555</v>
      </c>
      <c r="U126" s="8" t="n">
        <v>0.006203703703703703</v>
      </c>
      <c r="V126" t="inlineStr">
        <is>
          <t>–</t>
        </is>
      </c>
      <c r="W126">
        <f>E126 + G126 + I126 + K126 + M126 + O126 + Q126 + S126</f>
        <v/>
      </c>
      <c r="X126" s="9">
        <f>W126 / 8</f>
        <v/>
      </c>
      <c r="Y126" s="9">
        <f>MAX(ABS(E126 - X126), ABS(G126 - X126), ABS(I126 - X126), ABS(K126 - X126), ABS(M126 - X126), ABS(O126 - X126), ABS(Q126 - X126), ABS(S126 - X126))</f>
        <v/>
      </c>
      <c r="Z126" s="8" t="n">
        <v>0.05740740740740741</v>
      </c>
    </row>
    <row r="127">
      <c r="A127" t="inlineStr">
        <is>
          <t>Aparicio Juez, Lara (ESP) - Mallor González, Aitor (ESP)</t>
        </is>
      </c>
      <c r="B127" t="inlineStr">
        <is>
          <t>30-39</t>
        </is>
      </c>
      <c r="C127" t="inlineStr">
        <is>
          <t>2023 Valencia</t>
        </is>
      </c>
      <c r="D127" t="inlineStr">
        <is>
          <t>HYROX DOUBLES</t>
        </is>
      </c>
      <c r="E127" s="8" t="n">
        <v>0.00337962962962963</v>
      </c>
      <c r="F127" s="8" t="n">
        <v>0.003009259259259259</v>
      </c>
      <c r="G127" s="8" t="n">
        <v>0.003761574074074074</v>
      </c>
      <c r="H127" s="8" t="n">
        <v>0.001527777777777778</v>
      </c>
      <c r="I127" s="8" t="n">
        <v>0.003877314814814815</v>
      </c>
      <c r="J127" s="8" t="n">
        <v>0.003055555555555556</v>
      </c>
      <c r="K127" s="8" t="n">
        <v>0.003831018518518518</v>
      </c>
      <c r="L127" s="8" t="n">
        <v>0.001990740740740741</v>
      </c>
      <c r="M127" s="8" t="n">
        <v>0.003923611111111111</v>
      </c>
      <c r="N127" s="8" t="n">
        <v>0.003391203703703704</v>
      </c>
      <c r="O127" s="8" t="n">
        <v>0.003958333333333334</v>
      </c>
      <c r="P127" s="8" t="n">
        <v>0.001226851851851852</v>
      </c>
      <c r="Q127" s="8" t="n">
        <v>0.004027777777777778</v>
      </c>
      <c r="R127" s="8" t="n">
        <v>0.003356481481481482</v>
      </c>
      <c r="S127" s="8" t="n">
        <v>0.004409722222222222</v>
      </c>
      <c r="T127" s="8" t="n">
        <v>0.003229166666666667</v>
      </c>
      <c r="U127" s="8" t="n">
        <v>0.005543981481481481</v>
      </c>
      <c r="V127" t="inlineStr">
        <is>
          <t>–</t>
        </is>
      </c>
      <c r="W127">
        <f>E127 + G127 + I127 + K127 + M127 + O127 + Q127 + S127</f>
        <v/>
      </c>
      <c r="X127" s="9">
        <f>W127 / 8</f>
        <v/>
      </c>
      <c r="Y127" s="9">
        <f>MAX(ABS(E127 - X127), ABS(G127 - X127), ABS(I127 - X127), ABS(K127 - X127), ABS(M127 - X127), ABS(O127 - X127), ABS(Q127 - X127), ABS(S127 - X127))</f>
        <v/>
      </c>
      <c r="Z127" s="8" t="n">
        <v>0.05741898148148148</v>
      </c>
    </row>
    <row r="128">
      <c r="A128" t="inlineStr">
        <is>
          <t>Câmara, Sérgio (POR) - Freitas, Yaqueline (POR)</t>
        </is>
      </c>
      <c r="B128" t="inlineStr">
        <is>
          <t>30-39</t>
        </is>
      </c>
      <c r="C128" t="inlineStr">
        <is>
          <t>2023 Valencia</t>
        </is>
      </c>
      <c r="D128" t="inlineStr">
        <is>
          <t>HYROX DOUBLES</t>
        </is>
      </c>
      <c r="E128" s="8" t="n">
        <v>0.003831018518518518</v>
      </c>
      <c r="F128" s="8" t="n">
        <v>0.003240740740740741</v>
      </c>
      <c r="G128" s="8" t="n">
        <v>0.003854166666666667</v>
      </c>
      <c r="H128" s="8" t="n">
        <v>0.001747685185185185</v>
      </c>
      <c r="I128" s="8" t="n">
        <v>0.004201388888888889</v>
      </c>
      <c r="J128" s="8" t="n">
        <v>0.002974537037037037</v>
      </c>
      <c r="K128" s="8" t="n">
        <v>0.004305555555555556</v>
      </c>
      <c r="L128" s="8" t="n">
        <v>0.002013888888888889</v>
      </c>
      <c r="M128" s="8" t="n">
        <v>0.004108796296296296</v>
      </c>
      <c r="N128" s="8" t="n">
        <v>0.003310185185185185</v>
      </c>
      <c r="O128" s="8" t="n">
        <v>0.00400462962962963</v>
      </c>
      <c r="P128" s="8" t="n">
        <v>0.001273148148148148</v>
      </c>
      <c r="Q128" s="8" t="n">
        <v>0.004131944444444444</v>
      </c>
      <c r="R128" s="8" t="n">
        <v>0.003113425925925926</v>
      </c>
      <c r="S128" s="8" t="n">
        <v>0.004097222222222223</v>
      </c>
      <c r="T128" s="8" t="n">
        <v>0.002754629629629629</v>
      </c>
      <c r="U128" s="8" t="n">
        <v>0.005104166666666667</v>
      </c>
      <c r="V128" t="inlineStr">
        <is>
          <t>–</t>
        </is>
      </c>
      <c r="W128">
        <f>E128 + G128 + I128 + K128 + M128 + O128 + Q128 + S128</f>
        <v/>
      </c>
      <c r="X128" s="9">
        <f>W128 / 8</f>
        <v/>
      </c>
      <c r="Y128" s="9">
        <f>MAX(ABS(E128 - X128), ABS(G128 - X128), ABS(I128 - X128), ABS(K128 - X128), ABS(M128 - X128), ABS(O128 - X128), ABS(Q128 - X128), ABS(S128 - X128))</f>
        <v/>
      </c>
      <c r="Z128" s="8" t="n">
        <v>0.05796296296296297</v>
      </c>
    </row>
    <row r="129">
      <c r="A129" t="inlineStr">
        <is>
          <t>Molero, Carlos (ESP) - Merchan Bartomeu, Miriam (ESP)</t>
        </is>
      </c>
      <c r="B129" t="inlineStr">
        <is>
          <t>30-39</t>
        </is>
      </c>
      <c r="C129" t="inlineStr">
        <is>
          <t>2023 Valencia</t>
        </is>
      </c>
      <c r="D129" t="inlineStr">
        <is>
          <t>HYROX DOUBLES</t>
        </is>
      </c>
      <c r="E129" s="8" t="n">
        <v>0.0034375</v>
      </c>
      <c r="F129" s="8" t="n">
        <v>0.003263888888888889</v>
      </c>
      <c r="G129" s="8" t="n">
        <v>0.003738425925925926</v>
      </c>
      <c r="H129" s="8" t="n">
        <v>0.001909722222222222</v>
      </c>
      <c r="I129" s="8" t="n">
        <v>0.003993055555555555</v>
      </c>
      <c r="J129" s="8" t="n">
        <v>0.0034375</v>
      </c>
      <c r="K129" s="8" t="n">
        <v>0.003935185185185185</v>
      </c>
      <c r="L129" s="8" t="n">
        <v>0.001840277777777778</v>
      </c>
      <c r="M129" s="8" t="n">
        <v>0.003900462962962963</v>
      </c>
      <c r="N129" s="8" t="n">
        <v>0.003344907407407408</v>
      </c>
      <c r="O129" s="8" t="n">
        <v>0.00400462962962963</v>
      </c>
      <c r="P129" s="8" t="n">
        <v>0.001261574074074074</v>
      </c>
      <c r="Q129" s="8" t="n">
        <v>0.004120370370370371</v>
      </c>
      <c r="R129" s="8" t="n">
        <v>0.002847222222222222</v>
      </c>
      <c r="S129" s="8" t="n">
        <v>0.00431712962962963</v>
      </c>
      <c r="T129" s="8" t="n">
        <v>0.002800925925925926</v>
      </c>
      <c r="U129" s="8" t="n">
        <v>0.006041666666666667</v>
      </c>
      <c r="V129" t="inlineStr">
        <is>
          <t>–</t>
        </is>
      </c>
      <c r="W129">
        <f>E129 + G129 + I129 + K129 + M129 + O129 + Q129 + S129</f>
        <v/>
      </c>
      <c r="X129" s="9">
        <f>W129 / 8</f>
        <v/>
      </c>
      <c r="Y129" s="9">
        <f>MAX(ABS(E129 - X129), ABS(G129 - X129), ABS(I129 - X129), ABS(K129 - X129), ABS(M129 - X129), ABS(O129 - X129), ABS(Q129 - X129), ABS(S129 - X129))</f>
        <v/>
      </c>
      <c r="Z129" s="8" t="n">
        <v>0.05810185185185185</v>
      </c>
    </row>
    <row r="130">
      <c r="A130" t="inlineStr">
        <is>
          <t>Garca Snchez, Diego (ESP) - Pascual Alegre, Sofía (ESP)</t>
        </is>
      </c>
      <c r="B130" t="inlineStr">
        <is>
          <t>U29</t>
        </is>
      </c>
      <c r="C130" t="inlineStr">
        <is>
          <t>2023 Valencia</t>
        </is>
      </c>
      <c r="D130" t="inlineStr">
        <is>
          <t>HYROX DOUBLES</t>
        </is>
      </c>
      <c r="E130" s="8" t="n">
        <v>0.003842592592592593</v>
      </c>
      <c r="F130" s="8" t="n">
        <v>0.003148148148148148</v>
      </c>
      <c r="G130" s="8" t="n">
        <v>0.004074074074074074</v>
      </c>
      <c r="H130" s="8" t="n">
        <v>0.001400462962962963</v>
      </c>
      <c r="I130" s="8" t="n">
        <v>0.00431712962962963</v>
      </c>
      <c r="J130" s="8" t="n">
        <v>0.002326388888888889</v>
      </c>
      <c r="K130" s="8" t="n">
        <v>0.004375</v>
      </c>
      <c r="L130" s="8" t="n">
        <v>0.001550925925925926</v>
      </c>
      <c r="M130" s="8" t="n">
        <v>0.004328703703703704</v>
      </c>
      <c r="N130" s="8" t="n">
        <v>0.003344907407407408</v>
      </c>
      <c r="O130" s="8" t="n">
        <v>0.004340277777777778</v>
      </c>
      <c r="P130" s="8" t="n">
        <v>0.001527777777777778</v>
      </c>
      <c r="Q130" s="8" t="n">
        <v>0.004201388888888889</v>
      </c>
      <c r="R130" s="8" t="n">
        <v>0.002407407407407408</v>
      </c>
      <c r="S130" s="8" t="n">
        <v>0.004571759259259259</v>
      </c>
      <c r="T130" s="8" t="n">
        <v>0.002627314814814815</v>
      </c>
      <c r="U130" s="8" t="n">
        <v>0.005810185185185186</v>
      </c>
      <c r="V130" t="inlineStr">
        <is>
          <t>–</t>
        </is>
      </c>
      <c r="W130">
        <f>E130 + G130 + I130 + K130 + M130 + O130 + Q130 + S130</f>
        <v/>
      </c>
      <c r="X130" s="9">
        <f>W130 / 8</f>
        <v/>
      </c>
      <c r="Y130" s="9">
        <f>MAX(ABS(E130 - X130), ABS(G130 - X130), ABS(I130 - X130), ABS(K130 - X130), ABS(M130 - X130), ABS(O130 - X130), ABS(Q130 - X130), ABS(S130 - X130))</f>
        <v/>
      </c>
      <c r="Z130" s="8" t="n">
        <v>0.05811342592592592</v>
      </c>
    </row>
    <row r="131">
      <c r="A131" t="inlineStr">
        <is>
          <t>Orocondo Paniagua, Kevin (ESP) - Rovira Orengo, Nuria (ESP)</t>
        </is>
      </c>
      <c r="B131" t="inlineStr">
        <is>
          <t>U29</t>
        </is>
      </c>
      <c r="C131" t="inlineStr">
        <is>
          <t>2023 Valencia</t>
        </is>
      </c>
      <c r="D131" t="inlineStr">
        <is>
          <t>HYROX DOUBLES</t>
        </is>
      </c>
      <c r="E131" s="8" t="n">
        <v>0.003368055555555556</v>
      </c>
      <c r="F131" s="8" t="n">
        <v>0.003217592592592593</v>
      </c>
      <c r="G131" s="8" t="n">
        <v>0.003622685185185185</v>
      </c>
      <c r="H131" s="8" t="n">
        <v>0.001875</v>
      </c>
      <c r="I131" s="8" t="n">
        <v>0.003773148148148148</v>
      </c>
      <c r="J131" s="8" t="n">
        <v>0.003530092592592592</v>
      </c>
      <c r="K131" s="8" t="n">
        <v>0.003761574074074074</v>
      </c>
      <c r="L131" s="8" t="n">
        <v>0.002141203703703704</v>
      </c>
      <c r="M131" s="8" t="n">
        <v>0.003842592592592593</v>
      </c>
      <c r="N131" s="8" t="n">
        <v>0.003518518518518518</v>
      </c>
      <c r="O131" s="8" t="n">
        <v>0.003865740740740741</v>
      </c>
      <c r="P131" s="8" t="n">
        <v>0.00119212962962963</v>
      </c>
      <c r="Q131" s="8" t="n">
        <v>0.003935185185185185</v>
      </c>
      <c r="R131" s="8" t="n">
        <v>0.003402777777777778</v>
      </c>
      <c r="S131" s="8" t="n">
        <v>0.004421296296296296</v>
      </c>
      <c r="T131" s="8" t="n">
        <v>0.003310185185185185</v>
      </c>
      <c r="U131" s="8" t="n">
        <v>0.005555555555555556</v>
      </c>
      <c r="V131" t="inlineStr">
        <is>
          <t>–</t>
        </is>
      </c>
      <c r="W131">
        <f>E131 + G131 + I131 + K131 + M131 + O131 + Q131 + S131</f>
        <v/>
      </c>
      <c r="X131" s="9">
        <f>W131 / 8</f>
        <v/>
      </c>
      <c r="Y131" s="9">
        <f>MAX(ABS(E131 - X131), ABS(G131 - X131), ABS(I131 - X131), ABS(K131 - X131), ABS(M131 - X131), ABS(O131 - X131), ABS(Q131 - X131), ABS(S131 - X131))</f>
        <v/>
      </c>
      <c r="Z131" s="8" t="n">
        <v>0.05826388888888889</v>
      </c>
    </row>
    <row r="132">
      <c r="A132" t="inlineStr">
        <is>
          <t>Cabrera De Los Santos, Daniel (ESP) - Diez Margaix, Anna (ESP)</t>
        </is>
      </c>
      <c r="B132" t="inlineStr">
        <is>
          <t>30-39</t>
        </is>
      </c>
      <c r="C132" t="inlineStr">
        <is>
          <t>2023 Valencia</t>
        </is>
      </c>
      <c r="D132" t="inlineStr">
        <is>
          <t>HYROX DOUBLES</t>
        </is>
      </c>
      <c r="E132" s="8" t="n">
        <v>0.003819444444444444</v>
      </c>
      <c r="F132" s="8" t="n">
        <v>0.003171296296296296</v>
      </c>
      <c r="G132" s="8" t="n">
        <v>0.003923611111111111</v>
      </c>
      <c r="H132" s="8" t="n">
        <v>0.001423611111111111</v>
      </c>
      <c r="I132" s="8" t="n">
        <v>0.004155092592592592</v>
      </c>
      <c r="J132" s="8" t="n">
        <v>0.002685185185185185</v>
      </c>
      <c r="K132" s="8" t="n">
        <v>0.004189814814814815</v>
      </c>
      <c r="L132" s="8" t="n">
        <v>0.001782407407407407</v>
      </c>
      <c r="M132" s="8" t="n">
        <v>0.003946759259259259</v>
      </c>
      <c r="N132" s="8" t="n">
        <v>0.003472222222222222</v>
      </c>
      <c r="O132" s="8" t="n">
        <v>0.003923611111111111</v>
      </c>
      <c r="P132" s="8" t="n">
        <v>0.001157407407407407</v>
      </c>
      <c r="Q132" s="8" t="n">
        <v>0.004201388888888889</v>
      </c>
      <c r="R132" s="8" t="n">
        <v>0.003194444444444445</v>
      </c>
      <c r="S132" s="8" t="n">
        <v>0.004201388888888889</v>
      </c>
      <c r="T132" s="8" t="n">
        <v>0.002673611111111111</v>
      </c>
      <c r="U132" s="8" t="n">
        <v>0.006493055555555556</v>
      </c>
      <c r="V132" t="inlineStr">
        <is>
          <t>–</t>
        </is>
      </c>
      <c r="W132">
        <f>E132 + G132 + I132 + K132 + M132 + O132 + Q132 + S132</f>
        <v/>
      </c>
      <c r="X132" s="9">
        <f>W132 / 8</f>
        <v/>
      </c>
      <c r="Y132" s="9">
        <f>MAX(ABS(E132 - X132), ABS(G132 - X132), ABS(I132 - X132), ABS(K132 - X132), ABS(M132 - X132), ABS(O132 - X132), ABS(Q132 - X132), ABS(S132 - X132))</f>
        <v/>
      </c>
      <c r="Z132" s="8" t="n">
        <v>0.05832175925925926</v>
      </c>
    </row>
    <row r="133">
      <c r="A133" t="inlineStr">
        <is>
          <t>Recio Tomás, Cristian (ESP) - Cortés Martínez, Cristina (ESP)</t>
        </is>
      </c>
      <c r="B133" t="inlineStr">
        <is>
          <t>U29</t>
        </is>
      </c>
      <c r="C133" t="inlineStr">
        <is>
          <t>2023 Valencia</t>
        </is>
      </c>
      <c r="D133" t="inlineStr">
        <is>
          <t>HYROX DOUBLES</t>
        </is>
      </c>
      <c r="E133" s="8" t="n">
        <v>0.003796296296296296</v>
      </c>
      <c r="F133" s="8" t="n">
        <v>0.003252314814814815</v>
      </c>
      <c r="G133" s="8" t="n">
        <v>0.004178240740740741</v>
      </c>
      <c r="H133" s="8" t="n">
        <v>0.001539351851851852</v>
      </c>
      <c r="I133" s="8" t="n">
        <v>0.004328703703703704</v>
      </c>
      <c r="J133" s="8" t="n">
        <v>0.002407407407407408</v>
      </c>
      <c r="K133" s="8" t="n">
        <v>0.004560185185185185</v>
      </c>
      <c r="L133" s="8" t="n">
        <v>0.001724537037037037</v>
      </c>
      <c r="M133" s="8" t="n">
        <v>0.00443287037037037</v>
      </c>
      <c r="N133" s="8" t="n">
        <v>0.003483796296296296</v>
      </c>
      <c r="O133" s="8" t="n">
        <v>0.004398148148148148</v>
      </c>
      <c r="P133" s="8" t="n">
        <v>0.001296296296296296</v>
      </c>
      <c r="Q133" s="8" t="n">
        <v>0.004363425925925926</v>
      </c>
      <c r="R133" s="8" t="n">
        <v>0.002974537037037037</v>
      </c>
      <c r="S133" s="8" t="n">
        <v>0.004571759259259259</v>
      </c>
      <c r="T133" s="8" t="n">
        <v>0.003032407407407407</v>
      </c>
      <c r="U133" s="8" t="n">
        <v>0.00425925925925926</v>
      </c>
      <c r="V133" t="inlineStr">
        <is>
          <t>–</t>
        </is>
      </c>
      <c r="W133">
        <f>E133 + G133 + I133 + K133 + M133 + O133 + Q133 + S133</f>
        <v/>
      </c>
      <c r="X133" s="9">
        <f>W133 / 8</f>
        <v/>
      </c>
      <c r="Y133" s="9">
        <f>MAX(ABS(E133 - X133), ABS(G133 - X133), ABS(I133 - X133), ABS(K133 - X133), ABS(M133 - X133), ABS(O133 - X133), ABS(Q133 - X133), ABS(S133 - X133))</f>
        <v/>
      </c>
      <c r="Z133" s="8" t="n">
        <v>0.05850694444444444</v>
      </c>
    </row>
    <row r="134">
      <c r="A134" t="inlineStr">
        <is>
          <t>Pardo González, Aurelio (ESP) - Estévez Sánchez, Sofía (ESP)</t>
        </is>
      </c>
      <c r="B134" t="inlineStr">
        <is>
          <t>40-49</t>
        </is>
      </c>
      <c r="C134" t="inlineStr">
        <is>
          <t>2023 Valencia</t>
        </is>
      </c>
      <c r="D134" t="inlineStr">
        <is>
          <t>HYROX DOUBLES</t>
        </is>
      </c>
      <c r="E134" s="8" t="n">
        <v>0.003402777777777778</v>
      </c>
      <c r="F134" s="8" t="n">
        <v>0.00318287037037037</v>
      </c>
      <c r="G134" s="8" t="n">
        <v>0.003738425925925926</v>
      </c>
      <c r="H134" s="8" t="n">
        <v>0.001643518518518519</v>
      </c>
      <c r="I134" s="8" t="n">
        <v>0.004282407407407408</v>
      </c>
      <c r="J134" s="8" t="n">
        <v>0.003564814814814815</v>
      </c>
      <c r="K134" s="8" t="n">
        <v>0.004074074074074074</v>
      </c>
      <c r="L134" s="8" t="n">
        <v>0.002766203703703704</v>
      </c>
      <c r="M134" s="8" t="n">
        <v>0.004120370370370371</v>
      </c>
      <c r="N134" s="8" t="n">
        <v>0.003333333333333334</v>
      </c>
      <c r="O134" s="8" t="n">
        <v>0.003761574074074074</v>
      </c>
      <c r="P134" s="8" t="n">
        <v>0.001261574074074074</v>
      </c>
      <c r="Q134" s="8" t="n">
        <v>0.004120370370370371</v>
      </c>
      <c r="R134" s="8" t="n">
        <v>0.003148148148148148</v>
      </c>
      <c r="S134" s="8" t="n">
        <v>0.004502314814814815</v>
      </c>
      <c r="T134" s="8" t="n">
        <v>0.0028125</v>
      </c>
      <c r="U134" s="8" t="n">
        <v>0.004930555555555555</v>
      </c>
      <c r="V134" t="inlineStr">
        <is>
          <t>–</t>
        </is>
      </c>
      <c r="W134">
        <f>E134 + G134 + I134 + K134 + M134 + O134 + Q134 + S134</f>
        <v/>
      </c>
      <c r="X134" s="9">
        <f>W134 / 8</f>
        <v/>
      </c>
      <c r="Y134" s="9">
        <f>MAX(ABS(E134 - X134), ABS(G134 - X134), ABS(I134 - X134), ABS(K134 - X134), ABS(M134 - X134), ABS(O134 - X134), ABS(Q134 - X134), ABS(S134 - X134))</f>
        <v/>
      </c>
      <c r="Z134" s="8" t="n">
        <v>0.05855324074074074</v>
      </c>
    </row>
    <row r="135">
      <c r="A135" t="inlineStr">
        <is>
          <t>Rebollo Garcia, Alejandra (ESP) - Sacristan Solis, Raul (ESP)</t>
        </is>
      </c>
      <c r="B135" t="inlineStr">
        <is>
          <t>30-39</t>
        </is>
      </c>
      <c r="C135" t="inlineStr">
        <is>
          <t>2023 Valencia</t>
        </is>
      </c>
      <c r="D135" t="inlineStr">
        <is>
          <t>HYROX DOUBLES</t>
        </is>
      </c>
      <c r="E135" s="8" t="n">
        <v>0.003773148148148148</v>
      </c>
      <c r="F135" s="8" t="n">
        <v>0.003101851851851852</v>
      </c>
      <c r="G135" s="8" t="n">
        <v>0.003958333333333334</v>
      </c>
      <c r="H135" s="8" t="n">
        <v>0.001597222222222222</v>
      </c>
      <c r="I135" s="8" t="n">
        <v>0.003958333333333334</v>
      </c>
      <c r="J135" s="8" t="n">
        <v>0.002847222222222222</v>
      </c>
      <c r="K135" s="8" t="n">
        <v>0.003935185185185185</v>
      </c>
      <c r="L135" s="8" t="n">
        <v>0.002141203703703704</v>
      </c>
      <c r="M135" s="8" t="n">
        <v>0.004039351851851852</v>
      </c>
      <c r="N135" s="8" t="n">
        <v>0.003229166666666667</v>
      </c>
      <c r="O135" s="8" t="n">
        <v>0.004016203703703704</v>
      </c>
      <c r="P135" s="8" t="n">
        <v>0.001736111111111111</v>
      </c>
      <c r="Q135" s="8" t="n">
        <v>0.003981481481481482</v>
      </c>
      <c r="R135" s="8" t="n">
        <v>0.003958333333333334</v>
      </c>
      <c r="S135" s="8" t="n">
        <v>0.004143518518518519</v>
      </c>
      <c r="T135" s="8" t="n">
        <v>0.003576388888888889</v>
      </c>
      <c r="U135" s="8" t="n">
        <v>0.004664351851851852</v>
      </c>
      <c r="V135" t="inlineStr">
        <is>
          <t>–</t>
        </is>
      </c>
      <c r="W135">
        <f>E135 + G135 + I135 + K135 + M135 + O135 + Q135 + S135</f>
        <v/>
      </c>
      <c r="X135" s="9">
        <f>W135 / 8</f>
        <v/>
      </c>
      <c r="Y135" s="9">
        <f>MAX(ABS(E135 - X135), ABS(G135 - X135), ABS(I135 - X135), ABS(K135 - X135), ABS(M135 - X135), ABS(O135 - X135), ABS(Q135 - X135), ABS(S135 - X135))</f>
        <v/>
      </c>
      <c r="Z135" s="8" t="n">
        <v>0.05855324074074074</v>
      </c>
    </row>
    <row r="136">
      <c r="A136" t="inlineStr">
        <is>
          <t>Alzahmi, Maduni (ESP) - La O, Abraham (ESP)</t>
        </is>
      </c>
      <c r="B136" t="inlineStr">
        <is>
          <t>30-39</t>
        </is>
      </c>
      <c r="C136" t="inlineStr">
        <is>
          <t>2023 Valencia</t>
        </is>
      </c>
      <c r="D136" t="inlineStr">
        <is>
          <t>HYROX DOUBLES</t>
        </is>
      </c>
      <c r="E136" s="8" t="n">
        <v>0.003715277777777778</v>
      </c>
      <c r="F136" s="8" t="n">
        <v>0.003009259259259259</v>
      </c>
      <c r="G136" s="8" t="n">
        <v>0.004027777777777778</v>
      </c>
      <c r="H136" s="8" t="n">
        <v>0.001840277777777778</v>
      </c>
      <c r="I136" s="8" t="n">
        <v>0.006157407407407407</v>
      </c>
      <c r="J136" s="8" t="n">
        <v>0.002824074074074074</v>
      </c>
      <c r="K136" s="8" t="n">
        <v>0.004178240740740741</v>
      </c>
      <c r="L136" s="8" t="n">
        <v>0.001469907407407407</v>
      </c>
      <c r="M136" s="8" t="n">
        <v>0.00425925925925926</v>
      </c>
      <c r="N136" s="8" t="n">
        <v>0.003159722222222222</v>
      </c>
      <c r="O136" s="8" t="n">
        <v>0.004560185185185185</v>
      </c>
      <c r="P136" s="8" t="n">
        <v>0.001064814814814815</v>
      </c>
      <c r="Q136" s="8" t="n">
        <v>0.00443287037037037</v>
      </c>
      <c r="R136" s="8" t="n">
        <v>0.002754629629629629</v>
      </c>
      <c r="S136" s="8" t="n">
        <v>0.004409722222222222</v>
      </c>
      <c r="T136" s="8" t="n">
        <v>0.002800925925925926</v>
      </c>
      <c r="U136" s="8" t="n">
        <v>0.004097222222222223</v>
      </c>
      <c r="V136" t="inlineStr">
        <is>
          <t>5 Minutes</t>
        </is>
      </c>
      <c r="W136">
        <f>E136 + G136 + I136 + K136 + M136 + O136 + Q136 + S136</f>
        <v/>
      </c>
      <c r="X136" s="9">
        <f>W136 / 8</f>
        <v/>
      </c>
      <c r="Y136" s="9">
        <f>MAX(ABS(E136 - X136), ABS(G136 - X136), ABS(I136 - X136), ABS(K136 - X136), ABS(M136 - X136), ABS(O136 - X136), ABS(Q136 - X136), ABS(S136 - X136))</f>
        <v/>
      </c>
      <c r="Z136" s="8" t="n">
        <v>0.05868055555555556</v>
      </c>
    </row>
    <row r="137">
      <c r="A137" t="inlineStr">
        <is>
          <t>Loras, Ivan (ESP) - Dieguez, Estela (ESP)</t>
        </is>
      </c>
      <c r="B137" t="inlineStr">
        <is>
          <t>U29</t>
        </is>
      </c>
      <c r="C137" t="inlineStr">
        <is>
          <t>2023 Valencia</t>
        </is>
      </c>
      <c r="D137" t="inlineStr">
        <is>
          <t>HYROX DOUBLES</t>
        </is>
      </c>
      <c r="E137" s="8" t="n">
        <v>0.003240740740740741</v>
      </c>
      <c r="F137" s="8" t="n">
        <v>0.002905092592592593</v>
      </c>
      <c r="G137" s="8" t="n">
        <v>0.003611111111111111</v>
      </c>
      <c r="H137" s="8" t="n">
        <v>0.001469907407407407</v>
      </c>
      <c r="I137" s="8" t="n">
        <v>0.003611111111111111</v>
      </c>
      <c r="J137" s="8" t="n">
        <v>0.003923611111111111</v>
      </c>
      <c r="K137" s="8" t="n">
        <v>0.003599537037037037</v>
      </c>
      <c r="L137" s="8" t="n">
        <v>0.00224537037037037</v>
      </c>
      <c r="M137" s="8" t="n">
        <v>0.003680555555555555</v>
      </c>
      <c r="N137" s="8" t="n">
        <v>0.003622685185185185</v>
      </c>
      <c r="O137" s="8" t="n">
        <v>0.003634259259259259</v>
      </c>
      <c r="P137" s="8" t="n">
        <v>0.001087962962962963</v>
      </c>
      <c r="Q137" s="8" t="n">
        <v>0.003657407407407407</v>
      </c>
      <c r="R137" s="8" t="n">
        <v>0.003194444444444445</v>
      </c>
      <c r="S137" s="8" t="n">
        <v>0.003981481481481482</v>
      </c>
      <c r="T137" s="8" t="n">
        <v>0.004409722222222222</v>
      </c>
      <c r="U137" s="8" t="n">
        <v>0.006944444444444444</v>
      </c>
      <c r="V137" t="inlineStr">
        <is>
          <t>–</t>
        </is>
      </c>
      <c r="W137">
        <f>E137 + G137 + I137 + K137 + M137 + O137 + Q137 + S137</f>
        <v/>
      </c>
      <c r="X137" s="9">
        <f>W137 / 8</f>
        <v/>
      </c>
      <c r="Y137" s="9">
        <f>MAX(ABS(E137 - X137), ABS(G137 - X137), ABS(I137 - X137), ABS(K137 - X137), ABS(M137 - X137), ABS(O137 - X137), ABS(Q137 - X137), ABS(S137 - X137))</f>
        <v/>
      </c>
      <c r="Z137" s="8" t="n">
        <v>0.05871527777777778</v>
      </c>
    </row>
    <row r="138">
      <c r="A138" t="inlineStr">
        <is>
          <t>Trillo Zamudio, Sara (ESP) - Trillo Zamudio, Abraham (ESP)</t>
        </is>
      </c>
      <c r="B138" t="inlineStr">
        <is>
          <t>30-39</t>
        </is>
      </c>
      <c r="C138" t="inlineStr">
        <is>
          <t>2023 Valencia</t>
        </is>
      </c>
      <c r="D138" t="inlineStr">
        <is>
          <t>HYROX DOUBLES</t>
        </is>
      </c>
      <c r="E138" s="8" t="n">
        <v>0.0034375</v>
      </c>
      <c r="F138" s="8" t="n">
        <v>0.002974537037037037</v>
      </c>
      <c r="G138" s="8" t="n">
        <v>0.0040625</v>
      </c>
      <c r="H138" s="8" t="n">
        <v>0.001516203703703704</v>
      </c>
      <c r="I138" s="8" t="n">
        <v>0.00449074074074074</v>
      </c>
      <c r="J138" s="8" t="n">
        <v>0.003298611111111111</v>
      </c>
      <c r="K138" s="8" t="n">
        <v>0.004328703703703704</v>
      </c>
      <c r="L138" s="8" t="n">
        <v>0.001689814814814815</v>
      </c>
      <c r="M138" s="8" t="n">
        <v>0.004247685185185185</v>
      </c>
      <c r="N138" s="8" t="n">
        <v>0.003159722222222222</v>
      </c>
      <c r="O138" s="8" t="n">
        <v>0.004143518518518519</v>
      </c>
      <c r="P138" s="8" t="n">
        <v>0.001111111111111111</v>
      </c>
      <c r="Q138" s="8" t="n">
        <v>0.004189814814814815</v>
      </c>
      <c r="R138" s="8" t="n">
        <v>0.003425925925925926</v>
      </c>
      <c r="S138" s="8" t="n">
        <v>0.004166666666666667</v>
      </c>
      <c r="T138" s="8" t="n">
        <v>0.002638888888888889</v>
      </c>
      <c r="U138" s="8" t="n">
        <v>0.006689814814814815</v>
      </c>
      <c r="V138" t="inlineStr">
        <is>
          <t>–</t>
        </is>
      </c>
      <c r="W138">
        <f>E138 + G138 + I138 + K138 + M138 + O138 + Q138 + S138</f>
        <v/>
      </c>
      <c r="X138" s="9">
        <f>W138 / 8</f>
        <v/>
      </c>
      <c r="Y138" s="9">
        <f>MAX(ABS(E138 - X138), ABS(G138 - X138), ABS(I138 - X138), ABS(K138 - X138), ABS(M138 - X138), ABS(O138 - X138), ABS(Q138 - X138), ABS(S138 - X138))</f>
        <v/>
      </c>
      <c r="Z138" s="8" t="n">
        <v>0.05945601851851852</v>
      </c>
    </row>
    <row r="139">
      <c r="A139" t="inlineStr">
        <is>
          <t>Pérez-Luna, Cristiano (ESP) - Cedeño, Bessy (ESP)</t>
        </is>
      </c>
      <c r="B139" t="inlineStr">
        <is>
          <t>30-39</t>
        </is>
      </c>
      <c r="C139" t="inlineStr">
        <is>
          <t>2023 Valencia</t>
        </is>
      </c>
      <c r="D139" t="inlineStr">
        <is>
          <t>HYROX DOUBLES</t>
        </is>
      </c>
      <c r="E139" s="8" t="n">
        <v>0.003449074074074074</v>
      </c>
      <c r="F139" s="8" t="n">
        <v>0.00306712962962963</v>
      </c>
      <c r="G139" s="8" t="n">
        <v>0.003668981481481481</v>
      </c>
      <c r="H139" s="8" t="n">
        <v>0.001608796296296296</v>
      </c>
      <c r="I139" s="8" t="n">
        <v>0.003819444444444444</v>
      </c>
      <c r="J139" s="8" t="n">
        <v>0.003819444444444444</v>
      </c>
      <c r="K139" s="8" t="n">
        <v>0.004097222222222223</v>
      </c>
      <c r="L139" s="8" t="n">
        <v>0.002372685185185185</v>
      </c>
      <c r="M139" s="8" t="n">
        <v>0.004039351851851852</v>
      </c>
      <c r="N139" s="8" t="n">
        <v>0.003287037037037037</v>
      </c>
      <c r="O139" s="8" t="n">
        <v>0.004050925925925926</v>
      </c>
      <c r="P139" s="8" t="n">
        <v>0.001539351851851852</v>
      </c>
      <c r="Q139" s="8" t="n">
        <v>0.004050925925925926</v>
      </c>
      <c r="R139" s="8" t="n">
        <v>0.00349537037037037</v>
      </c>
      <c r="S139" s="8" t="n">
        <v>0.004305555555555556</v>
      </c>
      <c r="T139" s="8" t="n">
        <v>0.002986111111111111</v>
      </c>
      <c r="U139" s="8" t="n">
        <v>0.0059375</v>
      </c>
      <c r="V139" t="inlineStr">
        <is>
          <t>–</t>
        </is>
      </c>
      <c r="W139">
        <f>E139 + G139 + I139 + K139 + M139 + O139 + Q139 + S139</f>
        <v/>
      </c>
      <c r="X139" s="9">
        <f>W139 / 8</f>
        <v/>
      </c>
      <c r="Y139" s="9">
        <f>MAX(ABS(E139 - X139), ABS(G139 - X139), ABS(I139 - X139), ABS(K139 - X139), ABS(M139 - X139), ABS(O139 - X139), ABS(Q139 - X139), ABS(S139 - X139))</f>
        <v/>
      </c>
      <c r="Z139" s="8" t="n">
        <v>0.05951388888888889</v>
      </c>
    </row>
    <row r="140">
      <c r="A140" t="inlineStr">
        <is>
          <t>Bustos Collado, Sergio (ESP) - Merino Jubera, Amaya (ESP)</t>
        </is>
      </c>
      <c r="B140" t="inlineStr">
        <is>
          <t>30-39</t>
        </is>
      </c>
      <c r="C140" t="inlineStr">
        <is>
          <t>2023 Valencia</t>
        </is>
      </c>
      <c r="D140" t="inlineStr">
        <is>
          <t>HYROX DOUBLES</t>
        </is>
      </c>
      <c r="E140" s="8" t="n">
        <v>0.003460648148148148</v>
      </c>
      <c r="F140" s="8" t="n">
        <v>0.003298611111111111</v>
      </c>
      <c r="G140" s="8" t="n">
        <v>0.003622685185185185</v>
      </c>
      <c r="H140" s="8" t="n">
        <v>0.002280092592592593</v>
      </c>
      <c r="I140" s="8" t="n">
        <v>0.003865740740740741</v>
      </c>
      <c r="J140" s="8" t="n">
        <v>0.003668981481481481</v>
      </c>
      <c r="K140" s="8" t="n">
        <v>0.003877314814814815</v>
      </c>
      <c r="L140" s="8" t="n">
        <v>0.001967592592592592</v>
      </c>
      <c r="M140" s="8" t="n">
        <v>0.004016203703703704</v>
      </c>
      <c r="N140" s="8" t="n">
        <v>0.003449074074074074</v>
      </c>
      <c r="O140" s="8" t="n">
        <v>0.003888888888888889</v>
      </c>
      <c r="P140" s="8" t="n">
        <v>0.001388888888888889</v>
      </c>
      <c r="Q140" s="8" t="n">
        <v>0.003981481481481482</v>
      </c>
      <c r="R140" s="8" t="n">
        <v>0.003576388888888889</v>
      </c>
      <c r="S140" s="8" t="n">
        <v>0.004247685185185185</v>
      </c>
      <c r="T140" s="8" t="n">
        <v>0.003726851851851852</v>
      </c>
      <c r="U140" s="8" t="n">
        <v>0.005347222222222222</v>
      </c>
      <c r="V140" t="inlineStr">
        <is>
          <t>–</t>
        </is>
      </c>
      <c r="W140">
        <f>E140 + G140 + I140 + K140 + M140 + O140 + Q140 + S140</f>
        <v/>
      </c>
      <c r="X140" s="9">
        <f>W140 / 8</f>
        <v/>
      </c>
      <c r="Y140" s="9">
        <f>MAX(ABS(E140 - X140), ABS(G140 - X140), ABS(I140 - X140), ABS(K140 - X140), ABS(M140 - X140), ABS(O140 - X140), ABS(Q140 - X140), ABS(S140 - X140))</f>
        <v/>
      </c>
      <c r="Z140" s="8" t="n">
        <v>0.05956018518518519</v>
      </c>
    </row>
    <row r="141">
      <c r="A141" t="inlineStr">
        <is>
          <t>Hernández Oliver, Lucia (ESP) - Hernández Sansalvador, Javier (ESP)</t>
        </is>
      </c>
      <c r="B141" t="inlineStr">
        <is>
          <t>40-49</t>
        </is>
      </c>
      <c r="C141" t="inlineStr">
        <is>
          <t>2023 Valencia</t>
        </is>
      </c>
      <c r="D141" t="inlineStr">
        <is>
          <t>HYROX DOUBLES</t>
        </is>
      </c>
      <c r="E141" s="8" t="n">
        <v>0.003865740740740741</v>
      </c>
      <c r="F141" s="8" t="n">
        <v>0.003009259259259259</v>
      </c>
      <c r="G141" s="8" t="n">
        <v>0.003981481481481482</v>
      </c>
      <c r="H141" s="8" t="n">
        <v>0.001215277777777778</v>
      </c>
      <c r="I141" s="8" t="n">
        <v>0.004074074074074074</v>
      </c>
      <c r="J141" s="8" t="n">
        <v>0.002905092592592593</v>
      </c>
      <c r="K141" s="8" t="n">
        <v>0.004027777777777778</v>
      </c>
      <c r="L141" s="8" t="n">
        <v>0.0025</v>
      </c>
      <c r="M141" s="8" t="n">
        <v>0.004027777777777778</v>
      </c>
      <c r="N141" s="8" t="n">
        <v>0.003425925925925926</v>
      </c>
      <c r="O141" s="8" t="n">
        <v>0.004074074074074074</v>
      </c>
      <c r="P141" s="8" t="n">
        <v>0.001446759259259259</v>
      </c>
      <c r="Q141" s="8" t="n">
        <v>0.004085648148148148</v>
      </c>
      <c r="R141" s="8" t="n">
        <v>0.004305555555555556</v>
      </c>
      <c r="S141" s="8" t="n">
        <v>0.004270833333333333</v>
      </c>
      <c r="T141" s="8" t="n">
        <v>0.002928240740740741</v>
      </c>
      <c r="U141" s="8" t="n">
        <v>0.005497685185185185</v>
      </c>
      <c r="V141" t="inlineStr">
        <is>
          <t>–</t>
        </is>
      </c>
      <c r="W141">
        <f>E141 + G141 + I141 + K141 + M141 + O141 + Q141 + S141</f>
        <v/>
      </c>
      <c r="X141" s="9">
        <f>W141 / 8</f>
        <v/>
      </c>
      <c r="Y141" s="9">
        <f>MAX(ABS(E141 - X141), ABS(G141 - X141), ABS(I141 - X141), ABS(K141 - X141), ABS(M141 - X141), ABS(O141 - X141), ABS(Q141 - X141), ABS(S141 - X141))</f>
        <v/>
      </c>
      <c r="Z141" s="8" t="n">
        <v>0.05957175925925926</v>
      </c>
    </row>
    <row r="142">
      <c r="A142" t="inlineStr">
        <is>
          <t>Vincovici, Florentina (ITA) - Zangara, Erik (ITA)</t>
        </is>
      </c>
      <c r="B142" t="inlineStr">
        <is>
          <t>40-49</t>
        </is>
      </c>
      <c r="C142" t="inlineStr">
        <is>
          <t>2023 Valencia</t>
        </is>
      </c>
      <c r="D142" t="inlineStr">
        <is>
          <t>HYROX DOUBLES</t>
        </is>
      </c>
      <c r="E142" s="8" t="n">
        <v>0.003784722222222222</v>
      </c>
      <c r="F142" s="8" t="n">
        <v>0.003159722222222222</v>
      </c>
      <c r="G142" s="8" t="n">
        <v>0.003981481481481482</v>
      </c>
      <c r="H142" s="8" t="n">
        <v>0.00162037037037037</v>
      </c>
      <c r="I142" s="8" t="n">
        <v>0.004189814814814815</v>
      </c>
      <c r="J142" s="8" t="n">
        <v>0.002986111111111111</v>
      </c>
      <c r="K142" s="8" t="n">
        <v>0.004363425925925926</v>
      </c>
      <c r="L142" s="8" t="n">
        <v>0.003275462962962963</v>
      </c>
      <c r="M142" s="8" t="n">
        <v>0.004155092592592592</v>
      </c>
      <c r="N142" s="8" t="n">
        <v>0.003472222222222222</v>
      </c>
      <c r="O142" s="8" t="n">
        <v>0.003796296296296296</v>
      </c>
      <c r="P142" s="8" t="n">
        <v>0.001064814814814815</v>
      </c>
      <c r="Q142" s="8" t="n">
        <v>0.00400462962962963</v>
      </c>
      <c r="R142" s="8" t="n">
        <v>0.003634259259259259</v>
      </c>
      <c r="S142" s="8" t="n">
        <v>0.003993055555555555</v>
      </c>
      <c r="T142" s="8" t="n">
        <v>0.003287037037037037</v>
      </c>
      <c r="U142" s="8" t="n">
        <v>0.005</v>
      </c>
      <c r="V142" t="inlineStr">
        <is>
          <t>–</t>
        </is>
      </c>
      <c r="W142">
        <f>E142 + G142 + I142 + K142 + M142 + O142 + Q142 + S142</f>
        <v/>
      </c>
      <c r="X142" s="9">
        <f>W142 / 8</f>
        <v/>
      </c>
      <c r="Y142" s="9">
        <f>MAX(ABS(E142 - X142), ABS(G142 - X142), ABS(I142 - X142), ABS(K142 - X142), ABS(M142 - X142), ABS(O142 - X142), ABS(Q142 - X142), ABS(S142 - X142))</f>
        <v/>
      </c>
      <c r="Z142" s="8" t="n">
        <v>0.05966435185185185</v>
      </c>
    </row>
    <row r="143">
      <c r="A143" t="inlineStr">
        <is>
          <t>García Rubio, Luis (ESP) - Villarroel López, Paula (ESP)</t>
        </is>
      </c>
      <c r="B143" t="inlineStr">
        <is>
          <t>U29</t>
        </is>
      </c>
      <c r="C143" t="inlineStr">
        <is>
          <t>2023 Valencia</t>
        </is>
      </c>
      <c r="D143" t="inlineStr">
        <is>
          <t>HYROX DOUBLES</t>
        </is>
      </c>
      <c r="E143" s="8" t="n">
        <v>0.003611111111111111</v>
      </c>
      <c r="F143" s="8" t="n">
        <v>0.003009259259259259</v>
      </c>
      <c r="G143" s="8" t="n">
        <v>0.004108796296296296</v>
      </c>
      <c r="H143" s="8" t="n">
        <v>0.002094907407407407</v>
      </c>
      <c r="I143" s="8" t="n">
        <v>0.004340277777777778</v>
      </c>
      <c r="J143" s="8" t="n">
        <v>0.002638888888888889</v>
      </c>
      <c r="K143" s="8" t="n">
        <v>0.005150462962962963</v>
      </c>
      <c r="L143" s="8" t="n">
        <v>0.00119212962962963</v>
      </c>
      <c r="M143" s="8" t="n">
        <v>0.004525462962962963</v>
      </c>
      <c r="N143" s="8" t="n">
        <v>0.003090277777777778</v>
      </c>
      <c r="O143" s="8" t="n">
        <v>0.004560185185185185</v>
      </c>
      <c r="P143" s="8" t="n">
        <v>0.001319444444444444</v>
      </c>
      <c r="Q143" s="8" t="n">
        <v>0.00449074074074074</v>
      </c>
      <c r="R143" s="8" t="n">
        <v>0.002002314814814815</v>
      </c>
      <c r="S143" s="8" t="n">
        <v>0.005081018518518519</v>
      </c>
      <c r="T143" s="8" t="n">
        <v>0.002453703703703704</v>
      </c>
      <c r="U143" s="8" t="n">
        <v>0.006134259259259259</v>
      </c>
      <c r="V143" t="inlineStr">
        <is>
          <t>–</t>
        </is>
      </c>
      <c r="W143">
        <f>E143 + G143 + I143 + K143 + M143 + O143 + Q143 + S143</f>
        <v/>
      </c>
      <c r="X143" s="9">
        <f>W143 / 8</f>
        <v/>
      </c>
      <c r="Y143" s="9">
        <f>MAX(ABS(E143 - X143), ABS(G143 - X143), ABS(I143 - X143), ABS(K143 - X143), ABS(M143 - X143), ABS(O143 - X143), ABS(Q143 - X143), ABS(S143 - X143))</f>
        <v/>
      </c>
      <c r="Z143" s="8" t="n">
        <v>0.05972222222222223</v>
      </c>
    </row>
    <row r="144">
      <c r="A144" t="inlineStr">
        <is>
          <t>Orellana Vergara, Puri (ESP) - Alonso Fernandez, Alberto (ESP)</t>
        </is>
      </c>
      <c r="B144" t="inlineStr">
        <is>
          <t>40-49</t>
        </is>
      </c>
      <c r="C144" t="inlineStr">
        <is>
          <t>2023 Valencia</t>
        </is>
      </c>
      <c r="D144" t="inlineStr">
        <is>
          <t>HYROX DOUBLES</t>
        </is>
      </c>
      <c r="E144" s="8" t="n">
        <v>0.003923611111111111</v>
      </c>
      <c r="F144" s="8" t="n">
        <v>0.003043981481481481</v>
      </c>
      <c r="G144" s="8" t="n">
        <v>0.004050925925925926</v>
      </c>
      <c r="H144" s="8" t="n">
        <v>0.001574074074074074</v>
      </c>
      <c r="I144" s="8" t="n">
        <v>0.004236111111111112</v>
      </c>
      <c r="J144" s="8" t="n">
        <v>0.002916666666666667</v>
      </c>
      <c r="K144" s="8" t="n">
        <v>0.004340277777777778</v>
      </c>
      <c r="L144" s="8" t="n">
        <v>0.001840277777777778</v>
      </c>
      <c r="M144" s="8" t="n">
        <v>0.004270833333333333</v>
      </c>
      <c r="N144" s="8" t="n">
        <v>0.003206018518518519</v>
      </c>
      <c r="O144" s="8" t="n">
        <v>0.004456018518518519</v>
      </c>
      <c r="P144" s="8" t="n">
        <v>0.001435185185185185</v>
      </c>
      <c r="Q144" s="8" t="n">
        <v>0.004571759259259259</v>
      </c>
      <c r="R144" s="8" t="n">
        <v>0.003263888888888889</v>
      </c>
      <c r="S144" s="8" t="n">
        <v>0.004965277777777778</v>
      </c>
      <c r="T144" s="8" t="n">
        <v>0.003125</v>
      </c>
      <c r="U144" s="8" t="n">
        <v>0.004722222222222222</v>
      </c>
      <c r="V144" t="inlineStr">
        <is>
          <t>–</t>
        </is>
      </c>
      <c r="W144">
        <f>E144 + G144 + I144 + K144 + M144 + O144 + Q144 + S144</f>
        <v/>
      </c>
      <c r="X144" s="9">
        <f>W144 / 8</f>
        <v/>
      </c>
      <c r="Y144" s="9">
        <f>MAX(ABS(E144 - X144), ABS(G144 - X144), ABS(I144 - X144), ABS(K144 - X144), ABS(M144 - X144), ABS(O144 - X144), ABS(Q144 - X144), ABS(S144 - X144))</f>
        <v/>
      </c>
      <c r="Z144" s="8" t="n">
        <v>0.05986111111111111</v>
      </c>
    </row>
    <row r="145">
      <c r="A145" t="inlineStr">
        <is>
          <t>Moore, Ian (IRL) - Collins, Leanne (IRL)</t>
        </is>
      </c>
      <c r="B145" t="inlineStr">
        <is>
          <t>30-39</t>
        </is>
      </c>
      <c r="C145" t="inlineStr">
        <is>
          <t>2023 Valencia</t>
        </is>
      </c>
      <c r="D145" t="inlineStr">
        <is>
          <t>HYROX DOUBLES</t>
        </is>
      </c>
      <c r="E145" s="8" t="n">
        <v>0.003541666666666666</v>
      </c>
      <c r="F145" s="8" t="n">
        <v>0.002986111111111111</v>
      </c>
      <c r="G145" s="8" t="n">
        <v>0.003946759259259259</v>
      </c>
      <c r="H145" s="8" t="n">
        <v>0.001689814814814815</v>
      </c>
      <c r="I145" s="8" t="n">
        <v>0.004027777777777778</v>
      </c>
      <c r="J145" s="8" t="n">
        <v>0.002824074074074074</v>
      </c>
      <c r="K145" s="8" t="n">
        <v>0.004247685185185185</v>
      </c>
      <c r="L145" s="8" t="n">
        <v>0.002141203703703704</v>
      </c>
      <c r="M145" s="8" t="n">
        <v>0.004444444444444444</v>
      </c>
      <c r="N145" s="8" t="n">
        <v>0.003344907407407408</v>
      </c>
      <c r="O145" s="8" t="n">
        <v>0.004594907407407408</v>
      </c>
      <c r="P145" s="8" t="n">
        <v>0.001180555555555556</v>
      </c>
      <c r="Q145" s="8" t="n">
        <v>0.004664351851851852</v>
      </c>
      <c r="R145" s="8" t="n">
        <v>0.002824074074074074</v>
      </c>
      <c r="S145" s="8" t="n">
        <v>0.004861111111111111</v>
      </c>
      <c r="T145" s="8" t="n">
        <v>0.002650462962962963</v>
      </c>
      <c r="U145" s="8" t="n">
        <v>0.006134259259259259</v>
      </c>
      <c r="V145" t="inlineStr">
        <is>
          <t>–</t>
        </is>
      </c>
      <c r="W145">
        <f>E145 + G145 + I145 + K145 + M145 + O145 + Q145 + S145</f>
        <v/>
      </c>
      <c r="X145" s="9">
        <f>W145 / 8</f>
        <v/>
      </c>
      <c r="Y145" s="9">
        <f>MAX(ABS(E145 - X145), ABS(G145 - X145), ABS(I145 - X145), ABS(K145 - X145), ABS(M145 - X145), ABS(O145 - X145), ABS(Q145 - X145), ABS(S145 - X145))</f>
        <v/>
      </c>
      <c r="Z145" s="8" t="n">
        <v>0.05998842592592592</v>
      </c>
    </row>
    <row r="146">
      <c r="A146" t="inlineStr">
        <is>
          <t>Almorin Lopez, Marco (ESP) - Luna Lopez, Silvia (ESP)</t>
        </is>
      </c>
      <c r="B146" t="inlineStr">
        <is>
          <t>U29</t>
        </is>
      </c>
      <c r="C146" t="inlineStr">
        <is>
          <t>2023 Valencia</t>
        </is>
      </c>
      <c r="D146" t="inlineStr">
        <is>
          <t>HYROX DOUBLES</t>
        </is>
      </c>
      <c r="E146" s="8" t="n">
        <v>0.003657407407407407</v>
      </c>
      <c r="F146" s="8" t="n">
        <v>0.00306712962962963</v>
      </c>
      <c r="G146" s="8" t="n">
        <v>0.003819444444444444</v>
      </c>
      <c r="H146" s="8" t="n">
        <v>0.001655092592592593</v>
      </c>
      <c r="I146" s="8" t="n">
        <v>0.004236111111111112</v>
      </c>
      <c r="J146" s="8" t="n">
        <v>0.003611111111111111</v>
      </c>
      <c r="K146" s="8" t="n">
        <v>0.003912037037037037</v>
      </c>
      <c r="L146" s="8" t="n">
        <v>0.002199074074074074</v>
      </c>
      <c r="M146" s="8" t="n">
        <v>0.004143518518518519</v>
      </c>
      <c r="N146" s="8" t="n">
        <v>0.003576388888888889</v>
      </c>
      <c r="O146" s="8" t="n">
        <v>0.004027777777777778</v>
      </c>
      <c r="P146" s="8" t="n">
        <v>0.001319444444444444</v>
      </c>
      <c r="Q146" s="8" t="n">
        <v>0.003993055555555555</v>
      </c>
      <c r="R146" s="8" t="n">
        <v>0.00349537037037037</v>
      </c>
      <c r="S146" s="8" t="n">
        <v>0.004513888888888888</v>
      </c>
      <c r="T146" s="8" t="n">
        <v>0.003796296296296296</v>
      </c>
      <c r="U146" s="8" t="n">
        <v>0.005046296296296296</v>
      </c>
      <c r="V146" t="inlineStr">
        <is>
          <t>–</t>
        </is>
      </c>
      <c r="W146">
        <f>E146 + G146 + I146 + K146 + M146 + O146 + Q146 + S146</f>
        <v/>
      </c>
      <c r="X146" s="9">
        <f>W146 / 8</f>
        <v/>
      </c>
      <c r="Y146" s="9">
        <f>MAX(ABS(E146 - X146), ABS(G146 - X146), ABS(I146 - X146), ABS(K146 - X146), ABS(M146 - X146), ABS(O146 - X146), ABS(Q146 - X146), ABS(S146 - X146))</f>
        <v/>
      </c>
      <c r="Z146" s="8" t="n">
        <v>0.06</v>
      </c>
    </row>
    <row r="147">
      <c r="A147" t="inlineStr">
        <is>
          <t>Jasmins, João (POR) - Ranhel, Catarina (POR)</t>
        </is>
      </c>
      <c r="B147" t="inlineStr">
        <is>
          <t>U29</t>
        </is>
      </c>
      <c r="C147" t="inlineStr">
        <is>
          <t>2023 Valencia</t>
        </is>
      </c>
      <c r="D147" t="inlineStr">
        <is>
          <t>HYROX DOUBLES</t>
        </is>
      </c>
      <c r="E147" s="8" t="n">
        <v>0.003773148148148148</v>
      </c>
      <c r="F147" s="8" t="n">
        <v>0.003310185185185185</v>
      </c>
      <c r="G147" s="8" t="n">
        <v>0.003842592592592593</v>
      </c>
      <c r="H147" s="8" t="n">
        <v>0.001365740740740741</v>
      </c>
      <c r="I147" s="8" t="n">
        <v>0.004027777777777778</v>
      </c>
      <c r="J147" s="8" t="n">
        <v>0.003344907407407408</v>
      </c>
      <c r="K147" s="8" t="n">
        <v>0.004074074074074074</v>
      </c>
      <c r="L147" s="8" t="n">
        <v>0.002418981481481482</v>
      </c>
      <c r="M147" s="8" t="n">
        <v>0.00425925925925926</v>
      </c>
      <c r="N147" s="8" t="n">
        <v>0.003287037037037037</v>
      </c>
      <c r="O147" s="8" t="n">
        <v>0.004212962962962963</v>
      </c>
      <c r="P147" s="8" t="n">
        <v>0.0015625</v>
      </c>
      <c r="Q147" s="8" t="n">
        <v>0.0040625</v>
      </c>
      <c r="R147" s="8" t="n">
        <v>0.003194444444444445</v>
      </c>
      <c r="S147" s="8" t="n">
        <v>0.004282407407407408</v>
      </c>
      <c r="T147" s="8" t="n">
        <v>0.002951388888888889</v>
      </c>
      <c r="U147" s="8" t="n">
        <v>0.006157407407407407</v>
      </c>
      <c r="V147" t="inlineStr">
        <is>
          <t>–</t>
        </is>
      </c>
      <c r="W147">
        <f>E147 + G147 + I147 + K147 + M147 + O147 + Q147 + S147</f>
        <v/>
      </c>
      <c r="X147" s="9">
        <f>W147 / 8</f>
        <v/>
      </c>
      <c r="Y147" s="9">
        <f>MAX(ABS(E147 - X147), ABS(G147 - X147), ABS(I147 - X147), ABS(K147 - X147), ABS(M147 - X147), ABS(O147 - X147), ABS(Q147 - X147), ABS(S147 - X147))</f>
        <v/>
      </c>
      <c r="Z147" s="8" t="n">
        <v>0.06003472222222223</v>
      </c>
    </row>
    <row r="148">
      <c r="A148" t="inlineStr">
        <is>
          <t>Martin Dominguez, Ruben (ESP) - Martinez Onsurbe, Jessica (ESP)</t>
        </is>
      </c>
      <c r="B148" t="inlineStr">
        <is>
          <t>30-39</t>
        </is>
      </c>
      <c r="C148" t="inlineStr">
        <is>
          <t>2023 Valencia</t>
        </is>
      </c>
      <c r="D148" t="inlineStr">
        <is>
          <t>HYROX DOUBLES</t>
        </is>
      </c>
      <c r="E148" s="8" t="n">
        <v>0.003958333333333334</v>
      </c>
      <c r="F148" s="8" t="n">
        <v>0.002962962962962963</v>
      </c>
      <c r="G148" s="8" t="n">
        <v>0.004143518518518519</v>
      </c>
      <c r="H148" s="8" t="n">
        <v>0.001527777777777778</v>
      </c>
      <c r="I148" s="8" t="n">
        <v>0.004224537037037037</v>
      </c>
      <c r="J148" s="8" t="n">
        <v>0.002743055555555555</v>
      </c>
      <c r="K148" s="8" t="n">
        <v>0.004340277777777778</v>
      </c>
      <c r="L148" s="8" t="n">
        <v>0.002789351851851852</v>
      </c>
      <c r="M148" s="8" t="n">
        <v>0.004560185185185185</v>
      </c>
      <c r="N148" s="8" t="n">
        <v>0.003206018518518519</v>
      </c>
      <c r="O148" s="8" t="n">
        <v>0.004375</v>
      </c>
      <c r="P148" s="8" t="n">
        <v>0.001493055555555556</v>
      </c>
      <c r="Q148" s="8" t="n">
        <v>0.004525462962962963</v>
      </c>
      <c r="R148" s="8" t="n">
        <v>0.003206018518518519</v>
      </c>
      <c r="S148" s="8" t="n">
        <v>0.00449074074074074</v>
      </c>
      <c r="T148" s="8" t="n">
        <v>0.002893518518518518</v>
      </c>
      <c r="U148" s="8" t="n">
        <v>0.004837962962962963</v>
      </c>
      <c r="V148" t="inlineStr">
        <is>
          <t>–</t>
        </is>
      </c>
      <c r="W148">
        <f>E148 + G148 + I148 + K148 + M148 + O148 + Q148 + S148</f>
        <v/>
      </c>
      <c r="X148" s="9">
        <f>W148 / 8</f>
        <v/>
      </c>
      <c r="Y148" s="9">
        <f>MAX(ABS(E148 - X148), ABS(G148 - X148), ABS(I148 - X148), ABS(K148 - X148), ABS(M148 - X148), ABS(O148 - X148), ABS(Q148 - X148), ABS(S148 - X148))</f>
        <v/>
      </c>
      <c r="Z148" s="8" t="n">
        <v>0.06019675925925926</v>
      </c>
    </row>
    <row r="149">
      <c r="A149" t="inlineStr">
        <is>
          <t>Villalta Lillo, Nuria (ESP) - Villahermosa Sánchez, Jose Antonio (ESP)</t>
        </is>
      </c>
      <c r="B149" t="inlineStr">
        <is>
          <t>U29</t>
        </is>
      </c>
      <c r="C149" t="inlineStr">
        <is>
          <t>2023 Valencia</t>
        </is>
      </c>
      <c r="D149" t="inlineStr">
        <is>
          <t>HYROX DOUBLES</t>
        </is>
      </c>
      <c r="E149" s="8" t="n">
        <v>0.004108796296296296</v>
      </c>
      <c r="F149" s="8" t="n">
        <v>0.00318287037037037</v>
      </c>
      <c r="G149" s="8" t="n">
        <v>0.003969907407407407</v>
      </c>
      <c r="H149" s="8" t="n">
        <v>0.001608796296296296</v>
      </c>
      <c r="I149" s="8" t="n">
        <v>0.004039351851851852</v>
      </c>
      <c r="J149" s="8" t="n">
        <v>0.003310185185185185</v>
      </c>
      <c r="K149" s="8" t="n">
        <v>0.004050925925925926</v>
      </c>
      <c r="L149" s="8" t="n">
        <v>0.002175925925925926</v>
      </c>
      <c r="M149" s="8" t="n">
        <v>0.004282407407407408</v>
      </c>
      <c r="N149" s="8" t="n">
        <v>0.003530092592592592</v>
      </c>
      <c r="O149" s="8" t="n">
        <v>0.004074074074074074</v>
      </c>
      <c r="P149" s="8" t="n">
        <v>0.001388888888888889</v>
      </c>
      <c r="Q149" s="8" t="n">
        <v>0.004247685185185185</v>
      </c>
      <c r="R149" s="8" t="n">
        <v>0.003668981481481481</v>
      </c>
      <c r="S149" s="8" t="n">
        <v>0.00443287037037037</v>
      </c>
      <c r="T149" s="8" t="n">
        <v>0.002939814814814815</v>
      </c>
      <c r="U149" s="8" t="n">
        <v>0.00537037037037037</v>
      </c>
      <c r="V149" t="inlineStr">
        <is>
          <t>–</t>
        </is>
      </c>
      <c r="W149">
        <f>E149 + G149 + I149 + K149 + M149 + O149 + Q149 + S149</f>
        <v/>
      </c>
      <c r="X149" s="9">
        <f>W149 / 8</f>
        <v/>
      </c>
      <c r="Y149" s="9">
        <f>MAX(ABS(E149 - X149), ABS(G149 - X149), ABS(I149 - X149), ABS(K149 - X149), ABS(M149 - X149), ABS(O149 - X149), ABS(Q149 - X149), ABS(S149 - X149))</f>
        <v/>
      </c>
      <c r="Z149" s="8" t="n">
        <v>0.06032407407407407</v>
      </c>
    </row>
    <row r="150">
      <c r="A150" t="inlineStr">
        <is>
          <t>Teruel Lara, Francisco (ESP) - Giner Crespo, Laura (ESP)</t>
        </is>
      </c>
      <c r="B150" t="inlineStr">
        <is>
          <t>30-39</t>
        </is>
      </c>
      <c r="C150" t="inlineStr">
        <is>
          <t>2023 Valencia</t>
        </is>
      </c>
      <c r="D150" t="inlineStr">
        <is>
          <t>HYROX DOUBLES</t>
        </is>
      </c>
      <c r="E150" s="8" t="n">
        <v>0.003819444444444444</v>
      </c>
      <c r="F150" s="8" t="n">
        <v>0.003229166666666667</v>
      </c>
      <c r="G150" s="8" t="n">
        <v>0.003796296296296296</v>
      </c>
      <c r="H150" s="8" t="n">
        <v>0.001608796296296296</v>
      </c>
      <c r="I150" s="8" t="n">
        <v>0.0040625</v>
      </c>
      <c r="J150" s="8" t="n">
        <v>0.002662037037037037</v>
      </c>
      <c r="K150" s="8" t="n">
        <v>0.004224537037037037</v>
      </c>
      <c r="L150" s="8" t="n">
        <v>0.002118055555555556</v>
      </c>
      <c r="M150" s="8" t="n">
        <v>0.004247685185185185</v>
      </c>
      <c r="N150" s="8" t="n">
        <v>0.003483796296296296</v>
      </c>
      <c r="O150" s="8" t="n">
        <v>0.004236111111111112</v>
      </c>
      <c r="P150" s="8" t="n">
        <v>0.001365740740740741</v>
      </c>
      <c r="Q150" s="8" t="n">
        <v>0.004247685185185185</v>
      </c>
      <c r="R150" s="8" t="n">
        <v>0.003784722222222222</v>
      </c>
      <c r="S150" s="8" t="n">
        <v>0.004606481481481481</v>
      </c>
      <c r="T150" s="8" t="n">
        <v>0.002905092592592593</v>
      </c>
      <c r="U150" s="8" t="n">
        <v>0.006018518518518519</v>
      </c>
      <c r="V150" t="inlineStr">
        <is>
          <t>–</t>
        </is>
      </c>
      <c r="W150">
        <f>E150 + G150 + I150 + K150 + M150 + O150 + Q150 + S150</f>
        <v/>
      </c>
      <c r="X150" s="9">
        <f>W150 / 8</f>
        <v/>
      </c>
      <c r="Y150" s="9">
        <f>MAX(ABS(E150 - X150), ABS(G150 - X150), ABS(I150 - X150), ABS(K150 - X150), ABS(M150 - X150), ABS(O150 - X150), ABS(Q150 - X150), ABS(S150 - X150))</f>
        <v/>
      </c>
      <c r="Z150" s="8" t="n">
        <v>0.06032407407407407</v>
      </c>
    </row>
    <row r="151">
      <c r="A151" t="inlineStr">
        <is>
          <t>Martínez Segura, Rebeca (ESP) - Blázquez Giménez, David (ESP)</t>
        </is>
      </c>
      <c r="B151" t="inlineStr">
        <is>
          <t>U29</t>
        </is>
      </c>
      <c r="C151" t="inlineStr">
        <is>
          <t>2023 Valencia</t>
        </is>
      </c>
      <c r="D151" t="inlineStr">
        <is>
          <t>HYROX DOUBLES</t>
        </is>
      </c>
      <c r="E151" s="8" t="n">
        <v>0.00380787037037037</v>
      </c>
      <c r="F151" s="8" t="n">
        <v>0.003113425925925926</v>
      </c>
      <c r="G151" s="8" t="n">
        <v>0.003796296296296296</v>
      </c>
      <c r="H151" s="8" t="n">
        <v>0.0015625</v>
      </c>
      <c r="I151" s="8" t="n">
        <v>0.003935185185185185</v>
      </c>
      <c r="J151" s="8" t="n">
        <v>0.003055555555555556</v>
      </c>
      <c r="K151" s="8" t="n">
        <v>0.003993055555555555</v>
      </c>
      <c r="L151" s="8" t="n">
        <v>0.001550925925925926</v>
      </c>
      <c r="M151" s="8" t="n">
        <v>0.004097222222222223</v>
      </c>
      <c r="N151" s="8" t="n">
        <v>0.003229166666666667</v>
      </c>
      <c r="O151" s="8" t="n">
        <v>0.004398148148148148</v>
      </c>
      <c r="P151" s="8" t="n">
        <v>0.0015625</v>
      </c>
      <c r="Q151" s="8" t="n">
        <v>0.005335648148148148</v>
      </c>
      <c r="R151" s="8" t="n">
        <v>0.00369212962962963</v>
      </c>
      <c r="S151" s="8" t="n">
        <v>0.00542824074074074</v>
      </c>
      <c r="T151" s="8" t="n">
        <v>0.002604166666666667</v>
      </c>
      <c r="U151" s="8" t="n">
        <v>0.005289351851851852</v>
      </c>
      <c r="V151" t="inlineStr">
        <is>
          <t>–</t>
        </is>
      </c>
      <c r="W151">
        <f>E151 + G151 + I151 + K151 + M151 + O151 + Q151 + S151</f>
        <v/>
      </c>
      <c r="X151" s="9">
        <f>W151 / 8</f>
        <v/>
      </c>
      <c r="Y151" s="9">
        <f>MAX(ABS(E151 - X151), ABS(G151 - X151), ABS(I151 - X151), ABS(K151 - X151), ABS(M151 - X151), ABS(O151 - X151), ABS(Q151 - X151), ABS(S151 - X151))</f>
        <v/>
      </c>
      <c r="Z151" s="8" t="n">
        <v>0.06037037037037037</v>
      </c>
    </row>
    <row r="152">
      <c r="A152" t="inlineStr">
        <is>
          <t>Lemes Martin, Ana Yuryiga (ESP) - Lopez Bullon, Cesar (ESP)</t>
        </is>
      </c>
      <c r="B152" t="inlineStr">
        <is>
          <t>50-59</t>
        </is>
      </c>
      <c r="C152" t="inlineStr">
        <is>
          <t>2023 Valencia</t>
        </is>
      </c>
      <c r="D152" t="inlineStr">
        <is>
          <t>HYROX DOUBLES</t>
        </is>
      </c>
      <c r="E152" s="8" t="n">
        <v>0.003310185185185185</v>
      </c>
      <c r="F152" s="8" t="n">
        <v>0.003217592592592593</v>
      </c>
      <c r="G152" s="8" t="n">
        <v>0.003402777777777778</v>
      </c>
      <c r="H152" s="8" t="n">
        <v>0.001863425925925926</v>
      </c>
      <c r="I152" s="8" t="n">
        <v>0.005636574074074074</v>
      </c>
      <c r="J152" s="8" t="n">
        <v>0.00380787037037037</v>
      </c>
      <c r="K152" s="8" t="n">
        <v>0.003599537037037037</v>
      </c>
      <c r="L152" s="8" t="n">
        <v>0.002777777777777778</v>
      </c>
      <c r="M152" s="8" t="n">
        <v>0.003599537037037037</v>
      </c>
      <c r="N152" s="8" t="n">
        <v>0.0034375</v>
      </c>
      <c r="O152" s="8" t="n">
        <v>0.003449074074074074</v>
      </c>
      <c r="P152" s="8" t="n">
        <v>0.001203703703703704</v>
      </c>
      <c r="Q152" s="8" t="n">
        <v>0.005694444444444445</v>
      </c>
      <c r="R152" s="8" t="n">
        <v>0.003831018518518518</v>
      </c>
      <c r="S152" s="8" t="n">
        <v>0.003611111111111111</v>
      </c>
      <c r="T152" s="8" t="n">
        <v>0.004108796296296296</v>
      </c>
      <c r="U152" s="8" t="n">
        <v>0.004375</v>
      </c>
      <c r="V152" t="inlineStr">
        <is>
          <t>10 Minutes</t>
        </is>
      </c>
      <c r="W152">
        <f>E152 + G152 + I152 + K152 + M152 + O152 + Q152 + S152</f>
        <v/>
      </c>
      <c r="X152" s="9">
        <f>W152 / 8</f>
        <v/>
      </c>
      <c r="Y152" s="9">
        <f>MAX(ABS(E152 - X152), ABS(G152 - X152), ABS(I152 - X152), ABS(K152 - X152), ABS(M152 - X152), ABS(O152 - X152), ABS(Q152 - X152), ABS(S152 - X152))</f>
        <v/>
      </c>
      <c r="Z152" s="8" t="n">
        <v>0.06084490740740741</v>
      </c>
    </row>
    <row r="153">
      <c r="A153" t="inlineStr">
        <is>
          <t>Perez España, Leo (ESP) - Quintana Villar, Mikel (ESP)</t>
        </is>
      </c>
      <c r="B153" t="inlineStr">
        <is>
          <t>40-49</t>
        </is>
      </c>
      <c r="C153" t="inlineStr">
        <is>
          <t>2023 Valencia</t>
        </is>
      </c>
      <c r="D153" t="inlineStr">
        <is>
          <t>HYROX DOUBLES</t>
        </is>
      </c>
      <c r="E153" s="8" t="n">
        <v>0.003831018518518518</v>
      </c>
      <c r="F153" s="8" t="n">
        <v>0.003113425925925926</v>
      </c>
      <c r="G153" s="8" t="n">
        <v>0.003946759259259259</v>
      </c>
      <c r="H153" s="8" t="n">
        <v>0.001539351851851852</v>
      </c>
      <c r="I153" s="8" t="n">
        <v>0.004155092592592592</v>
      </c>
      <c r="J153" s="8" t="n">
        <v>0.003344907407407408</v>
      </c>
      <c r="K153" s="8" t="n">
        <v>0.004351851851851852</v>
      </c>
      <c r="L153" s="8" t="n">
        <v>0.002071759259259259</v>
      </c>
      <c r="M153" s="8" t="n">
        <v>0.004351851851851852</v>
      </c>
      <c r="N153" s="8" t="n">
        <v>0.003333333333333334</v>
      </c>
      <c r="O153" s="8" t="n">
        <v>0.004479166666666667</v>
      </c>
      <c r="P153" s="8" t="n">
        <v>0.001296296296296296</v>
      </c>
      <c r="Q153" s="8" t="n">
        <v>0.004837962962962963</v>
      </c>
      <c r="R153" s="8" t="n">
        <v>0.003298611111111111</v>
      </c>
      <c r="S153" s="8" t="n">
        <v>0.005127314814814815</v>
      </c>
      <c r="T153" s="8" t="n">
        <v>0.002974537037037037</v>
      </c>
      <c r="U153" s="8" t="n">
        <v>0.005069444444444444</v>
      </c>
      <c r="V153" t="inlineStr">
        <is>
          <t>–</t>
        </is>
      </c>
      <c r="W153">
        <f>E153 + G153 + I153 + K153 + M153 + O153 + Q153 + S153</f>
        <v/>
      </c>
      <c r="X153" s="9">
        <f>W153 / 8</f>
        <v/>
      </c>
      <c r="Y153" s="9">
        <f>MAX(ABS(E153 - X153), ABS(G153 - X153), ABS(I153 - X153), ABS(K153 - X153), ABS(M153 - X153), ABS(O153 - X153), ABS(Q153 - X153), ABS(S153 - X153))</f>
        <v/>
      </c>
      <c r="Z153" s="8" t="n">
        <v>0.06106481481481481</v>
      </c>
    </row>
    <row r="154">
      <c r="A154" t="inlineStr">
        <is>
          <t>Fernández Blanco, Eligio (ESP) - Prieto Sieiro, Rosa (ESP)</t>
        </is>
      </c>
      <c r="B154" t="inlineStr">
        <is>
          <t>50-59</t>
        </is>
      </c>
      <c r="C154" t="inlineStr">
        <is>
          <t>2023 Valencia</t>
        </is>
      </c>
      <c r="D154" t="inlineStr">
        <is>
          <t>HYROX DOUBLES</t>
        </is>
      </c>
      <c r="E154" s="8" t="n">
        <v>0.003773148148148148</v>
      </c>
      <c r="F154" s="8" t="n">
        <v>0.003194444444444445</v>
      </c>
      <c r="G154" s="8" t="n">
        <v>0.004120370370370371</v>
      </c>
      <c r="H154" s="8" t="n">
        <v>0.001550925925925926</v>
      </c>
      <c r="I154" s="8" t="n">
        <v>0.005011574074074074</v>
      </c>
      <c r="J154" s="8" t="n">
        <v>0.002638888888888889</v>
      </c>
      <c r="K154" s="8" t="n">
        <v>0.004247685185185185</v>
      </c>
      <c r="L154" s="8" t="n">
        <v>0.002789351851851852</v>
      </c>
      <c r="M154" s="8" t="n">
        <v>0.004363425925925926</v>
      </c>
      <c r="N154" s="8" t="n">
        <v>0.003506944444444444</v>
      </c>
      <c r="O154" s="8" t="n">
        <v>0.004293981481481481</v>
      </c>
      <c r="P154" s="8" t="n">
        <v>0.001400462962962963</v>
      </c>
      <c r="Q154" s="8" t="n">
        <v>0.004305555555555556</v>
      </c>
      <c r="R154" s="8" t="n">
        <v>0.00306712962962963</v>
      </c>
      <c r="S154" s="8" t="n">
        <v>0.004351851851851852</v>
      </c>
      <c r="T154" s="8" t="n">
        <v>0.004039351851851852</v>
      </c>
      <c r="U154" s="8" t="n">
        <v>0.004525462962962963</v>
      </c>
      <c r="V154" t="inlineStr">
        <is>
          <t>–</t>
        </is>
      </c>
      <c r="W154">
        <f>E154 + G154 + I154 + K154 + M154 + O154 + Q154 + S154</f>
        <v/>
      </c>
      <c r="X154" s="9">
        <f>W154 / 8</f>
        <v/>
      </c>
      <c r="Y154" s="9">
        <f>MAX(ABS(E154 - X154), ABS(G154 - X154), ABS(I154 - X154), ABS(K154 - X154), ABS(M154 - X154), ABS(O154 - X154), ABS(Q154 - X154), ABS(S154 - X154))</f>
        <v/>
      </c>
      <c r="Z154" s="8" t="n">
        <v>0.06108796296296296</v>
      </c>
    </row>
    <row r="155">
      <c r="A155" t="inlineStr">
        <is>
          <t>Caminal Armadans, Laura (ESP) - Cuenca Balaña, David (ESP)</t>
        </is>
      </c>
      <c r="B155" t="inlineStr">
        <is>
          <t>30-39</t>
        </is>
      </c>
      <c r="C155" t="inlineStr">
        <is>
          <t>2023 Valencia</t>
        </is>
      </c>
      <c r="D155" t="inlineStr">
        <is>
          <t>HYROX DOUBLES</t>
        </is>
      </c>
      <c r="E155" s="8" t="n">
        <v>0.003958333333333334</v>
      </c>
      <c r="F155" s="8" t="n">
        <v>0.003344907407407408</v>
      </c>
      <c r="G155" s="8" t="n">
        <v>0.004050925925925926</v>
      </c>
      <c r="H155" s="8" t="n">
        <v>0.001446759259259259</v>
      </c>
      <c r="I155" s="8" t="n">
        <v>0.004097222222222223</v>
      </c>
      <c r="J155" s="8" t="n">
        <v>0.003935185185185185</v>
      </c>
      <c r="K155" s="8" t="n">
        <v>0.004293981481481481</v>
      </c>
      <c r="L155" s="8" t="n">
        <v>0.002372685185185185</v>
      </c>
      <c r="M155" s="8" t="n">
        <v>0.00425925925925926</v>
      </c>
      <c r="N155" s="8" t="n">
        <v>0.003159722222222222</v>
      </c>
      <c r="O155" s="8" t="n">
        <v>0.004131944444444444</v>
      </c>
      <c r="P155" s="8" t="n">
        <v>0.002164351851851852</v>
      </c>
      <c r="Q155" s="8" t="n">
        <v>0.004189814814814815</v>
      </c>
      <c r="R155" s="8" t="n">
        <v>0.002627314814814815</v>
      </c>
      <c r="S155" s="8" t="n">
        <v>0.00400462962962963</v>
      </c>
      <c r="T155" s="8" t="n">
        <v>0.004143518518518519</v>
      </c>
      <c r="U155" s="8" t="n">
        <v>0.005046296296296296</v>
      </c>
      <c r="V155" t="inlineStr">
        <is>
          <t>–</t>
        </is>
      </c>
      <c r="W155">
        <f>E155 + G155 + I155 + K155 + M155 + O155 + Q155 + S155</f>
        <v/>
      </c>
      <c r="X155" s="9">
        <f>W155 / 8</f>
        <v/>
      </c>
      <c r="Y155" s="9">
        <f>MAX(ABS(E155 - X155), ABS(G155 - X155), ABS(I155 - X155), ABS(K155 - X155), ABS(M155 - X155), ABS(O155 - X155), ABS(Q155 - X155), ABS(S155 - X155))</f>
        <v/>
      </c>
      <c r="Z155" s="8" t="n">
        <v>0.06111111111111111</v>
      </c>
    </row>
    <row r="156">
      <c r="A156" t="inlineStr">
        <is>
          <t>Romero Duran, Abel (ESP) - Garca Navarro, Natalia (ESP)</t>
        </is>
      </c>
      <c r="B156" t="inlineStr">
        <is>
          <t>30-39</t>
        </is>
      </c>
      <c r="C156" t="inlineStr">
        <is>
          <t>2023 Valencia</t>
        </is>
      </c>
      <c r="D156" t="inlineStr">
        <is>
          <t>HYROX DOUBLES</t>
        </is>
      </c>
      <c r="E156" s="8" t="n">
        <v>0.003831018518518518</v>
      </c>
      <c r="F156" s="8" t="n">
        <v>0.003240740740740741</v>
      </c>
      <c r="G156" s="8" t="n">
        <v>0.004039351851851852</v>
      </c>
      <c r="H156" s="8" t="n">
        <v>0.001631944444444445</v>
      </c>
      <c r="I156" s="8" t="n">
        <v>0.004363425925925926</v>
      </c>
      <c r="J156" s="8" t="n">
        <v>0.003796296296296296</v>
      </c>
      <c r="K156" s="8" t="n">
        <v>0.004270833333333333</v>
      </c>
      <c r="L156" s="8" t="n">
        <v>0.002372685185185185</v>
      </c>
      <c r="M156" s="8" t="n">
        <v>0.004386574074074074</v>
      </c>
      <c r="N156" s="8" t="n">
        <v>0.003321759259259259</v>
      </c>
      <c r="O156" s="8" t="n">
        <v>0.004363425925925926</v>
      </c>
      <c r="P156" s="8" t="n">
        <v>0.001180555555555556</v>
      </c>
      <c r="Q156" s="8" t="n">
        <v>0.004027777777777778</v>
      </c>
      <c r="R156" s="8" t="n">
        <v>0.003888888888888889</v>
      </c>
      <c r="S156" s="8" t="n">
        <v>0.004039351851851852</v>
      </c>
      <c r="T156" s="8" t="n">
        <v>0.003009259259259259</v>
      </c>
      <c r="U156" s="8" t="n">
        <v>0.005567129629629629</v>
      </c>
      <c r="V156" t="inlineStr">
        <is>
          <t>–</t>
        </is>
      </c>
      <c r="W156">
        <f>E156 + G156 + I156 + K156 + M156 + O156 + Q156 + S156</f>
        <v/>
      </c>
      <c r="X156" s="9">
        <f>W156 / 8</f>
        <v/>
      </c>
      <c r="Y156" s="9">
        <f>MAX(ABS(E156 - X156), ABS(G156 - X156), ABS(I156 - X156), ABS(K156 - X156), ABS(M156 - X156), ABS(O156 - X156), ABS(Q156 - X156), ABS(S156 - X156))</f>
        <v/>
      </c>
      <c r="Z156" s="8" t="n">
        <v>0.06122685185185185</v>
      </c>
    </row>
    <row r="157">
      <c r="A157" t="inlineStr">
        <is>
          <t>Cegarra García, Ángela (ESP) - Valdivieso Cegarra, Álvaro (ESP)</t>
        </is>
      </c>
      <c r="B157" t="inlineStr">
        <is>
          <t>30-39</t>
        </is>
      </c>
      <c r="C157" t="inlineStr">
        <is>
          <t>2023 Valencia</t>
        </is>
      </c>
      <c r="D157" t="inlineStr">
        <is>
          <t>HYROX DOUBLES</t>
        </is>
      </c>
      <c r="E157" s="8" t="n">
        <v>0.003668981481481481</v>
      </c>
      <c r="F157" s="8" t="n">
        <v>0.003194444444444445</v>
      </c>
      <c r="G157" s="8" t="n">
        <v>0.003865740740740741</v>
      </c>
      <c r="H157" s="8" t="n">
        <v>0.001944444444444444</v>
      </c>
      <c r="I157" s="8" t="n">
        <v>0.004282407407407408</v>
      </c>
      <c r="J157" s="8" t="n">
        <v>0.003541666666666666</v>
      </c>
      <c r="K157" s="8" t="n">
        <v>0.004386574074074074</v>
      </c>
      <c r="L157" s="8" t="n">
        <v>0.00193287037037037</v>
      </c>
      <c r="M157" s="8" t="n">
        <v>0.004409722222222222</v>
      </c>
      <c r="N157" s="8" t="n">
        <v>0.003391203703703704</v>
      </c>
      <c r="O157" s="8" t="n">
        <v>0.004351851851851852</v>
      </c>
      <c r="P157" s="8" t="n">
        <v>0.001215277777777778</v>
      </c>
      <c r="Q157" s="8" t="n">
        <v>0.004444444444444444</v>
      </c>
      <c r="R157" s="8" t="n">
        <v>0.003217592592592593</v>
      </c>
      <c r="S157" s="8" t="n">
        <v>0.004618055555555556</v>
      </c>
      <c r="T157" s="8" t="n">
        <v>0.003460648148148148</v>
      </c>
      <c r="U157" s="8" t="n">
        <v>0.005439814814814815</v>
      </c>
      <c r="V157" t="inlineStr">
        <is>
          <t>–</t>
        </is>
      </c>
      <c r="W157">
        <f>E157 + G157 + I157 + K157 + M157 + O157 + Q157 + S157</f>
        <v/>
      </c>
      <c r="X157" s="9">
        <f>W157 / 8</f>
        <v/>
      </c>
      <c r="Y157" s="9">
        <f>MAX(ABS(E157 - X157), ABS(G157 - X157), ABS(I157 - X157), ABS(K157 - X157), ABS(M157 - X157), ABS(O157 - X157), ABS(Q157 - X157), ABS(S157 - X157))</f>
        <v/>
      </c>
      <c r="Z157" s="8" t="n">
        <v>0.06127314814814815</v>
      </c>
    </row>
    <row r="158">
      <c r="A158" t="inlineStr">
        <is>
          <t>Lester, Paivi (ESP) - Lester, Matthew (ESP)</t>
        </is>
      </c>
      <c r="B158" t="inlineStr">
        <is>
          <t>40-49</t>
        </is>
      </c>
      <c r="C158" t="inlineStr">
        <is>
          <t>2023 Valencia</t>
        </is>
      </c>
      <c r="D158" t="inlineStr">
        <is>
          <t>HYROX DOUBLES</t>
        </is>
      </c>
      <c r="E158" s="8" t="n">
        <v>0.003796296296296296</v>
      </c>
      <c r="F158" s="8" t="n">
        <v>0.00287037037037037</v>
      </c>
      <c r="G158" s="8" t="n">
        <v>0.004143518518518519</v>
      </c>
      <c r="H158" s="8" t="n">
        <v>0.001296296296296296</v>
      </c>
      <c r="I158" s="8" t="n">
        <v>0.004409722222222222</v>
      </c>
      <c r="J158" s="8" t="n">
        <v>0.002268518518518519</v>
      </c>
      <c r="K158" s="8" t="n">
        <v>0.004872685185185185</v>
      </c>
      <c r="L158" s="8" t="n">
        <v>0.002523148148148148</v>
      </c>
      <c r="M158" s="8" t="n">
        <v>0.004953703703703704</v>
      </c>
      <c r="N158" s="8" t="n">
        <v>0.003148148148148148</v>
      </c>
      <c r="O158" s="8" t="n">
        <v>0.004837962962962963</v>
      </c>
      <c r="P158" s="8" t="n">
        <v>0.001423611111111111</v>
      </c>
      <c r="Q158" s="8" t="n">
        <v>0.004814814814814815</v>
      </c>
      <c r="R158" s="8" t="n">
        <v>0.003078703703703704</v>
      </c>
      <c r="S158" s="8" t="n">
        <v>0.004236111111111112</v>
      </c>
      <c r="T158" s="8" t="n">
        <v>0.002662037037037037</v>
      </c>
      <c r="U158" s="8" t="n">
        <v>0.006331018518518519</v>
      </c>
      <c r="V158" t="inlineStr">
        <is>
          <t>–</t>
        </is>
      </c>
      <c r="W158">
        <f>E158 + G158 + I158 + K158 + M158 + O158 + Q158 + S158</f>
        <v/>
      </c>
      <c r="X158" s="9">
        <f>W158 / 8</f>
        <v/>
      </c>
      <c r="Y158" s="9">
        <f>MAX(ABS(E158 - X158), ABS(G158 - X158), ABS(I158 - X158), ABS(K158 - X158), ABS(M158 - X158), ABS(O158 - X158), ABS(Q158 - X158), ABS(S158 - X158))</f>
        <v/>
      </c>
      <c r="Z158" s="8" t="n">
        <v>0.06160879629629629</v>
      </c>
    </row>
    <row r="159">
      <c r="A159" t="inlineStr">
        <is>
          <t>Bauza Llabres, Guillem (ESP) - Bauza Llabres, Maria (ESP)</t>
        </is>
      </c>
      <c r="B159" t="inlineStr">
        <is>
          <t>U29</t>
        </is>
      </c>
      <c r="C159" t="inlineStr">
        <is>
          <t>2023 Valencia</t>
        </is>
      </c>
      <c r="D159" t="inlineStr">
        <is>
          <t>HYROX DOUBLES</t>
        </is>
      </c>
      <c r="E159" s="8" t="n">
        <v>0.003611111111111111</v>
      </c>
      <c r="F159" s="8" t="n">
        <v>0.003055555555555556</v>
      </c>
      <c r="G159" s="8" t="n">
        <v>0.003831018518518518</v>
      </c>
      <c r="H159" s="8" t="n">
        <v>0.00306712962962963</v>
      </c>
      <c r="I159" s="8" t="n">
        <v>0.004074074074074074</v>
      </c>
      <c r="J159" s="8" t="n">
        <v>0.003854166666666667</v>
      </c>
      <c r="K159" s="8" t="n">
        <v>0.004108796296296296</v>
      </c>
      <c r="L159" s="8" t="n">
        <v>0.002106481481481481</v>
      </c>
      <c r="M159" s="8" t="n">
        <v>0.004224537037037037</v>
      </c>
      <c r="N159" s="8" t="n">
        <v>0.003252314814814815</v>
      </c>
      <c r="O159" s="8" t="n">
        <v>0.004143518518518519</v>
      </c>
      <c r="P159" s="8" t="n">
        <v>0.00125</v>
      </c>
      <c r="Q159" s="8" t="n">
        <v>0.004108796296296296</v>
      </c>
      <c r="R159" s="8" t="n">
        <v>0.003055555555555556</v>
      </c>
      <c r="S159" s="8" t="n">
        <v>0.004560185185185185</v>
      </c>
      <c r="T159" s="8" t="n">
        <v>0.003449074074074074</v>
      </c>
      <c r="U159" s="8" t="n">
        <v>0.006053240740740741</v>
      </c>
      <c r="V159" t="inlineStr">
        <is>
          <t>–</t>
        </is>
      </c>
      <c r="W159">
        <f>E159 + G159 + I159 + K159 + M159 + O159 + Q159 + S159</f>
        <v/>
      </c>
      <c r="X159" s="9">
        <f>W159 / 8</f>
        <v/>
      </c>
      <c r="Y159" s="9">
        <f>MAX(ABS(E159 - X159), ABS(G159 - X159), ABS(I159 - X159), ABS(K159 - X159), ABS(M159 - X159), ABS(O159 - X159), ABS(Q159 - X159), ABS(S159 - X159))</f>
        <v/>
      </c>
      <c r="Z159" s="8" t="n">
        <v>0.06170138888888889</v>
      </c>
    </row>
    <row r="160">
      <c r="A160" t="inlineStr">
        <is>
          <t>Galvez Montalban, Patricia (ESP) - Southwood Carrasco, Jonathan (ESP)</t>
        </is>
      </c>
      <c r="B160" t="inlineStr">
        <is>
          <t>30-39</t>
        </is>
      </c>
      <c r="C160" t="inlineStr">
        <is>
          <t>2023 Valencia</t>
        </is>
      </c>
      <c r="D160" t="inlineStr">
        <is>
          <t>HYROX DOUBLES</t>
        </is>
      </c>
      <c r="E160" s="8" t="n">
        <v>0.003333333333333334</v>
      </c>
      <c r="F160" s="8" t="n">
        <v>0.003159722222222222</v>
      </c>
      <c r="G160" s="8" t="n">
        <v>0.003506944444444444</v>
      </c>
      <c r="H160" s="8" t="n">
        <v>0.001851851851851852</v>
      </c>
      <c r="I160" s="8" t="n">
        <v>0.004016203703703704</v>
      </c>
      <c r="J160" s="8" t="n">
        <v>0.003425925925925926</v>
      </c>
      <c r="K160" s="8" t="n">
        <v>0.003912037037037037</v>
      </c>
      <c r="L160" s="8" t="n">
        <v>0.0025</v>
      </c>
      <c r="M160" s="8" t="n">
        <v>0.004166666666666667</v>
      </c>
      <c r="N160" s="8" t="n">
        <v>0.003796296296296296</v>
      </c>
      <c r="O160" s="8" t="n">
        <v>0.003923611111111111</v>
      </c>
      <c r="P160" s="8" t="n">
        <v>0.001550925925925926</v>
      </c>
      <c r="Q160" s="8" t="n">
        <v>0.003657407407407407</v>
      </c>
      <c r="R160" s="8" t="n">
        <v>0.003668981481481481</v>
      </c>
      <c r="S160" s="8" t="n">
        <v>0.005520833333333333</v>
      </c>
      <c r="T160" s="8" t="n">
        <v>0.003043981481481481</v>
      </c>
      <c r="U160" s="8" t="n">
        <v>0.006793981481481482</v>
      </c>
      <c r="V160" t="inlineStr">
        <is>
          <t>–</t>
        </is>
      </c>
      <c r="W160">
        <f>E160 + G160 + I160 + K160 + M160 + O160 + Q160 + S160</f>
        <v/>
      </c>
      <c r="X160" s="9">
        <f>W160 / 8</f>
        <v/>
      </c>
      <c r="Y160" s="9">
        <f>MAX(ABS(E160 - X160), ABS(G160 - X160), ABS(I160 - X160), ABS(K160 - X160), ABS(M160 - X160), ABS(O160 - X160), ABS(Q160 - X160), ABS(S160 - X160))</f>
        <v/>
      </c>
      <c r="Z160" s="8" t="n">
        <v>0.06173611111111111</v>
      </c>
    </row>
    <row r="161">
      <c r="A161" t="inlineStr">
        <is>
          <t>Marin Porras, Cristina (ESP) - Romero Almendros, Angel (ESP)</t>
        </is>
      </c>
      <c r="B161" t="inlineStr">
        <is>
          <t>30-39</t>
        </is>
      </c>
      <c r="C161" t="inlineStr">
        <is>
          <t>2023 Valencia</t>
        </is>
      </c>
      <c r="D161" t="inlineStr">
        <is>
          <t>HYROX DOUBLES</t>
        </is>
      </c>
      <c r="E161" s="8" t="n">
        <v>0.003831018518518518</v>
      </c>
      <c r="F161" s="8" t="n">
        <v>0.002962962962962963</v>
      </c>
      <c r="G161" s="8" t="n">
        <v>0.0053125</v>
      </c>
      <c r="H161" s="8" t="n">
        <v>0.001296296296296296</v>
      </c>
      <c r="I161" s="8" t="n">
        <v>0.005173611111111111</v>
      </c>
      <c r="J161" s="8" t="n">
        <v>0.002604166666666667</v>
      </c>
      <c r="K161" s="8" t="n">
        <v>0.004537037037037037</v>
      </c>
      <c r="L161" s="8" t="n">
        <v>0.001793981481481481</v>
      </c>
      <c r="M161" s="8" t="n">
        <v>0.004502314814814815</v>
      </c>
      <c r="N161" s="8" t="n">
        <v>0.003229166666666667</v>
      </c>
      <c r="O161" s="8" t="n">
        <v>0.004525462962962963</v>
      </c>
      <c r="P161" s="8" t="n">
        <v>0.001400462962962963</v>
      </c>
      <c r="Q161" s="8" t="n">
        <v>0.004467592592592592</v>
      </c>
      <c r="R161" s="8" t="n">
        <v>0.002974537037037037</v>
      </c>
      <c r="S161" s="8" t="n">
        <v>0.004884259259259259</v>
      </c>
      <c r="T161" s="8" t="n">
        <v>0.002719907407407407</v>
      </c>
      <c r="U161" s="8" t="n">
        <v>0.005752314814814815</v>
      </c>
      <c r="V161" t="inlineStr">
        <is>
          <t>–</t>
        </is>
      </c>
      <c r="W161">
        <f>E161 + G161 + I161 + K161 + M161 + O161 + Q161 + S161</f>
        <v/>
      </c>
      <c r="X161" s="9">
        <f>W161 / 8</f>
        <v/>
      </c>
      <c r="Y161" s="9">
        <f>MAX(ABS(E161 - X161), ABS(G161 - X161), ABS(I161 - X161), ABS(K161 - X161), ABS(M161 - X161), ABS(O161 - X161), ABS(Q161 - X161), ABS(S161 - X161))</f>
        <v/>
      </c>
      <c r="Z161" s="8" t="n">
        <v>0.06186342592592593</v>
      </c>
    </row>
    <row r="162">
      <c r="A162" t="inlineStr">
        <is>
          <t>Pastor Hernndez, Almudena (ESP) - Hita Rodes, Ángel (ESP)</t>
        </is>
      </c>
      <c r="B162" t="inlineStr">
        <is>
          <t>30-39</t>
        </is>
      </c>
      <c r="C162" t="inlineStr">
        <is>
          <t>2023 Valencia</t>
        </is>
      </c>
      <c r="D162" t="inlineStr">
        <is>
          <t>HYROX DOUBLES</t>
        </is>
      </c>
      <c r="E162" s="8" t="n">
        <v>0.003900462962962963</v>
      </c>
      <c r="F162" s="8" t="n">
        <v>0.002997685185185185</v>
      </c>
      <c r="G162" s="8" t="n">
        <v>0.004155092592592592</v>
      </c>
      <c r="H162" s="8" t="n">
        <v>0.001724537037037037</v>
      </c>
      <c r="I162" s="8" t="n">
        <v>0.004409722222222222</v>
      </c>
      <c r="J162" s="8" t="n">
        <v>0.002256944444444444</v>
      </c>
      <c r="K162" s="8" t="n">
        <v>0.004386574074074074</v>
      </c>
      <c r="L162" s="8" t="n">
        <v>0.00244212962962963</v>
      </c>
      <c r="M162" s="8" t="n">
        <v>0.004571759259259259</v>
      </c>
      <c r="N162" s="8" t="n">
        <v>0.003113425925925926</v>
      </c>
      <c r="O162" s="8" t="n">
        <v>0.004421296296296296</v>
      </c>
      <c r="P162" s="8" t="n">
        <v>0.001446759259259259</v>
      </c>
      <c r="Q162" s="8" t="n">
        <v>0.004583333333333333</v>
      </c>
      <c r="R162" s="8" t="n">
        <v>0.003541666666666666</v>
      </c>
      <c r="S162" s="8" t="n">
        <v>0.004907407407407407</v>
      </c>
      <c r="T162" s="8" t="n">
        <v>0.002685185185185185</v>
      </c>
      <c r="U162" s="8" t="n">
        <v>0.006539351851851852</v>
      </c>
      <c r="V162" t="inlineStr">
        <is>
          <t>–</t>
        </is>
      </c>
      <c r="W162">
        <f>E162 + G162 + I162 + K162 + M162 + O162 + Q162 + S162</f>
        <v/>
      </c>
      <c r="X162" s="9">
        <f>W162 / 8</f>
        <v/>
      </c>
      <c r="Y162" s="9">
        <f>MAX(ABS(E162 - X162), ABS(G162 - X162), ABS(I162 - X162), ABS(K162 - X162), ABS(M162 - X162), ABS(O162 - X162), ABS(Q162 - X162), ABS(S162 - X162))</f>
        <v/>
      </c>
      <c r="Z162" s="8" t="n">
        <v>0.06200231481481482</v>
      </c>
    </row>
    <row r="163">
      <c r="A163" t="inlineStr">
        <is>
          <t>Cobo, Catalina (ESP) - Mosquera, Carlos Hernan (ESP)</t>
        </is>
      </c>
      <c r="B163" t="inlineStr">
        <is>
          <t>30-39</t>
        </is>
      </c>
      <c r="C163" t="inlineStr">
        <is>
          <t>2023 Valencia</t>
        </is>
      </c>
      <c r="D163" t="inlineStr">
        <is>
          <t>HYROX DOUBLES</t>
        </is>
      </c>
      <c r="E163" s="8" t="n">
        <v>0.003634259259259259</v>
      </c>
      <c r="F163" s="8" t="n">
        <v>0.003171296296296296</v>
      </c>
      <c r="G163" s="8" t="n">
        <v>0.004085648148148148</v>
      </c>
      <c r="H163" s="8" t="n">
        <v>0.002673611111111111</v>
      </c>
      <c r="I163" s="8" t="n">
        <v>0.005902777777777778</v>
      </c>
      <c r="J163" s="8" t="n">
        <v>0.003159722222222222</v>
      </c>
      <c r="K163" s="8" t="n">
        <v>0.002534722222222222</v>
      </c>
      <c r="L163" s="8" t="n">
        <v>0.001898148148148148</v>
      </c>
      <c r="M163" s="8" t="n">
        <v>0.006076388888888889</v>
      </c>
      <c r="N163" s="8" t="n">
        <v>0.003715277777777778</v>
      </c>
      <c r="O163" s="8" t="n">
        <v>0.00431712962962963</v>
      </c>
      <c r="P163" s="8" t="n">
        <v>0.001469907407407407</v>
      </c>
      <c r="Q163" s="8" t="n">
        <v>0.004027777777777778</v>
      </c>
      <c r="R163" s="8" t="n">
        <v>0.002777777777777778</v>
      </c>
      <c r="S163" s="8" t="n">
        <v>0.004525462962962963</v>
      </c>
      <c r="T163" s="8" t="n">
        <v>0.00287037037037037</v>
      </c>
      <c r="U163" s="8" t="n">
        <v>0.005381944444444444</v>
      </c>
      <c r="V163" t="inlineStr">
        <is>
          <t>10 Minutes</t>
        </is>
      </c>
      <c r="W163">
        <f>E163 + G163 + I163 + K163 + M163 + O163 + Q163 + S163</f>
        <v/>
      </c>
      <c r="X163" s="9">
        <f>W163 / 8</f>
        <v/>
      </c>
      <c r="Y163" s="9">
        <f>MAX(ABS(E163 - X163), ABS(G163 - X163), ABS(I163 - X163), ABS(K163 - X163), ABS(M163 - X163), ABS(O163 - X163), ABS(Q163 - X163), ABS(S163 - X163))</f>
        <v/>
      </c>
      <c r="Z163" s="8" t="n">
        <v>0.06215277777777778</v>
      </c>
    </row>
    <row r="164">
      <c r="A164" t="inlineStr">
        <is>
          <t>Ramos Bermejo, Beatriz (ESP) - Lopez Gallego, David (ESP)</t>
        </is>
      </c>
      <c r="B164" t="inlineStr">
        <is>
          <t>40-49</t>
        </is>
      </c>
      <c r="C164" t="inlineStr">
        <is>
          <t>2023 Valencia</t>
        </is>
      </c>
      <c r="D164" t="inlineStr">
        <is>
          <t>HYROX DOUBLES</t>
        </is>
      </c>
      <c r="E164" s="8" t="n">
        <v>0.004027777777777778</v>
      </c>
      <c r="F164" s="8" t="n">
        <v>0.002916666666666667</v>
      </c>
      <c r="G164" s="8" t="n">
        <v>0.004074074074074074</v>
      </c>
      <c r="H164" s="8" t="n">
        <v>0.001446759259259259</v>
      </c>
      <c r="I164" s="8" t="n">
        <v>0.004120370370370371</v>
      </c>
      <c r="J164" s="8" t="n">
        <v>0.002916666666666667</v>
      </c>
      <c r="K164" s="8" t="n">
        <v>0.004293981481481481</v>
      </c>
      <c r="L164" s="8" t="n">
        <v>0.002488425925925926</v>
      </c>
      <c r="M164" s="8" t="n">
        <v>0.004398148148148148</v>
      </c>
      <c r="N164" s="8" t="n">
        <v>0.003564814814814815</v>
      </c>
      <c r="O164" s="8" t="n">
        <v>0.004375</v>
      </c>
      <c r="P164" s="8" t="n">
        <v>0.001597222222222222</v>
      </c>
      <c r="Q164" s="8" t="n">
        <v>0.004270833333333333</v>
      </c>
      <c r="R164" s="8" t="n">
        <v>0.004340277777777778</v>
      </c>
      <c r="S164" s="8" t="n">
        <v>0.004768518518518518</v>
      </c>
      <c r="T164" s="8" t="n">
        <v>0.003391203703703704</v>
      </c>
      <c r="U164" s="8" t="n">
        <v>0.005266203703703703</v>
      </c>
      <c r="V164" t="inlineStr">
        <is>
          <t>–</t>
        </is>
      </c>
      <c r="W164">
        <f>E164 + G164 + I164 + K164 + M164 + O164 + Q164 + S164</f>
        <v/>
      </c>
      <c r="X164" s="9">
        <f>W164 / 8</f>
        <v/>
      </c>
      <c r="Y164" s="9">
        <f>MAX(ABS(E164 - X164), ABS(G164 - X164), ABS(I164 - X164), ABS(K164 - X164), ABS(M164 - X164), ABS(O164 - X164), ABS(Q164 - X164), ABS(S164 - X164))</f>
        <v/>
      </c>
      <c r="Z164" s="8" t="n">
        <v>0.06215277777777778</v>
      </c>
    </row>
    <row r="165">
      <c r="A165" t="inlineStr">
        <is>
          <t>Fischer, Ángeles (ESP) - Garcia Jurado, Javier (ESP)</t>
        </is>
      </c>
      <c r="B165" t="inlineStr">
        <is>
          <t>30-39</t>
        </is>
      </c>
      <c r="C165" t="inlineStr">
        <is>
          <t>2023 Valencia</t>
        </is>
      </c>
      <c r="D165" t="inlineStr">
        <is>
          <t>HYROX DOUBLES</t>
        </is>
      </c>
      <c r="E165" s="8" t="n">
        <v>0.003888888888888889</v>
      </c>
      <c r="F165" s="8" t="n">
        <v>0.003217592592592593</v>
      </c>
      <c r="G165" s="8" t="n">
        <v>0.004016203703703704</v>
      </c>
      <c r="H165" s="8" t="n">
        <v>0.001678240740740741</v>
      </c>
      <c r="I165" s="8" t="n">
        <v>0.004548611111111111</v>
      </c>
      <c r="J165" s="8" t="n">
        <v>0.003101851851851852</v>
      </c>
      <c r="K165" s="8" t="n">
        <v>0.004629629629629629</v>
      </c>
      <c r="L165" s="8" t="n">
        <v>0.002002314814814815</v>
      </c>
      <c r="M165" s="8" t="n">
        <v>0.004699074074074074</v>
      </c>
      <c r="N165" s="8" t="n">
        <v>0.003553240740740741</v>
      </c>
      <c r="O165" s="8" t="n">
        <v>0.004652777777777777</v>
      </c>
      <c r="P165" s="8" t="n">
        <v>0.00150462962962963</v>
      </c>
      <c r="Q165" s="8" t="n">
        <v>0.004583333333333333</v>
      </c>
      <c r="R165" s="8" t="n">
        <v>0.002835648148148148</v>
      </c>
      <c r="S165" s="8" t="n">
        <v>0.004872685185185185</v>
      </c>
      <c r="T165" s="8" t="n">
        <v>0.003055555555555556</v>
      </c>
      <c r="U165" s="8" t="n">
        <v>0.00542824074074074</v>
      </c>
      <c r="V165" t="inlineStr">
        <is>
          <t>–</t>
        </is>
      </c>
      <c r="W165">
        <f>E165 + G165 + I165 + K165 + M165 + O165 + Q165 + S165</f>
        <v/>
      </c>
      <c r="X165" s="9">
        <f>W165 / 8</f>
        <v/>
      </c>
      <c r="Y165" s="9">
        <f>MAX(ABS(E165 - X165), ABS(G165 - X165), ABS(I165 - X165), ABS(K165 - X165), ABS(M165 - X165), ABS(O165 - X165), ABS(Q165 - X165), ABS(S165 - X165))</f>
        <v/>
      </c>
      <c r="Z165" s="8" t="n">
        <v>0.06216435185185185</v>
      </c>
    </row>
    <row r="166">
      <c r="A166" t="inlineStr">
        <is>
          <t>Fernández  Bravo, Maria Del Pilar (ESP) - Sánchez Rodríguez, Rafael (ESP)</t>
        </is>
      </c>
      <c r="B166" t="inlineStr">
        <is>
          <t>U29</t>
        </is>
      </c>
      <c r="C166" t="inlineStr">
        <is>
          <t>2023 Valencia</t>
        </is>
      </c>
      <c r="D166" t="inlineStr">
        <is>
          <t>HYROX DOUBLES</t>
        </is>
      </c>
      <c r="E166" s="8" t="n">
        <v>0.003553240740740741</v>
      </c>
      <c r="F166" s="8" t="n">
        <v>0.003113425925925926</v>
      </c>
      <c r="G166" s="8" t="n">
        <v>0.003715277777777778</v>
      </c>
      <c r="H166" s="8" t="n">
        <v>0.002395833333333333</v>
      </c>
      <c r="I166" s="8" t="n">
        <v>0.003796296296296296</v>
      </c>
      <c r="J166" s="8" t="n">
        <v>0.003888888888888889</v>
      </c>
      <c r="K166" s="8" t="n">
        <v>0.003935185185185185</v>
      </c>
      <c r="L166" s="8" t="n">
        <v>0.002268518518518519</v>
      </c>
      <c r="M166" s="8" t="n">
        <v>0.004027777777777778</v>
      </c>
      <c r="N166" s="8" t="n">
        <v>0.003472222222222222</v>
      </c>
      <c r="O166" s="8" t="n">
        <v>0.003842592592592593</v>
      </c>
      <c r="P166" s="8" t="n">
        <v>0.001122685185185185</v>
      </c>
      <c r="Q166" s="8" t="n">
        <v>0.003842592592592593</v>
      </c>
      <c r="R166" s="8" t="n">
        <v>0.004247685185185185</v>
      </c>
      <c r="S166" s="8" t="n">
        <v>0.004155092592592592</v>
      </c>
      <c r="T166" s="8" t="n">
        <v>0.002986111111111111</v>
      </c>
      <c r="U166" s="8" t="n">
        <v>0.008240740740740741</v>
      </c>
      <c r="V166" t="inlineStr">
        <is>
          <t>–</t>
        </is>
      </c>
      <c r="W166">
        <f>E166 + G166 + I166 + K166 + M166 + O166 + Q166 + S166</f>
        <v/>
      </c>
      <c r="X166" s="9">
        <f>W166 / 8</f>
        <v/>
      </c>
      <c r="Y166" s="9">
        <f>MAX(ABS(E166 - X166), ABS(G166 - X166), ABS(I166 - X166), ABS(K166 - X166), ABS(M166 - X166), ABS(O166 - X166), ABS(Q166 - X166), ABS(S166 - X166))</f>
        <v/>
      </c>
      <c r="Z166" s="8" t="n">
        <v>0.06251157407407408</v>
      </c>
    </row>
    <row r="167">
      <c r="A167" t="inlineStr">
        <is>
          <t>Castillejo Lopez, Ivan (ESP) - Benlloch Lopez, Clara (ESP)</t>
        </is>
      </c>
      <c r="B167" t="inlineStr">
        <is>
          <t>U29</t>
        </is>
      </c>
      <c r="C167" t="inlineStr">
        <is>
          <t>2023 Valencia</t>
        </is>
      </c>
      <c r="D167" t="inlineStr">
        <is>
          <t>HYROX DOUBLES</t>
        </is>
      </c>
      <c r="E167" s="8" t="n">
        <v>0.003171296296296296</v>
      </c>
      <c r="F167" s="8" t="n">
        <v>0.002928240740740741</v>
      </c>
      <c r="G167" s="8" t="n">
        <v>0.003622685185185185</v>
      </c>
      <c r="H167" s="8" t="n">
        <v>0.002025462962962963</v>
      </c>
      <c r="I167" s="8" t="n">
        <v>0.004548611111111111</v>
      </c>
      <c r="J167" s="8" t="n">
        <v>0.003680555555555555</v>
      </c>
      <c r="K167" s="8" t="n">
        <v>0.004560185185185185</v>
      </c>
      <c r="L167" s="8" t="n">
        <v>0.002141203703703704</v>
      </c>
      <c r="M167" s="8" t="n">
        <v>0.004652777777777777</v>
      </c>
      <c r="N167" s="8" t="n">
        <v>0.003877314814814815</v>
      </c>
      <c r="O167" s="8" t="n">
        <v>0.004236111111111112</v>
      </c>
      <c r="P167" s="8" t="n">
        <v>0.001319444444444444</v>
      </c>
      <c r="Q167" s="8" t="n">
        <v>0.004733796296296297</v>
      </c>
      <c r="R167" s="8" t="n">
        <v>0.003553240740740741</v>
      </c>
      <c r="S167" s="8" t="n">
        <v>0.004780092592592593</v>
      </c>
      <c r="T167" s="8" t="n">
        <v>0.002905092592592593</v>
      </c>
      <c r="U167" s="8" t="n">
        <v>0.006030092592592593</v>
      </c>
      <c r="V167" t="inlineStr">
        <is>
          <t>–</t>
        </is>
      </c>
      <c r="W167">
        <f>E167 + G167 + I167 + K167 + M167 + O167 + Q167 + S167</f>
        <v/>
      </c>
      <c r="X167" s="9">
        <f>W167 / 8</f>
        <v/>
      </c>
      <c r="Y167" s="9">
        <f>MAX(ABS(E167 - X167), ABS(G167 - X167), ABS(I167 - X167), ABS(K167 - X167), ABS(M167 - X167), ABS(O167 - X167), ABS(Q167 - X167), ABS(S167 - X167))</f>
        <v/>
      </c>
      <c r="Z167" s="8" t="n">
        <v>0.06267361111111111</v>
      </c>
    </row>
    <row r="168">
      <c r="A168" t="inlineStr">
        <is>
          <t>Galarza Suescun, Oihane (ESP) - Garate Ansola, Aitor (ESP)</t>
        </is>
      </c>
      <c r="B168" t="inlineStr">
        <is>
          <t>40-49</t>
        </is>
      </c>
      <c r="C168" t="inlineStr">
        <is>
          <t>2023 Valencia</t>
        </is>
      </c>
      <c r="D168" t="inlineStr">
        <is>
          <t>HYROX DOUBLES</t>
        </is>
      </c>
      <c r="E168" s="8" t="n">
        <v>0.004120370370370371</v>
      </c>
      <c r="F168" s="8" t="n">
        <v>0.003333333333333334</v>
      </c>
      <c r="G168" s="8" t="n">
        <v>0.004131944444444444</v>
      </c>
      <c r="H168" s="8" t="n">
        <v>0.00162037037037037</v>
      </c>
      <c r="I168" s="8" t="n">
        <v>0.004351851851851852</v>
      </c>
      <c r="J168" s="8" t="n">
        <v>0.003206018518518519</v>
      </c>
      <c r="K168" s="8" t="n">
        <v>0.00443287037037037</v>
      </c>
      <c r="L168" s="8" t="n">
        <v>0.001655092592592593</v>
      </c>
      <c r="M168" s="8" t="n">
        <v>0.004756944444444445</v>
      </c>
      <c r="N168" s="8" t="n">
        <v>0.003414351851851852</v>
      </c>
      <c r="O168" s="8" t="n">
        <v>0.004780092592592593</v>
      </c>
      <c r="P168" s="8" t="n">
        <v>0.001319444444444444</v>
      </c>
      <c r="Q168" s="8" t="n">
        <v>0.004525462962962963</v>
      </c>
      <c r="R168" s="8" t="n">
        <v>0.002557870370370371</v>
      </c>
      <c r="S168" s="8" t="n">
        <v>0.00449074074074074</v>
      </c>
      <c r="T168" s="8" t="n">
        <v>0.002361111111111111</v>
      </c>
      <c r="U168" s="8" t="n">
        <v>0.007719907407407407</v>
      </c>
      <c r="V168" t="inlineStr">
        <is>
          <t>–</t>
        </is>
      </c>
      <c r="W168">
        <f>E168 + G168 + I168 + K168 + M168 + O168 + Q168 + S168</f>
        <v/>
      </c>
      <c r="X168" s="9">
        <f>W168 / 8</f>
        <v/>
      </c>
      <c r="Y168" s="9">
        <f>MAX(ABS(E168 - X168), ABS(G168 - X168), ABS(I168 - X168), ABS(K168 - X168), ABS(M168 - X168), ABS(O168 - X168), ABS(Q168 - X168), ABS(S168 - X168))</f>
        <v/>
      </c>
      <c r="Z168" s="8" t="n">
        <v>0.06267361111111111</v>
      </c>
    </row>
    <row r="169">
      <c r="A169" t="inlineStr">
        <is>
          <t>Cabezas Mendez, Luis Fernando (ESP) - Rodrguez Rondn, Luca (ESP)</t>
        </is>
      </c>
      <c r="B169" t="inlineStr">
        <is>
          <t>30-39</t>
        </is>
      </c>
      <c r="C169" t="inlineStr">
        <is>
          <t>2023 Valencia</t>
        </is>
      </c>
      <c r="D169" t="inlineStr">
        <is>
          <t>HYROX DOUBLES</t>
        </is>
      </c>
      <c r="E169" s="8" t="n">
        <v>0.003611111111111111</v>
      </c>
      <c r="F169" s="8" t="n">
        <v>0.00287037037037037</v>
      </c>
      <c r="G169" s="8" t="n">
        <v>0.004189814814814815</v>
      </c>
      <c r="H169" s="8" t="n">
        <v>0.005162037037037037</v>
      </c>
      <c r="I169" s="8" t="n">
        <v>0.004328703703703704</v>
      </c>
      <c r="J169" s="8" t="n">
        <v>0.002650462962962963</v>
      </c>
      <c r="K169" s="8" t="n">
        <v>0.00425925925925926</v>
      </c>
      <c r="L169" s="8" t="n">
        <v>0.002395833333333333</v>
      </c>
      <c r="M169" s="8" t="n">
        <v>0.004305555555555556</v>
      </c>
      <c r="N169" s="8" t="n">
        <v>0.003240740740740741</v>
      </c>
      <c r="O169" s="8" t="n">
        <v>0.004340277777777778</v>
      </c>
      <c r="P169" s="8" t="n">
        <v>0.001354166666666667</v>
      </c>
      <c r="Q169" s="8" t="n">
        <v>0.004398148148148148</v>
      </c>
      <c r="R169" s="8" t="n">
        <v>0.003240740740740741</v>
      </c>
      <c r="S169" s="8" t="n">
        <v>0.004710648148148148</v>
      </c>
      <c r="T169" s="8" t="n">
        <v>0.002777777777777778</v>
      </c>
      <c r="U169" s="8" t="n">
        <v>0.005011574074074074</v>
      </c>
      <c r="V169" t="inlineStr">
        <is>
          <t>6 Minutes</t>
        </is>
      </c>
      <c r="W169">
        <f>E169 + G169 + I169 + K169 + M169 + O169 + Q169 + S169</f>
        <v/>
      </c>
      <c r="X169" s="9">
        <f>W169 / 8</f>
        <v/>
      </c>
      <c r="Y169" s="9">
        <f>MAX(ABS(E169 - X169), ABS(G169 - X169), ABS(I169 - X169), ABS(K169 - X169), ABS(M169 - X169), ABS(O169 - X169), ABS(Q169 - X169), ABS(S169 - X169))</f>
        <v/>
      </c>
      <c r="Z169" s="8" t="n">
        <v>0.0627662037037037</v>
      </c>
    </row>
    <row r="170">
      <c r="A170" t="inlineStr">
        <is>
          <t>Plaza Uclés, Miguel Angel (ESP) - Llinares Esteve, Nora (ESP)</t>
        </is>
      </c>
      <c r="B170" t="inlineStr">
        <is>
          <t>30-39</t>
        </is>
      </c>
      <c r="C170" t="inlineStr">
        <is>
          <t>2023 Valencia</t>
        </is>
      </c>
      <c r="D170" t="inlineStr">
        <is>
          <t>HYROX DOUBLES</t>
        </is>
      </c>
      <c r="E170" s="8" t="n">
        <v>0.003981481481481482</v>
      </c>
      <c r="F170" s="8" t="n">
        <v>0.003240740740740741</v>
      </c>
      <c r="G170" s="8" t="n">
        <v>0.004085648148148148</v>
      </c>
      <c r="H170" s="8" t="n">
        <v>0.001331018518518518</v>
      </c>
      <c r="I170" s="8" t="n">
        <v>0.004236111111111112</v>
      </c>
      <c r="J170" s="8" t="n">
        <v>0.003414351851851852</v>
      </c>
      <c r="K170" s="8" t="n">
        <v>0.00431712962962963</v>
      </c>
      <c r="L170" s="8" t="n">
        <v>0.002222222222222222</v>
      </c>
      <c r="M170" s="8" t="n">
        <v>0.004456018518518519</v>
      </c>
      <c r="N170" s="8" t="n">
        <v>0.003483796296296296</v>
      </c>
      <c r="O170" s="8" t="n">
        <v>0.004594907407407408</v>
      </c>
      <c r="P170" s="8" t="n">
        <v>0.001446759259259259</v>
      </c>
      <c r="Q170" s="8" t="n">
        <v>0.004282407407407408</v>
      </c>
      <c r="R170" s="8" t="n">
        <v>0.003113425925925926</v>
      </c>
      <c r="S170" s="8" t="n">
        <v>0.004479166666666667</v>
      </c>
      <c r="T170" s="8" t="n">
        <v>0.003078703703703704</v>
      </c>
      <c r="U170" s="8" t="n">
        <v>0.007245370370370371</v>
      </c>
      <c r="V170" t="inlineStr">
        <is>
          <t>–</t>
        </is>
      </c>
      <c r="W170">
        <f>E170 + G170 + I170 + K170 + M170 + O170 + Q170 + S170</f>
        <v/>
      </c>
      <c r="X170" s="9">
        <f>W170 / 8</f>
        <v/>
      </c>
      <c r="Y170" s="9">
        <f>MAX(ABS(E170 - X170), ABS(G170 - X170), ABS(I170 - X170), ABS(K170 - X170), ABS(M170 - X170), ABS(O170 - X170), ABS(Q170 - X170), ABS(S170 - X170))</f>
        <v/>
      </c>
      <c r="Z170" s="8" t="n">
        <v>0.06291666666666666</v>
      </c>
    </row>
    <row r="171">
      <c r="A171" t="inlineStr">
        <is>
          <t>Cortés Ramada, Jesús (ESP) - Guillot Perez, Amparo (ESP)</t>
        </is>
      </c>
      <c r="B171" t="inlineStr">
        <is>
          <t>40-49</t>
        </is>
      </c>
      <c r="C171" t="inlineStr">
        <is>
          <t>2023 Valencia</t>
        </is>
      </c>
      <c r="D171" t="inlineStr">
        <is>
          <t>HYROX DOUBLES</t>
        </is>
      </c>
      <c r="E171" s="8" t="n">
        <v>0.003553240740740741</v>
      </c>
      <c r="F171" s="8" t="n">
        <v>0.003171296296296296</v>
      </c>
      <c r="G171" s="8" t="n">
        <v>0.003784722222222222</v>
      </c>
      <c r="H171" s="8" t="n">
        <v>0.002071759259259259</v>
      </c>
      <c r="I171" s="8" t="n">
        <v>0.005960648148148148</v>
      </c>
      <c r="J171" s="8" t="n">
        <v>0.003472222222222222</v>
      </c>
      <c r="K171" s="8" t="n">
        <v>0.004016203703703704</v>
      </c>
      <c r="L171" s="8" t="n">
        <v>0.0025</v>
      </c>
      <c r="M171" s="8" t="n">
        <v>0.004224537037037037</v>
      </c>
      <c r="N171" s="8" t="n">
        <v>0.003298611111111111</v>
      </c>
      <c r="O171" s="8" t="n">
        <v>0.004201388888888889</v>
      </c>
      <c r="P171" s="8" t="n">
        <v>0.001516203703703704</v>
      </c>
      <c r="Q171" s="8" t="n">
        <v>0.004212962962962963</v>
      </c>
      <c r="R171" s="8" t="n">
        <v>0.002951388888888889</v>
      </c>
      <c r="S171" s="8" t="n">
        <v>0.006134259259259259</v>
      </c>
      <c r="T171" s="8" t="n">
        <v>0.003101851851851852</v>
      </c>
      <c r="U171" s="8" t="n">
        <v>0.004861111111111111</v>
      </c>
      <c r="V171" t="inlineStr">
        <is>
          <t>5 Minutes</t>
        </is>
      </c>
      <c r="W171">
        <f>E171 + G171 + I171 + K171 + M171 + O171 + Q171 + S171</f>
        <v/>
      </c>
      <c r="X171" s="9">
        <f>W171 / 8</f>
        <v/>
      </c>
      <c r="Y171" s="9">
        <f>MAX(ABS(E171 - X171), ABS(G171 - X171), ABS(I171 - X171), ABS(K171 - X171), ABS(M171 - X171), ABS(O171 - X171), ABS(Q171 - X171), ABS(S171 - X171))</f>
        <v/>
      </c>
      <c r="Z171" s="8" t="n">
        <v>0.06296296296296296</v>
      </c>
    </row>
    <row r="172">
      <c r="A172" t="inlineStr">
        <is>
          <t>Garcia Collado, Isidro (ESP) - Castellanos Avila, Carla (ESP)</t>
        </is>
      </c>
      <c r="B172" t="inlineStr">
        <is>
          <t>U29</t>
        </is>
      </c>
      <c r="C172" t="inlineStr">
        <is>
          <t>2023 Valencia</t>
        </is>
      </c>
      <c r="D172" t="inlineStr">
        <is>
          <t>HYROX DOUBLES</t>
        </is>
      </c>
      <c r="E172" s="8" t="n">
        <v>0.003854166666666667</v>
      </c>
      <c r="F172" s="8" t="n">
        <v>0.003217592592592593</v>
      </c>
      <c r="G172" s="8" t="n">
        <v>0.003854166666666667</v>
      </c>
      <c r="H172" s="8" t="n">
        <v>0.0021875</v>
      </c>
      <c r="I172" s="8" t="n">
        <v>0.004166666666666667</v>
      </c>
      <c r="J172" s="8" t="n">
        <v>0.002766203703703704</v>
      </c>
      <c r="K172" s="8" t="n">
        <v>0.004189814814814815</v>
      </c>
      <c r="L172" s="8" t="n">
        <v>0.002233796296296296</v>
      </c>
      <c r="M172" s="8" t="n">
        <v>0.004513888888888888</v>
      </c>
      <c r="N172" s="8" t="n">
        <v>0.00369212962962963</v>
      </c>
      <c r="O172" s="8" t="n">
        <v>0.004363425925925926</v>
      </c>
      <c r="P172" s="8" t="n">
        <v>0.001412037037037037</v>
      </c>
      <c r="Q172" s="8" t="n">
        <v>0.004456018518518519</v>
      </c>
      <c r="R172" s="8" t="n">
        <v>0.003773148148148148</v>
      </c>
      <c r="S172" s="8" t="n">
        <v>0.004814814814814815</v>
      </c>
      <c r="T172" s="8" t="n">
        <v>0.003275462962962963</v>
      </c>
      <c r="U172" s="8" t="n">
        <v>0.006284722222222222</v>
      </c>
      <c r="V172" t="inlineStr">
        <is>
          <t>–</t>
        </is>
      </c>
      <c r="W172">
        <f>E172 + G172 + I172 + K172 + M172 + O172 + Q172 + S172</f>
        <v/>
      </c>
      <c r="X172" s="9">
        <f>W172 / 8</f>
        <v/>
      </c>
      <c r="Y172" s="9">
        <f>MAX(ABS(E172 - X172), ABS(G172 - X172), ABS(I172 - X172), ABS(K172 - X172), ABS(M172 - X172), ABS(O172 - X172), ABS(Q172 - X172), ABS(S172 - X172))</f>
        <v/>
      </c>
      <c r="Z172" s="8" t="n">
        <v>0.06296296296296296</v>
      </c>
    </row>
    <row r="173">
      <c r="A173" t="inlineStr">
        <is>
          <t>Gil Asensio, Vicent (ESP) - Chiriac, Mihaela (ESP)</t>
        </is>
      </c>
      <c r="B173" t="inlineStr">
        <is>
          <t>40-49</t>
        </is>
      </c>
      <c r="C173" t="inlineStr">
        <is>
          <t>2023 Valencia</t>
        </is>
      </c>
      <c r="D173" t="inlineStr">
        <is>
          <t>HYROX DOUBLES</t>
        </is>
      </c>
      <c r="E173" s="8" t="n">
        <v>0.003900462962962963</v>
      </c>
      <c r="F173" s="8" t="n">
        <v>0.003425925925925926</v>
      </c>
      <c r="G173" s="8" t="n">
        <v>0.003726851851851852</v>
      </c>
      <c r="H173" s="8" t="n">
        <v>0.001967592592592592</v>
      </c>
      <c r="I173" s="8" t="n">
        <v>0.004016203703703704</v>
      </c>
      <c r="J173" s="8" t="n">
        <v>0.005023148148148148</v>
      </c>
      <c r="K173" s="8" t="n">
        <v>0.004155092592592592</v>
      </c>
      <c r="L173" s="8" t="n">
        <v>0.002222222222222222</v>
      </c>
      <c r="M173" s="8" t="n">
        <v>0.004143518518518519</v>
      </c>
      <c r="N173" s="8" t="n">
        <v>0.003611111111111111</v>
      </c>
      <c r="O173" s="8" t="n">
        <v>0.003865740740740741</v>
      </c>
      <c r="P173" s="8" t="n">
        <v>0.00125</v>
      </c>
      <c r="Q173" s="8" t="n">
        <v>0.003981481481481482</v>
      </c>
      <c r="R173" s="8" t="n">
        <v>0.003287037037037037</v>
      </c>
      <c r="S173" s="8" t="n">
        <v>0.004224537037037037</v>
      </c>
      <c r="T173" s="8" t="n">
        <v>0.005081018518518519</v>
      </c>
      <c r="U173" s="8" t="n">
        <v>0.005335648148148148</v>
      </c>
      <c r="V173" t="inlineStr">
        <is>
          <t>–</t>
        </is>
      </c>
      <c r="W173">
        <f>E173 + G173 + I173 + K173 + M173 + O173 + Q173 + S173</f>
        <v/>
      </c>
      <c r="X173" s="9">
        <f>W173 / 8</f>
        <v/>
      </c>
      <c r="Y173" s="9">
        <f>MAX(ABS(E173 - X173), ABS(G173 - X173), ABS(I173 - X173), ABS(K173 - X173), ABS(M173 - X173), ABS(O173 - X173), ABS(Q173 - X173), ABS(S173 - X173))</f>
        <v/>
      </c>
      <c r="Z173" s="8" t="n">
        <v>0.06313657407407407</v>
      </c>
    </row>
    <row r="174">
      <c r="A174" t="inlineStr">
        <is>
          <t>Asensio Lloret, Antonio (ESP) - Molina Beneyto, Alexandra (ESP)</t>
        </is>
      </c>
      <c r="B174" t="inlineStr">
        <is>
          <t>40-49</t>
        </is>
      </c>
      <c r="C174" t="inlineStr">
        <is>
          <t>2023 Valencia</t>
        </is>
      </c>
      <c r="D174" t="inlineStr">
        <is>
          <t>HYROX DOUBLES</t>
        </is>
      </c>
      <c r="E174" s="8" t="n">
        <v>0.003576388888888889</v>
      </c>
      <c r="F174" s="8" t="n">
        <v>0.00306712962962963</v>
      </c>
      <c r="G174" s="8" t="n">
        <v>0.003819444444444444</v>
      </c>
      <c r="H174" s="8" t="n">
        <v>0.00181712962962963</v>
      </c>
      <c r="I174" s="8" t="n">
        <v>0.004513888888888888</v>
      </c>
      <c r="J174" s="8" t="n">
        <v>0.0025</v>
      </c>
      <c r="K174" s="8" t="n">
        <v>0.005046296296296296</v>
      </c>
      <c r="L174" s="8" t="n">
        <v>0.00287037037037037</v>
      </c>
      <c r="M174" s="8" t="n">
        <v>0.004629629629629629</v>
      </c>
      <c r="N174" s="8" t="n">
        <v>0.003310185185185185</v>
      </c>
      <c r="O174" s="8" t="n">
        <v>0.005162037037037037</v>
      </c>
      <c r="P174" s="8" t="n">
        <v>0.001030092592592593</v>
      </c>
      <c r="Q174" s="8" t="n">
        <v>0.004965277777777778</v>
      </c>
      <c r="R174" s="8" t="n">
        <v>0.003402777777777778</v>
      </c>
      <c r="S174" s="8" t="n">
        <v>0.004756944444444445</v>
      </c>
      <c r="T174" s="8" t="n">
        <v>0.003333333333333334</v>
      </c>
      <c r="U174" s="8" t="n">
        <v>0.00542824074074074</v>
      </c>
      <c r="V174" t="inlineStr">
        <is>
          <t>–</t>
        </is>
      </c>
      <c r="W174">
        <f>E174 + G174 + I174 + K174 + M174 + O174 + Q174 + S174</f>
        <v/>
      </c>
      <c r="X174" s="9">
        <f>W174 / 8</f>
        <v/>
      </c>
      <c r="Y174" s="9">
        <f>MAX(ABS(E174 - X174), ABS(G174 - X174), ABS(I174 - X174), ABS(K174 - X174), ABS(M174 - X174), ABS(O174 - X174), ABS(Q174 - X174), ABS(S174 - X174))</f>
        <v/>
      </c>
      <c r="Z174" s="8" t="n">
        <v>0.06313657407407407</v>
      </c>
    </row>
    <row r="175">
      <c r="A175" t="inlineStr">
        <is>
          <t>Ato Ramos, Angel (ESP) - Yelo Martinez, Maria Belen (ESP)</t>
        </is>
      </c>
      <c r="B175" t="inlineStr">
        <is>
          <t>30-39</t>
        </is>
      </c>
      <c r="C175" t="inlineStr">
        <is>
          <t>2023 Valencia</t>
        </is>
      </c>
      <c r="D175" t="inlineStr">
        <is>
          <t>HYROX DOUBLES</t>
        </is>
      </c>
      <c r="E175" s="8" t="n">
        <v>0.003854166666666667</v>
      </c>
      <c r="F175" s="8" t="n">
        <v>0.003414351851851852</v>
      </c>
      <c r="G175" s="8" t="n">
        <v>0.004270833333333333</v>
      </c>
      <c r="H175" s="8" t="n">
        <v>0.001643518518518519</v>
      </c>
      <c r="I175" s="8" t="n">
        <v>0.004583333333333333</v>
      </c>
      <c r="J175" s="8" t="n">
        <v>0.002939814814814815</v>
      </c>
      <c r="K175" s="8" t="n">
        <v>0.004606481481481481</v>
      </c>
      <c r="L175" s="8" t="n">
        <v>0.0025</v>
      </c>
      <c r="M175" s="8" t="n">
        <v>0.004537037037037037</v>
      </c>
      <c r="N175" s="8" t="n">
        <v>0.003275462962962963</v>
      </c>
      <c r="O175" s="8" t="n">
        <v>0.004641203703703704</v>
      </c>
      <c r="P175" s="8" t="n">
        <v>0.001377314814814815</v>
      </c>
      <c r="Q175" s="8" t="n">
        <v>0.004560185185185185</v>
      </c>
      <c r="R175" s="8" t="n">
        <v>0.003287037037037037</v>
      </c>
      <c r="S175" s="8" t="n">
        <v>0.004965277777777778</v>
      </c>
      <c r="T175" s="8" t="n">
        <v>0.002789351851851852</v>
      </c>
      <c r="U175" s="8" t="n">
        <v>0.006168981481481482</v>
      </c>
      <c r="V175" t="inlineStr">
        <is>
          <t>–</t>
        </is>
      </c>
      <c r="W175">
        <f>E175 + G175 + I175 + K175 + M175 + O175 + Q175 + S175</f>
        <v/>
      </c>
      <c r="X175" s="9">
        <f>W175 / 8</f>
        <v/>
      </c>
      <c r="Y175" s="9">
        <f>MAX(ABS(E175 - X175), ABS(G175 - X175), ABS(I175 - X175), ABS(K175 - X175), ABS(M175 - X175), ABS(O175 - X175), ABS(Q175 - X175), ABS(S175 - X175))</f>
        <v/>
      </c>
      <c r="Z175" s="8" t="n">
        <v>0.06332175925925926</v>
      </c>
    </row>
    <row r="176">
      <c r="A176" t="inlineStr">
        <is>
          <t>Mcconnon, Joseph (GBR) - Igwe, Georgina (GBR)</t>
        </is>
      </c>
      <c r="B176" t="inlineStr">
        <is>
          <t>30-39</t>
        </is>
      </c>
      <c r="C176" t="inlineStr">
        <is>
          <t>2023 Valencia</t>
        </is>
      </c>
      <c r="D176" t="inlineStr">
        <is>
          <t>HYROX DOUBLES</t>
        </is>
      </c>
      <c r="E176" s="8" t="n">
        <v>0.004016203703703704</v>
      </c>
      <c r="F176" s="8" t="n">
        <v>0.002893518518518518</v>
      </c>
      <c r="G176" s="8" t="n">
        <v>0.004479166666666667</v>
      </c>
      <c r="H176" s="8" t="n">
        <v>0.001273148148148148</v>
      </c>
      <c r="I176" s="8" t="n">
        <v>0.004606481481481481</v>
      </c>
      <c r="J176" s="8" t="n">
        <v>0.003611111111111111</v>
      </c>
      <c r="K176" s="8" t="n">
        <v>0.004293981481481481</v>
      </c>
      <c r="L176" s="8" t="n">
        <v>0.0021875</v>
      </c>
      <c r="M176" s="8" t="n">
        <v>0.00494212962962963</v>
      </c>
      <c r="N176" s="8" t="n">
        <v>0.003125</v>
      </c>
      <c r="O176" s="8" t="n">
        <v>0.0046875</v>
      </c>
      <c r="P176" s="8" t="n">
        <v>0.001076388888888889</v>
      </c>
      <c r="Q176" s="8" t="n">
        <v>0.004340277777777778</v>
      </c>
      <c r="R176" s="8" t="n">
        <v>0.003217592592592593</v>
      </c>
      <c r="S176" s="8" t="n">
        <v>0.005416666666666667</v>
      </c>
      <c r="T176" s="8" t="n">
        <v>0.002893518518518518</v>
      </c>
      <c r="U176" s="8" t="n">
        <v>0.006597222222222222</v>
      </c>
      <c r="V176" t="inlineStr">
        <is>
          <t>–</t>
        </is>
      </c>
      <c r="W176">
        <f>E176 + G176 + I176 + K176 + M176 + O176 + Q176 + S176</f>
        <v/>
      </c>
      <c r="X176" s="9">
        <f>W176 / 8</f>
        <v/>
      </c>
      <c r="Y176" s="9">
        <f>MAX(ABS(E176 - X176), ABS(G176 - X176), ABS(I176 - X176), ABS(K176 - X176), ABS(M176 - X176), ABS(O176 - X176), ABS(Q176 - X176), ABS(S176 - X176))</f>
        <v/>
      </c>
      <c r="Z176" s="8" t="n">
        <v>0.06357638888888889</v>
      </c>
    </row>
    <row r="177">
      <c r="A177" t="inlineStr">
        <is>
          <t>Borrás Berbejal, Jorge (ESP) - Galbán Filgueira, Paula (ESP)</t>
        </is>
      </c>
      <c r="B177" t="inlineStr">
        <is>
          <t>U29</t>
        </is>
      </c>
      <c r="C177" t="inlineStr">
        <is>
          <t>2023 Valencia</t>
        </is>
      </c>
      <c r="D177" t="inlineStr">
        <is>
          <t>HYROX DOUBLES</t>
        </is>
      </c>
      <c r="E177" s="8" t="n">
        <v>0.00375</v>
      </c>
      <c r="F177" s="8" t="n">
        <v>0.003020833333333333</v>
      </c>
      <c r="G177" s="8" t="n">
        <v>0.004108796296296296</v>
      </c>
      <c r="H177" s="8" t="n">
        <v>0.00224537037037037</v>
      </c>
      <c r="I177" s="8" t="n">
        <v>0.005567129629629629</v>
      </c>
      <c r="J177" s="8" t="n">
        <v>0.00287037037037037</v>
      </c>
      <c r="K177" s="8" t="n">
        <v>0.00449074074074074</v>
      </c>
      <c r="L177" s="8" t="n">
        <v>0.001793981481481481</v>
      </c>
      <c r="M177" s="8" t="n">
        <v>0.004571759259259259</v>
      </c>
      <c r="N177" s="8" t="n">
        <v>0.003310185185185185</v>
      </c>
      <c r="O177" s="8" t="n">
        <v>0.004618055555555556</v>
      </c>
      <c r="P177" s="8" t="n">
        <v>0.001331018518518518</v>
      </c>
      <c r="Q177" s="8" t="n">
        <v>0.004618055555555556</v>
      </c>
      <c r="R177" s="8" t="n">
        <v>0.002708333333333333</v>
      </c>
      <c r="S177" s="8" t="n">
        <v>0.005196759259259259</v>
      </c>
      <c r="T177" s="8" t="n">
        <v>0.003055555555555556</v>
      </c>
      <c r="U177" s="8" t="n">
        <v>0.006458333333333333</v>
      </c>
      <c r="V177" t="inlineStr">
        <is>
          <t>–</t>
        </is>
      </c>
      <c r="W177">
        <f>E177 + G177 + I177 + K177 + M177 + O177 + Q177 + S177</f>
        <v/>
      </c>
      <c r="X177" s="9">
        <f>W177 / 8</f>
        <v/>
      </c>
      <c r="Y177" s="9">
        <f>MAX(ABS(E177 - X177), ABS(G177 - X177), ABS(I177 - X177), ABS(K177 - X177), ABS(M177 - X177), ABS(O177 - X177), ABS(Q177 - X177), ABS(S177 - X177))</f>
        <v/>
      </c>
      <c r="Z177" s="8" t="n">
        <v>0.0636111111111111</v>
      </c>
    </row>
    <row r="178">
      <c r="A178" t="inlineStr">
        <is>
          <t>Garcia Hernandez, Esther (ESP) - Espinosa García, Pablo (ESP)</t>
        </is>
      </c>
      <c r="B178" t="inlineStr">
        <is>
          <t>30-39</t>
        </is>
      </c>
      <c r="C178" t="inlineStr">
        <is>
          <t>2023 Valencia</t>
        </is>
      </c>
      <c r="D178" t="inlineStr">
        <is>
          <t>HYROX DOUBLES</t>
        </is>
      </c>
      <c r="E178" s="8" t="n">
        <v>0.003877314814814815</v>
      </c>
      <c r="F178" s="8" t="n">
        <v>0.003449074074074074</v>
      </c>
      <c r="G178" s="8" t="n">
        <v>0.003923611111111111</v>
      </c>
      <c r="H178" s="8" t="n">
        <v>0.001747685185185185</v>
      </c>
      <c r="I178" s="8" t="n">
        <v>0.006122685185185185</v>
      </c>
      <c r="J178" s="8" t="n">
        <v>0.003622685185185185</v>
      </c>
      <c r="K178" s="8" t="n">
        <v>0.004212962962962963</v>
      </c>
      <c r="L178" s="8" t="n">
        <v>0.001990740740740741</v>
      </c>
      <c r="M178" s="8" t="n">
        <v>0.004224537037037037</v>
      </c>
      <c r="N178" s="8" t="n">
        <v>0.003518518518518518</v>
      </c>
      <c r="O178" s="8" t="n">
        <v>0.004155092592592592</v>
      </c>
      <c r="P178" s="8" t="n">
        <v>0.001261574074074074</v>
      </c>
      <c r="Q178" s="8" t="n">
        <v>0.004131944444444444</v>
      </c>
      <c r="R178" s="8" t="n">
        <v>0.003113425925925926</v>
      </c>
      <c r="S178" s="8" t="n">
        <v>0.004560185185185185</v>
      </c>
      <c r="T178" s="8" t="n">
        <v>0.003009259259259259</v>
      </c>
      <c r="U178" s="8" t="n">
        <v>0.006851851851851852</v>
      </c>
      <c r="V178" t="inlineStr">
        <is>
          <t>5 Minutes</t>
        </is>
      </c>
      <c r="W178">
        <f>E178 + G178 + I178 + K178 + M178 + O178 + Q178 + S178</f>
        <v/>
      </c>
      <c r="X178" s="9">
        <f>W178 / 8</f>
        <v/>
      </c>
      <c r="Y178" s="9">
        <f>MAX(ABS(E178 - X178), ABS(G178 - X178), ABS(I178 - X178), ABS(K178 - X178), ABS(M178 - X178), ABS(O178 - X178), ABS(Q178 - X178), ABS(S178 - X178))</f>
        <v/>
      </c>
      <c r="Z178" s="8" t="n">
        <v>0.06369212962962963</v>
      </c>
    </row>
    <row r="179">
      <c r="A179" t="inlineStr">
        <is>
          <t>Hernandez Ruiz, Hector (ESP) - Tirado Juanuix, Judith (ESP)</t>
        </is>
      </c>
      <c r="B179" t="inlineStr">
        <is>
          <t>U29</t>
        </is>
      </c>
      <c r="C179" t="inlineStr">
        <is>
          <t>2023 Valencia</t>
        </is>
      </c>
      <c r="D179" t="inlineStr">
        <is>
          <t>HYROX DOUBLES</t>
        </is>
      </c>
      <c r="E179" s="8" t="n">
        <v>0.003993055555555555</v>
      </c>
      <c r="F179" s="8" t="n">
        <v>0.003240740740740741</v>
      </c>
      <c r="G179" s="8" t="n">
        <v>0.004236111111111112</v>
      </c>
      <c r="H179" s="8" t="n">
        <v>0.001493055555555556</v>
      </c>
      <c r="I179" s="8" t="n">
        <v>0.004456018518518519</v>
      </c>
      <c r="J179" s="8" t="n">
        <v>0.004120370370370371</v>
      </c>
      <c r="K179" s="8" t="n">
        <v>0.004375</v>
      </c>
      <c r="L179" s="8" t="n">
        <v>0.002118055555555556</v>
      </c>
      <c r="M179" s="8" t="n">
        <v>0.004652777777777777</v>
      </c>
      <c r="N179" s="8" t="n">
        <v>0.003541666666666666</v>
      </c>
      <c r="O179" s="8" t="n">
        <v>0.004583333333333333</v>
      </c>
      <c r="P179" s="8" t="n">
        <v>0.001238425925925926</v>
      </c>
      <c r="Q179" s="8" t="n">
        <v>0.004537037037037037</v>
      </c>
      <c r="R179" s="8" t="n">
        <v>0.003217592592592593</v>
      </c>
      <c r="S179" s="8" t="n">
        <v>0.005023148148148148</v>
      </c>
      <c r="T179" s="8" t="n">
        <v>0.003159722222222222</v>
      </c>
      <c r="U179" s="8" t="n">
        <v>0.005914351851851852</v>
      </c>
      <c r="V179" t="inlineStr">
        <is>
          <t>–</t>
        </is>
      </c>
      <c r="W179">
        <f>E179 + G179 + I179 + K179 + M179 + O179 + Q179 + S179</f>
        <v/>
      </c>
      <c r="X179" s="9">
        <f>W179 / 8</f>
        <v/>
      </c>
      <c r="Y179" s="9">
        <f>MAX(ABS(E179 - X179), ABS(G179 - X179), ABS(I179 - X179), ABS(K179 - X179), ABS(M179 - X179), ABS(O179 - X179), ABS(Q179 - X179), ABS(S179 - X179))</f>
        <v/>
      </c>
      <c r="Z179" s="8" t="n">
        <v>0.06381944444444444</v>
      </c>
    </row>
    <row r="180">
      <c r="A180" t="inlineStr">
        <is>
          <t>Oyarzabal, Itziar (ESP) - Sarriegi Oyarzabal, Aitor (ESP)</t>
        </is>
      </c>
      <c r="B180" t="inlineStr">
        <is>
          <t>40-49</t>
        </is>
      </c>
      <c r="C180" t="inlineStr">
        <is>
          <t>2023 Valencia</t>
        </is>
      </c>
      <c r="D180" t="inlineStr">
        <is>
          <t>HYROX DOUBLES</t>
        </is>
      </c>
      <c r="E180" s="8" t="n">
        <v>0.003935185185185185</v>
      </c>
      <c r="F180" s="8" t="n">
        <v>0.003275462962962963</v>
      </c>
      <c r="G180" s="8" t="n">
        <v>0.004282407407407408</v>
      </c>
      <c r="H180" s="8" t="n">
        <v>0.001666666666666667</v>
      </c>
      <c r="I180" s="8" t="n">
        <v>0.004212962962962963</v>
      </c>
      <c r="J180" s="8" t="n">
        <v>0.003553240740740741</v>
      </c>
      <c r="K180" s="8" t="n">
        <v>0.004421296296296296</v>
      </c>
      <c r="L180" s="8" t="n">
        <v>0.001736111111111111</v>
      </c>
      <c r="M180" s="8" t="n">
        <v>0.004560185185185185</v>
      </c>
      <c r="N180" s="8" t="n">
        <v>0.003564814814814815</v>
      </c>
      <c r="O180" s="8" t="n">
        <v>0.004618055555555556</v>
      </c>
      <c r="P180" s="8" t="n">
        <v>0.001608796296296296</v>
      </c>
      <c r="Q180" s="8" t="n">
        <v>0.004560185185185185</v>
      </c>
      <c r="R180" s="8" t="n">
        <v>0.003576388888888889</v>
      </c>
      <c r="S180" s="8" t="n">
        <v>0.00494212962962963</v>
      </c>
      <c r="T180" s="8" t="n">
        <v>0.003125</v>
      </c>
      <c r="U180" s="8" t="n">
        <v>0.006585648148148148</v>
      </c>
      <c r="V180" t="inlineStr">
        <is>
          <t>–</t>
        </is>
      </c>
      <c r="W180">
        <f>E180 + G180 + I180 + K180 + M180 + O180 + Q180 + S180</f>
        <v/>
      </c>
      <c r="X180" s="9">
        <f>W180 / 8</f>
        <v/>
      </c>
      <c r="Y180" s="9">
        <f>MAX(ABS(E180 - X180), ABS(G180 - X180), ABS(I180 - X180), ABS(K180 - X180), ABS(M180 - X180), ABS(O180 - X180), ABS(Q180 - X180), ABS(S180 - X180))</f>
        <v/>
      </c>
      <c r="Z180" s="8" t="n">
        <v>0.0641087962962963</v>
      </c>
    </row>
    <row r="181">
      <c r="A181" t="inlineStr">
        <is>
          <t>Marconi, Martina (ITA) - Barabanti, Marco (ITA)</t>
        </is>
      </c>
      <c r="B181" t="inlineStr">
        <is>
          <t>40-49</t>
        </is>
      </c>
      <c r="C181" t="inlineStr">
        <is>
          <t>2023 Valencia</t>
        </is>
      </c>
      <c r="D181" t="inlineStr">
        <is>
          <t>HYROX DOUBLES</t>
        </is>
      </c>
      <c r="E181" s="8" t="n">
        <v>0.003854166666666667</v>
      </c>
      <c r="F181" s="8" t="n">
        <v>0.003171296296296296</v>
      </c>
      <c r="G181" s="8" t="n">
        <v>0.004282407407407408</v>
      </c>
      <c r="H181" s="8" t="n">
        <v>0.001828703703703704</v>
      </c>
      <c r="I181" s="8" t="n">
        <v>0.004722222222222222</v>
      </c>
      <c r="J181" s="8" t="n">
        <v>0.003425925925925926</v>
      </c>
      <c r="K181" s="8" t="n">
        <v>0.004328703703703704</v>
      </c>
      <c r="L181" s="8" t="n">
        <v>0.0025</v>
      </c>
      <c r="M181" s="8" t="n">
        <v>0.004444444444444444</v>
      </c>
      <c r="N181" s="8" t="n">
        <v>0.003402777777777778</v>
      </c>
      <c r="O181" s="8" t="n">
        <v>0.00443287037037037</v>
      </c>
      <c r="P181" s="8" t="n">
        <v>0.001261574074074074</v>
      </c>
      <c r="Q181" s="8" t="n">
        <v>0.004363425925925926</v>
      </c>
      <c r="R181" s="8" t="n">
        <v>0.003680555555555555</v>
      </c>
      <c r="S181" s="8" t="n">
        <v>0.004756944444444445</v>
      </c>
      <c r="T181" s="8" t="n">
        <v>0.003229166666666667</v>
      </c>
      <c r="U181" s="8" t="n">
        <v>0.006597222222222222</v>
      </c>
      <c r="V181" t="inlineStr">
        <is>
          <t>–</t>
        </is>
      </c>
      <c r="W181">
        <f>E181 + G181 + I181 + K181 + M181 + O181 + Q181 + S181</f>
        <v/>
      </c>
      <c r="X181" s="9">
        <f>W181 / 8</f>
        <v/>
      </c>
      <c r="Y181" s="9">
        <f>MAX(ABS(E181 - X181), ABS(G181 - X181), ABS(I181 - X181), ABS(K181 - X181), ABS(M181 - X181), ABS(O181 - X181), ABS(Q181 - X181), ABS(S181 - X181))</f>
        <v/>
      </c>
      <c r="Z181" s="8" t="n">
        <v>0.06418981481481481</v>
      </c>
    </row>
    <row r="182">
      <c r="A182" t="inlineStr">
        <is>
          <t>Etxarri Arteaga, Arkaitz (ESP) - Urbieta Otegi, Kristina (ESP)</t>
        </is>
      </c>
      <c r="B182" t="inlineStr">
        <is>
          <t>U29</t>
        </is>
      </c>
      <c r="C182" t="inlineStr">
        <is>
          <t>2023 Valencia</t>
        </is>
      </c>
      <c r="D182" t="inlineStr">
        <is>
          <t>HYROX DOUBLES</t>
        </is>
      </c>
      <c r="E182" s="8" t="n">
        <v>0.004050925925925926</v>
      </c>
      <c r="F182" s="8" t="n">
        <v>0.003275462962962963</v>
      </c>
      <c r="G182" s="8" t="n">
        <v>0.004027777777777778</v>
      </c>
      <c r="H182" s="8" t="n">
        <v>0.001284722222222222</v>
      </c>
      <c r="I182" s="8" t="n">
        <v>0.004282407407407408</v>
      </c>
      <c r="J182" s="8" t="n">
        <v>0.002650462962962963</v>
      </c>
      <c r="K182" s="8" t="n">
        <v>0.004363425925925926</v>
      </c>
      <c r="L182" s="8" t="n">
        <v>0.002673611111111111</v>
      </c>
      <c r="M182" s="8" t="n">
        <v>0.004398148148148148</v>
      </c>
      <c r="N182" s="8" t="n">
        <v>0.00349537037037037</v>
      </c>
      <c r="O182" s="8" t="n">
        <v>0.004641203703703704</v>
      </c>
      <c r="P182" s="8" t="n">
        <v>0.001319444444444444</v>
      </c>
      <c r="Q182" s="8" t="n">
        <v>0.004502314814814815</v>
      </c>
      <c r="R182" s="8" t="n">
        <v>0.004155092592592592</v>
      </c>
      <c r="S182" s="8" t="n">
        <v>0.004988425925925926</v>
      </c>
      <c r="T182" s="8" t="n">
        <v>0.003391203703703704</v>
      </c>
      <c r="U182" s="8" t="n">
        <v>0.007083333333333333</v>
      </c>
      <c r="V182" t="inlineStr">
        <is>
          <t>–</t>
        </is>
      </c>
      <c r="W182">
        <f>E182 + G182 + I182 + K182 + M182 + O182 + Q182 + S182</f>
        <v/>
      </c>
      <c r="X182" s="9">
        <f>W182 / 8</f>
        <v/>
      </c>
      <c r="Y182" s="9">
        <f>MAX(ABS(E182 - X182), ABS(G182 - X182), ABS(I182 - X182), ABS(K182 - X182), ABS(M182 - X182), ABS(O182 - X182), ABS(Q182 - X182), ABS(S182 - X182))</f>
        <v/>
      </c>
      <c r="Z182" s="8" t="n">
        <v>0.06450231481481482</v>
      </c>
    </row>
    <row r="183">
      <c r="A183" t="inlineStr">
        <is>
          <t>Parra López, David (ESP) - Bravo Rojas, Sara (ESP)</t>
        </is>
      </c>
      <c r="B183" t="inlineStr">
        <is>
          <t>30-39</t>
        </is>
      </c>
      <c r="C183" t="inlineStr">
        <is>
          <t>2023 Valencia</t>
        </is>
      </c>
      <c r="D183" t="inlineStr">
        <is>
          <t>HYROX DOUBLES</t>
        </is>
      </c>
      <c r="E183" s="8" t="n">
        <v>0.003680555555555555</v>
      </c>
      <c r="F183" s="8" t="n">
        <v>0.003252314814814815</v>
      </c>
      <c r="G183" s="8" t="n">
        <v>0.004143518518518519</v>
      </c>
      <c r="H183" s="8" t="n">
        <v>0.001898148148148148</v>
      </c>
      <c r="I183" s="8" t="n">
        <v>0.004282407407407408</v>
      </c>
      <c r="J183" s="8" t="n">
        <v>0.003425925925925926</v>
      </c>
      <c r="K183" s="8" t="n">
        <v>0.004513888888888888</v>
      </c>
      <c r="L183" s="8" t="n">
        <v>0.002060185185185185</v>
      </c>
      <c r="M183" s="8" t="n">
        <v>0.004479166666666667</v>
      </c>
      <c r="N183" s="8" t="n">
        <v>0.0034375</v>
      </c>
      <c r="O183" s="8" t="n">
        <v>0.004560185185185185</v>
      </c>
      <c r="P183" s="8" t="n">
        <v>0.00130787037037037</v>
      </c>
      <c r="Q183" s="8" t="n">
        <v>0.004803240740740741</v>
      </c>
      <c r="R183" s="8" t="n">
        <v>0.00337962962962963</v>
      </c>
      <c r="S183" s="8" t="n">
        <v>0.005324074074074074</v>
      </c>
      <c r="T183" s="8" t="n">
        <v>0.002939814814814815</v>
      </c>
      <c r="U183" s="8" t="n">
        <v>0.007141203703703703</v>
      </c>
      <c r="V183" t="inlineStr">
        <is>
          <t>–</t>
        </is>
      </c>
      <c r="W183">
        <f>E183 + G183 + I183 + K183 + M183 + O183 + Q183 + S183</f>
        <v/>
      </c>
      <c r="X183" s="9">
        <f>W183 / 8</f>
        <v/>
      </c>
      <c r="Y183" s="9">
        <f>MAX(ABS(E183 - X183), ABS(G183 - X183), ABS(I183 - X183), ABS(K183 - X183), ABS(M183 - X183), ABS(O183 - X183), ABS(Q183 - X183), ABS(S183 - X183))</f>
        <v/>
      </c>
      <c r="Z183" s="8" t="n">
        <v>0.06451388888888888</v>
      </c>
    </row>
    <row r="184">
      <c r="A184" t="inlineStr">
        <is>
          <t>Wymer, Amber (GBR) - Blomfield, Dan (GBR)</t>
        </is>
      </c>
      <c r="B184" t="inlineStr">
        <is>
          <t>30-39</t>
        </is>
      </c>
      <c r="C184" t="inlineStr">
        <is>
          <t>2023 Valencia</t>
        </is>
      </c>
      <c r="D184" t="inlineStr">
        <is>
          <t>HYROX DOUBLES</t>
        </is>
      </c>
      <c r="E184" s="8" t="n">
        <v>0.004120370370370371</v>
      </c>
      <c r="F184" s="8" t="n">
        <v>0.003368055555555556</v>
      </c>
      <c r="G184" s="8" t="n">
        <v>0.004803240740740741</v>
      </c>
      <c r="H184" s="8" t="n">
        <v>0.001284722222222222</v>
      </c>
      <c r="I184" s="8" t="n">
        <v>0.005150462962962963</v>
      </c>
      <c r="J184" s="8" t="n">
        <v>0.002326388888888889</v>
      </c>
      <c r="K184" s="8" t="n">
        <v>0.005138888888888889</v>
      </c>
      <c r="L184" s="8" t="n">
        <v>0.002523148148148148</v>
      </c>
      <c r="M184" s="8" t="n">
        <v>0.005081018518518519</v>
      </c>
      <c r="N184" s="8" t="n">
        <v>0.003206018518518519</v>
      </c>
      <c r="O184" s="8" t="n">
        <v>0.005023148148148148</v>
      </c>
      <c r="P184" s="8" t="n">
        <v>0.001226851851851852</v>
      </c>
      <c r="Q184" s="8" t="n">
        <v>0.005138888888888889</v>
      </c>
      <c r="R184" s="8" t="n">
        <v>0.002800925925925926</v>
      </c>
      <c r="S184" s="8" t="n">
        <v>0.005324074074074074</v>
      </c>
      <c r="T184" s="8" t="n">
        <v>0.002638888888888889</v>
      </c>
      <c r="U184" s="8" t="n">
        <v>0.005497685185185185</v>
      </c>
      <c r="V184" t="inlineStr">
        <is>
          <t>–</t>
        </is>
      </c>
      <c r="W184">
        <f>E184 + G184 + I184 + K184 + M184 + O184 + Q184 + S184</f>
        <v/>
      </c>
      <c r="X184" s="9">
        <f>W184 / 8</f>
        <v/>
      </c>
      <c r="Y184" s="9">
        <f>MAX(ABS(E184 - X184), ABS(G184 - X184), ABS(I184 - X184), ABS(K184 - X184), ABS(M184 - X184), ABS(O184 - X184), ABS(Q184 - X184), ABS(S184 - X184))</f>
        <v/>
      </c>
      <c r="Z184" s="8" t="n">
        <v>0.06454861111111111</v>
      </c>
    </row>
    <row r="185">
      <c r="A185" t="inlineStr">
        <is>
          <t>Feuka, Amelia (USA) - Parker, Jonathan (USA)</t>
        </is>
      </c>
      <c r="B185" t="inlineStr">
        <is>
          <t>U29</t>
        </is>
      </c>
      <c r="C185" t="inlineStr">
        <is>
          <t>2023 Valencia</t>
        </is>
      </c>
      <c r="D185" t="inlineStr">
        <is>
          <t>HYROX DOUBLES</t>
        </is>
      </c>
      <c r="E185" s="8" t="n">
        <v>0.004050925925925926</v>
      </c>
      <c r="F185" s="8" t="n">
        <v>0.003275462962962963</v>
      </c>
      <c r="G185" s="8" t="n">
        <v>0.004143518518518519</v>
      </c>
      <c r="H185" s="8" t="n">
        <v>0.001898148148148148</v>
      </c>
      <c r="I185" s="8" t="n">
        <v>0.004212962962962963</v>
      </c>
      <c r="J185" s="8" t="n">
        <v>0.003819444444444444</v>
      </c>
      <c r="K185" s="8" t="n">
        <v>0.004270833333333333</v>
      </c>
      <c r="L185" s="8" t="n">
        <v>0.002743055555555555</v>
      </c>
      <c r="M185" s="8" t="n">
        <v>0.004340277777777778</v>
      </c>
      <c r="N185" s="8" t="n">
        <v>0.003483796296296296</v>
      </c>
      <c r="O185" s="8" t="n">
        <v>0.004386574074074074</v>
      </c>
      <c r="P185" s="8" t="n">
        <v>0.001481481481481481</v>
      </c>
      <c r="Q185" s="8" t="n">
        <v>0.004282407407407408</v>
      </c>
      <c r="R185" s="8" t="n">
        <v>0.003912037037037037</v>
      </c>
      <c r="S185" s="8" t="n">
        <v>0.004537037037037037</v>
      </c>
      <c r="T185" s="8" t="n">
        <v>0.003553240740740741</v>
      </c>
      <c r="U185" s="8" t="n">
        <v>0.006412037037037037</v>
      </c>
      <c r="V185" t="inlineStr">
        <is>
          <t>–</t>
        </is>
      </c>
      <c r="W185">
        <f>E185 + G185 + I185 + K185 + M185 + O185 + Q185 + S185</f>
        <v/>
      </c>
      <c r="X185" s="9">
        <f>W185 / 8</f>
        <v/>
      </c>
      <c r="Y185" s="9">
        <f>MAX(ABS(E185 - X185), ABS(G185 - X185), ABS(I185 - X185), ABS(K185 - X185), ABS(M185 - X185), ABS(O185 - X185), ABS(Q185 - X185), ABS(S185 - X185))</f>
        <v/>
      </c>
      <c r="Z185" s="8" t="n">
        <v>0.06472222222222222</v>
      </c>
    </row>
    <row r="186">
      <c r="A186" t="inlineStr">
        <is>
          <t>Abelleira Alvarez, Luis (ESP) - Ruiz Paredes, Angela Amanda (ESP)</t>
        </is>
      </c>
      <c r="B186" t="inlineStr">
        <is>
          <t>30-39</t>
        </is>
      </c>
      <c r="C186" t="inlineStr">
        <is>
          <t>2023 Valencia</t>
        </is>
      </c>
      <c r="D186" t="inlineStr">
        <is>
          <t>HYROX DOUBLES</t>
        </is>
      </c>
      <c r="E186" s="8" t="n">
        <v>0.003425925925925926</v>
      </c>
      <c r="F186" s="8" t="n">
        <v>0.003055555555555556</v>
      </c>
      <c r="G186" s="8" t="n">
        <v>0.004351851851851852</v>
      </c>
      <c r="H186" s="8" t="n">
        <v>0.001458333333333333</v>
      </c>
      <c r="I186" s="8" t="n">
        <v>0.004456018518518519</v>
      </c>
      <c r="J186" s="8" t="n">
        <v>0.002905092592592593</v>
      </c>
      <c r="K186" s="8" t="n">
        <v>0.004351851851851852</v>
      </c>
      <c r="L186" s="8" t="n">
        <v>0.002662037037037037</v>
      </c>
      <c r="M186" s="8" t="n">
        <v>0.004375</v>
      </c>
      <c r="N186" s="8" t="n">
        <v>0.003425925925925926</v>
      </c>
      <c r="O186" s="8" t="n">
        <v>0.004502314814814815</v>
      </c>
      <c r="P186" s="8" t="n">
        <v>0.001354166666666667</v>
      </c>
      <c r="Q186" s="8" t="n">
        <v>0.004930555555555555</v>
      </c>
      <c r="R186" s="8" t="n">
        <v>0.004733796296296297</v>
      </c>
      <c r="S186" s="8" t="n">
        <v>0.004872685185185185</v>
      </c>
      <c r="T186" s="8" t="n">
        <v>0.003148148148148148</v>
      </c>
      <c r="U186" s="8" t="n">
        <v>0.006956018518518518</v>
      </c>
      <c r="V186" t="inlineStr">
        <is>
          <t>–</t>
        </is>
      </c>
      <c r="W186">
        <f>E186 + G186 + I186 + K186 + M186 + O186 + Q186 + S186</f>
        <v/>
      </c>
      <c r="X186" s="9">
        <f>W186 / 8</f>
        <v/>
      </c>
      <c r="Y186" s="9">
        <f>MAX(ABS(E186 - X186), ABS(G186 - X186), ABS(I186 - X186), ABS(K186 - X186), ABS(M186 - X186), ABS(O186 - X186), ABS(Q186 - X186), ABS(S186 - X186))</f>
        <v/>
      </c>
      <c r="Z186" s="8" t="n">
        <v>0.06488425925925925</v>
      </c>
    </row>
    <row r="187">
      <c r="A187" t="inlineStr">
        <is>
          <t>Gmez Salmern, Jorge (ESP) - Noguera Pardo, Andrea (ESP)</t>
        </is>
      </c>
      <c r="B187" t="inlineStr">
        <is>
          <t>30-39</t>
        </is>
      </c>
      <c r="C187" t="inlineStr">
        <is>
          <t>2023 Valencia</t>
        </is>
      </c>
      <c r="D187" t="inlineStr">
        <is>
          <t>HYROX DOUBLES</t>
        </is>
      </c>
      <c r="E187" s="8" t="n">
        <v>0.003611111111111111</v>
      </c>
      <c r="F187" s="8" t="n">
        <v>0.003217592592592593</v>
      </c>
      <c r="G187" s="8" t="n">
        <v>0.003900462962962963</v>
      </c>
      <c r="H187" s="8" t="n">
        <v>0.001701388888888889</v>
      </c>
      <c r="I187" s="8" t="n">
        <v>0.006041666666666667</v>
      </c>
      <c r="J187" s="8" t="n">
        <v>0.003564814814814815</v>
      </c>
      <c r="K187" s="8" t="n">
        <v>0.005949074074074075</v>
      </c>
      <c r="L187" s="8" t="n">
        <v>0.00287037037037037</v>
      </c>
      <c r="M187" s="8" t="n">
        <v>0.004097222222222223</v>
      </c>
      <c r="N187" s="8" t="n">
        <v>0.003460648148148148</v>
      </c>
      <c r="O187" s="8" t="n">
        <v>0.004108796296296296</v>
      </c>
      <c r="P187" s="8" t="n">
        <v>0.0015625</v>
      </c>
      <c r="Q187" s="8" t="n">
        <v>0.003877314814814815</v>
      </c>
      <c r="R187" s="8" t="n">
        <v>0.004027777777777778</v>
      </c>
      <c r="S187" s="8" t="n">
        <v>0.004328703703703704</v>
      </c>
      <c r="T187" s="8" t="n">
        <v>0.003136574074074074</v>
      </c>
      <c r="U187" s="8" t="n">
        <v>0.005833333333333334</v>
      </c>
      <c r="V187" t="inlineStr">
        <is>
          <t>10 Minutes</t>
        </is>
      </c>
      <c r="W187">
        <f>E187 + G187 + I187 + K187 + M187 + O187 + Q187 + S187</f>
        <v/>
      </c>
      <c r="X187" s="9">
        <f>W187 / 8</f>
        <v/>
      </c>
      <c r="Y187" s="9">
        <f>MAX(ABS(E187 - X187), ABS(G187 - X187), ABS(I187 - X187), ABS(K187 - X187), ABS(M187 - X187), ABS(O187 - X187), ABS(Q187 - X187), ABS(S187 - X187))</f>
        <v/>
      </c>
      <c r="Z187" s="8" t="n">
        <v>0.06518518518518518</v>
      </c>
    </row>
    <row r="188">
      <c r="A188" t="inlineStr">
        <is>
          <t>Ramn Cervera, Maria (ESP) - Buj Verge, Abel (ESP)</t>
        </is>
      </c>
      <c r="B188" t="inlineStr">
        <is>
          <t>30-39</t>
        </is>
      </c>
      <c r="C188" t="inlineStr">
        <is>
          <t>2023 Valencia</t>
        </is>
      </c>
      <c r="D188" t="inlineStr">
        <is>
          <t>HYROX DOUBLES</t>
        </is>
      </c>
      <c r="E188" s="8" t="n">
        <v>0.003587962962962963</v>
      </c>
      <c r="F188" s="8" t="n">
        <v>0.003298611111111111</v>
      </c>
      <c r="G188" s="8" t="n">
        <v>0.003831018518518518</v>
      </c>
      <c r="H188" s="8" t="n">
        <v>0.001400462962962963</v>
      </c>
      <c r="I188" s="8" t="n">
        <v>0.004537037037037037</v>
      </c>
      <c r="J188" s="8" t="n">
        <v>0.003402777777777778</v>
      </c>
      <c r="K188" s="8" t="n">
        <v>0.004178240740740741</v>
      </c>
      <c r="L188" s="8" t="n">
        <v>0.002361111111111111</v>
      </c>
      <c r="M188" s="8" t="n">
        <v>0.004375</v>
      </c>
      <c r="N188" s="8" t="n">
        <v>0.003530092592592592</v>
      </c>
      <c r="O188" s="8" t="n">
        <v>0.006168981481481482</v>
      </c>
      <c r="P188" s="8" t="n">
        <v>0.001539351851851852</v>
      </c>
      <c r="Q188" s="8" t="n">
        <v>0.004097222222222223</v>
      </c>
      <c r="R188" s="8" t="n">
        <v>0.003831018518518518</v>
      </c>
      <c r="S188" s="8" t="n">
        <v>0.004861111111111111</v>
      </c>
      <c r="T188" s="8" t="n">
        <v>0.003622685185185185</v>
      </c>
      <c r="U188" s="8" t="n">
        <v>0.006666666666666667</v>
      </c>
      <c r="V188" t="inlineStr">
        <is>
          <t>5 Minutes</t>
        </is>
      </c>
      <c r="W188">
        <f>E188 + G188 + I188 + K188 + M188 + O188 + Q188 + S188</f>
        <v/>
      </c>
      <c r="X188" s="9">
        <f>W188 / 8</f>
        <v/>
      </c>
      <c r="Y188" s="9">
        <f>MAX(ABS(E188 - X188), ABS(G188 - X188), ABS(I188 - X188), ABS(K188 - X188), ABS(M188 - X188), ABS(O188 - X188), ABS(Q188 - X188), ABS(S188 - X188))</f>
        <v/>
      </c>
      <c r="Z188" s="8" t="n">
        <v>0.06519675925925926</v>
      </c>
    </row>
    <row r="189">
      <c r="A189" t="inlineStr">
        <is>
          <t>Aguiar, Filipe (POR) - Ramos, Cristiana (POR)</t>
        </is>
      </c>
      <c r="B189" t="inlineStr">
        <is>
          <t>30-39</t>
        </is>
      </c>
      <c r="C189" t="inlineStr">
        <is>
          <t>2023 Valencia</t>
        </is>
      </c>
      <c r="D189" t="inlineStr">
        <is>
          <t>HYROX DOUBLES</t>
        </is>
      </c>
      <c r="E189" s="8" t="n">
        <v>0.004351851851851852</v>
      </c>
      <c r="F189" s="8" t="n">
        <v>0.00306712962962963</v>
      </c>
      <c r="G189" s="8" t="n">
        <v>0.0046875</v>
      </c>
      <c r="H189" s="8" t="n">
        <v>0.001400462962962963</v>
      </c>
      <c r="I189" s="8" t="n">
        <v>0.004895833333333334</v>
      </c>
      <c r="J189" s="8" t="n">
        <v>0.00287037037037037</v>
      </c>
      <c r="K189" s="8" t="n">
        <v>0.005081018518518519</v>
      </c>
      <c r="L189" s="8" t="n">
        <v>0.001863425925925926</v>
      </c>
      <c r="M189" s="8" t="n">
        <v>0.005</v>
      </c>
      <c r="N189" s="8" t="n">
        <v>0.003252314814814815</v>
      </c>
      <c r="O189" s="8" t="n">
        <v>0.004814814814814815</v>
      </c>
      <c r="P189" s="8" t="n">
        <v>0.001550925925925926</v>
      </c>
      <c r="Q189" s="8" t="n">
        <v>0.004699074074074074</v>
      </c>
      <c r="R189" s="8" t="n">
        <v>0.00337962962962963</v>
      </c>
      <c r="S189" s="8" t="n">
        <v>0.004976851851851852</v>
      </c>
      <c r="T189" s="8" t="n">
        <v>0.002905092592592593</v>
      </c>
      <c r="U189" s="8" t="n">
        <v>0.0065625</v>
      </c>
      <c r="V189" t="inlineStr">
        <is>
          <t>–</t>
        </is>
      </c>
      <c r="W189">
        <f>E189 + G189 + I189 + K189 + M189 + O189 + Q189 + S189</f>
        <v/>
      </c>
      <c r="X189" s="9">
        <f>W189 / 8</f>
        <v/>
      </c>
      <c r="Y189" s="9">
        <f>MAX(ABS(E189 - X189), ABS(G189 - X189), ABS(I189 - X189), ABS(K189 - X189), ABS(M189 - X189), ABS(O189 - X189), ABS(Q189 - X189), ABS(S189 - X189))</f>
        <v/>
      </c>
      <c r="Z189" s="8" t="n">
        <v>0.0652662037037037</v>
      </c>
    </row>
    <row r="190">
      <c r="A190" t="inlineStr">
        <is>
          <t>Van Zon, Frank (NED) - Van Zenderen, Joyce (NED)</t>
        </is>
      </c>
      <c r="B190" t="inlineStr">
        <is>
          <t>30-39</t>
        </is>
      </c>
      <c r="C190" t="inlineStr">
        <is>
          <t>2023 Valencia</t>
        </is>
      </c>
      <c r="D190" t="inlineStr">
        <is>
          <t>HYROX DOUBLES</t>
        </is>
      </c>
      <c r="E190" s="8" t="n">
        <v>0.004178240740740741</v>
      </c>
      <c r="F190" s="8" t="n">
        <v>0.003391203703703704</v>
      </c>
      <c r="G190" s="8" t="n">
        <v>0.004594907407407408</v>
      </c>
      <c r="H190" s="8" t="n">
        <v>0.001712962962962963</v>
      </c>
      <c r="I190" s="8" t="n">
        <v>0.004803240740740741</v>
      </c>
      <c r="J190" s="8" t="n">
        <v>0.003020833333333333</v>
      </c>
      <c r="K190" s="8" t="n">
        <v>0.004756944444444445</v>
      </c>
      <c r="L190" s="8" t="n">
        <v>0.0028125</v>
      </c>
      <c r="M190" s="8" t="n">
        <v>0.0046875</v>
      </c>
      <c r="N190" s="8" t="n">
        <v>0.003287037037037037</v>
      </c>
      <c r="O190" s="8" t="n">
        <v>0.004618055555555556</v>
      </c>
      <c r="P190" s="8" t="n">
        <v>0.001041666666666667</v>
      </c>
      <c r="Q190" s="8" t="n">
        <v>0.004537037037037037</v>
      </c>
      <c r="R190" s="8" t="n">
        <v>0.002881944444444444</v>
      </c>
      <c r="S190" s="8" t="n">
        <v>0.0046875</v>
      </c>
      <c r="T190" s="8" t="n">
        <v>0.003252314814814815</v>
      </c>
      <c r="U190" s="8" t="n">
        <v>0.007199074074074074</v>
      </c>
      <c r="V190" t="inlineStr">
        <is>
          <t>–</t>
        </is>
      </c>
      <c r="W190">
        <f>E190 + G190 + I190 + K190 + M190 + O190 + Q190 + S190</f>
        <v/>
      </c>
      <c r="X190" s="9">
        <f>W190 / 8</f>
        <v/>
      </c>
      <c r="Y190" s="9">
        <f>MAX(ABS(E190 - X190), ABS(G190 - X190), ABS(I190 - X190), ABS(K190 - X190), ABS(M190 - X190), ABS(O190 - X190), ABS(Q190 - X190), ABS(S190 - X190))</f>
        <v/>
      </c>
      <c r="Z190" s="8" t="n">
        <v>0.06537037037037037</v>
      </c>
    </row>
    <row r="191">
      <c r="A191" t="inlineStr">
        <is>
          <t>Meril, Ludovic (GER) - Heuser, Annette (GER)</t>
        </is>
      </c>
      <c r="B191" t="inlineStr">
        <is>
          <t>30-39</t>
        </is>
      </c>
      <c r="C191" t="inlineStr">
        <is>
          <t>2023 Valencia</t>
        </is>
      </c>
      <c r="D191" t="inlineStr">
        <is>
          <t>HYROX DOUBLES</t>
        </is>
      </c>
      <c r="E191" s="8" t="n">
        <v>0.004131944444444444</v>
      </c>
      <c r="F191" s="8" t="n">
        <v>0.003148148148148148</v>
      </c>
      <c r="G191" s="8" t="n">
        <v>0.004548611111111111</v>
      </c>
      <c r="H191" s="8" t="n">
        <v>0.001550925925925926</v>
      </c>
      <c r="I191" s="8" t="n">
        <v>0.004618055555555556</v>
      </c>
      <c r="J191" s="8" t="n">
        <v>0.00369212962962963</v>
      </c>
      <c r="K191" s="8" t="n">
        <v>0.004756944444444445</v>
      </c>
      <c r="L191" s="8" t="n">
        <v>0.002523148148148148</v>
      </c>
      <c r="M191" s="8" t="n">
        <v>0.004791666666666666</v>
      </c>
      <c r="N191" s="8" t="n">
        <v>0.003344907407407408</v>
      </c>
      <c r="O191" s="8" t="n">
        <v>0.004456018518518519</v>
      </c>
      <c r="P191" s="8" t="n">
        <v>0.001469907407407407</v>
      </c>
      <c r="Q191" s="8" t="n">
        <v>0.004571759259259259</v>
      </c>
      <c r="R191" s="8" t="n">
        <v>0.003842592592592593</v>
      </c>
      <c r="S191" s="8" t="n">
        <v>0.005081018518518519</v>
      </c>
      <c r="T191" s="8" t="n">
        <v>0.004085648148148148</v>
      </c>
      <c r="U191" s="8" t="n">
        <v>0.004976851851851852</v>
      </c>
      <c r="V191" t="inlineStr">
        <is>
          <t>–</t>
        </is>
      </c>
      <c r="W191">
        <f>E191 + G191 + I191 + K191 + M191 + O191 + Q191 + S191</f>
        <v/>
      </c>
      <c r="X191" s="9">
        <f>W191 / 8</f>
        <v/>
      </c>
      <c r="Y191" s="9">
        <f>MAX(ABS(E191 - X191), ABS(G191 - X191), ABS(I191 - X191), ABS(K191 - X191), ABS(M191 - X191), ABS(O191 - X191), ABS(Q191 - X191), ABS(S191 - X191))</f>
        <v/>
      </c>
      <c r="Z191" s="8" t="n">
        <v>0.06549768518518519</v>
      </c>
    </row>
    <row r="192">
      <c r="A192" t="inlineStr">
        <is>
          <t>Baak, Martijn (NED) - Baak, Faye (NED)</t>
        </is>
      </c>
      <c r="B192" t="inlineStr">
        <is>
          <t>30-39</t>
        </is>
      </c>
      <c r="C192" t="inlineStr">
        <is>
          <t>2023 Valencia</t>
        </is>
      </c>
      <c r="D192" t="inlineStr">
        <is>
          <t>HYROX DOUBLES</t>
        </is>
      </c>
      <c r="E192" s="8" t="n">
        <v>0.003865740740740741</v>
      </c>
      <c r="F192" s="8" t="n">
        <v>0.003449074074074074</v>
      </c>
      <c r="G192" s="8" t="n">
        <v>0.003900462962962963</v>
      </c>
      <c r="H192" s="8" t="n">
        <v>0.002233796296296296</v>
      </c>
      <c r="I192" s="8" t="n">
        <v>0.004027777777777778</v>
      </c>
      <c r="J192" s="8" t="n">
        <v>0.003576388888888889</v>
      </c>
      <c r="K192" s="8" t="n">
        <v>0.004097222222222223</v>
      </c>
      <c r="L192" s="8" t="n">
        <v>0.003425925925925926</v>
      </c>
      <c r="M192" s="8" t="n">
        <v>0.004131944444444444</v>
      </c>
      <c r="N192" s="8" t="n">
        <v>0.003969907407407407</v>
      </c>
      <c r="O192" s="8" t="n">
        <v>0.0040625</v>
      </c>
      <c r="P192" s="8" t="n">
        <v>0.001238425925925926</v>
      </c>
      <c r="Q192" s="8" t="n">
        <v>0.004085648148148148</v>
      </c>
      <c r="R192" s="8" t="n">
        <v>0.003171296296296296</v>
      </c>
      <c r="S192" s="8" t="n">
        <v>0.004502314814814815</v>
      </c>
      <c r="T192" s="8" t="n">
        <v>0.005011574074074074</v>
      </c>
      <c r="U192" s="8" t="n">
        <v>0.007025462962962963</v>
      </c>
      <c r="V192" t="inlineStr">
        <is>
          <t>–</t>
        </is>
      </c>
      <c r="W192">
        <f>E192 + G192 + I192 + K192 + M192 + O192 + Q192 + S192</f>
        <v/>
      </c>
      <c r="X192" s="9">
        <f>W192 / 8</f>
        <v/>
      </c>
      <c r="Y192" s="9">
        <f>MAX(ABS(E192 - X192), ABS(G192 - X192), ABS(I192 - X192), ABS(K192 - X192), ABS(M192 - X192), ABS(O192 - X192), ABS(Q192 - X192), ABS(S192 - X192))</f>
        <v/>
      </c>
      <c r="Z192" s="8" t="n">
        <v>0.0656712962962963</v>
      </c>
    </row>
    <row r="193">
      <c r="A193" t="inlineStr">
        <is>
          <t>Dakhili, Sanam (ESP) - Al Kaabi, Aamer (ESP)</t>
        </is>
      </c>
      <c r="B193" t="inlineStr">
        <is>
          <t>30-39</t>
        </is>
      </c>
      <c r="C193" t="inlineStr">
        <is>
          <t>2023 Valencia</t>
        </is>
      </c>
      <c r="D193" t="inlineStr">
        <is>
          <t>HYROX DOUBLES</t>
        </is>
      </c>
      <c r="E193" s="8" t="n">
        <v>0.003969907407407407</v>
      </c>
      <c r="F193" s="8" t="n">
        <v>0.003298611111111111</v>
      </c>
      <c r="G193" s="8" t="n">
        <v>0.004328703703703704</v>
      </c>
      <c r="H193" s="8" t="n">
        <v>0.001527777777777778</v>
      </c>
      <c r="I193" s="8" t="n">
        <v>0.004722222222222222</v>
      </c>
      <c r="J193" s="8" t="n">
        <v>0.003298611111111111</v>
      </c>
      <c r="K193" s="8" t="n">
        <v>0.004918981481481482</v>
      </c>
      <c r="L193" s="8" t="n">
        <v>0.002673611111111111</v>
      </c>
      <c r="M193" s="8" t="n">
        <v>0.004652777777777777</v>
      </c>
      <c r="N193" s="8" t="n">
        <v>0.003668981481481481</v>
      </c>
      <c r="O193" s="8" t="n">
        <v>0.004861111111111111</v>
      </c>
      <c r="P193" s="8" t="n">
        <v>0.001516203703703704</v>
      </c>
      <c r="Q193" s="8" t="n">
        <v>0.004872685185185185</v>
      </c>
      <c r="R193" s="8" t="n">
        <v>0.003622685185185185</v>
      </c>
      <c r="S193" s="8" t="n">
        <v>0.005405092592592592</v>
      </c>
      <c r="T193" s="8" t="n">
        <v>0.002650462962962963</v>
      </c>
      <c r="U193" s="8" t="n">
        <v>0.005810185185185186</v>
      </c>
      <c r="V193" t="inlineStr">
        <is>
          <t>–</t>
        </is>
      </c>
      <c r="W193">
        <f>E193 + G193 + I193 + K193 + M193 + O193 + Q193 + S193</f>
        <v/>
      </c>
      <c r="X193" s="9">
        <f>W193 / 8</f>
        <v/>
      </c>
      <c r="Y193" s="9">
        <f>MAX(ABS(E193 - X193), ABS(G193 - X193), ABS(I193 - X193), ABS(K193 - X193), ABS(M193 - X193), ABS(O193 - X193), ABS(Q193 - X193), ABS(S193 - X193))</f>
        <v/>
      </c>
      <c r="Z193" s="8" t="n">
        <v>0.06570601851851852</v>
      </c>
    </row>
    <row r="194">
      <c r="A194" t="inlineStr">
        <is>
          <t>Marn Sells, Miguel (ESP) - Lloret Lloret, Raquel (ESP)</t>
        </is>
      </c>
      <c r="B194" t="inlineStr">
        <is>
          <t>U29</t>
        </is>
      </c>
      <c r="C194" t="inlineStr">
        <is>
          <t>2023 Valencia</t>
        </is>
      </c>
      <c r="D194" t="inlineStr">
        <is>
          <t>HYROX DOUBLES</t>
        </is>
      </c>
      <c r="E194" s="8" t="n">
        <v>0.00400462962962963</v>
      </c>
      <c r="F194" s="8" t="n">
        <v>0.003171296296296296</v>
      </c>
      <c r="G194" s="8" t="n">
        <v>0.004178240740740741</v>
      </c>
      <c r="H194" s="8" t="n">
        <v>0.001574074074074074</v>
      </c>
      <c r="I194" s="8" t="n">
        <v>0.004814814814814815</v>
      </c>
      <c r="J194" s="8" t="n">
        <v>0.00287037037037037</v>
      </c>
      <c r="K194" s="8" t="n">
        <v>0.004537037037037037</v>
      </c>
      <c r="L194" s="8" t="n">
        <v>0.001898148148148148</v>
      </c>
      <c r="M194" s="8" t="n">
        <v>0.004664351851851852</v>
      </c>
      <c r="N194" s="8" t="n">
        <v>0.003321759259259259</v>
      </c>
      <c r="O194" s="8" t="n">
        <v>0.004583333333333333</v>
      </c>
      <c r="P194" s="8" t="n">
        <v>0.001493055555555556</v>
      </c>
      <c r="Q194" s="8" t="n">
        <v>0.004664351851851852</v>
      </c>
      <c r="R194" s="8" t="n">
        <v>0.005891203703703704</v>
      </c>
      <c r="S194" s="8" t="n">
        <v>0.004814814814814815</v>
      </c>
      <c r="T194" s="8" t="n">
        <v>0.00287037037037037</v>
      </c>
      <c r="U194" s="8" t="n">
        <v>0.006481481481481481</v>
      </c>
      <c r="V194" t="inlineStr">
        <is>
          <t>3 Minutes</t>
        </is>
      </c>
      <c r="W194">
        <f>E194 + G194 + I194 + K194 + M194 + O194 + Q194 + S194</f>
        <v/>
      </c>
      <c r="X194" s="9">
        <f>W194 / 8</f>
        <v/>
      </c>
      <c r="Y194" s="9">
        <f>MAX(ABS(E194 - X194), ABS(G194 - X194), ABS(I194 - X194), ABS(K194 - X194), ABS(M194 - X194), ABS(O194 - X194), ABS(Q194 - X194), ABS(S194 - X194))</f>
        <v/>
      </c>
      <c r="Z194" s="8" t="n">
        <v>0.06572916666666667</v>
      </c>
    </row>
    <row r="195">
      <c r="A195" t="inlineStr">
        <is>
          <t>Arraiza Ordoqui, Izaskun (ESP) - Viana Beroiz, Iñaki (ESP)</t>
        </is>
      </c>
      <c r="B195" t="inlineStr">
        <is>
          <t>30-39</t>
        </is>
      </c>
      <c r="C195" t="inlineStr">
        <is>
          <t>2023 Valencia</t>
        </is>
      </c>
      <c r="D195" t="inlineStr">
        <is>
          <t>HYROX DOUBLES</t>
        </is>
      </c>
      <c r="E195" s="8" t="n">
        <v>0.00369212962962963</v>
      </c>
      <c r="F195" s="8" t="n">
        <v>0.003136574074074074</v>
      </c>
      <c r="G195" s="8" t="n">
        <v>0.003703703703703704</v>
      </c>
      <c r="H195" s="8" t="n">
        <v>0.002314814814814815</v>
      </c>
      <c r="I195" s="8" t="n">
        <v>0.003819444444444444</v>
      </c>
      <c r="J195" s="8" t="n">
        <v>0.004594907407407408</v>
      </c>
      <c r="K195" s="8" t="n">
        <v>0.003831018518518518</v>
      </c>
      <c r="L195" s="8" t="n">
        <v>0.002800925925925926</v>
      </c>
      <c r="M195" s="8" t="n">
        <v>0.004375</v>
      </c>
      <c r="N195" s="8" t="n">
        <v>0.003888888888888889</v>
      </c>
      <c r="O195" s="8" t="n">
        <v>0.004212962962962963</v>
      </c>
      <c r="P195" s="8" t="n">
        <v>0.001539351851851852</v>
      </c>
      <c r="Q195" s="8" t="n">
        <v>0.004166666666666667</v>
      </c>
      <c r="R195" s="8" t="n">
        <v>0.001956018518518518</v>
      </c>
      <c r="S195" s="8" t="n">
        <v>0.004976851851851852</v>
      </c>
      <c r="T195" s="8" t="n">
        <v>0.004074074074074074</v>
      </c>
      <c r="U195" s="8" t="n">
        <v>0.008923611111111111</v>
      </c>
      <c r="V195" t="inlineStr">
        <is>
          <t>–</t>
        </is>
      </c>
      <c r="W195">
        <f>E195 + G195 + I195 + K195 + M195 + O195 + Q195 + S195</f>
        <v/>
      </c>
      <c r="X195" s="9">
        <f>W195 / 8</f>
        <v/>
      </c>
      <c r="Y195" s="9">
        <f>MAX(ABS(E195 - X195), ABS(G195 - X195), ABS(I195 - X195), ABS(K195 - X195), ABS(M195 - X195), ABS(O195 - X195), ABS(Q195 - X195), ABS(S195 - X195))</f>
        <v/>
      </c>
      <c r="Z195" s="8" t="n">
        <v>0.06591435185185185</v>
      </c>
    </row>
    <row r="196">
      <c r="A196" t="inlineStr">
        <is>
          <t>Casero De Carlos, Israel (ESP) - Martinez Burillo, Esther (ESP)</t>
        </is>
      </c>
      <c r="B196" t="inlineStr">
        <is>
          <t>30-39</t>
        </is>
      </c>
      <c r="C196" t="inlineStr">
        <is>
          <t>2023 Valencia</t>
        </is>
      </c>
      <c r="D196" t="inlineStr">
        <is>
          <t>HYROX DOUBLES</t>
        </is>
      </c>
      <c r="E196" s="8" t="n">
        <v>0.003854166666666667</v>
      </c>
      <c r="F196" s="8" t="n">
        <v>0.00318287037037037</v>
      </c>
      <c r="G196" s="8" t="n">
        <v>0.004305555555555556</v>
      </c>
      <c r="H196" s="8" t="n">
        <v>0.001608796296296296</v>
      </c>
      <c r="I196" s="8" t="n">
        <v>0.005266203703703703</v>
      </c>
      <c r="J196" s="8" t="n">
        <v>0.002488425925925926</v>
      </c>
      <c r="K196" s="8" t="n">
        <v>0.004699074074074074</v>
      </c>
      <c r="L196" s="8" t="n">
        <v>0.002905092592592593</v>
      </c>
      <c r="M196" s="8" t="n">
        <v>0.004768518518518518</v>
      </c>
      <c r="N196" s="8" t="n">
        <v>0.003506944444444444</v>
      </c>
      <c r="O196" s="8" t="n">
        <v>0.004756944444444445</v>
      </c>
      <c r="P196" s="8" t="n">
        <v>0.00125</v>
      </c>
      <c r="Q196" s="8" t="n">
        <v>0.004629629629629629</v>
      </c>
      <c r="R196" s="8" t="n">
        <v>0.003946759259259259</v>
      </c>
      <c r="S196" s="8" t="n">
        <v>0.004872685185185185</v>
      </c>
      <c r="T196" s="8" t="n">
        <v>0.003171296296296296</v>
      </c>
      <c r="U196" s="8" t="n">
        <v>0.007002314814814815</v>
      </c>
      <c r="V196" t="inlineStr">
        <is>
          <t>–</t>
        </is>
      </c>
      <c r="W196">
        <f>E196 + G196 + I196 + K196 + M196 + O196 + Q196 + S196</f>
        <v/>
      </c>
      <c r="X196" s="9">
        <f>W196 / 8</f>
        <v/>
      </c>
      <c r="Y196" s="9">
        <f>MAX(ABS(E196 - X196), ABS(G196 - X196), ABS(I196 - X196), ABS(K196 - X196), ABS(M196 - X196), ABS(O196 - X196), ABS(Q196 - X196), ABS(S196 - X196))</f>
        <v/>
      </c>
      <c r="Z196" s="8" t="n">
        <v>0.06613425925925925</v>
      </c>
    </row>
    <row r="197">
      <c r="A197" t="inlineStr">
        <is>
          <t>De Graaff, Wesley (NED) - Jacobs Ramalho, Demi (NED)</t>
        </is>
      </c>
      <c r="B197" t="inlineStr">
        <is>
          <t>U29</t>
        </is>
      </c>
      <c r="C197" t="inlineStr">
        <is>
          <t>2023 Valencia</t>
        </is>
      </c>
      <c r="D197" t="inlineStr">
        <is>
          <t>HYROX DOUBLES</t>
        </is>
      </c>
      <c r="E197" s="8" t="n">
        <v>0.003611111111111111</v>
      </c>
      <c r="F197" s="8" t="n">
        <v>0.003113425925925926</v>
      </c>
      <c r="G197" s="8" t="n">
        <v>0.004027777777777778</v>
      </c>
      <c r="H197" s="8" t="n">
        <v>0.002256944444444444</v>
      </c>
      <c r="I197" s="8" t="n">
        <v>0.004282407407407408</v>
      </c>
      <c r="J197" s="8" t="n">
        <v>0.003831018518518518</v>
      </c>
      <c r="K197" s="8" t="n">
        <v>0.004108796296296296</v>
      </c>
      <c r="L197" s="8" t="n">
        <v>0.002557870370370371</v>
      </c>
      <c r="M197" s="8" t="n">
        <v>0.004710648148148148</v>
      </c>
      <c r="N197" s="8" t="n">
        <v>0.003738425925925926</v>
      </c>
      <c r="O197" s="8" t="n">
        <v>0.004097222222222223</v>
      </c>
      <c r="P197" s="8" t="n">
        <v>0.001446759259259259</v>
      </c>
      <c r="Q197" s="8" t="n">
        <v>0.004201388888888889</v>
      </c>
      <c r="R197" s="8" t="n">
        <v>0.002858796296296296</v>
      </c>
      <c r="S197" s="8" t="n">
        <v>0.00542824074074074</v>
      </c>
      <c r="T197" s="8" t="n">
        <v>0.003414351851851852</v>
      </c>
      <c r="U197" s="8" t="n">
        <v>0.008564814814814815</v>
      </c>
      <c r="V197" t="inlineStr">
        <is>
          <t>–</t>
        </is>
      </c>
      <c r="W197">
        <f>E197 + G197 + I197 + K197 + M197 + O197 + Q197 + S197</f>
        <v/>
      </c>
      <c r="X197" s="9">
        <f>W197 / 8</f>
        <v/>
      </c>
      <c r="Y197" s="9">
        <f>MAX(ABS(E197 - X197), ABS(G197 - X197), ABS(I197 - X197), ABS(K197 - X197), ABS(M197 - X197), ABS(O197 - X197), ABS(Q197 - X197), ABS(S197 - X197))</f>
        <v/>
      </c>
      <c r="Z197" s="8" t="n">
        <v>0.06616898148148148</v>
      </c>
    </row>
    <row r="198">
      <c r="A198" t="inlineStr">
        <is>
          <t>Maximova, Daria (ESP) - Paciarotti, Leonardo (ESP)</t>
        </is>
      </c>
      <c r="B198" t="inlineStr">
        <is>
          <t>30-39</t>
        </is>
      </c>
      <c r="C198" t="inlineStr">
        <is>
          <t>2023 Valencia</t>
        </is>
      </c>
      <c r="D198" t="inlineStr">
        <is>
          <t>HYROX DOUBLES</t>
        </is>
      </c>
      <c r="E198" s="8" t="n">
        <v>0.003726851851851852</v>
      </c>
      <c r="F198" s="8" t="n">
        <v>0.002951388888888889</v>
      </c>
      <c r="G198" s="8" t="n">
        <v>0.004340277777777778</v>
      </c>
      <c r="H198" s="8" t="n">
        <v>0.001550925925925926</v>
      </c>
      <c r="I198" s="8" t="n">
        <v>0.00537037037037037</v>
      </c>
      <c r="J198" s="8" t="n">
        <v>0.002766203703703704</v>
      </c>
      <c r="K198" s="8" t="n">
        <v>0.00449074074074074</v>
      </c>
      <c r="L198" s="8" t="n">
        <v>0.002627314814814815</v>
      </c>
      <c r="M198" s="8" t="n">
        <v>0.004733796296296297</v>
      </c>
      <c r="N198" s="8" t="n">
        <v>0.003622685185185185</v>
      </c>
      <c r="O198" s="8" t="n">
        <v>0.004467592592592592</v>
      </c>
      <c r="P198" s="8" t="n">
        <v>0.001481481481481481</v>
      </c>
      <c r="Q198" s="8" t="n">
        <v>0.004641203703703704</v>
      </c>
      <c r="R198" s="8" t="n">
        <v>0.002789351851851852</v>
      </c>
      <c r="S198" s="8" t="n">
        <v>0.00537037037037037</v>
      </c>
      <c r="T198" s="8" t="n">
        <v>0.003159722222222222</v>
      </c>
      <c r="U198" s="8" t="n">
        <v>0.008483796296296297</v>
      </c>
      <c r="V198" t="inlineStr">
        <is>
          <t>–</t>
        </is>
      </c>
      <c r="W198">
        <f>E198 + G198 + I198 + K198 + M198 + O198 + Q198 + S198</f>
        <v/>
      </c>
      <c r="X198" s="9">
        <f>W198 / 8</f>
        <v/>
      </c>
      <c r="Y198" s="9">
        <f>MAX(ABS(E198 - X198), ABS(G198 - X198), ABS(I198 - X198), ABS(K198 - X198), ABS(M198 - X198), ABS(O198 - X198), ABS(Q198 - X198), ABS(S198 - X198))</f>
        <v/>
      </c>
      <c r="Z198" s="8" t="n">
        <v>0.06648148148148147</v>
      </c>
    </row>
    <row r="199">
      <c r="A199" t="inlineStr">
        <is>
          <t>Labrador Fernández, Lara (ESP) - Cabanillas Bravo, Paco (ESP)</t>
        </is>
      </c>
      <c r="B199" t="inlineStr">
        <is>
          <t>U29</t>
        </is>
      </c>
      <c r="C199" t="inlineStr">
        <is>
          <t>2023 Valencia</t>
        </is>
      </c>
      <c r="D199" t="inlineStr">
        <is>
          <t>HYROX DOUBLES</t>
        </is>
      </c>
      <c r="E199" s="8" t="n">
        <v>0.003831018518518518</v>
      </c>
      <c r="F199" s="8" t="n">
        <v>0.003113425925925926</v>
      </c>
      <c r="G199" s="8" t="n">
        <v>0.004386574074074074</v>
      </c>
      <c r="H199" s="8" t="n">
        <v>0.002071759259259259</v>
      </c>
      <c r="I199" s="8" t="n">
        <v>0.004571759259259259</v>
      </c>
      <c r="J199" s="8" t="n">
        <v>0.002858796296296296</v>
      </c>
      <c r="K199" s="8" t="n">
        <v>0.004699074074074074</v>
      </c>
      <c r="L199" s="8" t="n">
        <v>0.002349537037037037</v>
      </c>
      <c r="M199" s="8" t="n">
        <v>0.005104166666666667</v>
      </c>
      <c r="N199" s="8" t="n">
        <v>0.003657407407407407</v>
      </c>
      <c r="O199" s="8" t="n">
        <v>0.004965277777777778</v>
      </c>
      <c r="P199" s="8" t="n">
        <v>0.001400462962962963</v>
      </c>
      <c r="Q199" s="8" t="n">
        <v>0.004976851851851852</v>
      </c>
      <c r="R199" s="8" t="n">
        <v>0.00318287037037037</v>
      </c>
      <c r="S199" s="8" t="n">
        <v>0.005405092592592592</v>
      </c>
      <c r="T199" s="8" t="n">
        <v>0.0028125</v>
      </c>
      <c r="U199" s="8" t="n">
        <v>0.007511574074074074</v>
      </c>
      <c r="V199" t="inlineStr">
        <is>
          <t>–</t>
        </is>
      </c>
      <c r="W199">
        <f>E199 + G199 + I199 + K199 + M199 + O199 + Q199 + S199</f>
        <v/>
      </c>
      <c r="X199" s="9">
        <f>W199 / 8</f>
        <v/>
      </c>
      <c r="Y199" s="9">
        <f>MAX(ABS(E199 - X199), ABS(G199 - X199), ABS(I199 - X199), ABS(K199 - X199), ABS(M199 - X199), ABS(O199 - X199), ABS(Q199 - X199), ABS(S199 - X199))</f>
        <v/>
      </c>
      <c r="Z199" s="8" t="n">
        <v>0.06681712962962963</v>
      </c>
    </row>
    <row r="200">
      <c r="A200" t="inlineStr">
        <is>
          <t>Vezies, Diane (FRA) - Vezies, Raoul (FRA)</t>
        </is>
      </c>
      <c r="B200" t="inlineStr">
        <is>
          <t>30-39</t>
        </is>
      </c>
      <c r="C200" t="inlineStr">
        <is>
          <t>2023 Valencia</t>
        </is>
      </c>
      <c r="D200" t="inlineStr">
        <is>
          <t>HYROX DOUBLES</t>
        </is>
      </c>
      <c r="E200" s="8" t="n">
        <v>0.003738425925925926</v>
      </c>
      <c r="F200" s="8" t="n">
        <v>0.003055555555555556</v>
      </c>
      <c r="G200" s="8" t="n">
        <v>0.003946759259259259</v>
      </c>
      <c r="H200" s="8" t="n">
        <v>0.001944444444444444</v>
      </c>
      <c r="I200" s="8" t="n">
        <v>0.004409722222222222</v>
      </c>
      <c r="J200" s="8" t="n">
        <v>0.004247685185185185</v>
      </c>
      <c r="K200" s="8" t="n">
        <v>0.004270833333333333</v>
      </c>
      <c r="L200" s="8" t="n">
        <v>0.003831018518518518</v>
      </c>
      <c r="M200" s="8" t="n">
        <v>0.00443287037037037</v>
      </c>
      <c r="N200" s="8" t="n">
        <v>0.003391203703703704</v>
      </c>
      <c r="O200" s="8" t="n">
        <v>0.004444444444444444</v>
      </c>
      <c r="P200" s="8" t="n">
        <v>0.001412037037037037</v>
      </c>
      <c r="Q200" s="8" t="n">
        <v>0.004398148148148148</v>
      </c>
      <c r="R200" s="8" t="n">
        <v>0.004224537037037037</v>
      </c>
      <c r="S200" s="8" t="n">
        <v>0.004768518518518518</v>
      </c>
      <c r="T200" s="8" t="n">
        <v>0.004108796296296296</v>
      </c>
      <c r="U200" s="8" t="n">
        <v>0.006805555555555555</v>
      </c>
      <c r="V200" t="inlineStr">
        <is>
          <t>–</t>
        </is>
      </c>
      <c r="W200">
        <f>E200 + G200 + I200 + K200 + M200 + O200 + Q200 + S200</f>
        <v/>
      </c>
      <c r="X200" s="9">
        <f>W200 / 8</f>
        <v/>
      </c>
      <c r="Y200" s="9">
        <f>MAX(ABS(E200 - X200), ABS(G200 - X200), ABS(I200 - X200), ABS(K200 - X200), ABS(M200 - X200), ABS(O200 - X200), ABS(Q200 - X200), ABS(S200 - X200))</f>
        <v/>
      </c>
      <c r="Z200" s="8" t="n">
        <v>0.06733796296296296</v>
      </c>
    </row>
    <row r="201">
      <c r="A201" t="inlineStr">
        <is>
          <t>Villo Comins, Lorena (ESP) - Garca Rodrguez, Manuel (ESP)</t>
        </is>
      </c>
      <c r="B201" t="inlineStr">
        <is>
          <t>30-39</t>
        </is>
      </c>
      <c r="C201" t="inlineStr">
        <is>
          <t>2023 Valencia</t>
        </is>
      </c>
      <c r="D201" t="inlineStr">
        <is>
          <t>HYROX DOUBLES</t>
        </is>
      </c>
      <c r="E201" s="8" t="n">
        <v>0.004247685185185185</v>
      </c>
      <c r="F201" s="8" t="n">
        <v>0.003136574074074074</v>
      </c>
      <c r="G201" s="8" t="n">
        <v>0.00431712962962963</v>
      </c>
      <c r="H201" s="8" t="n">
        <v>0.001724537037037037</v>
      </c>
      <c r="I201" s="8" t="n">
        <v>0.004537037037037037</v>
      </c>
      <c r="J201" s="8" t="n">
        <v>0.003460648148148148</v>
      </c>
      <c r="K201" s="8" t="n">
        <v>0.004525462962962963</v>
      </c>
      <c r="L201" s="8" t="n">
        <v>0.003275462962962963</v>
      </c>
      <c r="M201" s="8" t="n">
        <v>0.004444444444444444</v>
      </c>
      <c r="N201" s="8" t="n">
        <v>0.003356481481481482</v>
      </c>
      <c r="O201" s="8" t="n">
        <v>0.004421296296296296</v>
      </c>
      <c r="P201" s="8" t="n">
        <v>0.001435185185185185</v>
      </c>
      <c r="Q201" s="8" t="n">
        <v>0.004293981481481481</v>
      </c>
      <c r="R201" s="8" t="n">
        <v>0.0034375</v>
      </c>
      <c r="S201" s="8" t="n">
        <v>0.0046875</v>
      </c>
      <c r="T201" s="8" t="n">
        <v>0.003460648148148148</v>
      </c>
      <c r="U201" s="8" t="n">
        <v>0.00886574074074074</v>
      </c>
      <c r="V201" t="inlineStr">
        <is>
          <t>–</t>
        </is>
      </c>
      <c r="W201">
        <f>E201 + G201 + I201 + K201 + M201 + O201 + Q201 + S201</f>
        <v/>
      </c>
      <c r="X201" s="9">
        <f>W201 / 8</f>
        <v/>
      </c>
      <c r="Y201" s="9">
        <f>MAX(ABS(E201 - X201), ABS(G201 - X201), ABS(I201 - X201), ABS(K201 - X201), ABS(M201 - X201), ABS(O201 - X201), ABS(Q201 - X201), ABS(S201 - X201))</f>
        <v/>
      </c>
      <c r="Z201" s="8" t="n">
        <v>0.06753472222222222</v>
      </c>
    </row>
    <row r="202">
      <c r="A202" t="inlineStr">
        <is>
          <t>Buitrago Rojas, Paola (ESP) - Velandia Quintero, Fabio (ESP)</t>
        </is>
      </c>
      <c r="B202" t="inlineStr">
        <is>
          <t>40-49</t>
        </is>
      </c>
      <c r="C202" t="inlineStr">
        <is>
          <t>2023 Valencia</t>
        </is>
      </c>
      <c r="D202" t="inlineStr">
        <is>
          <t>HYROX DOUBLES</t>
        </is>
      </c>
      <c r="E202" s="8" t="n">
        <v>0.003715277777777778</v>
      </c>
      <c r="F202" s="8" t="n">
        <v>0.003298611111111111</v>
      </c>
      <c r="G202" s="8" t="n">
        <v>0.004224537037037037</v>
      </c>
      <c r="H202" s="8" t="n">
        <v>0.002118055555555556</v>
      </c>
      <c r="I202" s="8" t="n">
        <v>0.004537037037037037</v>
      </c>
      <c r="J202" s="8" t="n">
        <v>0.003356481481481482</v>
      </c>
      <c r="K202" s="8" t="n">
        <v>0.004583333333333333</v>
      </c>
      <c r="L202" s="8" t="n">
        <v>0.003391203703703704</v>
      </c>
      <c r="M202" s="8" t="n">
        <v>0.004699074074074074</v>
      </c>
      <c r="N202" s="8" t="n">
        <v>0.003553240740740741</v>
      </c>
      <c r="O202" s="8" t="n">
        <v>0.005231481481481481</v>
      </c>
      <c r="P202" s="8" t="n">
        <v>0.001678240740740741</v>
      </c>
      <c r="Q202" s="8" t="n">
        <v>0.004988425925925926</v>
      </c>
      <c r="R202" s="8" t="n">
        <v>0.003310185185185185</v>
      </c>
      <c r="S202" s="8" t="n">
        <v>0.005104166666666667</v>
      </c>
      <c r="T202" s="8" t="n">
        <v>0.003414351851851852</v>
      </c>
      <c r="U202" s="8" t="n">
        <v>0.006643518518518518</v>
      </c>
      <c r="V202" t="inlineStr">
        <is>
          <t>–</t>
        </is>
      </c>
      <c r="W202">
        <f>E202 + G202 + I202 + K202 + M202 + O202 + Q202 + S202</f>
        <v/>
      </c>
      <c r="X202" s="9">
        <f>W202 / 8</f>
        <v/>
      </c>
      <c r="Y202" s="9">
        <f>MAX(ABS(E202 - X202), ABS(G202 - X202), ABS(I202 - X202), ABS(K202 - X202), ABS(M202 - X202), ABS(O202 - X202), ABS(Q202 - X202), ABS(S202 - X202))</f>
        <v/>
      </c>
      <c r="Z202" s="8" t="n">
        <v>0.06774305555555556</v>
      </c>
    </row>
    <row r="203">
      <c r="A203" t="inlineStr">
        <is>
          <t>Morris, Mark (GBR) - Mcguigan, Caroline (GBR)</t>
        </is>
      </c>
      <c r="B203" t="inlineStr">
        <is>
          <t>40-49</t>
        </is>
      </c>
      <c r="C203" t="inlineStr">
        <is>
          <t>2023 Valencia</t>
        </is>
      </c>
      <c r="D203" t="inlineStr">
        <is>
          <t>HYROX DOUBLES</t>
        </is>
      </c>
      <c r="E203" s="8" t="n">
        <v>0.003715277777777778</v>
      </c>
      <c r="F203" s="8" t="n">
        <v>0.003252314814814815</v>
      </c>
      <c r="G203" s="8" t="n">
        <v>0.003854166666666667</v>
      </c>
      <c r="H203" s="8" t="n">
        <v>0.001655092592592593</v>
      </c>
      <c r="I203" s="8" t="n">
        <v>0.006018518518518519</v>
      </c>
      <c r="J203" s="8" t="n">
        <v>0.003460648148148148</v>
      </c>
      <c r="K203" s="8" t="n">
        <v>0.004108796296296296</v>
      </c>
      <c r="L203" s="8" t="n">
        <v>0.003935185185185185</v>
      </c>
      <c r="M203" s="8" t="n">
        <v>0.004085648148148148</v>
      </c>
      <c r="N203" s="8" t="n">
        <v>0.00375</v>
      </c>
      <c r="O203" s="8" t="n">
        <v>0.003981481481481482</v>
      </c>
      <c r="P203" s="8" t="n">
        <v>0.001331018518518518</v>
      </c>
      <c r="Q203" s="8" t="n">
        <v>0.0040625</v>
      </c>
      <c r="R203" s="8" t="n">
        <v>0.005034722222222223</v>
      </c>
      <c r="S203" s="8" t="n">
        <v>0.004502314814814815</v>
      </c>
      <c r="T203" s="8" t="n">
        <v>0.0040625</v>
      </c>
      <c r="U203" s="8" t="n">
        <v>0.007245370370370371</v>
      </c>
      <c r="V203" t="inlineStr">
        <is>
          <t>5 Minutes</t>
        </is>
      </c>
      <c r="W203">
        <f>E203 + G203 + I203 + K203 + M203 + O203 + Q203 + S203</f>
        <v/>
      </c>
      <c r="X203" s="9">
        <f>W203 / 8</f>
        <v/>
      </c>
      <c r="Y203" s="9">
        <f>MAX(ABS(E203 - X203), ABS(G203 - X203), ABS(I203 - X203), ABS(K203 - X203), ABS(M203 - X203), ABS(O203 - X203), ABS(Q203 - X203), ABS(S203 - X203))</f>
        <v/>
      </c>
      <c r="Z203" s="8" t="n">
        <v>0.06797453703703704</v>
      </c>
    </row>
    <row r="204">
      <c r="A204" t="inlineStr">
        <is>
          <t>Gómez González, Sonia (ESP) - Argos Carbonell, Jorge (ESP)</t>
        </is>
      </c>
      <c r="B204" t="inlineStr">
        <is>
          <t>U29</t>
        </is>
      </c>
      <c r="C204" t="inlineStr">
        <is>
          <t>2023 Valencia</t>
        </is>
      </c>
      <c r="D204" t="inlineStr">
        <is>
          <t>HYROX DOUBLES</t>
        </is>
      </c>
      <c r="E204" s="8" t="n">
        <v>0.004594907407407408</v>
      </c>
      <c r="F204" s="8" t="n">
        <v>0.00349537037037037</v>
      </c>
      <c r="G204" s="8" t="n">
        <v>0.004861111111111111</v>
      </c>
      <c r="H204" s="8" t="n">
        <v>0.001446759259259259</v>
      </c>
      <c r="I204" s="8" t="n">
        <v>0.004895833333333334</v>
      </c>
      <c r="J204" s="8" t="n">
        <v>0.002777777777777778</v>
      </c>
      <c r="K204" s="8" t="n">
        <v>0.004988425925925926</v>
      </c>
      <c r="L204" s="8" t="n">
        <v>0.002094907407407407</v>
      </c>
      <c r="M204" s="8" t="n">
        <v>0.00525462962962963</v>
      </c>
      <c r="N204" s="8" t="n">
        <v>0.003576388888888889</v>
      </c>
      <c r="O204" s="8" t="n">
        <v>0.005115740740740741</v>
      </c>
      <c r="P204" s="8" t="n">
        <v>0.00130787037037037</v>
      </c>
      <c r="Q204" s="8" t="n">
        <v>0.005231481481481481</v>
      </c>
      <c r="R204" s="8" t="n">
        <v>0.002638888888888889</v>
      </c>
      <c r="S204" s="8" t="n">
        <v>0.005532407407407408</v>
      </c>
      <c r="T204" s="8" t="n">
        <v>0.003206018518518519</v>
      </c>
      <c r="U204" s="8" t="n">
        <v>0.007175925925925926</v>
      </c>
      <c r="V204" t="inlineStr">
        <is>
          <t>–</t>
        </is>
      </c>
      <c r="W204">
        <f>E204 + G204 + I204 + K204 + M204 + O204 + Q204 + S204</f>
        <v/>
      </c>
      <c r="X204" s="9">
        <f>W204 / 8</f>
        <v/>
      </c>
      <c r="Y204" s="9">
        <f>MAX(ABS(E204 - X204), ABS(G204 - X204), ABS(I204 - X204), ABS(K204 - X204), ABS(M204 - X204), ABS(O204 - X204), ABS(Q204 - X204), ABS(S204 - X204))</f>
        <v/>
      </c>
      <c r="Z204" s="8" t="n">
        <v>0.06811342592592592</v>
      </c>
    </row>
    <row r="205">
      <c r="A205" t="inlineStr">
        <is>
          <t>Puerta Hernandez, Sonia (ESP) - Castillo Martínez, Emilio (ESP)</t>
        </is>
      </c>
      <c r="B205" t="inlineStr">
        <is>
          <t>40-49</t>
        </is>
      </c>
      <c r="C205" t="inlineStr">
        <is>
          <t>2023 Valencia</t>
        </is>
      </c>
      <c r="D205" t="inlineStr">
        <is>
          <t>HYROX DOUBLES</t>
        </is>
      </c>
      <c r="E205" s="8" t="n">
        <v>0.004039351851851852</v>
      </c>
      <c r="F205" s="8" t="n">
        <v>0.003344907407407408</v>
      </c>
      <c r="G205" s="8" t="n">
        <v>0.004143518518518519</v>
      </c>
      <c r="H205" s="8" t="n">
        <v>0.001782407407407407</v>
      </c>
      <c r="I205" s="8" t="n">
        <v>0.004513888888888888</v>
      </c>
      <c r="J205" s="8" t="n">
        <v>0.004097222222222223</v>
      </c>
      <c r="K205" s="8" t="n">
        <v>0.004282407407407408</v>
      </c>
      <c r="L205" s="8" t="n">
        <v>0.002615740740740741</v>
      </c>
      <c r="M205" s="8" t="n">
        <v>0.00449074074074074</v>
      </c>
      <c r="N205" s="8" t="n">
        <v>0.003958333333333334</v>
      </c>
      <c r="O205" s="8" t="n">
        <v>0.004375</v>
      </c>
      <c r="P205" s="8" t="n">
        <v>0.001469907407407407</v>
      </c>
      <c r="Q205" s="8" t="n">
        <v>0.004537037037037037</v>
      </c>
      <c r="R205" s="8" t="n">
        <v>0.004571759259259259</v>
      </c>
      <c r="S205" s="8" t="n">
        <v>0.005023148148148148</v>
      </c>
      <c r="T205" s="8" t="n">
        <v>0.003402777777777778</v>
      </c>
      <c r="U205" s="8" t="n">
        <v>0.007777777777777778</v>
      </c>
      <c r="V205" t="inlineStr">
        <is>
          <t>–</t>
        </is>
      </c>
      <c r="W205">
        <f>E205 + G205 + I205 + K205 + M205 + O205 + Q205 + S205</f>
        <v/>
      </c>
      <c r="X205" s="9">
        <f>W205 / 8</f>
        <v/>
      </c>
      <c r="Y205" s="9">
        <f>MAX(ABS(E205 - X205), ABS(G205 - X205), ABS(I205 - X205), ABS(K205 - X205), ABS(M205 - X205), ABS(O205 - X205), ABS(Q205 - X205), ABS(S205 - X205))</f>
        <v/>
      </c>
      <c r="Z205" s="8" t="n">
        <v>0.06831018518518518</v>
      </c>
    </row>
    <row r="206">
      <c r="A206" t="inlineStr">
        <is>
          <t>Castells Almiñana, Rosa (ESP) - Ferrando Colomer, Ignacio (ESP)</t>
        </is>
      </c>
      <c r="B206" t="inlineStr">
        <is>
          <t>40-49</t>
        </is>
      </c>
      <c r="C206" t="inlineStr">
        <is>
          <t>2023 Valencia</t>
        </is>
      </c>
      <c r="D206" t="inlineStr">
        <is>
          <t>HYROX DOUBLES</t>
        </is>
      </c>
      <c r="E206" s="8" t="n">
        <v>0.003831018518518518</v>
      </c>
      <c r="F206" s="8" t="n">
        <v>0.003333333333333334</v>
      </c>
      <c r="G206" s="8" t="n">
        <v>0.003993055555555555</v>
      </c>
      <c r="H206" s="8" t="n">
        <v>0.004189814814814815</v>
      </c>
      <c r="I206" s="8" t="n">
        <v>0.004224537037037037</v>
      </c>
      <c r="J206" s="8" t="n">
        <v>0.004710648148148148</v>
      </c>
      <c r="K206" s="8" t="n">
        <v>0.004166666666666667</v>
      </c>
      <c r="L206" s="8" t="n">
        <v>0.00224537037037037</v>
      </c>
      <c r="M206" s="8" t="n">
        <v>0.004363425925925926</v>
      </c>
      <c r="N206" s="8" t="n">
        <v>0.003611111111111111</v>
      </c>
      <c r="O206" s="8" t="n">
        <v>0.004212962962962963</v>
      </c>
      <c r="P206" s="8" t="n">
        <v>0.001516203703703704</v>
      </c>
      <c r="Q206" s="8" t="n">
        <v>0.00425925925925926</v>
      </c>
      <c r="R206" s="8" t="n">
        <v>0.004085648148148148</v>
      </c>
      <c r="S206" s="8" t="n">
        <v>0.005011574074074074</v>
      </c>
      <c r="T206" s="8" t="n">
        <v>0.003923611111111111</v>
      </c>
      <c r="U206" s="8" t="n">
        <v>0.007789351851851852</v>
      </c>
      <c r="V206" t="inlineStr">
        <is>
          <t>–</t>
        </is>
      </c>
      <c r="W206">
        <f>E206 + G206 + I206 + K206 + M206 + O206 + Q206 + S206</f>
        <v/>
      </c>
      <c r="X206" s="9">
        <f>W206 / 8</f>
        <v/>
      </c>
      <c r="Y206" s="9">
        <f>MAX(ABS(E206 - X206), ABS(G206 - X206), ABS(I206 - X206), ABS(K206 - X206), ABS(M206 - X206), ABS(O206 - X206), ABS(Q206 - X206), ABS(S206 - X206))</f>
        <v/>
      </c>
      <c r="Z206" s="8" t="n">
        <v>0.06937500000000001</v>
      </c>
    </row>
    <row r="207">
      <c r="A207" t="inlineStr">
        <is>
          <t>García Aymerich, Alvaro (ESP) - Chavero Perales, Laura (ESP)</t>
        </is>
      </c>
      <c r="B207" t="inlineStr">
        <is>
          <t>30-39</t>
        </is>
      </c>
      <c r="C207" t="inlineStr">
        <is>
          <t>2023 Valencia</t>
        </is>
      </c>
      <c r="D207" t="inlineStr">
        <is>
          <t>HYROX DOUBLES</t>
        </is>
      </c>
      <c r="E207" s="8" t="n">
        <v>0.004178240740740741</v>
      </c>
      <c r="F207" s="8" t="n">
        <v>0.002974537037037037</v>
      </c>
      <c r="G207" s="8" t="n">
        <v>0.004467592592592592</v>
      </c>
      <c r="H207" s="8" t="n">
        <v>0.0015625</v>
      </c>
      <c r="I207" s="8" t="n">
        <v>0.005231481481481481</v>
      </c>
      <c r="J207" s="8" t="n">
        <v>0.002719907407407407</v>
      </c>
      <c r="K207" s="8" t="n">
        <v>0.007071759259259259</v>
      </c>
      <c r="L207" s="8" t="n">
        <v>0.002291666666666667</v>
      </c>
      <c r="M207" s="8" t="n">
        <v>0.005798611111111111</v>
      </c>
      <c r="N207" s="8" t="n">
        <v>0.00318287037037037</v>
      </c>
      <c r="O207" s="8" t="n">
        <v>0.005405092592592592</v>
      </c>
      <c r="P207" s="8" t="n">
        <v>0.001157407407407407</v>
      </c>
      <c r="Q207" s="8" t="n">
        <v>0.005150462962962963</v>
      </c>
      <c r="R207" s="8" t="n">
        <v>0.00244212962962963</v>
      </c>
      <c r="S207" s="8" t="n">
        <v>0.005601851851851852</v>
      </c>
      <c r="T207" s="8" t="n">
        <v>0.002546296296296297</v>
      </c>
      <c r="U207" s="8" t="n">
        <v>0.00900462962962963</v>
      </c>
      <c r="V207" t="inlineStr">
        <is>
          <t>5 Minutes</t>
        </is>
      </c>
      <c r="W207">
        <f>E207 + G207 + I207 + K207 + M207 + O207 + Q207 + S207</f>
        <v/>
      </c>
      <c r="X207" s="9">
        <f>W207 / 8</f>
        <v/>
      </c>
      <c r="Y207" s="9">
        <f>MAX(ABS(E207 - X207), ABS(G207 - X207), ABS(I207 - X207), ABS(K207 - X207), ABS(M207 - X207), ABS(O207 - X207), ABS(Q207 - X207), ABS(S207 - X207))</f>
        <v/>
      </c>
      <c r="Z207" s="8" t="n">
        <v>0.0706712962962963</v>
      </c>
    </row>
    <row r="208">
      <c r="A208" t="inlineStr">
        <is>
          <t>Uliver Romaniuk, Jovanka (POL) - Kowalik, Maciej (POL)</t>
        </is>
      </c>
      <c r="B208" t="inlineStr">
        <is>
          <t>30-39</t>
        </is>
      </c>
      <c r="C208" t="inlineStr">
        <is>
          <t>2023 Valencia</t>
        </is>
      </c>
      <c r="D208" t="inlineStr">
        <is>
          <t>HYROX DOUBLES</t>
        </is>
      </c>
      <c r="E208" s="8" t="n">
        <v>0.004178240740740741</v>
      </c>
      <c r="F208" s="8" t="n">
        <v>0.003414351851851852</v>
      </c>
      <c r="G208" s="8" t="n">
        <v>0.00443287037037037</v>
      </c>
      <c r="H208" s="8" t="n">
        <v>0.002777777777777778</v>
      </c>
      <c r="I208" s="8" t="n">
        <v>0.004710648148148148</v>
      </c>
      <c r="J208" s="8" t="n">
        <v>0.004548611111111111</v>
      </c>
      <c r="K208" s="8" t="n">
        <v>0.004571759259259259</v>
      </c>
      <c r="L208" s="8" t="n">
        <v>0.002928240740740741</v>
      </c>
      <c r="M208" s="8" t="n">
        <v>0.004583333333333333</v>
      </c>
      <c r="N208" s="8" t="n">
        <v>0.003553240740740741</v>
      </c>
      <c r="O208" s="8" t="n">
        <v>0.004571759259259259</v>
      </c>
      <c r="P208" s="8" t="n">
        <v>0.001273148148148148</v>
      </c>
      <c r="Q208" s="8" t="n">
        <v>0.004583333333333333</v>
      </c>
      <c r="R208" s="8" t="n">
        <v>0.003877314814814815</v>
      </c>
      <c r="S208" s="8" t="n">
        <v>0.004907407407407407</v>
      </c>
      <c r="T208" s="8" t="n">
        <v>0.004236111111111112</v>
      </c>
      <c r="U208" s="8" t="n">
        <v>0.007928240740740741</v>
      </c>
      <c r="V208" t="inlineStr">
        <is>
          <t>–</t>
        </is>
      </c>
      <c r="W208">
        <f>E208 + G208 + I208 + K208 + M208 + O208 + Q208 + S208</f>
        <v/>
      </c>
      <c r="X208" s="9">
        <f>W208 / 8</f>
        <v/>
      </c>
      <c r="Y208" s="9">
        <f>MAX(ABS(E208 - X208), ABS(G208 - X208), ABS(I208 - X208), ABS(K208 - X208), ABS(M208 - X208), ABS(O208 - X208), ABS(Q208 - X208), ABS(S208 - X208))</f>
        <v/>
      </c>
      <c r="Z208" s="8" t="n">
        <v>0.07099537037037038</v>
      </c>
    </row>
    <row r="209">
      <c r="A209" t="inlineStr">
        <is>
          <t>Alegre Frriz, Marta (ESP) - Sene, Babacar (ESP)</t>
        </is>
      </c>
      <c r="B209" t="inlineStr">
        <is>
          <t>30-39</t>
        </is>
      </c>
      <c r="C209" t="inlineStr">
        <is>
          <t>2023 Valencia</t>
        </is>
      </c>
      <c r="D209" t="inlineStr">
        <is>
          <t>HYROX DOUBLES</t>
        </is>
      </c>
      <c r="E209" s="8" t="n">
        <v>0.003726851851851852</v>
      </c>
      <c r="F209" s="8" t="n">
        <v>0.003275462962962963</v>
      </c>
      <c r="G209" s="8" t="n">
        <v>0.004178240740740741</v>
      </c>
      <c r="H209" s="8" t="n">
        <v>0.001689814814814815</v>
      </c>
      <c r="I209" s="8" t="n">
        <v>0.004560185185185185</v>
      </c>
      <c r="J209" s="8" t="n">
        <v>0.002986111111111111</v>
      </c>
      <c r="K209" s="8" t="n">
        <v>0.005486111111111111</v>
      </c>
      <c r="L209" s="8" t="n">
        <v>0.002256944444444444</v>
      </c>
      <c r="M209" s="8" t="n">
        <v>0.005208333333333333</v>
      </c>
      <c r="N209" s="8" t="n">
        <v>0.003402777777777778</v>
      </c>
      <c r="O209" s="8" t="n">
        <v>0.00568287037037037</v>
      </c>
      <c r="P209" s="8" t="n">
        <v>0.001435185185185185</v>
      </c>
      <c r="Q209" s="8" t="n">
        <v>0.006180555555555555</v>
      </c>
      <c r="R209" s="8" t="n">
        <v>0.003009259259259259</v>
      </c>
      <c r="S209" s="8" t="n">
        <v>0.006574074074074074</v>
      </c>
      <c r="T209" s="8" t="n">
        <v>0.003425925925925926</v>
      </c>
      <c r="U209" s="8" t="n">
        <v>0.008657407407407407</v>
      </c>
      <c r="V209" t="inlineStr">
        <is>
          <t>–</t>
        </is>
      </c>
      <c r="W209">
        <f>E209 + G209 + I209 + K209 + M209 + O209 + Q209 + S209</f>
        <v/>
      </c>
      <c r="X209" s="9">
        <f>W209 / 8</f>
        <v/>
      </c>
      <c r="Y209" s="9">
        <f>MAX(ABS(E209 - X209), ABS(G209 - X209), ABS(I209 - X209), ABS(K209 - X209), ABS(M209 - X209), ABS(O209 - X209), ABS(Q209 - X209), ABS(S209 - X209))</f>
        <v/>
      </c>
      <c r="Z209" s="8" t="n">
        <v>0.07165509259259259</v>
      </c>
    </row>
    <row r="210">
      <c r="A210" t="inlineStr">
        <is>
          <t>Theler, Fabienne (SUI) - Hoppezak, Remco (SUI)</t>
        </is>
      </c>
      <c r="B210" t="inlineStr">
        <is>
          <t>40-49</t>
        </is>
      </c>
      <c r="C210" t="inlineStr">
        <is>
          <t>2023 Valencia</t>
        </is>
      </c>
      <c r="D210" t="inlineStr">
        <is>
          <t>HYROX DOUBLES</t>
        </is>
      </c>
      <c r="E210" s="8" t="n">
        <v>0.004143518518518519</v>
      </c>
      <c r="F210" s="8" t="n">
        <v>0.003344907407407408</v>
      </c>
      <c r="G210" s="8" t="n">
        <v>0.003865740740740741</v>
      </c>
      <c r="H210" s="8" t="n">
        <v>0.001956018518518518</v>
      </c>
      <c r="I210" s="8" t="n">
        <v>0.004074074074074074</v>
      </c>
      <c r="J210" s="8" t="n">
        <v>0.005034722222222223</v>
      </c>
      <c r="K210" s="8" t="n">
        <v>0.004525462962962963</v>
      </c>
      <c r="L210" s="8" t="n">
        <v>0.003784722222222222</v>
      </c>
      <c r="M210" s="8" t="n">
        <v>0.004444444444444444</v>
      </c>
      <c r="N210" s="8" t="n">
        <v>0.003564814814814815</v>
      </c>
      <c r="O210" s="8" t="n">
        <v>0.004537037037037037</v>
      </c>
      <c r="P210" s="8" t="n">
        <v>0.001296296296296296</v>
      </c>
      <c r="Q210" s="8" t="n">
        <v>0.004675925925925926</v>
      </c>
      <c r="R210" s="8" t="n">
        <v>0.00542824074074074</v>
      </c>
      <c r="S210" s="8" t="n">
        <v>0.004664351851851852</v>
      </c>
      <c r="T210" s="8" t="n">
        <v>0.005694444444444445</v>
      </c>
      <c r="U210" s="8" t="n">
        <v>0.007164351851851851</v>
      </c>
      <c r="V210" t="inlineStr">
        <is>
          <t>–</t>
        </is>
      </c>
      <c r="W210">
        <f>E210 + G210 + I210 + K210 + M210 + O210 + Q210 + S210</f>
        <v/>
      </c>
      <c r="X210" s="9">
        <f>W210 / 8</f>
        <v/>
      </c>
      <c r="Y210" s="9">
        <f>MAX(ABS(E210 - X210), ABS(G210 - X210), ABS(I210 - X210), ABS(K210 - X210), ABS(M210 - X210), ABS(O210 - X210), ABS(Q210 - X210), ABS(S210 - X210))</f>
        <v/>
      </c>
      <c r="Z210" s="8" t="n">
        <v>0.07210648148148148</v>
      </c>
    </row>
    <row r="211">
      <c r="A211" t="inlineStr">
        <is>
          <t>Mooney, Jason (IRL) - Whelan, Sonya (IRL)</t>
        </is>
      </c>
      <c r="B211" t="inlineStr">
        <is>
          <t>40-49</t>
        </is>
      </c>
      <c r="C211" t="inlineStr">
        <is>
          <t>2023 Valencia</t>
        </is>
      </c>
      <c r="D211" t="inlineStr">
        <is>
          <t>HYROX DOUBLES</t>
        </is>
      </c>
      <c r="E211" s="8" t="n">
        <v>0.004120370370370371</v>
      </c>
      <c r="F211" s="8" t="n">
        <v>0.003425925925925926</v>
      </c>
      <c r="G211" s="8" t="n">
        <v>0.004548611111111111</v>
      </c>
      <c r="H211" s="8" t="n">
        <v>0.001990740740740741</v>
      </c>
      <c r="I211" s="8" t="n">
        <v>0.00494212962962963</v>
      </c>
      <c r="J211" s="8" t="n">
        <v>0.003796296296296296</v>
      </c>
      <c r="K211" s="8" t="n">
        <v>0.005104166666666667</v>
      </c>
      <c r="L211" s="8" t="n">
        <v>0.003796296296296296</v>
      </c>
      <c r="M211" s="8" t="n">
        <v>0.005185185185185185</v>
      </c>
      <c r="N211" s="8" t="n">
        <v>0.003969907407407407</v>
      </c>
      <c r="O211" s="8" t="n">
        <v>0.005115740740740741</v>
      </c>
      <c r="P211" s="8" t="n">
        <v>0.00181712962962963</v>
      </c>
      <c r="Q211" s="8" t="n">
        <v>0.005173611111111111</v>
      </c>
      <c r="R211" s="8" t="n">
        <v>0.005960648148148148</v>
      </c>
      <c r="S211" s="8" t="n">
        <v>0.005671296296296297</v>
      </c>
      <c r="T211" s="8" t="n">
        <v>0.003449074074074074</v>
      </c>
      <c r="U211" s="8" t="n">
        <v>0.007847222222222222</v>
      </c>
      <c r="V211" t="inlineStr">
        <is>
          <t>–</t>
        </is>
      </c>
      <c r="W211">
        <f>E211 + G211 + I211 + K211 + M211 + O211 + Q211 + S211</f>
        <v/>
      </c>
      <c r="X211" s="9">
        <f>W211 / 8</f>
        <v/>
      </c>
      <c r="Y211" s="9">
        <f>MAX(ABS(E211 - X211), ABS(G211 - X211), ABS(I211 - X211), ABS(K211 - X211), ABS(M211 - X211), ABS(O211 - X211), ABS(Q211 - X211), ABS(S211 - X211))</f>
        <v/>
      </c>
      <c r="Z211" s="8" t="n">
        <v>0.07581018518518519</v>
      </c>
    </row>
    <row r="212">
      <c r="A212" t="inlineStr">
        <is>
          <t>Tate, Liam (IRL) - Donnelly, Emma (IRL)</t>
        </is>
      </c>
      <c r="B212" t="inlineStr">
        <is>
          <t>30-39</t>
        </is>
      </c>
      <c r="C212" t="inlineStr">
        <is>
          <t>2023 Valencia</t>
        </is>
      </c>
      <c r="D212" t="inlineStr">
        <is>
          <t>HYROX DOUBLES</t>
        </is>
      </c>
      <c r="E212" s="8" t="n">
        <v>0.00380787037037037</v>
      </c>
      <c r="F212" s="8" t="n">
        <v>0.003171296296296296</v>
      </c>
      <c r="G212" s="8" t="n">
        <v>0.01458333333333333</v>
      </c>
      <c r="H212" s="8" t="n">
        <v>0.00193287037037037</v>
      </c>
      <c r="I212" s="8" t="n">
        <v>0.01456018518518518</v>
      </c>
      <c r="J212" s="8" t="n">
        <v>0.003113425925925926</v>
      </c>
      <c r="K212" s="8" t="n">
        <v>0.01606481481481482</v>
      </c>
      <c r="L212" s="8" t="n">
        <v>0.003622685185185185</v>
      </c>
      <c r="M212" s="8" t="n">
        <v>0.01563657407407407</v>
      </c>
      <c r="N212" s="8" t="n">
        <v>0.003773148148148148</v>
      </c>
      <c r="O212" s="8" t="n">
        <v>0.01280092592592593</v>
      </c>
      <c r="P212" s="8" t="n">
        <v>0.0009722222222222222</v>
      </c>
      <c r="Q212" s="8" t="n">
        <v>0.01732638888888889</v>
      </c>
      <c r="R212" s="8" t="n">
        <v>0.005</v>
      </c>
      <c r="S212" s="8" t="n">
        <v>0.005833333333333334</v>
      </c>
      <c r="T212" s="8" t="n">
        <v>0.004050925925925926</v>
      </c>
      <c r="U212" s="8" t="n">
        <v>0</v>
      </c>
      <c r="V212" t="inlineStr">
        <is>
          <t>5 Minutes</t>
        </is>
      </c>
      <c r="W212">
        <f>E212 + G212 + I212 + K212 + M212 + O212 + Q212 + S212</f>
        <v/>
      </c>
      <c r="X212" s="9">
        <f>W212 / 8</f>
        <v/>
      </c>
      <c r="Y212" s="9">
        <f>MAX(ABS(E212 - X212), ABS(G212 - X212), ABS(I212 - X212), ABS(K212 - X212), ABS(M212 - X212), ABS(O212 - X212), ABS(Q212 - X212), ABS(S212 - X212))</f>
        <v/>
      </c>
      <c r="Z212" s="8" t="n">
        <v>0.07596064814814815</v>
      </c>
    </row>
    <row r="213">
      <c r="A213" t="inlineStr">
        <is>
          <t>Spells, David (GBR) - Spells, Julie (GBR)</t>
        </is>
      </c>
      <c r="B213" t="inlineStr">
        <is>
          <t>60-69</t>
        </is>
      </c>
      <c r="C213" t="inlineStr">
        <is>
          <t>2023 Valencia</t>
        </is>
      </c>
      <c r="D213" t="inlineStr">
        <is>
          <t>HYROX DOUBLES</t>
        </is>
      </c>
      <c r="E213" s="8" t="n">
        <v>0.004178240740740741</v>
      </c>
      <c r="F213" s="8" t="n">
        <v>0.003842592592592593</v>
      </c>
      <c r="G213" s="8" t="n">
        <v>0.00431712962962963</v>
      </c>
      <c r="H213" s="8" t="n">
        <v>0.003101851851851852</v>
      </c>
      <c r="I213" s="8" t="n">
        <v>0.00443287037037037</v>
      </c>
      <c r="J213" s="8" t="n">
        <v>0.004131944444444444</v>
      </c>
      <c r="K213" s="8" t="n">
        <v>0.004351851851851852</v>
      </c>
      <c r="L213" s="8" t="n">
        <v>0.003981481481481482</v>
      </c>
      <c r="M213" s="8" t="n">
        <v>0.004826388888888889</v>
      </c>
      <c r="N213" s="8" t="n">
        <v>0.00431712962962963</v>
      </c>
      <c r="O213" s="8" t="n">
        <v>0.004560185185185185</v>
      </c>
      <c r="P213" s="8" t="n">
        <v>0.002048611111111111</v>
      </c>
      <c r="Q213" s="8" t="n">
        <v>0.004872685185185185</v>
      </c>
      <c r="R213" s="8" t="n">
        <v>0.003761574074074074</v>
      </c>
      <c r="S213" s="8" t="n">
        <v>0.004988425925925926</v>
      </c>
      <c r="T213" s="8" t="n">
        <v>0.006666666666666667</v>
      </c>
      <c r="U213" s="8" t="n">
        <v>0.008263888888888888</v>
      </c>
      <c r="V213" t="inlineStr">
        <is>
          <t>–</t>
        </is>
      </c>
      <c r="W213">
        <f>E213 + G213 + I213 + K213 + M213 + O213 + Q213 + S213</f>
        <v/>
      </c>
      <c r="X213" s="9">
        <f>W213 / 8</f>
        <v/>
      </c>
      <c r="Y213" s="9">
        <f>MAX(ABS(E213 - X213), ABS(G213 - X213), ABS(I213 - X213), ABS(K213 - X213), ABS(M213 - X213), ABS(O213 - X213), ABS(Q213 - X213), ABS(S213 - X213))</f>
        <v/>
      </c>
      <c r="Z213" s="8" t="n">
        <v>0.07653935185185186</v>
      </c>
    </row>
    <row r="214">
      <c r="A214" t="inlineStr">
        <is>
          <t>Franco Real, Óscar (ESP) - Carballo Santn, Natalia (ESP)</t>
        </is>
      </c>
      <c r="B214" t="inlineStr">
        <is>
          <t>30-39</t>
        </is>
      </c>
      <c r="C214" t="inlineStr">
        <is>
          <t>2023 Valencia</t>
        </is>
      </c>
      <c r="D214" t="inlineStr">
        <is>
          <t>HYROX DOUBLES</t>
        </is>
      </c>
      <c r="E214" s="8" t="n">
        <v>0.004444444444444444</v>
      </c>
      <c r="F214" s="8" t="n">
        <v>0.003356481481481482</v>
      </c>
      <c r="G214" s="8" t="n">
        <v>0.004548611111111111</v>
      </c>
      <c r="H214" s="8" t="n">
        <v>0.001597222222222222</v>
      </c>
      <c r="I214" s="8" t="n">
        <v>0.005057870370370371</v>
      </c>
      <c r="J214" s="8" t="n">
        <v>0.004270833333333333</v>
      </c>
      <c r="K214" s="8" t="n">
        <v>0.005613425925925926</v>
      </c>
      <c r="L214" s="8" t="n">
        <v>0.002708333333333333</v>
      </c>
      <c r="M214" s="8" t="n">
        <v>0.006168981481481482</v>
      </c>
      <c r="N214" s="8" t="n">
        <v>0.003402777777777778</v>
      </c>
      <c r="O214" s="8" t="n">
        <v>0.005324074074074074</v>
      </c>
      <c r="P214" s="8" t="n">
        <v>0.001782407407407407</v>
      </c>
      <c r="Q214" s="8" t="n">
        <v>0.005578703703703704</v>
      </c>
      <c r="R214" s="8" t="n">
        <v>0.003298611111111111</v>
      </c>
      <c r="S214" s="8" t="n">
        <v>0.006469907407407408</v>
      </c>
      <c r="T214" s="8" t="n">
        <v>0.004120370370370371</v>
      </c>
      <c r="U214" s="8" t="n">
        <v>0.009166666666666667</v>
      </c>
      <c r="V214" t="inlineStr">
        <is>
          <t>–</t>
        </is>
      </c>
      <c r="W214">
        <f>E214 + G214 + I214 + K214 + M214 + O214 + Q214 + S214</f>
        <v/>
      </c>
      <c r="X214" s="9">
        <f>W214 / 8</f>
        <v/>
      </c>
      <c r="Y214" s="9">
        <f>MAX(ABS(E214 - X214), ABS(G214 - X214), ABS(I214 - X214), ABS(K214 - X214), ABS(M214 - X214), ABS(O214 - X214), ABS(Q214 - X214), ABS(S214 - X214))</f>
        <v/>
      </c>
      <c r="Z214" s="8" t="n">
        <v>0.07681712962962962</v>
      </c>
    </row>
    <row r="215">
      <c r="A215" t="inlineStr">
        <is>
          <t>Veldwachter, Ilitso (NED) - Ngwete, Solange (NED)</t>
        </is>
      </c>
      <c r="B215" t="inlineStr">
        <is>
          <t>30-39</t>
        </is>
      </c>
      <c r="C215" t="inlineStr">
        <is>
          <t>2023 Valencia</t>
        </is>
      </c>
      <c r="D215" t="inlineStr">
        <is>
          <t>HYROX DOUBLES</t>
        </is>
      </c>
      <c r="E215" s="8" t="n">
        <v>0.004560185185185185</v>
      </c>
      <c r="F215" s="8" t="n">
        <v>0.003402777777777778</v>
      </c>
      <c r="G215" s="8" t="n">
        <v>0.004513888888888888</v>
      </c>
      <c r="H215" s="8" t="n">
        <v>0.001747685185185185</v>
      </c>
      <c r="I215" s="8" t="n">
        <v>0.00474537037037037</v>
      </c>
      <c r="J215" s="8" t="n">
        <v>0.0028125</v>
      </c>
      <c r="K215" s="8" t="n">
        <v>0.007962962962962963</v>
      </c>
      <c r="L215" s="8" t="n">
        <v>0.003506944444444444</v>
      </c>
      <c r="M215" s="8" t="n">
        <v>0.007905092592592592</v>
      </c>
      <c r="N215" s="8" t="n">
        <v>0.00369212962962963</v>
      </c>
      <c r="O215" s="8" t="n">
        <v>0.007523148148148148</v>
      </c>
      <c r="P215" s="8" t="n">
        <v>0.0015625</v>
      </c>
      <c r="Q215" s="8" t="n">
        <v>0.005162037037037037</v>
      </c>
      <c r="R215" s="8" t="n">
        <v>0.003900462962962963</v>
      </c>
      <c r="S215" s="8" t="n">
        <v>0.005740740740740741</v>
      </c>
      <c r="T215" s="8" t="n">
        <v>0.003483796296296296</v>
      </c>
      <c r="U215" s="8" t="n">
        <v>0.006284722222222222</v>
      </c>
      <c r="V215" t="inlineStr">
        <is>
          <t>15 Minutes</t>
        </is>
      </c>
      <c r="W215">
        <f>E215 + G215 + I215 + K215 + M215 + O215 + Q215 + S215</f>
        <v/>
      </c>
      <c r="X215" s="9">
        <f>W215 / 8</f>
        <v/>
      </c>
      <c r="Y215" s="9">
        <f>MAX(ABS(E215 - X215), ABS(G215 - X215), ABS(I215 - X215), ABS(K215 - X215), ABS(M215 - X215), ABS(O215 - X215), ABS(Q215 - X215), ABS(S215 - X215))</f>
        <v/>
      </c>
      <c r="Z215" s="8" t="n">
        <v>0.0783912037037037</v>
      </c>
    </row>
    <row r="216">
      <c r="A216" t="inlineStr">
        <is>
          <t>Santiago Martínez, Mª Ángeles (ESP) - Moreno Infantes, Francisco Jesús (ESP)</t>
        </is>
      </c>
      <c r="B216" t="inlineStr">
        <is>
          <t>U29</t>
        </is>
      </c>
      <c r="C216" t="inlineStr">
        <is>
          <t>2023 Valencia</t>
        </is>
      </c>
      <c r="D216" t="inlineStr">
        <is>
          <t>HYROX DOUBLES</t>
        </is>
      </c>
      <c r="E216" s="8" t="n">
        <v>0.005104166666666667</v>
      </c>
      <c r="F216" s="8" t="n">
        <v>0.003773148148148148</v>
      </c>
      <c r="G216" s="8" t="n">
        <v>0.005844907407407407</v>
      </c>
      <c r="H216" s="8" t="n">
        <v>0.001446759259259259</v>
      </c>
      <c r="I216" s="8" t="n">
        <v>0.006377314814814815</v>
      </c>
      <c r="J216" s="8" t="n">
        <v>0.003993055555555555</v>
      </c>
      <c r="K216" s="8" t="n">
        <v>0.006458333333333333</v>
      </c>
      <c r="L216" s="8" t="n">
        <v>0.00380787037037037</v>
      </c>
      <c r="M216" s="8" t="n">
        <v>0.006643518518518518</v>
      </c>
      <c r="N216" s="8" t="n">
        <v>0.003738425925925926</v>
      </c>
      <c r="O216" s="8" t="n">
        <v>0.006712962962962963</v>
      </c>
      <c r="P216" s="8" t="n">
        <v>0.002013888888888889</v>
      </c>
      <c r="Q216" s="8" t="n">
        <v>0.007037037037037037</v>
      </c>
      <c r="R216" s="8" t="n">
        <v>0.004652777777777777</v>
      </c>
      <c r="S216" s="8" t="n">
        <v>0.009166666666666667</v>
      </c>
      <c r="T216" s="8" t="n">
        <v>0.003391203703703704</v>
      </c>
      <c r="U216" s="8" t="n">
        <v>0.009236111111111112</v>
      </c>
      <c r="V216" t="inlineStr">
        <is>
          <t>–</t>
        </is>
      </c>
      <c r="W216">
        <f>E216 + G216 + I216 + K216 + M216 + O216 + Q216 + S216</f>
        <v/>
      </c>
      <c r="X216" s="9">
        <f>W216 / 8</f>
        <v/>
      </c>
      <c r="Y216" s="9">
        <f>MAX(ABS(E216 - X216), ABS(G216 - X216), ABS(I216 - X216), ABS(K216 - X216), ABS(M216 - X216), ABS(O216 - X216), ABS(Q216 - X216), ABS(S216 - X216))</f>
        <v/>
      </c>
      <c r="Z216" s="8" t="n">
        <v>0.08928240740740741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17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Age Group</t>
        </is>
      </c>
      <c r="C1" s="7" t="inlineStr">
        <is>
          <t>Event</t>
        </is>
      </c>
      <c r="D1" s="7" t="inlineStr">
        <is>
          <t>Division</t>
        </is>
      </c>
      <c r="E1" s="7" t="inlineStr">
        <is>
          <t>Running 1</t>
        </is>
      </c>
      <c r="F1" s="7" t="inlineStr">
        <is>
          <t>1000m Ski Erg</t>
        </is>
      </c>
      <c r="G1" s="7" t="inlineStr">
        <is>
          <t>Running 2</t>
        </is>
      </c>
      <c r="H1" s="7" t="inlineStr">
        <is>
          <t>50m Sled Push</t>
        </is>
      </c>
      <c r="I1" s="7" t="inlineStr">
        <is>
          <t>Running 3</t>
        </is>
      </c>
      <c r="J1" s="7" t="inlineStr">
        <is>
          <t>50m Sled Pull</t>
        </is>
      </c>
      <c r="K1" s="7" t="inlineStr">
        <is>
          <t>Running 4</t>
        </is>
      </c>
      <c r="L1" s="7" t="inlineStr">
        <is>
          <t>80m Burpee Broad Jump</t>
        </is>
      </c>
      <c r="M1" s="7" t="inlineStr">
        <is>
          <t>Running 5</t>
        </is>
      </c>
      <c r="N1" s="7" t="inlineStr">
        <is>
          <t>1000m Row</t>
        </is>
      </c>
      <c r="O1" s="7" t="inlineStr">
        <is>
          <t>Running 6</t>
        </is>
      </c>
      <c r="P1" s="7" t="inlineStr">
        <is>
          <t>200m Farmer's Carry</t>
        </is>
      </c>
      <c r="Q1" s="7" t="inlineStr">
        <is>
          <t>Running 7</t>
        </is>
      </c>
      <c r="R1" s="7" t="inlineStr">
        <is>
          <t>100m Sandbag Lunges</t>
        </is>
      </c>
      <c r="S1" s="7" t="inlineStr">
        <is>
          <t>Running 8</t>
        </is>
      </c>
      <c r="T1" s="7" t="inlineStr">
        <is>
          <t>Wall Balls</t>
        </is>
      </c>
      <c r="U1" s="7" t="inlineStr">
        <is>
          <t>Roxzone Time</t>
        </is>
      </c>
      <c r="V1" s="7" t="inlineStr">
        <is>
          <t>Penalty</t>
        </is>
      </c>
      <c r="W1" s="7" t="inlineStr">
        <is>
          <t>Total Running Time</t>
        </is>
      </c>
      <c r="X1" s="7" t="inlineStr">
        <is>
          <t>Avg Running Time</t>
        </is>
      </c>
      <c r="Y1" s="7" t="inlineStr">
        <is>
          <t>Max Diff from Avg Running</t>
        </is>
      </c>
      <c r="Z1" s="7" t="inlineStr">
        <is>
          <t>Total Time</t>
        </is>
      </c>
    </row>
    <row r="2">
      <c r="A2" t="inlineStr">
        <is>
          <t>Chetaneau, Sandra (ESP) - Chetaneau, Angélique (ESP) - Faujour, Hugo (ESP) - Ablasou, Brice (ESP)</t>
        </is>
      </c>
      <c r="B2" t="inlineStr">
        <is>
          <t>U40</t>
        </is>
      </c>
      <c r="C2" t="inlineStr">
        <is>
          <t>2023 Valencia</t>
        </is>
      </c>
      <c r="D2" t="inlineStr">
        <is>
          <t>HYROX TEAM RELAY</t>
        </is>
      </c>
      <c r="E2" s="8" t="n">
        <v>0.002523148148148148</v>
      </c>
      <c r="F2" s="8" t="n">
        <v>0.003229166666666667</v>
      </c>
      <c r="G2" s="8" t="n">
        <v>0.00244212962962963</v>
      </c>
      <c r="H2" s="8" t="n">
        <v>0.001701388888888889</v>
      </c>
      <c r="I2" s="8" t="n">
        <v>0.002858796296296296</v>
      </c>
      <c r="J2" s="8" t="n">
        <v>0.002523148148148148</v>
      </c>
      <c r="K2" s="8" t="n">
        <v>0.002731481481481481</v>
      </c>
      <c r="L2" s="8" t="n">
        <v>0.001736111111111111</v>
      </c>
      <c r="M2" s="8" t="n">
        <v>0.002523148148148148</v>
      </c>
      <c r="N2" s="8" t="n">
        <v>0.002893518518518518</v>
      </c>
      <c r="O2" s="8" t="n">
        <v>0.002835648148148148</v>
      </c>
      <c r="P2" s="8" t="n">
        <v>0.001041666666666667</v>
      </c>
      <c r="Q2" s="8" t="n">
        <v>0.002569444444444445</v>
      </c>
      <c r="R2" s="8" t="n">
        <v>0.002118055555555556</v>
      </c>
      <c r="S2" s="8" t="n">
        <v>0.002974537037037037</v>
      </c>
      <c r="T2" s="8" t="n">
        <v>0.002060185185185185</v>
      </c>
      <c r="U2" s="8" t="n">
        <v>0.002615740740740741</v>
      </c>
      <c r="V2" t="inlineStr">
        <is>
          <t>–</t>
        </is>
      </c>
      <c r="W2">
        <f>E2 + G2 + I2 + K2 + M2 + O2 + Q2 + S2</f>
        <v/>
      </c>
      <c r="X2" s="9">
        <f>W2 / 8</f>
        <v/>
      </c>
      <c r="Y2" s="9">
        <f>MAX(ABS(E2 - X2), ABS(G2 - X2), ABS(I2 - X2), ABS(K2 - X2), ABS(M2 - X2), ABS(O2 - X2), ABS(Q2 - X2), ABS(S2 - X2))</f>
        <v/>
      </c>
      <c r="Z2" s="8" t="n">
        <v>0.04128472222222222</v>
      </c>
    </row>
    <row r="3">
      <c r="A3" t="inlineStr">
        <is>
          <t>Valero De Blas, Juan (ESP) - Torres Serrano, Samuel (ESP) - García-Escribano Gómez, Elena (ESP) - Caballero, Laura (ESP)</t>
        </is>
      </c>
      <c r="B3" t="inlineStr">
        <is>
          <t>U40</t>
        </is>
      </c>
      <c r="C3" t="inlineStr">
        <is>
          <t>2023 Valencia</t>
        </is>
      </c>
      <c r="D3" t="inlineStr">
        <is>
          <t>HYROX TEAM RELAY</t>
        </is>
      </c>
      <c r="E3" s="8" t="n">
        <v>0.002673611111111111</v>
      </c>
      <c r="F3" s="8" t="n">
        <v>0.003391203703703704</v>
      </c>
      <c r="G3" s="8" t="n">
        <v>0.002326388888888889</v>
      </c>
      <c r="H3" s="8" t="n">
        <v>0.001400462962962963</v>
      </c>
      <c r="I3" s="8" t="n">
        <v>0.002430555555555556</v>
      </c>
      <c r="J3" s="8" t="n">
        <v>0.001990740740740741</v>
      </c>
      <c r="K3" s="8" t="n">
        <v>0.002858796296296296</v>
      </c>
      <c r="L3" s="8" t="n">
        <v>0.001990740740740741</v>
      </c>
      <c r="M3" s="8" t="n">
        <v>0.002349537037037037</v>
      </c>
      <c r="N3" s="8" t="n">
        <v>0.002986111111111111</v>
      </c>
      <c r="O3" s="8" t="n">
        <v>0.002719907407407407</v>
      </c>
      <c r="P3" s="8" t="n">
        <v>0.001145833333333333</v>
      </c>
      <c r="Q3" s="8" t="n">
        <v>0.002835648148148148</v>
      </c>
      <c r="R3" s="8" t="n">
        <v>0.003043981481481481</v>
      </c>
      <c r="S3" s="8" t="n">
        <v>0.002627314814814815</v>
      </c>
      <c r="T3" s="8" t="n">
        <v>0.002199074074074074</v>
      </c>
      <c r="U3" s="8" t="n">
        <v>0.002592592592592593</v>
      </c>
      <c r="V3" t="inlineStr">
        <is>
          <t>–</t>
        </is>
      </c>
      <c r="W3">
        <f>E3 + G3 + I3 + K3 + M3 + O3 + Q3 + S3</f>
        <v/>
      </c>
      <c r="X3" s="9">
        <f>W3 / 8</f>
        <v/>
      </c>
      <c r="Y3" s="9">
        <f>MAX(ABS(E3 - X3), ABS(G3 - X3), ABS(I3 - X3), ABS(K3 - X3), ABS(M3 - X3), ABS(O3 - X3), ABS(Q3 - X3), ABS(S3 - X3))</f>
        <v/>
      </c>
      <c r="Z3" s="8" t="n">
        <v>0.04149305555555555</v>
      </c>
    </row>
    <row r="4">
      <c r="A4" t="inlineStr">
        <is>
          <t>Loa Barbero, Bárbara (ESP) - García Fernández, Teresa (ESP) - Jimenez Miguel, Alejandro (ESP) - Cepeda López, Cesar (ESP)</t>
        </is>
      </c>
      <c r="B4" t="inlineStr">
        <is>
          <t>U40</t>
        </is>
      </c>
      <c r="C4" t="inlineStr">
        <is>
          <t>2023 Valencia</t>
        </is>
      </c>
      <c r="D4" t="inlineStr">
        <is>
          <t>HYROX TEAM RELAY</t>
        </is>
      </c>
      <c r="E4" s="8" t="n">
        <v>0.002349537037037037</v>
      </c>
      <c r="F4" s="8" t="n">
        <v>0.002824074074074074</v>
      </c>
      <c r="G4" s="8" t="n">
        <v>0.002754629629629629</v>
      </c>
      <c r="H4" s="8" t="n">
        <v>0.00181712962962963</v>
      </c>
      <c r="I4" s="8" t="n">
        <v>0.002847222222222222</v>
      </c>
      <c r="J4" s="8" t="n">
        <v>0.003668981481481481</v>
      </c>
      <c r="K4" s="8" t="n">
        <v>0.002766203703703704</v>
      </c>
      <c r="L4" s="8" t="n">
        <v>0.001446759259259259</v>
      </c>
      <c r="M4" s="8" t="n">
        <v>0.002824074074074074</v>
      </c>
      <c r="N4" s="8" t="n">
        <v>0.003518518518518518</v>
      </c>
      <c r="O4" s="8" t="n">
        <v>0.002789351851851852</v>
      </c>
      <c r="P4" s="8" t="n">
        <v>0.0009837962962962962</v>
      </c>
      <c r="Q4" s="8" t="n">
        <v>0.003252314814814815</v>
      </c>
      <c r="R4" s="8" t="n">
        <v>0.002766203703703704</v>
      </c>
      <c r="S4" s="8" t="n">
        <v>0.002800925925925926</v>
      </c>
      <c r="T4" s="8" t="n">
        <v>0.002337962962962963</v>
      </c>
      <c r="U4" s="8" t="n">
        <v>0.003148148148148148</v>
      </c>
      <c r="V4" t="inlineStr">
        <is>
          <t>–</t>
        </is>
      </c>
      <c r="W4">
        <f>E4 + G4 + I4 + K4 + M4 + O4 + Q4 + S4</f>
        <v/>
      </c>
      <c r="X4" s="9">
        <f>W4 / 8</f>
        <v/>
      </c>
      <c r="Y4" s="9">
        <f>MAX(ABS(E4 - X4), ABS(G4 - X4), ABS(I4 - X4), ABS(K4 - X4), ABS(M4 - X4), ABS(O4 - X4), ABS(Q4 - X4), ABS(S4 - X4))</f>
        <v/>
      </c>
      <c r="Z4" s="8" t="n">
        <v>0.04481481481481481</v>
      </c>
    </row>
    <row r="5">
      <c r="A5" t="inlineStr">
        <is>
          <t>Arque Roig, Miquel (ESP) - Mir Suau, Nuria (ESP) - Nadal Cardenas, Bernat (ESP) - Cañellas Iniesta, Nerea (ESP)</t>
        </is>
      </c>
      <c r="B5" t="inlineStr">
        <is>
          <t>U40</t>
        </is>
      </c>
      <c r="C5" t="inlineStr">
        <is>
          <t>2023 Valencia</t>
        </is>
      </c>
      <c r="D5" t="inlineStr">
        <is>
          <t>HYROX TEAM RELAY</t>
        </is>
      </c>
      <c r="E5" s="8" t="n">
        <v>0.002847222222222222</v>
      </c>
      <c r="F5" s="8" t="n">
        <v>0.003680555555555555</v>
      </c>
      <c r="G5" s="8" t="n">
        <v>0.002303240740740741</v>
      </c>
      <c r="H5" s="8" t="n">
        <v>0.001296296296296296</v>
      </c>
      <c r="I5" s="8" t="n">
        <v>0.0028125</v>
      </c>
      <c r="J5" s="8" t="n">
        <v>0.003460648148148148</v>
      </c>
      <c r="K5" s="8" t="n">
        <v>0.002847222222222222</v>
      </c>
      <c r="L5" s="8" t="n">
        <v>0.001909722222222222</v>
      </c>
      <c r="M5" s="8" t="n">
        <v>0.002523148148148148</v>
      </c>
      <c r="N5" s="8" t="n">
        <v>0.003043981481481481</v>
      </c>
      <c r="O5" s="8" t="n">
        <v>0.003171296296296296</v>
      </c>
      <c r="P5" s="8" t="n">
        <v>0.001527777777777778</v>
      </c>
      <c r="Q5" s="8" t="n">
        <v>0.002905092592592593</v>
      </c>
      <c r="R5" s="8" t="n">
        <v>0.002777777777777778</v>
      </c>
      <c r="S5" s="8" t="n">
        <v>0.002986111111111111</v>
      </c>
      <c r="T5" s="8" t="n">
        <v>0.002210648148148148</v>
      </c>
      <c r="U5" s="8" t="n">
        <v>0.002905092592592593</v>
      </c>
      <c r="V5" t="inlineStr">
        <is>
          <t>–</t>
        </is>
      </c>
      <c r="W5">
        <f>E5 + G5 + I5 + K5 + M5 + O5 + Q5 + S5</f>
        <v/>
      </c>
      <c r="X5" s="9">
        <f>W5 / 8</f>
        <v/>
      </c>
      <c r="Y5" s="9">
        <f>MAX(ABS(E5 - X5), ABS(G5 - X5), ABS(I5 - X5), ABS(K5 - X5), ABS(M5 - X5), ABS(O5 - X5), ABS(Q5 - X5), ABS(S5 - X5))</f>
        <v/>
      </c>
      <c r="Z5" s="8" t="n">
        <v>0.04511574074074074</v>
      </c>
    </row>
    <row r="6">
      <c r="A6" t="inlineStr">
        <is>
          <t>Modino Colom, Clara (ESP) - Planiol Bassa, Alex (ESP) - Amer Arcas, Guillermo (ESP) - Juan Agorreta, Sigrun (ESP)</t>
        </is>
      </c>
      <c r="B6" t="inlineStr">
        <is>
          <t>U40</t>
        </is>
      </c>
      <c r="C6" t="inlineStr">
        <is>
          <t>2023 Valencia</t>
        </is>
      </c>
      <c r="D6" t="inlineStr">
        <is>
          <t>HYROX TEAM RELAY</t>
        </is>
      </c>
      <c r="E6" s="8" t="n">
        <v>0.002835648148148148</v>
      </c>
      <c r="F6" s="8" t="n">
        <v>0.003171296296296296</v>
      </c>
      <c r="G6" s="8" t="n">
        <v>0.002604166666666667</v>
      </c>
      <c r="H6" s="8" t="n">
        <v>0.002303240740740741</v>
      </c>
      <c r="I6" s="8" t="n">
        <v>0.002662037037037037</v>
      </c>
      <c r="J6" s="8" t="n">
        <v>0.002222222222222222</v>
      </c>
      <c r="K6" s="8" t="n">
        <v>0.003113425925925926</v>
      </c>
      <c r="L6" s="8" t="n">
        <v>0.002986111111111111</v>
      </c>
      <c r="M6" s="8" t="n">
        <v>0.003043981481481481</v>
      </c>
      <c r="N6" s="8" t="n">
        <v>0.003078703703703704</v>
      </c>
      <c r="O6" s="8" t="n">
        <v>0.00318287037037037</v>
      </c>
      <c r="P6" s="8" t="n">
        <v>0.001157407407407407</v>
      </c>
      <c r="Q6" s="8" t="n">
        <v>0.002789351851851852</v>
      </c>
      <c r="R6" s="8" t="n">
        <v>0.002152777777777778</v>
      </c>
      <c r="S6" s="8" t="n">
        <v>0.003310185185185185</v>
      </c>
      <c r="T6" s="8" t="n">
        <v>0.002557870370370371</v>
      </c>
      <c r="U6" s="8" t="n">
        <v>0.003252314814814815</v>
      </c>
      <c r="V6" t="inlineStr">
        <is>
          <t>–</t>
        </is>
      </c>
      <c r="W6">
        <f>E6 + G6 + I6 + K6 + M6 + O6 + Q6 + S6</f>
        <v/>
      </c>
      <c r="X6" s="9">
        <f>W6 / 8</f>
        <v/>
      </c>
      <c r="Y6" s="9">
        <f>MAX(ABS(E6 - X6), ABS(G6 - X6), ABS(I6 - X6), ABS(K6 - X6), ABS(M6 - X6), ABS(O6 - X6), ABS(Q6 - X6), ABS(S6 - X6))</f>
        <v/>
      </c>
      <c r="Z6" s="8" t="n">
        <v>0.04633101851851852</v>
      </c>
    </row>
    <row r="7">
      <c r="A7" t="inlineStr">
        <is>
          <t>Corbí Payá, Óscar (ESP) - Pérez Ortega, Ángela (ESP) - Pérez Castillo, José Ángel (ESP) - Martínez Ivorra, Paula (ESP)</t>
        </is>
      </c>
      <c r="B7" t="inlineStr">
        <is>
          <t>U40</t>
        </is>
      </c>
      <c r="C7" t="inlineStr">
        <is>
          <t>2023 Valencia</t>
        </is>
      </c>
      <c r="D7" t="inlineStr">
        <is>
          <t>HYROX TEAM RELAY</t>
        </is>
      </c>
      <c r="E7" s="8" t="n">
        <v>0.002488425925925926</v>
      </c>
      <c r="F7" s="8" t="n">
        <v>0.00318287037037037</v>
      </c>
      <c r="G7" s="8" t="n">
        <v>0.003240740740740741</v>
      </c>
      <c r="H7" s="8" t="n">
        <v>0.00193287037037037</v>
      </c>
      <c r="I7" s="8" t="n">
        <v>0.003136574074074074</v>
      </c>
      <c r="J7" s="8" t="n">
        <v>0.002523148148148148</v>
      </c>
      <c r="K7" s="8" t="n">
        <v>0.002546296296296297</v>
      </c>
      <c r="L7" s="8" t="n">
        <v>0.001377314814814815</v>
      </c>
      <c r="M7" s="8" t="n">
        <v>0.002673611111111111</v>
      </c>
      <c r="N7" s="8" t="n">
        <v>0.002789351851851852</v>
      </c>
      <c r="O7" s="8" t="n">
        <v>0.003229166666666667</v>
      </c>
      <c r="P7" s="8" t="n">
        <v>0.00119212962962963</v>
      </c>
      <c r="Q7" s="8" t="n">
        <v>0.003310185185185185</v>
      </c>
      <c r="R7" s="8" t="n">
        <v>0.003055555555555556</v>
      </c>
      <c r="S7" s="8" t="n">
        <v>0.003078703703703704</v>
      </c>
      <c r="T7" s="8" t="n">
        <v>0.003402777777777778</v>
      </c>
      <c r="U7" s="8" t="n">
        <v>0.003287037037037037</v>
      </c>
      <c r="V7" t="inlineStr">
        <is>
          <t>–</t>
        </is>
      </c>
      <c r="W7">
        <f>E7 + G7 + I7 + K7 + M7 + O7 + Q7 + S7</f>
        <v/>
      </c>
      <c r="X7" s="9">
        <f>W7 / 8</f>
        <v/>
      </c>
      <c r="Y7" s="9">
        <f>MAX(ABS(E7 - X7), ABS(G7 - X7), ABS(I7 - X7), ABS(K7 - X7), ABS(M7 - X7), ABS(O7 - X7), ABS(Q7 - X7), ABS(S7 - X7))</f>
        <v/>
      </c>
      <c r="Z7" s="8" t="n">
        <v>0.04635416666666667</v>
      </c>
    </row>
    <row r="8">
      <c r="A8" t="inlineStr">
        <is>
          <t>Cortes Moreiras, Andrea (ESP) - Aparisi Padilla, Jorge (ESP) - Archiles Escrig, David (ESP) - Lleo Andres, Cristina (ESP)</t>
        </is>
      </c>
      <c r="B8" t="inlineStr">
        <is>
          <t>U40</t>
        </is>
      </c>
      <c r="C8" t="inlineStr">
        <is>
          <t>2023 Valencia</t>
        </is>
      </c>
      <c r="D8" t="inlineStr">
        <is>
          <t>HYROX TEAM RELAY</t>
        </is>
      </c>
      <c r="E8" s="8" t="n">
        <v>0.002430555555555556</v>
      </c>
      <c r="F8" s="8" t="n">
        <v>0.002928240740740741</v>
      </c>
      <c r="G8" s="8" t="n">
        <v>0.002743055555555555</v>
      </c>
      <c r="H8" s="8" t="n">
        <v>0.00150462962962963</v>
      </c>
      <c r="I8" s="8" t="n">
        <v>0.003206018518518519</v>
      </c>
      <c r="J8" s="8" t="n">
        <v>0.003576388888888889</v>
      </c>
      <c r="K8" s="8" t="n">
        <v>0.002824074074074074</v>
      </c>
      <c r="L8" s="8" t="n">
        <v>0.002106481481481481</v>
      </c>
      <c r="M8" s="8" t="n">
        <v>0.002951388888888889</v>
      </c>
      <c r="N8" s="8" t="n">
        <v>0.002916666666666667</v>
      </c>
      <c r="O8" s="8" t="n">
        <v>0.002928240740740741</v>
      </c>
      <c r="P8" s="8" t="n">
        <v>0.001122685185185185</v>
      </c>
      <c r="Q8" s="8" t="n">
        <v>0.002893518518518518</v>
      </c>
      <c r="R8" s="8" t="n">
        <v>0.002835648148148148</v>
      </c>
      <c r="S8" s="8" t="n">
        <v>0.003668981481481481</v>
      </c>
      <c r="T8" s="8" t="n">
        <v>0.003055555555555556</v>
      </c>
      <c r="U8" s="8" t="n">
        <v>0.003032407407407407</v>
      </c>
      <c r="V8" t="inlineStr">
        <is>
          <t>–</t>
        </is>
      </c>
      <c r="W8">
        <f>E8 + G8 + I8 + K8 + M8 + O8 + Q8 + S8</f>
        <v/>
      </c>
      <c r="X8" s="9">
        <f>W8 / 8</f>
        <v/>
      </c>
      <c r="Y8" s="9">
        <f>MAX(ABS(E8 - X8), ABS(G8 - X8), ABS(I8 - X8), ABS(K8 - X8), ABS(M8 - X8), ABS(O8 - X8), ABS(Q8 - X8), ABS(S8 - X8))</f>
        <v/>
      </c>
      <c r="Z8" s="8" t="n">
        <v>0.04660879629629629</v>
      </c>
    </row>
    <row r="9">
      <c r="A9" t="inlineStr">
        <is>
          <t>Caballero, Manuel (ESP) - Halcon Chacon, Manuel (ESP) - Polo Tenorio, María José (ESP) - Manchón Dominguez, Blanca Maria (ESP)</t>
        </is>
      </c>
      <c r="B9" t="inlineStr">
        <is>
          <t>U40</t>
        </is>
      </c>
      <c r="C9" t="inlineStr">
        <is>
          <t>2023 Valencia</t>
        </is>
      </c>
      <c r="D9" t="inlineStr">
        <is>
          <t>HYROX TEAM RELAY</t>
        </is>
      </c>
      <c r="E9" s="8" t="n">
        <v>0.002418981481481482</v>
      </c>
      <c r="F9" s="8" t="n">
        <v>0.002708333333333333</v>
      </c>
      <c r="G9" s="8" t="n">
        <v>0.002916666666666667</v>
      </c>
      <c r="H9" s="8" t="n">
        <v>0.00224537037037037</v>
      </c>
      <c r="I9" s="8" t="n">
        <v>0.003460648148148148</v>
      </c>
      <c r="J9" s="8" t="n">
        <v>0.004074074074074074</v>
      </c>
      <c r="K9" s="8" t="n">
        <v>0.002546296296296297</v>
      </c>
      <c r="L9" s="8" t="n">
        <v>0.001458333333333333</v>
      </c>
      <c r="M9" s="8" t="n">
        <v>0.002511574074074074</v>
      </c>
      <c r="N9" s="8" t="n">
        <v>0.002662037037037037</v>
      </c>
      <c r="O9" s="8" t="n">
        <v>0.003738425925925926</v>
      </c>
      <c r="P9" s="8" t="n">
        <v>0.001203703703703704</v>
      </c>
      <c r="Q9" s="8" t="n">
        <v>0.0034375</v>
      </c>
      <c r="R9" s="8" t="n">
        <v>0.003252314814814815</v>
      </c>
      <c r="S9" s="8" t="n">
        <v>0.002719907407407407</v>
      </c>
      <c r="T9" s="8" t="n">
        <v>0.002731481481481481</v>
      </c>
      <c r="U9" s="8" t="n">
        <v>0.003055555555555556</v>
      </c>
      <c r="V9" t="inlineStr">
        <is>
          <t>1 Minute</t>
        </is>
      </c>
      <c r="W9">
        <f>E9 + G9 + I9 + K9 + M9 + O9 + Q9 + S9</f>
        <v/>
      </c>
      <c r="X9" s="9">
        <f>W9 / 8</f>
        <v/>
      </c>
      <c r="Y9" s="9">
        <f>MAX(ABS(E9 - X9), ABS(G9 - X9), ABS(I9 - X9), ABS(K9 - X9), ABS(M9 - X9), ABS(O9 - X9), ABS(Q9 - X9), ABS(S9 - X9))</f>
        <v/>
      </c>
      <c r="Z9" s="8" t="n">
        <v>0.04706018518518518</v>
      </c>
    </row>
    <row r="10">
      <c r="A10" t="inlineStr">
        <is>
          <t>Pastor Tomás, Esther (ESP) - Castro Vivas, Carlos (ESP) - Leal Soria, Rubén (ESP) - Aguilar Camacho, Blanca (ESP)</t>
        </is>
      </c>
      <c r="B10" t="inlineStr">
        <is>
          <t>U40</t>
        </is>
      </c>
      <c r="C10" t="inlineStr">
        <is>
          <t>2023 Valencia</t>
        </is>
      </c>
      <c r="D10" t="inlineStr">
        <is>
          <t>HYROX TEAM RELAY</t>
        </is>
      </c>
      <c r="E10" s="8" t="n">
        <v>0.002511574074074074</v>
      </c>
      <c r="F10" s="8" t="n">
        <v>0.002962962962962963</v>
      </c>
      <c r="G10" s="8" t="n">
        <v>0.00306712962962963</v>
      </c>
      <c r="H10" s="8" t="n">
        <v>0.001238425925925926</v>
      </c>
      <c r="I10" s="8" t="n">
        <v>0.002766203703703704</v>
      </c>
      <c r="J10" s="8" t="n">
        <v>0.002986111111111111</v>
      </c>
      <c r="K10" s="8" t="n">
        <v>0.003333333333333334</v>
      </c>
      <c r="L10" s="8" t="n">
        <v>0.003078703703703704</v>
      </c>
      <c r="M10" s="8" t="n">
        <v>0.003738425925925926</v>
      </c>
      <c r="N10" s="8" t="n">
        <v>0.003125</v>
      </c>
      <c r="O10" s="8" t="n">
        <v>0.002453703703703704</v>
      </c>
      <c r="P10" s="8" t="n">
        <v>0.00119212962962963</v>
      </c>
      <c r="Q10" s="8" t="n">
        <v>0.003587962962962963</v>
      </c>
      <c r="R10" s="8" t="n">
        <v>0.003310185185185185</v>
      </c>
      <c r="S10" s="8" t="n">
        <v>0.002673611111111111</v>
      </c>
      <c r="T10" s="8" t="n">
        <v>0.002210648148148148</v>
      </c>
      <c r="U10" s="8" t="n">
        <v>0.003622685185185185</v>
      </c>
      <c r="V10" t="inlineStr">
        <is>
          <t>–</t>
        </is>
      </c>
      <c r="W10">
        <f>E10 + G10 + I10 + K10 + M10 + O10 + Q10 + S10</f>
        <v/>
      </c>
      <c r="X10" s="9">
        <f>W10 / 8</f>
        <v/>
      </c>
      <c r="Y10" s="9">
        <f>MAX(ABS(E10 - X10), ABS(G10 - X10), ABS(I10 - X10), ABS(K10 - X10), ABS(M10 - X10), ABS(O10 - X10), ABS(Q10 - X10), ABS(S10 - X10))</f>
        <v/>
      </c>
      <c r="Z10" s="8" t="n">
        <v>0.04778935185185185</v>
      </c>
    </row>
    <row r="11">
      <c r="A11" t="inlineStr">
        <is>
          <t>Peixoto, Vitor (POR) - Mendonça, Claudia (POR) - Mendonça, Joana (POR) - Ornelas, Tony (POR)</t>
        </is>
      </c>
      <c r="B11" t="inlineStr">
        <is>
          <t>U40</t>
        </is>
      </c>
      <c r="C11" t="inlineStr">
        <is>
          <t>2023 Valencia</t>
        </is>
      </c>
      <c r="D11" t="inlineStr">
        <is>
          <t>HYROX TEAM RELAY</t>
        </is>
      </c>
      <c r="E11" s="8" t="n">
        <v>0.002407407407407408</v>
      </c>
      <c r="F11" s="8" t="n">
        <v>0.002928240740740741</v>
      </c>
      <c r="G11" s="8" t="n">
        <v>0.002407407407407408</v>
      </c>
      <c r="H11" s="8" t="n">
        <v>0.00130787037037037</v>
      </c>
      <c r="I11" s="8" t="n">
        <v>0.00380787037037037</v>
      </c>
      <c r="J11" s="8" t="n">
        <v>0.0046875</v>
      </c>
      <c r="K11" s="8" t="n">
        <v>0.003217592592592593</v>
      </c>
      <c r="L11" s="8" t="n">
        <v>0.002418981481481482</v>
      </c>
      <c r="M11" s="8" t="n">
        <v>0.002592592592592593</v>
      </c>
      <c r="N11" s="8" t="n">
        <v>0.002592592592592593</v>
      </c>
      <c r="O11" s="8" t="n">
        <v>0.002650462962962963</v>
      </c>
      <c r="P11" s="8" t="n">
        <v>0.0009375</v>
      </c>
      <c r="Q11" s="8" t="n">
        <v>0.003958333333333334</v>
      </c>
      <c r="R11" s="8" t="n">
        <v>0.003287037037037037</v>
      </c>
      <c r="S11" s="8" t="n">
        <v>0.003472222222222222</v>
      </c>
      <c r="T11" s="8" t="n">
        <v>0.002337962962962963</v>
      </c>
      <c r="U11" s="8" t="n">
        <v>0.003414351851851852</v>
      </c>
      <c r="V11" t="inlineStr">
        <is>
          <t>–</t>
        </is>
      </c>
      <c r="W11">
        <f>E11 + G11 + I11 + K11 + M11 + O11 + Q11 + S11</f>
        <v/>
      </c>
      <c r="X11" s="9">
        <f>W11 / 8</f>
        <v/>
      </c>
      <c r="Y11" s="9">
        <f>MAX(ABS(E11 - X11), ABS(G11 - X11), ABS(I11 - X11), ABS(K11 - X11), ABS(M11 - X11), ABS(O11 - X11), ABS(Q11 - X11), ABS(S11 - X11))</f>
        <v/>
      </c>
      <c r="Z11" s="8" t="n">
        <v>0.04832175925925926</v>
      </c>
    </row>
    <row r="12">
      <c r="A12" t="inlineStr">
        <is>
          <t>Gruda, Emanuela (ITA) - de Pra, Jacopo (ITA) - Priel Herrera, Lilianne (ITA) - Lamcja, Juridjan (ALB)</t>
        </is>
      </c>
      <c r="B12" t="inlineStr">
        <is>
          <t>U40</t>
        </is>
      </c>
      <c r="C12" t="inlineStr">
        <is>
          <t>2023 Valencia</t>
        </is>
      </c>
      <c r="D12" t="inlineStr">
        <is>
          <t>HYROX TEAM RELAY</t>
        </is>
      </c>
      <c r="E12" s="8" t="n">
        <v>0.003356481481481482</v>
      </c>
      <c r="F12" s="8" t="n">
        <v>0.003518518518518518</v>
      </c>
      <c r="G12" s="8" t="n">
        <v>0.003206018518518519</v>
      </c>
      <c r="H12" s="8" t="n">
        <v>0.001793981481481481</v>
      </c>
      <c r="I12" s="8" t="n">
        <v>0.002800925925925926</v>
      </c>
      <c r="J12" s="8" t="n">
        <v>0.001944444444444444</v>
      </c>
      <c r="K12" s="8" t="n">
        <v>0.002997685185185185</v>
      </c>
      <c r="L12" s="8" t="n">
        <v>0.002928240740740741</v>
      </c>
      <c r="M12" s="8" t="n">
        <v>0.003611111111111111</v>
      </c>
      <c r="N12" s="8" t="n">
        <v>0.003356481481481482</v>
      </c>
      <c r="O12" s="8" t="n">
        <v>0.003125</v>
      </c>
      <c r="P12" s="8" t="n">
        <v>0.001053240740740741</v>
      </c>
      <c r="Q12" s="8" t="n">
        <v>0.003148148148148148</v>
      </c>
      <c r="R12" s="8" t="n">
        <v>0.002951388888888889</v>
      </c>
      <c r="S12" s="8" t="n">
        <v>0.002962962962962963</v>
      </c>
      <c r="T12" s="8" t="n">
        <v>0.002673611111111111</v>
      </c>
      <c r="U12" s="8" t="n">
        <v>0.003321759259259259</v>
      </c>
      <c r="V12" t="inlineStr">
        <is>
          <t>–</t>
        </is>
      </c>
      <c r="W12">
        <f>E12 + G12 + I12 + K12 + M12 + O12 + Q12 + S12</f>
        <v/>
      </c>
      <c r="X12" s="9">
        <f>W12 / 8</f>
        <v/>
      </c>
      <c r="Y12" s="9">
        <f>MAX(ABS(E12 - X12), ABS(G12 - X12), ABS(I12 - X12), ABS(K12 - X12), ABS(M12 - X12), ABS(O12 - X12), ABS(Q12 - X12), ABS(S12 - X12))</f>
        <v/>
      </c>
      <c r="Z12" s="8" t="n">
        <v>0.04865740740740741</v>
      </c>
    </row>
    <row r="13">
      <c r="A13" t="inlineStr">
        <is>
          <t>Fenoll Barea, Ruben (ESP) - Pérez Santosolmo, Raquel (ESP) - Ferez Casado, Daniel (ESP) - González Gómez, Sandra (ESP)</t>
        </is>
      </c>
      <c r="B13" t="inlineStr">
        <is>
          <t>U40</t>
        </is>
      </c>
      <c r="C13" t="inlineStr">
        <is>
          <t>2023 Valencia</t>
        </is>
      </c>
      <c r="D13" t="inlineStr">
        <is>
          <t>HYROX TEAM RELAY</t>
        </is>
      </c>
      <c r="E13" s="8" t="n">
        <v>0.0028125</v>
      </c>
      <c r="F13" s="8" t="n">
        <v>0.003032407407407407</v>
      </c>
      <c r="G13" s="8" t="n">
        <v>0.002592592592592593</v>
      </c>
      <c r="H13" s="8" t="n">
        <v>0.001643518518518519</v>
      </c>
      <c r="I13" s="8" t="n">
        <v>0.003287037037037037</v>
      </c>
      <c r="J13" s="8" t="n">
        <v>0.003090277777777778</v>
      </c>
      <c r="K13" s="8" t="n">
        <v>0.002905092592592593</v>
      </c>
      <c r="L13" s="8" t="n">
        <v>0.002986111111111111</v>
      </c>
      <c r="M13" s="8" t="n">
        <v>0.002824074074074074</v>
      </c>
      <c r="N13" s="8" t="n">
        <v>0.002858796296296296</v>
      </c>
      <c r="O13" s="8" t="n">
        <v>0.003159722222222222</v>
      </c>
      <c r="P13" s="8" t="n">
        <v>0.001261574074074074</v>
      </c>
      <c r="Q13" s="8" t="n">
        <v>0.003321759259259259</v>
      </c>
      <c r="R13" s="8" t="n">
        <v>0.003194444444444445</v>
      </c>
      <c r="S13" s="8" t="n">
        <v>0.003657407407407407</v>
      </c>
      <c r="T13" s="8" t="n">
        <v>0.002673611111111111</v>
      </c>
      <c r="U13" s="8" t="n">
        <v>0.00349537037037037</v>
      </c>
      <c r="V13" t="inlineStr">
        <is>
          <t>–</t>
        </is>
      </c>
      <c r="W13">
        <f>E13 + G13 + I13 + K13 + M13 + O13 + Q13 + S13</f>
        <v/>
      </c>
      <c r="X13" s="9">
        <f>W13 / 8</f>
        <v/>
      </c>
      <c r="Y13" s="9">
        <f>MAX(ABS(E13 - X13), ABS(G13 - X13), ABS(I13 - X13), ABS(K13 - X13), ABS(M13 - X13), ABS(O13 - X13), ABS(Q13 - X13), ABS(S13 - X13))</f>
        <v/>
      </c>
      <c r="Z13" s="8" t="n">
        <v>0.04869212962962963</v>
      </c>
    </row>
    <row r="14">
      <c r="A14" t="inlineStr">
        <is>
          <t>Oirá Barbera, Carla (ESP) - Moncho Alemany, Jorge (ESP) - Palomino Morales, José Luis (ESP) - Broseta López, Noelia (ESP)</t>
        </is>
      </c>
      <c r="B14" t="inlineStr">
        <is>
          <t>U40</t>
        </is>
      </c>
      <c r="C14" t="inlineStr">
        <is>
          <t>2023 Valencia</t>
        </is>
      </c>
      <c r="D14" t="inlineStr">
        <is>
          <t>HYROX TEAM RELAY</t>
        </is>
      </c>
      <c r="E14" s="8" t="n">
        <v>0.003252314814814815</v>
      </c>
      <c r="F14" s="8" t="n">
        <v>0.004074074074074074</v>
      </c>
      <c r="G14" s="8" t="n">
        <v>0.001701388888888889</v>
      </c>
      <c r="H14" s="8" t="n">
        <v>0.001273148148148148</v>
      </c>
      <c r="I14" s="8" t="n">
        <v>0.002939814814814815</v>
      </c>
      <c r="J14" s="8" t="n">
        <v>0.002650462962962963</v>
      </c>
      <c r="K14" s="8" t="n">
        <v>0.003611111111111111</v>
      </c>
      <c r="L14" s="8" t="n">
        <v>0.002268518518518519</v>
      </c>
      <c r="M14" s="8" t="n">
        <v>0.002291666666666667</v>
      </c>
      <c r="N14" s="8" t="n">
        <v>0.002743055555555555</v>
      </c>
      <c r="O14" s="8" t="n">
        <v>0.003090277777777778</v>
      </c>
      <c r="P14" s="8" t="n">
        <v>0.003576388888888889</v>
      </c>
      <c r="Q14" s="8" t="n">
        <v>0.003622685185185185</v>
      </c>
      <c r="R14" s="8" t="n">
        <v>0.002685185185185185</v>
      </c>
      <c r="S14" s="8" t="n">
        <v>0.003460648148148148</v>
      </c>
      <c r="T14" s="8" t="n">
        <v>0.003113425925925926</v>
      </c>
      <c r="U14" s="8" t="n">
        <v>0.003900462962962963</v>
      </c>
      <c r="V14" t="inlineStr">
        <is>
          <t>3 Minutes</t>
        </is>
      </c>
      <c r="W14">
        <f>E14 + G14 + I14 + K14 + M14 + O14 + Q14 + S14</f>
        <v/>
      </c>
      <c r="X14" s="9">
        <f>W14 / 8</f>
        <v/>
      </c>
      <c r="Y14" s="9">
        <f>MAX(ABS(E14 - X14), ABS(G14 - X14), ABS(I14 - X14), ABS(K14 - X14), ABS(M14 - X14), ABS(O14 - X14), ABS(Q14 - X14), ABS(S14 - X14))</f>
        <v/>
      </c>
      <c r="Z14" s="8" t="n">
        <v>0.05013888888888889</v>
      </c>
    </row>
    <row r="15">
      <c r="A15" t="inlineStr">
        <is>
          <t>Chinea, Edgar (ESP) - León Aguiar, Laura (ESP) - Marrero, Rosalba (ESP) - Flores Flores, Freddy (ESP)</t>
        </is>
      </c>
      <c r="B15" t="inlineStr">
        <is>
          <t>U40</t>
        </is>
      </c>
      <c r="C15" t="inlineStr">
        <is>
          <t>2023 Valencia</t>
        </is>
      </c>
      <c r="D15" t="inlineStr">
        <is>
          <t>HYROX TEAM RELAY</t>
        </is>
      </c>
      <c r="E15" s="8" t="n">
        <v>0.002789351851851852</v>
      </c>
      <c r="F15" s="8" t="n">
        <v>0.003449074074074074</v>
      </c>
      <c r="G15" s="8" t="n">
        <v>0.003680555555555555</v>
      </c>
      <c r="H15" s="8" t="n">
        <v>0.001469907407407407</v>
      </c>
      <c r="I15" s="8" t="n">
        <v>0.003611111111111111</v>
      </c>
      <c r="J15" s="8" t="n">
        <v>0.002951388888888889</v>
      </c>
      <c r="K15" s="8" t="n">
        <v>0.004398148148148148</v>
      </c>
      <c r="L15" s="8" t="n">
        <v>0.003101851851851852</v>
      </c>
      <c r="M15" s="8" t="n">
        <v>0.003402777777777778</v>
      </c>
      <c r="N15" s="8" t="n">
        <v>0.003564814814814815</v>
      </c>
      <c r="O15" s="8" t="n">
        <v>0.0021875</v>
      </c>
      <c r="P15" s="8" t="n">
        <v>0.001597222222222222</v>
      </c>
      <c r="Q15" s="8" t="n">
        <v>0.00431712962962963</v>
      </c>
      <c r="R15" s="8" t="n">
        <v>0.0034375</v>
      </c>
      <c r="S15" s="8" t="n">
        <v>0.003865740740740741</v>
      </c>
      <c r="T15" s="8" t="n">
        <v>0.002673611111111111</v>
      </c>
      <c r="U15" s="8" t="n">
        <v>0.005162037037037037</v>
      </c>
      <c r="V15" t="inlineStr">
        <is>
          <t>–</t>
        </is>
      </c>
      <c r="W15">
        <f>E15 + G15 + I15 + K15 + M15 + O15 + Q15 + S15</f>
        <v/>
      </c>
      <c r="X15" s="9">
        <f>W15 / 8</f>
        <v/>
      </c>
      <c r="Y15" s="9">
        <f>MAX(ABS(E15 - X15), ABS(G15 - X15), ABS(I15 - X15), ABS(K15 - X15), ABS(M15 - X15), ABS(O15 - X15), ABS(Q15 - X15), ABS(S15 - X15))</f>
        <v/>
      </c>
      <c r="Z15" s="8" t="n">
        <v>0.05556712962962963</v>
      </c>
    </row>
    <row r="16">
      <c r="A16" t="inlineStr">
        <is>
          <t>Garcia Jimenez, Alba (ESP) - Arauz Martinez, Carolina (ESP) - Ferreira De Oliva, Jordi (ESP) - Nieto Rodrigo, Jorge (ESP)</t>
        </is>
      </c>
      <c r="B16" t="inlineStr">
        <is>
          <t>U40</t>
        </is>
      </c>
      <c r="C16" t="inlineStr">
        <is>
          <t>2023 Valencia</t>
        </is>
      </c>
      <c r="D16" t="inlineStr">
        <is>
          <t>HYROX TEAM RELAY</t>
        </is>
      </c>
      <c r="E16" s="8" t="n">
        <v>0.0028125</v>
      </c>
      <c r="F16" s="8" t="n">
        <v>0.00318287037037037</v>
      </c>
      <c r="G16" s="8" t="n">
        <v>0.003090277777777778</v>
      </c>
      <c r="H16" s="8" t="n">
        <v>0.002256944444444444</v>
      </c>
      <c r="I16" s="8" t="n">
        <v>0.003472222222222222</v>
      </c>
      <c r="J16" s="8" t="n">
        <v>0.003935185185185185</v>
      </c>
      <c r="K16" s="8" t="n">
        <v>0.004837962962962963</v>
      </c>
      <c r="L16" s="8" t="n">
        <v>0.004803240740740741</v>
      </c>
      <c r="M16" s="8" t="n">
        <v>0.003449074074074074</v>
      </c>
      <c r="N16" s="8" t="n">
        <v>0.003090277777777778</v>
      </c>
      <c r="O16" s="8" t="n">
        <v>0.003229166666666667</v>
      </c>
      <c r="P16" s="8" t="n">
        <v>0.001215277777777778</v>
      </c>
      <c r="Q16" s="8" t="n">
        <v>0.005196759259259259</v>
      </c>
      <c r="R16" s="8" t="n">
        <v>0.0040625</v>
      </c>
      <c r="S16" s="8" t="n">
        <v>0.003923611111111111</v>
      </c>
      <c r="T16" s="8" t="n">
        <v>0.002766203703703704</v>
      </c>
      <c r="U16" s="8" t="n">
        <v>0.003865740740740741</v>
      </c>
      <c r="V16" t="inlineStr">
        <is>
          <t>–</t>
        </is>
      </c>
      <c r="W16">
        <f>E16 + G16 + I16 + K16 + M16 + O16 + Q16 + S16</f>
        <v/>
      </c>
      <c r="X16" s="9">
        <f>W16 / 8</f>
        <v/>
      </c>
      <c r="Y16" s="9">
        <f>MAX(ABS(E16 - X16), ABS(G16 - X16), ABS(I16 - X16), ABS(K16 - X16), ABS(M16 - X16), ABS(O16 - X16), ABS(Q16 - X16), ABS(S16 - X16))</f>
        <v/>
      </c>
      <c r="Z16" s="8" t="n">
        <v>0.05908564814814815</v>
      </c>
    </row>
    <row r="17">
      <c r="A17" t="inlineStr">
        <is>
          <t>Rojas Marcos, Alejandro (ESP) - Molina, María (ESP) - Paneque, Julio (ESP) - Vázquez Barriga, Rosa (ESP)</t>
        </is>
      </c>
      <c r="B17" t="inlineStr">
        <is>
          <t>40+</t>
        </is>
      </c>
      <c r="C17" t="inlineStr">
        <is>
          <t>2023 Valencia</t>
        </is>
      </c>
      <c r="D17" t="inlineStr">
        <is>
          <t>HYROX TEAM RELAY</t>
        </is>
      </c>
      <c r="E17" s="8" t="n">
        <v>0.005914351851851852</v>
      </c>
      <c r="F17" s="8" t="n">
        <v>0.004328703703703704</v>
      </c>
      <c r="G17" s="8" t="n">
        <v>0.006608796296296297</v>
      </c>
      <c r="H17" s="8" t="n">
        <v>0.003043981481481481</v>
      </c>
      <c r="I17" s="8" t="n">
        <v>0.006666666666666667</v>
      </c>
      <c r="J17" s="8" t="n">
        <v>0.006631944444444445</v>
      </c>
      <c r="K17" s="8" t="n">
        <v>0.003831018518518518</v>
      </c>
      <c r="L17" s="8" t="n">
        <v>0.00244212962962963</v>
      </c>
      <c r="M17" s="8" t="n">
        <v>0.005798611111111111</v>
      </c>
      <c r="N17" s="8" t="n">
        <v>0.00380787037037037</v>
      </c>
      <c r="O17" s="8" t="n">
        <v>0.003831018518518518</v>
      </c>
      <c r="P17" s="8" t="n">
        <v>0.001944444444444444</v>
      </c>
      <c r="Q17" s="8" t="n">
        <v>0.003645833333333333</v>
      </c>
      <c r="R17" s="8" t="n">
        <v>0.00375</v>
      </c>
      <c r="S17" s="8" t="n">
        <v>0.004224537037037037</v>
      </c>
      <c r="T17" s="8" t="n">
        <v>0.005150462962962963</v>
      </c>
      <c r="U17" s="8" t="n">
        <v>0.005787037037037037</v>
      </c>
      <c r="V17" t="inlineStr">
        <is>
          <t>6 Minutes</t>
        </is>
      </c>
      <c r="W17">
        <f>E17 + G17 + I17 + K17 + M17 + O17 + Q17 + S17</f>
        <v/>
      </c>
      <c r="X17" s="9">
        <f>W17 / 8</f>
        <v/>
      </c>
      <c r="Y17" s="9">
        <f>MAX(ABS(E17 - X17), ABS(G17 - X17), ABS(I17 - X17), ABS(K17 - X17), ABS(M17 - X17), ABS(O17 - X17), ABS(Q17 - X17), ABS(S17 - X17))</f>
        <v/>
      </c>
      <c r="Z17" s="8" t="n">
        <v>0.07730324074074074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2023-11-04T17:06:14Z</dcterms:created>
  <dcterms:modified xmlns:dcterms="http://purl.org/dc/terms/" xmlns:xsi="http://www.w3.org/2001/XMLSchema-instance" xsi:type="dcterms:W3CDTF">2023-11-04T17:13:13Z</dcterms:modified>
</cp:coreProperties>
</file>