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105" yWindow="-105" windowWidth="23250" windowHeight="12450" tabRatio="839" firstSheet="4" activeTab="5"/>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2451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c r="C11" l="1"/>
  <c r="C14"/>
  <c r="C15"/>
  <c r="B13"/>
  <c r="B12"/>
  <c r="B9"/>
  <c r="B7"/>
  <c r="B6"/>
  <c r="B4"/>
  <c r="B3"/>
  <c r="B2"/>
  <c r="B15" l="1"/>
  <c r="B14"/>
  <c r="C13"/>
  <c r="B11"/>
  <c r="C9"/>
  <c r="C7"/>
  <c r="C6"/>
  <c r="C4"/>
  <c r="C3"/>
  <c r="C2"/>
  <c r="B8" l="1"/>
  <c r="C8"/>
  <c r="C10"/>
  <c r="C5"/>
  <c r="D15"/>
  <c r="D14"/>
  <c r="D13"/>
  <c r="B10"/>
  <c r="B5"/>
  <c r="D12" l="1"/>
  <c r="D11"/>
  <c r="D10"/>
  <c r="D9"/>
  <c r="D7"/>
  <c r="D6"/>
  <c r="C16"/>
  <c r="D4"/>
  <c r="D3"/>
  <c r="B16"/>
  <c r="D2"/>
  <c r="D5"/>
  <c r="D8"/>
  <c r="D16" l="1"/>
</calcChain>
</file>

<file path=xl/sharedStrings.xml><?xml version="1.0" encoding="utf-8"?>
<sst xmlns="http://schemas.openxmlformats.org/spreadsheetml/2006/main" count="996" uniqueCount="687">
  <si>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</si>
  <si>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</si>
  <si>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</si>
  <si>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</si>
  <si>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</si>
  <si>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</si>
  <si>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</si>
  <si>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</si>
  <si>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</si>
  <si>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</si>
  <si>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</si>
  <si>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</si>
  <si>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</si>
  <si>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</si>
  <si>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</si>
  <si>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</si>
  <si>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</si>
  <si>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</si>
  <si>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</si>
  <si>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</si>
  <si>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</si>
  <si>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</si>
  <si>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</si>
  <si>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</si>
  <si>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</si>
  <si>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</si>
  <si>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</si>
  <si>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</si>
  <si>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</si>
  <si>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3"/>
  </si>
  <si>
    <t>Cryptography at rest</t>
    <phoneticPr fontId="3"/>
  </si>
  <si>
    <t>Malicious Code</t>
    <phoneticPr fontId="3"/>
  </si>
  <si>
    <t>Business Logic</t>
    <phoneticPr fontId="3"/>
  </si>
  <si>
    <t>Web Service</t>
    <phoneticPr fontId="3"/>
  </si>
  <si>
    <t>Configuration</t>
    <phoneticPr fontId="3"/>
  </si>
  <si>
    <t>Total</t>
    <phoneticPr fontId="3"/>
  </si>
  <si>
    <t>Secure Software Development Lifecycle Requirements</t>
  </si>
  <si>
    <t>1.1.1</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</si>
  <si>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</si>
  <si>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</si>
  <si>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</si>
  <si>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</si>
  <si>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</si>
  <si>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</si>
  <si>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</si>
  <si>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1.1.6</t>
  </si>
  <si>
    <t>1.1.7</t>
  </si>
  <si>
    <t>Verify availability of a secure coding checklist, security requirements, guideline, or policy to all developers and testers.</t>
  </si>
  <si>
    <t>Authentication Architectural Requirements</t>
  </si>
  <si>
    <t>1.2.1</t>
  </si>
  <si>
    <t>1.2.2</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</si>
  <si>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</si>
  <si>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</si>
  <si>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</si>
  <si>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</si>
  <si>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3"/>
  </si>
  <si>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</si>
  <si>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</si>
  <si>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</si>
  <si>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</si>
  <si>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</si>
  <si>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</si>
  <si>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</si>
  <si>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</si>
  <si>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</si>
  <si>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</si>
  <si>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</si>
  <si>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</si>
  <si>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</si>
  <si>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</si>
  <si>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</si>
  <si>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</si>
  <si>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</si>
  <si>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the segregation of components of differing trust levels through well-defined security controls, firewall rules, API gateways, reverse proxies, cloud-based security groups, or similar mechanisms.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</si>
  <si>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</si>
  <si>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</si>
  <si>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</si>
  <si>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</si>
  <si>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</si>
  <si>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</si>
  <si>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</si>
  <si>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</si>
  <si>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</si>
  <si>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</si>
  <si>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</si>
  <si>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</si>
  <si>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</si>
  <si>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</si>
  <si>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</si>
  <si>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</si>
  <si>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</si>
  <si>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</si>
  <si>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</si>
  <si>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</si>
  <si>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</si>
  <si>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</si>
  <si>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</si>
  <si>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</si>
  <si>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</si>
  <si>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</si>
  <si>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</si>
  <si>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</si>
  <si>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</si>
  <si>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</si>
  <si>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</si>
  <si>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</si>
  <si>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</si>
  <si>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</si>
  <si>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3"/>
  </si>
  <si>
    <t>NIST</t>
    <phoneticPr fontId="3"/>
  </si>
  <si>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</si>
  <si>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</si>
  <si>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</si>
  <si>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</si>
  <si>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</si>
  <si>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</si>
  <si>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</si>
  <si>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</si>
  <si>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</si>
  <si>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</si>
  <si>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</si>
  <si>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</si>
  <si>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</si>
  <si>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</si>
  <si>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</si>
  <si>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</si>
  <si>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</si>
  <si>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</si>
  <si>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</si>
  <si>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</si>
  <si>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</si>
  <si>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</si>
  <si>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</si>
  <si>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</si>
  <si>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</si>
  <si>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</si>
  <si>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</si>
  <si>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</si>
  <si>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</si>
  <si>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</si>
  <si>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</si>
  <si>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</si>
  <si>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</si>
  <si>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</si>
  <si>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</si>
  <si>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</si>
  <si>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</si>
  <si>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</si>
  <si>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</si>
  <si>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</si>
  <si>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</si>
  <si>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</si>
  <si>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</si>
  <si>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</si>
  <si>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</si>
  <si>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</si>
  <si>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</si>
  <si>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</si>
  <si>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</si>
  <si>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</si>
  <si>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</si>
  <si>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</si>
  <si>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</si>
  <si>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</si>
  <si>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</si>
  <si>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</si>
  <si>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</si>
  <si>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</si>
  <si>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</si>
  <si>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</si>
  <si>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</si>
  <si>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</si>
  <si>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</si>
  <si>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</si>
  <si>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</si>
  <si>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</si>
  <si>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</si>
  <si>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</si>
  <si>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</si>
  <si>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</si>
  <si>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</si>
  <si>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</si>
  <si>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</si>
  <si>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</si>
  <si>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</si>
  <si>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</si>
  <si>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</si>
  <si>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</si>
  <si>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</si>
  <si>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</si>
  <si>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</si>
  <si>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</si>
  <si>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</si>
  <si>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</si>
  <si>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</si>
  <si>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</si>
  <si>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</si>
  <si>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users can change their password.</t>
  </si>
  <si>
    <t>Verify that password change functionality requires the user's current and new password.</t>
  </si>
  <si>
    <t>Verify that a password strength meter is provided to help users set a stronger password.</t>
  </si>
  <si>
    <t>Verify that there are no periodic credential rotation or password history requirements.</t>
  </si>
  <si>
    <t>Verify that "paste" functionality, browser password helpers, and external password managers are permitted.</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</si>
  <si>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</si>
  <si>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</si>
  <si>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</si>
  <si>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</si>
  <si>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</si>
  <si>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</si>
  <si>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</si>
  <si>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</si>
  <si>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</si>
  <si>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password hints or knowledge-based authentication (so-called "secret questions") are not present.</t>
  </si>
  <si>
    <t>Verify shared or default accounts are not present (e.g. "root", "admin", or "sa").</t>
  </si>
  <si>
    <t>Verify that if an authentication factor is changed or replaced, that the user is notified of this event.</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</si>
  <si>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</si>
  <si>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</si>
  <si>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</si>
  <si>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</si>
  <si>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</si>
  <si>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</si>
  <si>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</si>
  <si>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</si>
  <si>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</si>
  <si>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</si>
  <si>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</si>
  <si>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</si>
  <si>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</si>
  <si>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</si>
  <si>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biometric authenticators are limited to use only as secondary factors in conjunction with either something you have and something you know.</t>
  </si>
  <si>
    <t>Verify that the challenge nonce is at least 64 bits in length, and statistically unique or unique over the lifetime of the cryptographic device.</t>
  </si>
  <si>
    <t>Verify that passwords are stored with sufficient protection to prevent offline recovery attacks, including local system access.</t>
  </si>
  <si>
    <t>Password Security Credentials</t>
    <phoneticPr fontId="3"/>
  </si>
  <si>
    <t>General Authenticator Requirements</t>
    <phoneticPr fontId="3"/>
  </si>
  <si>
    <t>Authenticator Lifecycle Requirements</t>
    <phoneticPr fontId="3"/>
  </si>
  <si>
    <t>Credentials Storage Credentials</t>
    <phoneticPr fontId="3"/>
  </si>
  <si>
    <t>Credential Recovery Requirements</t>
    <phoneticPr fontId="3"/>
  </si>
  <si>
    <t>Look-up Secret Verifier Requirements</t>
    <phoneticPr fontId="3"/>
  </si>
  <si>
    <t>Out of Band Verifier Requirements</t>
    <phoneticPr fontId="3"/>
  </si>
  <si>
    <t>Single or Multi Factor One Time Verifier Requirements</t>
    <phoneticPr fontId="3"/>
  </si>
  <si>
    <t>Cryptographic Software and Devices Verifier Requirements</t>
    <phoneticPr fontId="3"/>
  </si>
  <si>
    <t>Service Authentication Requirements</t>
    <phoneticPr fontId="3"/>
  </si>
  <si>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</si>
  <si>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</si>
  <si>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</si>
  <si>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</si>
  <si>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</si>
  <si>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</si>
  <si>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</si>
  <si>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</si>
  <si>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</si>
  <si>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</si>
  <si>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</si>
  <si>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</si>
  <si>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</si>
  <si>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</si>
  <si>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</si>
  <si>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</si>
  <si>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</si>
  <si>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</si>
  <si>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</si>
  <si>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</si>
  <si>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</si>
  <si>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</si>
  <si>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</si>
  <si>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</si>
  <si>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</si>
  <si>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cookie-based session tokens use "__Host-" prefix (see references) to provide session cookie confidentiality.</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</si>
  <si>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</si>
  <si>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</si>
  <si>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the application ensures a valid login session or requires re-authentication or secondary verification before allowing any sensitive transactions or account modifications.</t>
  </si>
  <si>
    <t>7.1.1</t>
  </si>
  <si>
    <t>7.1.2</t>
  </si>
  <si>
    <t>7.2.1</t>
  </si>
  <si>
    <t>Fundamental Session Management Requirements</t>
  </si>
  <si>
    <t>Session Binding Requirements</t>
    <phoneticPr fontId="3"/>
  </si>
  <si>
    <t>Session Logout and Timeout Requirements</t>
    <phoneticPr fontId="3"/>
  </si>
  <si>
    <t>Cookie-based Session Management</t>
    <phoneticPr fontId="3"/>
  </si>
  <si>
    <t>Token-based Session Management</t>
    <phoneticPr fontId="3"/>
  </si>
  <si>
    <t>Re-authentication from a Federation or Assertion</t>
    <phoneticPr fontId="3"/>
  </si>
  <si>
    <t>Defenses Against Session Management Exploits</t>
    <phoneticPr fontId="3"/>
  </si>
  <si>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</si>
  <si>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</si>
  <si>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</si>
  <si>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</si>
  <si>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</si>
  <si>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</si>
  <si>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</si>
  <si>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</si>
  <si>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</si>
  <si>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</si>
  <si>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</si>
  <si>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</si>
  <si>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</si>
  <si>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3"/>
  </si>
  <si>
    <t>Operation Level Access Control</t>
    <phoneticPr fontId="3"/>
  </si>
  <si>
    <t>Other Access Control Considerations</t>
    <phoneticPr fontId="3"/>
  </si>
  <si>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</si>
  <si>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</si>
  <si>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</si>
  <si>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</si>
  <si>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</si>
  <si>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</si>
  <si>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</si>
  <si>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</si>
  <si>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</si>
  <si>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</si>
  <si>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</si>
  <si>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</si>
  <si>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</si>
  <si>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</si>
  <si>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</si>
  <si>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</si>
  <si>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</si>
  <si>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</si>
  <si>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</si>
  <si>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</si>
  <si>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</si>
  <si>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</si>
  <si>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</si>
  <si>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</si>
  <si>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</si>
  <si>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</si>
  <si>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</si>
  <si>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</si>
  <si>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</si>
  <si>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</si>
  <si>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sanitizes, disables, or sandboxes user-supplied scriptable or expression template language content, such as Markdown, CSS or XSL stylesheets, BBCode, or similar.</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</si>
  <si>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</si>
  <si>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</si>
  <si>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</si>
  <si>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</si>
  <si>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</si>
  <si>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</si>
  <si>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3"/>
  </si>
  <si>
    <t>Sanitization and Sandboxing Requirements</t>
    <phoneticPr fontId="3"/>
  </si>
  <si>
    <t>Output encoding and Injection Prevention Requirements</t>
    <phoneticPr fontId="3"/>
  </si>
  <si>
    <t>Memory, String and Unmanaged Code Requirements</t>
    <phoneticPr fontId="3"/>
  </si>
  <si>
    <t>Deserialization Prevention Requirements</t>
    <phoneticPr fontId="3"/>
  </si>
  <si>
    <t>6.1.1</t>
  </si>
  <si>
    <t>6.1.2</t>
  </si>
  <si>
    <t>6.2.1</t>
  </si>
  <si>
    <t>6.2.2</t>
  </si>
  <si>
    <t>6.2.3</t>
  </si>
  <si>
    <t>6.2.4</t>
  </si>
  <si>
    <t>6.2.5</t>
  </si>
  <si>
    <t>6.2.6</t>
  </si>
  <si>
    <t>6.2.7</t>
  </si>
  <si>
    <t>6.2.8</t>
  </si>
  <si>
    <t>6.3.1</t>
  </si>
  <si>
    <t>6.3.2</t>
  </si>
  <si>
    <t>6.3.3</t>
  </si>
  <si>
    <t>6.4.1</t>
  </si>
  <si>
    <t>6.4.2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</si>
  <si>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</si>
  <si>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</si>
  <si>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</si>
  <si>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encryption initialization vector, cipher configuration, and block modes are configured securely using the latest advice.</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</si>
  <si>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</si>
  <si>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</si>
  <si>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</si>
  <si>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</si>
  <si>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</si>
  <si>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Data Classification</t>
    <phoneticPr fontId="3"/>
  </si>
  <si>
    <t>Algorithms</t>
    <phoneticPr fontId="3"/>
  </si>
  <si>
    <t>Random values</t>
    <phoneticPr fontId="3"/>
  </si>
  <si>
    <t>Secret Management</t>
    <phoneticPr fontId="3"/>
  </si>
  <si>
    <t>7.1.3</t>
  </si>
  <si>
    <t>7.1.4</t>
  </si>
  <si>
    <t>7.2.2</t>
  </si>
  <si>
    <t>7.3.1</t>
  </si>
  <si>
    <t>7.3.2</t>
  </si>
  <si>
    <t>7.3.3</t>
  </si>
  <si>
    <t>7.3.4</t>
  </si>
  <si>
    <t>7.4.1</t>
  </si>
  <si>
    <t>7.4.2</t>
  </si>
  <si>
    <t>7.4.3</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</si>
  <si>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</si>
  <si>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</si>
  <si>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Log Content Requirements</t>
    <phoneticPr fontId="3"/>
  </si>
  <si>
    <t>Log Processing Requirements</t>
    <phoneticPr fontId="3"/>
  </si>
  <si>
    <t>Log Protection Requirements</t>
    <phoneticPr fontId="3"/>
  </si>
  <si>
    <t>Error Handling</t>
    <phoneticPr fontId="3"/>
  </si>
  <si>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</si>
  <si>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</si>
  <si>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</si>
  <si>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</si>
  <si>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</si>
  <si>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</si>
  <si>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</si>
  <si>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</si>
  <si>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</si>
  <si>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</si>
  <si>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</si>
  <si>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</si>
  <si>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</si>
  <si>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</si>
  <si>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</si>
  <si>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</si>
  <si>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</si>
  <si>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</si>
  <si>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</si>
  <si>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</si>
  <si>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</si>
  <si>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</si>
  <si>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</si>
  <si>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</si>
  <si>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</si>
  <si>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</si>
  <si>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</si>
  <si>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</si>
  <si>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</si>
  <si>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personal information is subject to data retention classification, such that old or out of date data is deleted automatically, on a schedule, or as the situation requires.</t>
  </si>
  <si>
    <t>General Data Protection</t>
    <phoneticPr fontId="3"/>
  </si>
  <si>
    <t>Client-side Data Protection</t>
    <phoneticPr fontId="3"/>
  </si>
  <si>
    <t>Sensitive Private Data</t>
    <phoneticPr fontId="3"/>
  </si>
  <si>
    <t>9.1.1</t>
  </si>
  <si>
    <t>9.1.2</t>
  </si>
  <si>
    <t>9.1.3</t>
  </si>
  <si>
    <t>9.2.1</t>
  </si>
  <si>
    <t>9.2.2</t>
  </si>
  <si>
    <t>9.2.3</t>
  </si>
  <si>
    <t>9.2.4</t>
  </si>
  <si>
    <t>9.2.5</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</si>
  <si>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</si>
  <si>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</si>
  <si>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</si>
  <si>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</si>
  <si>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</si>
  <si>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3"/>
  </si>
  <si>
    <t>Server Communications Security Requirements</t>
    <phoneticPr fontId="3"/>
  </si>
  <si>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</si>
  <si>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</si>
  <si>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</si>
  <si>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</si>
  <si>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</si>
  <si>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</si>
  <si>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</si>
  <si>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</si>
  <si>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</si>
  <si>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</si>
  <si>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</si>
  <si>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</si>
  <si>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</si>
  <si>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</si>
  <si>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</si>
  <si>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Code Integrity Controls</t>
    <phoneticPr fontId="3"/>
  </si>
  <si>
    <t>Malicious Code Search</t>
    <phoneticPr fontId="3"/>
  </si>
  <si>
    <t>Deployed Application Integrity Controls</t>
    <phoneticPr fontId="3"/>
  </si>
  <si>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</si>
  <si>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</si>
  <si>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</si>
  <si>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</si>
  <si>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</si>
  <si>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</si>
  <si>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</si>
  <si>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</si>
  <si>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</si>
  <si>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</si>
  <si>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</si>
  <si>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</si>
  <si>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configurable alerting when automated attacks or unusual activity is detected.</t>
  </si>
  <si>
    <t>Business Logic Security Requirements</t>
    <phoneticPr fontId="3"/>
  </si>
  <si>
    <t>12.1.1</t>
  </si>
  <si>
    <t>12.1.2</t>
  </si>
  <si>
    <t>12.1.3</t>
  </si>
  <si>
    <t>12.2.1</t>
  </si>
  <si>
    <t>12.3.1</t>
  </si>
  <si>
    <t>12.3.2</t>
  </si>
  <si>
    <t>12.3.3</t>
  </si>
  <si>
    <t>12.3.4</t>
  </si>
  <si>
    <t>12.3.5</t>
  </si>
  <si>
    <t>12.3.6</t>
  </si>
  <si>
    <t>12.4.1</t>
  </si>
  <si>
    <t>12.4.2</t>
  </si>
  <si>
    <t>12.5.1</t>
  </si>
  <si>
    <t>12.5.2</t>
  </si>
  <si>
    <t>12.6.1</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</si>
  <si>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</si>
  <si>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</si>
  <si>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</si>
  <si>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validated or ignored to prevent the disclosure, creation, updating or removal of local files (LFI).</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</si>
  <si>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</si>
  <si>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</si>
  <si>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</si>
  <si>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</si>
  <si>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</si>
  <si>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</si>
  <si>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File Upload Requirements</t>
    <phoneticPr fontId="3"/>
  </si>
  <si>
    <t>File Integrity Requirements</t>
    <phoneticPr fontId="3"/>
  </si>
  <si>
    <t>File Execution Requirements</t>
    <phoneticPr fontId="3"/>
  </si>
  <si>
    <t>File Storage Requirements</t>
    <phoneticPr fontId="3"/>
  </si>
  <si>
    <t>File Download Requirements</t>
    <phoneticPr fontId="3"/>
  </si>
  <si>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</si>
  <si>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</si>
  <si>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</si>
  <si>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</si>
  <si>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</si>
  <si>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</si>
  <si>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</si>
  <si>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</si>
  <si>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</si>
  <si>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</si>
  <si>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</si>
  <si>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</si>
  <si>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</si>
  <si>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</si>
  <si>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</si>
  <si>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</si>
  <si>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</si>
  <si>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</si>
  <si>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</si>
  <si>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</si>
  <si>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</si>
  <si>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</si>
  <si>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</si>
  <si>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 services have anti-automation controls to protect against excessive calls, especially if the API is unauthenticated.</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</si>
  <si>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</si>
  <si>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</si>
  <si>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</si>
  <si>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GraphQL or other data layer authorization logic should be implemented at the business logic layer instead of the GraphQL layer.</t>
  </si>
  <si>
    <t>Generic Web Service Security Verification Requirements</t>
    <phoneticPr fontId="3"/>
  </si>
  <si>
    <t>RESTful Web Service Verification Requirements</t>
    <phoneticPr fontId="3"/>
  </si>
  <si>
    <t>SOAP Web Service Verification Requirements</t>
    <phoneticPr fontId="3"/>
  </si>
  <si>
    <t>GraphQL and other Web Service Data Layer Security Requirements</t>
    <phoneticPr fontId="3"/>
  </si>
  <si>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</si>
  <si>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</si>
  <si>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</si>
  <si>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</si>
  <si>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</si>
  <si>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</si>
  <si>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</si>
  <si>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</si>
  <si>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</si>
  <si>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</si>
  <si>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</si>
  <si>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</si>
  <si>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</si>
  <si>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</si>
  <si>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</si>
  <si>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</si>
  <si>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</si>
  <si>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</si>
  <si>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</si>
  <si>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</si>
  <si>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</si>
  <si>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</si>
  <si>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</si>
  <si>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</si>
  <si>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</si>
  <si>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</si>
  <si>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</si>
  <si>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</si>
  <si>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</si>
  <si>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</si>
  <si>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</si>
  <si>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</si>
  <si>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</si>
  <si>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</si>
  <si>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 suitable "Referrer-Policy" header is included, such as "no-referrer" or "same-origin".</t>
  </si>
  <si>
    <t>Verify that the supplied Origin header is not used for authentication or access control decisions, as the Origin header can easily be changed by an attacker.</t>
  </si>
  <si>
    <t>Build</t>
    <phoneticPr fontId="3"/>
  </si>
  <si>
    <t>Dependency</t>
    <phoneticPr fontId="3"/>
  </si>
  <si>
    <t>Unintended Security Disclosure Requirements</t>
    <phoneticPr fontId="3"/>
  </si>
  <si>
    <t>HTTP Security Headers Requirements</t>
    <phoneticPr fontId="3"/>
  </si>
  <si>
    <t>Validate HTTP Request Header Requirements</t>
    <phoneticPr fontId="3"/>
  </si>
  <si>
    <t>Verify the use of a secure software development lifecycle that addresses security in all stages of development. ([C1](https://owasp.org/www-project-proactive-controls/#div-numbering))</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</si>
  <si>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</si>
  <si>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</si>
  <si>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</si>
  <si>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</si>
  <si>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</si>
  <si>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</si>
  <si>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Verify that input validation is enforced on a trusted service layer. ([C5](https://owasp.org/www-project-proactive-controls/#div-numbering))</t>
  </si>
  <si>
    <t>Verify that the architecture treats client-side secrets--such as symmetric keys, passwords, or API tokens--as insecure and never uses them to protect or access sensitive data.</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</si>
  <si>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</si>
  <si>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</si>
  <si>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Verify the application encrypts communications between components, particularly when these components are in different containers, systems, sites, or cloud providers. ([C3](https://owasp.org/www-project-proactive-controls/#div-numbering))</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</si>
  <si>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</si>
  <si>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Verify that binary signatures, trusted connections, and verified endpoints are used to deploy binaries to remote devices.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</si>
  <si>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</si>
  <si>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that user set passwords are at least 12 characters in length (after multiple spaces are combined). ([C6](https://owasp.org/www-project-proactive-controls/#div-numbering))</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</si>
  <si>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</si>
  <si>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</si>
  <si>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</si>
  <si>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</si>
  <si>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there are no password composition rules limiting the type of characters permitted. There should be no requirement for upper or lower case or numbers or special characters. ([C6](https://owasp.org/www-project-proactive-controls/#div-numbering))</t>
  </si>
  <si>
    <t>Verify that the user can choose to either temporarily view the entire masked password, or temporarily view the last typed character of the password on platforms that do not have this as built-in functionality.</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</si>
  <si>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</si>
  <si>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</si>
  <si>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</si>
  <si>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</si>
  <si>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</si>
  <si>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</si>
  <si>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 system generated initial activation or recovery secret is not sent in clear text to the user. ([C6](https://owasp.org/www-project-proactive-controls/#div-numbering))</t>
  </si>
  <si>
    <t>Verify password credential recovery does not reveal the current password in any way. ([C6](https://owasp.org/www-project-proactive-controls/#div-numbering))</t>
  </si>
  <si>
    <t>Verify forgotten password, and other recovery paths use a secure recovery mechanism, such as time-based OTP (TOTP) or other soft token, mobile push, or another offline recovery mechanism. ([C6](https://owasp.org/www-project-proactive-controls/#div-numbering))</t>
  </si>
  <si>
    <t>Verify that approved cryptographic algorithms are used in the generation, seeding, and verification of OTPs.</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</si>
  <si>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</si>
  <si>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</si>
  <si>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cryptographic keys used in verification are stored securely and protected against disclosure, such as using a Trusted Platform Module (TPM) or Hardware Security Module (HSM), or an OS service that can use this secure storage.</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</si>
  <si>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</si>
  <si>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</si>
  <si>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</si>
  <si>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</si>
  <si>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</si>
  <si>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</si>
  <si>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</si>
  <si>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</si>
  <si>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</si>
  <si>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</si>
  <si>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</si>
  <si>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Verify the application allows users to revoke OAuth tokens that form trust relationships with linked applications.</t>
  </si>
  <si>
    <t>Verify that relying parties specify the maximum authentication time to Credential Service Providers (CSPs) and that CSPs re-authenticate the subscriber if they haven't used a session within that period.</t>
  </si>
  <si>
    <t>Verify that Credential Service Providers (CSPs) inform Relying Parties (RPs) of the last authentication event, to allow RPs to determine if they need to re-authenticate the user.</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</si>
  <si>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</si>
  <si>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</si>
  <si>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</si>
  <si>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</si>
  <si>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</si>
  <si>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</si>
  <si>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</si>
  <si>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</si>
  <si>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Verify that all untrusted HTML input from WYSIWYG editors or similar is properly sanitized with an HTML sanitizer library or framework feature. ([C5](https://owasp.org/www-project-proactive-controls/#div-numbering))</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</si>
  <si>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</si>
  <si>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</si>
  <si>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</si>
  <si>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</si>
  <si>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</si>
  <si>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</si>
  <si>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</si>
  <si>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</si>
  <si>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</si>
  <si>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</si>
  <si>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XPath injection or XML injection attacks. ([C4](https://owasp.org/www-project-proactive-controls/#div-numbering))</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</si>
  <si>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</si>
  <si>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</si>
  <si>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regulated private data is stored encrypted while at rest, such as Personally Identifiable Information (PII), sensitive personal information, or data assessed likely to be subject to EU's GDPR.</t>
  </si>
  <si>
    <t>Verify that industry proven or government approved cryptographic algorithms, modes, and libraries are used, instead of custom coded cryptography. ([C8](https://owasp.org/www-project-proactive-controls/#div-numbering))</t>
  </si>
  <si>
    <t>Verify that random number, encryption or hashing algorithms, key lengths, rounds, ciphers or modes, can be reconfigured, upgraded, or swapped at any time, to protect against cryptographic breaks. ([C8](https://owasp.org/www-project-proactive-controls/#div-numbering))</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</si>
  <si>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</si>
  <si>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</si>
  <si>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</si>
  <si>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</si>
  <si>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</si>
  <si>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</si>
  <si>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</si>
  <si>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</si>
  <si>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</si>
  <si>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</si>
  <si>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</si>
  <si>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</si>
  <si>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</si>
  <si>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</si>
  <si>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Verify that all sensitive data created and processed by the application has been identified, and ensure that a policy is in place on how to deal with sensitive data. ([C8](https://owasp.org/www-project-proactive-controls/#div-numbering))</t>
  </si>
  <si>
    <t>Verify that sensitive or private information that is required to be encrypted, is encrypted using approved algorithms that provide both confidentiality and integrity. ([C8](https://owasp.org/www-project-proactive-controls/#div-numbering))</t>
  </si>
  <si>
    <t>Verify that secured TLS is used for all client connectivity, and does not fall back to insecure or unencrypted protocols. ([C8](https://owasp.org/www-project-proactive-controls/#div-numbering))</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</si>
  <si>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</si>
  <si>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</si>
  <si>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</si>
  <si>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</si>
  <si>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</si>
  <si>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</si>
  <si>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</si>
  <si>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</si>
  <si>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</si>
  <si>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</si>
  <si>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</si>
  <si>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</si>
  <si>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the web or application server is configured with an allow list of resources or systems to which the server can send requests or load data/files from.</t>
  </si>
  <si>
    <t>Verify that RESTful web services that utilize cookies are protected from Cross-Site Request Forgery via the use of at least one or more of the following: double submit cookie pattern, CSRF nonces, or Origin request header checks.</t>
  </si>
  <si>
    <t>Verify that REST services explicitly check the incoming Content-Type to be the expected one, such as application/xml or application/json.</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</si>
  <si>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</si>
  <si>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all components are up to date, preferably using a dependency checker during build or compile time. ([C2](https://owasp.org/www-project-proactive-controls/#div-numbering))</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</si>
  <si>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</si>
  <si>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</si>
  <si>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</si>
  <si>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Verify that every HTTP response contains a Content-Type header. text/*, */*+xml and application/xml content types should also specify a safe character set (e.g., UTF-8, ISO-8859-1).</t>
  </si>
  <si>
    <t>Verify that all API responses contain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</si>
  <si>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</si>
  <si>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</si>
  <si>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</si>
  <si>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the content of a web application cannot be embedded in a third-party site by default and that embedding of the exact resources is only allowed where necessary by using suitable Content-Security-Policy: frame-ancestors and X-Frame-Options response headers.</t>
  </si>
  <si>
    <t>Verify that the application server only accepts the HTTP methods in use by the application/API, including pre-flight OPTIONS, and logs/alerts on any requests that are not valid for the application context.</t>
  </si>
  <si>
    <t>Verify that the Cross-Origin Resource Sharing (CORS) Access-Control-Allow-Origin header uses a strict allow list of trusted domains and subdomains to match against and does not support the "null" origin.</t>
  </si>
  <si>
    <t xml:space="preserve"> </t>
  </si>
  <si>
    <t>Non-valid</t>
  </si>
  <si>
    <t>Not Applicable</t>
  </si>
</sst>
</file>

<file path=xl/styles.xml><?xml version="1.0" encoding="utf-8"?>
<styleSheet xmlns="http://schemas.openxmlformats.org/spreadsheetml/2006/main">
  <fonts count="15">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47">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25">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cellXfs>
  <cellStyles count="3">
    <cellStyle name="Hiperligação" xfId="1" builtinId="8" hidden="1"/>
    <cellStyle name="Hiperligação Visitada" xfId="2" builtinId="9"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pt-PT"/>
  <c:style val="18"/>
  <c:chart>
    <c:title>
      <c:layout/>
      <c:txPr>
        <a:bodyPr/>
        <a:lstStyle/>
        <a:p>
          <a:pPr>
            <a:defRPr lang="ja-JP"/>
          </a:pPr>
          <a:endParaRPr lang="pt-PT"/>
        </a:p>
      </c:txPr>
    </c:title>
    <c:plotArea>
      <c:layout/>
      <c:radarChart>
        <c:radarStyle val="filled"/>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 _€;\-#,##0.00\ _€</c:formatCode>
                <c:ptCount val="15"/>
                <c:pt idx="0">
                  <c:v>0</c:v>
                </c:pt>
                <c:pt idx="1">
                  <c:v>12.5</c:v>
                </c:pt>
                <c:pt idx="2">
                  <c:v>36.84210526315789</c:v>
                </c:pt>
                <c:pt idx="3">
                  <c:v>75</c:v>
                </c:pt>
                <c:pt idx="4">
                  <c:v>44.444444444444443</c:v>
                </c:pt>
                <c:pt idx="5">
                  <c:v>0</c:v>
                </c:pt>
                <c:pt idx="6">
                  <c:v>15.384615384615385</c:v>
                </c:pt>
                <c:pt idx="7">
                  <c:v>6.25</c:v>
                </c:pt>
                <c:pt idx="8">
                  <c:v>0</c:v>
                </c:pt>
                <c:pt idx="9">
                  <c:v>0</c:v>
                </c:pt>
                <c:pt idx="10">
                  <c:v>37.5</c:v>
                </c:pt>
                <c:pt idx="11">
                  <c:v>0</c:v>
                </c:pt>
                <c:pt idx="12">
                  <c:v>9.0909090909090917</c:v>
                </c:pt>
                <c:pt idx="13">
                  <c:v>27.27272727272727</c:v>
                </c:pt>
                <c:pt idx="14">
                  <c:v>17.741935483870968</c:v>
                </c:pt>
              </c:numCache>
            </c:numRef>
          </c:val>
          <c:extLst xmlns:c16r2="http://schemas.microsoft.com/office/drawing/2015/06/chart">
            <c:ext xmlns:c16="http://schemas.microsoft.com/office/drawing/2014/chart" uri="{C3380CC4-5D6E-409C-BE32-E72D297353CC}">
              <c16:uniqueId val="{00000000-38E6-504E-A48F-4C7990A94E80}"/>
            </c:ext>
          </c:extLst>
        </c:ser>
        <c:dLbls/>
        <c:axId val="110624768"/>
        <c:axId val="110626304"/>
      </c:radarChart>
      <c:catAx>
        <c:axId val="110624768"/>
        <c:scaling>
          <c:orientation val="minMax"/>
        </c:scaling>
        <c:axPos val="b"/>
        <c:majorGridlines/>
        <c:numFmt formatCode="General" sourceLinked="0"/>
        <c:tickLblPos val="nextTo"/>
        <c:txPr>
          <a:bodyPr/>
          <a:lstStyle/>
          <a:p>
            <a:pPr>
              <a:defRPr lang="ja-JP"/>
            </a:pPr>
            <a:endParaRPr lang="pt-PT"/>
          </a:p>
        </c:txPr>
        <c:crossAx val="110626304"/>
        <c:crosses val="autoZero"/>
        <c:auto val="1"/>
        <c:lblAlgn val="ctr"/>
        <c:lblOffset val="100"/>
      </c:catAx>
      <c:valAx>
        <c:axId val="110626304"/>
        <c:scaling>
          <c:orientation val="minMax"/>
        </c:scaling>
        <c:axPos val="l"/>
        <c:majorGridlines/>
        <c:numFmt formatCode="#,##0.00\ _€;\-#,##0.00\ _€" sourceLinked="1"/>
        <c:majorTickMark val="cross"/>
        <c:tickLblPos val="nextTo"/>
        <c:txPr>
          <a:bodyPr/>
          <a:lstStyle/>
          <a:p>
            <a:pPr>
              <a:defRPr lang="ja-JP"/>
            </a:pPr>
            <a:endParaRPr lang="pt-PT"/>
          </a:p>
        </c:txPr>
        <c:crossAx val="110624768"/>
        <c:crosses val="autoZero"/>
        <c:crossBetween val="between"/>
      </c:valAx>
    </c:plotArea>
    <c:legend>
      <c:legendPos val="r"/>
      <c:layout/>
      <c:txPr>
        <a:bodyPr/>
        <a:lstStyle/>
        <a:p>
          <a:pPr>
            <a:defRPr lang="ja-JP"/>
          </a:pPr>
          <a:endParaRPr lang="pt-PT"/>
        </a:p>
      </c:txPr>
    </c:legend>
    <c:plotVisOnly val="1"/>
    <c:dispBlanksAs val="gap"/>
  </c:chart>
  <c:printSettings>
    <c:headerFooter/>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43"/>
  <sheetViews>
    <sheetView topLeftCell="A25" zoomScale="85" zoomScaleNormal="85" workbookViewId="0">
      <selection activeCell="F4" sqref="F4"/>
    </sheetView>
  </sheetViews>
  <sheetFormatPr defaultColWidth="8.7109375" defaultRowHeight="21"/>
  <cols>
    <col min="1" max="1" width="19.7109375" style="5" customWidth="1"/>
    <col min="2" max="5" width="8.7109375" style="28"/>
    <col min="6" max="6" width="60.7109375" style="28" customWidth="1"/>
    <col min="7" max="7" width="19.28515625" style="28" customWidth="1"/>
    <col min="8" max="8" width="30.7109375" style="28" customWidth="1"/>
    <col min="9" max="9" width="31.7109375" style="28" customWidth="1"/>
    <col min="10" max="10" width="41.7109375" style="28" customWidth="1"/>
    <col min="11" max="16384" width="8.7109375" style="28"/>
  </cols>
  <sheetData>
    <row r="1" spans="1:10" s="5" customFormat="1" ht="42.75" thickBot="1">
      <c r="A1" s="2" t="s">
        <v>55</v>
      </c>
      <c r="B1" s="3" t="s">
        <v>13</v>
      </c>
      <c r="C1" s="4" t="s">
        <v>14</v>
      </c>
      <c r="D1" s="4" t="s">
        <v>108</v>
      </c>
      <c r="E1" s="4" t="s">
        <v>109</v>
      </c>
      <c r="F1" s="3" t="s">
        <v>15</v>
      </c>
      <c r="G1" s="3" t="s">
        <v>16</v>
      </c>
      <c r="H1" s="3" t="s">
        <v>17</v>
      </c>
      <c r="I1" s="3" t="s">
        <v>18</v>
      </c>
      <c r="J1" s="3" t="s">
        <v>19</v>
      </c>
    </row>
    <row r="2" spans="1:10" s="15" customFormat="1" ht="63.75" thickBot="1">
      <c r="A2" s="122" t="s">
        <v>36</v>
      </c>
      <c r="B2" s="8" t="s">
        <v>37</v>
      </c>
      <c r="C2" s="9">
        <v>2</v>
      </c>
      <c r="D2" s="10"/>
      <c r="E2" s="11"/>
      <c r="F2" s="12" t="s">
        <v>565</v>
      </c>
      <c r="G2" s="11"/>
      <c r="H2" s="13"/>
      <c r="I2" s="13"/>
      <c r="J2" s="14"/>
    </row>
    <row r="3" spans="1:10" s="15" customFormat="1" ht="63.75" thickBot="1">
      <c r="A3" s="122"/>
      <c r="B3" s="8" t="s">
        <v>38</v>
      </c>
      <c r="C3" s="16">
        <v>2</v>
      </c>
      <c r="D3" s="17">
        <v>1053</v>
      </c>
      <c r="E3" s="18"/>
      <c r="F3" s="19" t="s">
        <v>39</v>
      </c>
      <c r="G3" s="18"/>
      <c r="H3" s="20"/>
      <c r="I3" s="20"/>
      <c r="J3" s="21"/>
    </row>
    <row r="4" spans="1:10" s="15" customFormat="1" ht="63.75" thickBot="1">
      <c r="A4" s="122"/>
      <c r="B4" s="8" t="s">
        <v>40</v>
      </c>
      <c r="C4" s="16">
        <v>2</v>
      </c>
      <c r="D4" s="17">
        <v>1110</v>
      </c>
      <c r="E4" s="18"/>
      <c r="F4" s="19" t="s">
        <v>41</v>
      </c>
      <c r="G4" s="18"/>
      <c r="H4" s="20"/>
      <c r="I4" s="20"/>
      <c r="J4" s="21"/>
    </row>
    <row r="5" spans="1:10" s="15" customFormat="1" ht="32.25" thickBot="1">
      <c r="A5" s="122"/>
      <c r="B5" s="8" t="s">
        <v>42</v>
      </c>
      <c r="C5" s="16">
        <v>2</v>
      </c>
      <c r="D5" s="17">
        <v>1059</v>
      </c>
      <c r="E5" s="18"/>
      <c r="F5" s="19" t="s">
        <v>43</v>
      </c>
      <c r="G5" s="18"/>
      <c r="H5" s="20"/>
      <c r="I5" s="20"/>
      <c r="J5" s="21"/>
    </row>
    <row r="6" spans="1:10" s="15" customFormat="1" ht="63.75" thickBot="1">
      <c r="A6" s="122"/>
      <c r="B6" s="8" t="s">
        <v>44</v>
      </c>
      <c r="C6" s="16">
        <v>2</v>
      </c>
      <c r="D6" s="17">
        <v>1059</v>
      </c>
      <c r="E6" s="18"/>
      <c r="F6" s="19" t="s">
        <v>566</v>
      </c>
      <c r="G6" s="18"/>
      <c r="H6" s="20"/>
      <c r="I6" s="20"/>
      <c r="J6" s="21"/>
    </row>
    <row r="7" spans="1:10" s="15" customFormat="1" ht="79.5" thickBot="1">
      <c r="A7" s="122"/>
      <c r="B7" s="8" t="s">
        <v>45</v>
      </c>
      <c r="C7" s="16">
        <v>2</v>
      </c>
      <c r="D7" s="17">
        <v>637</v>
      </c>
      <c r="E7" s="18"/>
      <c r="F7" s="19" t="s">
        <v>567</v>
      </c>
      <c r="G7" s="18"/>
      <c r="H7" s="20"/>
      <c r="I7" s="20"/>
      <c r="J7" s="21"/>
    </row>
    <row r="8" spans="1:10" s="15" customFormat="1" ht="48" thickBot="1">
      <c r="A8" s="122"/>
      <c r="B8" s="8" t="s">
        <v>46</v>
      </c>
      <c r="C8" s="16">
        <v>2</v>
      </c>
      <c r="D8" s="17">
        <v>637</v>
      </c>
      <c r="E8" s="18"/>
      <c r="F8" s="19" t="s">
        <v>47</v>
      </c>
      <c r="G8" s="18"/>
      <c r="H8" s="20"/>
      <c r="I8" s="20"/>
      <c r="J8" s="21"/>
    </row>
    <row r="9" spans="1:10" s="15" customFormat="1" ht="63.75" thickBot="1">
      <c r="A9" s="122" t="s">
        <v>48</v>
      </c>
      <c r="B9" s="8" t="s">
        <v>49</v>
      </c>
      <c r="C9" s="16">
        <v>2</v>
      </c>
      <c r="D9" s="17">
        <v>250</v>
      </c>
      <c r="E9" s="18"/>
      <c r="F9" s="19" t="s">
        <v>568</v>
      </c>
      <c r="G9" s="18"/>
      <c r="H9" s="20"/>
      <c r="I9" s="20"/>
      <c r="J9" s="21"/>
    </row>
    <row r="10" spans="1:10" s="15" customFormat="1" ht="79.5" thickBot="1">
      <c r="A10" s="122"/>
      <c r="B10" s="8" t="s">
        <v>50</v>
      </c>
      <c r="C10" s="16">
        <v>2</v>
      </c>
      <c r="D10" s="17">
        <v>306</v>
      </c>
      <c r="E10" s="18"/>
      <c r="F10" s="19" t="s">
        <v>569</v>
      </c>
      <c r="G10" s="18"/>
      <c r="H10" s="20"/>
      <c r="I10" s="20"/>
      <c r="J10" s="21"/>
    </row>
    <row r="11" spans="1:10" s="15" customFormat="1" ht="63.75" thickBot="1">
      <c r="A11" s="122"/>
      <c r="B11" s="8" t="s">
        <v>51</v>
      </c>
      <c r="C11" s="16">
        <v>2</v>
      </c>
      <c r="D11" s="17">
        <v>306</v>
      </c>
      <c r="E11" s="18"/>
      <c r="F11" s="19" t="s">
        <v>52</v>
      </c>
      <c r="G11" s="18"/>
      <c r="H11" s="20"/>
      <c r="I11" s="20"/>
      <c r="J11" s="21"/>
    </row>
    <row r="12" spans="1:10" s="15" customFormat="1" ht="63.75" thickBot="1">
      <c r="A12" s="122"/>
      <c r="B12" s="8" t="s">
        <v>53</v>
      </c>
      <c r="C12" s="16">
        <v>2</v>
      </c>
      <c r="D12" s="17">
        <v>306</v>
      </c>
      <c r="E12" s="18"/>
      <c r="F12" s="19" t="s">
        <v>54</v>
      </c>
      <c r="G12" s="18"/>
      <c r="H12" s="20"/>
      <c r="I12" s="20"/>
      <c r="J12" s="21"/>
    </row>
    <row r="13" spans="1:10" s="15" customFormat="1" ht="48" thickBot="1">
      <c r="A13" s="122" t="s">
        <v>110</v>
      </c>
      <c r="B13" s="8" t="s">
        <v>77</v>
      </c>
      <c r="C13" s="16">
        <v>2</v>
      </c>
      <c r="D13" s="17">
        <v>602</v>
      </c>
      <c r="E13" s="18"/>
      <c r="F13" s="19" t="s">
        <v>56</v>
      </c>
      <c r="G13" s="18"/>
      <c r="H13" s="18"/>
      <c r="I13" s="18"/>
      <c r="J13" s="22"/>
    </row>
    <row r="14" spans="1:10" s="15" customFormat="1" ht="32.25" thickBot="1">
      <c r="A14" s="122"/>
      <c r="B14" s="8" t="s">
        <v>78</v>
      </c>
      <c r="C14" s="16">
        <v>2</v>
      </c>
      <c r="D14" s="17">
        <v>284</v>
      </c>
      <c r="E14" s="18"/>
      <c r="F14" s="19" t="s">
        <v>57</v>
      </c>
      <c r="G14" s="18"/>
      <c r="H14" s="18"/>
      <c r="I14" s="18"/>
      <c r="J14" s="22"/>
    </row>
    <row r="15" spans="1:10" s="15" customFormat="1" ht="63.75" thickBot="1">
      <c r="A15" s="122"/>
      <c r="B15" s="8" t="s">
        <v>79</v>
      </c>
      <c r="C15" s="16">
        <v>2</v>
      </c>
      <c r="D15" s="17">
        <v>272</v>
      </c>
      <c r="E15" s="18"/>
      <c r="F15" s="19" t="s">
        <v>58</v>
      </c>
      <c r="G15" s="18"/>
      <c r="H15" s="18"/>
      <c r="I15" s="18"/>
      <c r="J15" s="22"/>
    </row>
    <row r="16" spans="1:10" s="15" customFormat="1" ht="95.25" thickBot="1">
      <c r="A16" s="122"/>
      <c r="B16" s="8" t="s">
        <v>80</v>
      </c>
      <c r="C16" s="16">
        <v>2</v>
      </c>
      <c r="D16" s="17">
        <v>284</v>
      </c>
      <c r="E16" s="18"/>
      <c r="F16" s="19" t="s">
        <v>570</v>
      </c>
      <c r="G16" s="18"/>
      <c r="H16" s="18"/>
      <c r="I16" s="18"/>
      <c r="J16" s="22"/>
    </row>
    <row r="17" spans="1:10" s="15" customFormat="1" ht="95.25" thickBot="1">
      <c r="A17" s="122"/>
      <c r="B17" s="8" t="s">
        <v>81</v>
      </c>
      <c r="C17" s="16">
        <v>2</v>
      </c>
      <c r="D17" s="17">
        <v>275</v>
      </c>
      <c r="E17" s="18"/>
      <c r="F17" s="19" t="s">
        <v>571</v>
      </c>
      <c r="G17" s="18"/>
      <c r="H17" s="18"/>
      <c r="I17" s="18"/>
      <c r="J17" s="22"/>
    </row>
    <row r="18" spans="1:10" s="15" customFormat="1" ht="48" thickBot="1">
      <c r="A18" s="122" t="s">
        <v>111</v>
      </c>
      <c r="B18" s="8" t="s">
        <v>82</v>
      </c>
      <c r="C18" s="16">
        <v>2</v>
      </c>
      <c r="D18" s="17">
        <v>1029</v>
      </c>
      <c r="E18" s="18"/>
      <c r="F18" s="19" t="s">
        <v>59</v>
      </c>
      <c r="G18" s="18"/>
      <c r="H18" s="18"/>
      <c r="I18" s="18"/>
      <c r="J18" s="22"/>
    </row>
    <row r="19" spans="1:10" s="15" customFormat="1" ht="79.5" thickBot="1">
      <c r="A19" s="122"/>
      <c r="B19" s="8" t="s">
        <v>83</v>
      </c>
      <c r="C19" s="16">
        <v>2</v>
      </c>
      <c r="D19" s="17">
        <v>502</v>
      </c>
      <c r="E19" s="18"/>
      <c r="F19" s="19" t="s">
        <v>60</v>
      </c>
      <c r="G19" s="18"/>
      <c r="H19" s="18"/>
      <c r="I19" s="18"/>
      <c r="J19" s="22"/>
    </row>
    <row r="20" spans="1:10" s="15" customFormat="1" ht="48" thickBot="1">
      <c r="A20" s="122"/>
      <c r="B20" s="8" t="s">
        <v>84</v>
      </c>
      <c r="C20" s="16">
        <v>2</v>
      </c>
      <c r="D20" s="17">
        <v>602</v>
      </c>
      <c r="E20" s="18"/>
      <c r="F20" s="19" t="s">
        <v>572</v>
      </c>
      <c r="G20" s="18"/>
      <c r="H20" s="18"/>
      <c r="I20" s="18"/>
      <c r="J20" s="22"/>
    </row>
    <row r="21" spans="1:10" s="15" customFormat="1" ht="63.75" thickBot="1">
      <c r="A21" s="122"/>
      <c r="B21" s="8" t="s">
        <v>85</v>
      </c>
      <c r="C21" s="16">
        <v>2</v>
      </c>
      <c r="D21" s="17">
        <v>116</v>
      </c>
      <c r="E21" s="18"/>
      <c r="F21" s="19" t="s">
        <v>61</v>
      </c>
      <c r="G21" s="18"/>
      <c r="H21" s="18"/>
      <c r="I21" s="18"/>
      <c r="J21" s="22"/>
    </row>
    <row r="22" spans="1:10" s="15" customFormat="1" ht="48" thickBot="1">
      <c r="A22" s="122" t="s">
        <v>112</v>
      </c>
      <c r="B22" s="8" t="s">
        <v>86</v>
      </c>
      <c r="C22" s="16">
        <v>2</v>
      </c>
      <c r="D22" s="17">
        <v>320</v>
      </c>
      <c r="E22" s="18"/>
      <c r="F22" s="19" t="s">
        <v>62</v>
      </c>
      <c r="G22" s="18"/>
      <c r="H22" s="18"/>
      <c r="I22" s="18"/>
      <c r="J22" s="22"/>
    </row>
    <row r="23" spans="1:10" s="15" customFormat="1" ht="48" thickBot="1">
      <c r="A23" s="122"/>
      <c r="B23" s="8" t="s">
        <v>87</v>
      </c>
      <c r="C23" s="16">
        <v>2</v>
      </c>
      <c r="D23" s="17">
        <v>320</v>
      </c>
      <c r="E23" s="18"/>
      <c r="F23" s="19" t="s">
        <v>63</v>
      </c>
      <c r="G23" s="18"/>
      <c r="H23" s="18"/>
      <c r="I23" s="18"/>
      <c r="J23" s="22"/>
    </row>
    <row r="24" spans="1:10" s="15" customFormat="1" ht="32.25" thickBot="1">
      <c r="A24" s="122"/>
      <c r="B24" s="8" t="s">
        <v>88</v>
      </c>
      <c r="C24" s="16">
        <v>2</v>
      </c>
      <c r="D24" s="17">
        <v>320</v>
      </c>
      <c r="E24" s="18"/>
      <c r="F24" s="19" t="s">
        <v>64</v>
      </c>
      <c r="G24" s="18"/>
      <c r="H24" s="18"/>
      <c r="I24" s="18"/>
      <c r="J24" s="22"/>
    </row>
    <row r="25" spans="1:10" s="15" customFormat="1" ht="48" thickBot="1">
      <c r="A25" s="122"/>
      <c r="B25" s="8" t="s">
        <v>89</v>
      </c>
      <c r="C25" s="16">
        <v>2</v>
      </c>
      <c r="D25" s="17">
        <v>320</v>
      </c>
      <c r="E25" s="18"/>
      <c r="F25" s="20" t="s">
        <v>573</v>
      </c>
      <c r="G25" s="18"/>
      <c r="H25" s="18"/>
      <c r="I25" s="18"/>
      <c r="J25" s="22"/>
    </row>
    <row r="26" spans="1:10" s="15" customFormat="1" ht="48" thickBot="1">
      <c r="A26" s="122" t="s">
        <v>113</v>
      </c>
      <c r="B26" s="8" t="s">
        <v>90</v>
      </c>
      <c r="C26" s="16">
        <v>2</v>
      </c>
      <c r="D26" s="17">
        <v>1009</v>
      </c>
      <c r="E26" s="18"/>
      <c r="F26" s="19" t="s">
        <v>574</v>
      </c>
      <c r="G26" s="18"/>
      <c r="H26" s="18"/>
      <c r="I26" s="18"/>
      <c r="J26" s="22"/>
    </row>
    <row r="27" spans="1:10" s="15" customFormat="1" ht="63.75" thickBot="1">
      <c r="A27" s="122"/>
      <c r="B27" s="8" t="s">
        <v>91</v>
      </c>
      <c r="C27" s="16">
        <v>2</v>
      </c>
      <c r="D27" s="17"/>
      <c r="E27" s="18"/>
      <c r="F27" s="19" t="s">
        <v>575</v>
      </c>
      <c r="G27" s="18"/>
      <c r="H27" s="18"/>
      <c r="I27" s="18"/>
      <c r="J27" s="22"/>
    </row>
    <row r="28" spans="1:10" s="15" customFormat="1" ht="32.25" thickBot="1">
      <c r="A28" s="122" t="s">
        <v>114</v>
      </c>
      <c r="B28" s="8" t="s">
        <v>92</v>
      </c>
      <c r="C28" s="16">
        <v>2</v>
      </c>
      <c r="D28" s="17"/>
      <c r="E28" s="18"/>
      <c r="F28" s="19" t="s">
        <v>65</v>
      </c>
      <c r="G28" s="18"/>
      <c r="H28" s="18"/>
      <c r="I28" s="18"/>
      <c r="J28" s="22"/>
    </row>
    <row r="29" spans="1:10" s="15" customFormat="1" ht="79.5" thickBot="1">
      <c r="A29" s="122"/>
      <c r="B29" s="8" t="s">
        <v>93</v>
      </c>
      <c r="C29" s="16">
        <v>2</v>
      </c>
      <c r="D29" s="17"/>
      <c r="E29" s="18"/>
      <c r="F29" s="19" t="s">
        <v>66</v>
      </c>
      <c r="G29" s="18"/>
      <c r="H29" s="18"/>
      <c r="I29" s="18"/>
      <c r="J29" s="22"/>
    </row>
    <row r="30" spans="1:10" s="15" customFormat="1" ht="79.5" thickBot="1">
      <c r="A30" s="122" t="s">
        <v>115</v>
      </c>
      <c r="B30" s="8" t="s">
        <v>94</v>
      </c>
      <c r="C30" s="16">
        <v>2</v>
      </c>
      <c r="D30" s="17">
        <v>319</v>
      </c>
      <c r="E30" s="18"/>
      <c r="F30" s="19" t="s">
        <v>576</v>
      </c>
      <c r="G30" s="18"/>
      <c r="H30" s="18"/>
      <c r="I30" s="18"/>
      <c r="J30" s="22"/>
    </row>
    <row r="31" spans="1:10" s="15" customFormat="1" ht="63.75" thickBot="1">
      <c r="A31" s="122"/>
      <c r="B31" s="8" t="s">
        <v>95</v>
      </c>
      <c r="C31" s="16">
        <v>2</v>
      </c>
      <c r="D31" s="17">
        <v>295</v>
      </c>
      <c r="E31" s="18"/>
      <c r="F31" s="19" t="s">
        <v>67</v>
      </c>
      <c r="G31" s="18"/>
      <c r="H31" s="18"/>
      <c r="I31" s="18"/>
      <c r="J31" s="22"/>
    </row>
    <row r="32" spans="1:10" s="15" customFormat="1" ht="84.75" thickBot="1">
      <c r="A32" s="6" t="s">
        <v>116</v>
      </c>
      <c r="B32" s="8" t="s">
        <v>96</v>
      </c>
      <c r="C32" s="16">
        <v>2</v>
      </c>
      <c r="D32" s="17">
        <v>284</v>
      </c>
      <c r="E32" s="18"/>
      <c r="F32" s="19" t="s">
        <v>68</v>
      </c>
      <c r="G32" s="18"/>
      <c r="H32" s="18"/>
      <c r="I32" s="18"/>
      <c r="J32" s="22"/>
    </row>
    <row r="33" spans="1:10" s="15" customFormat="1" ht="48" thickBot="1">
      <c r="A33" s="122" t="s">
        <v>117</v>
      </c>
      <c r="B33" s="8" t="s">
        <v>97</v>
      </c>
      <c r="C33" s="16">
        <v>2</v>
      </c>
      <c r="D33" s="17">
        <v>1059</v>
      </c>
      <c r="E33" s="18"/>
      <c r="F33" s="19" t="s">
        <v>69</v>
      </c>
      <c r="G33" s="18"/>
      <c r="H33" s="18"/>
      <c r="I33" s="18"/>
      <c r="J33" s="22"/>
    </row>
    <row r="34" spans="1:10" s="15" customFormat="1" ht="48" thickBot="1">
      <c r="A34" s="122"/>
      <c r="B34" s="8" t="s">
        <v>98</v>
      </c>
      <c r="C34" s="16">
        <v>2</v>
      </c>
      <c r="D34" s="17">
        <v>362</v>
      </c>
      <c r="E34" s="18"/>
      <c r="F34" s="19" t="s">
        <v>70</v>
      </c>
      <c r="G34" s="18"/>
      <c r="H34" s="18"/>
      <c r="I34" s="18"/>
      <c r="J34" s="22"/>
    </row>
    <row r="35" spans="1:10" s="15" customFormat="1" ht="63.75" thickBot="1">
      <c r="A35" s="122"/>
      <c r="B35" s="8" t="s">
        <v>99</v>
      </c>
      <c r="C35" s="16">
        <v>2</v>
      </c>
      <c r="D35" s="17">
        <v>367</v>
      </c>
      <c r="E35" s="18"/>
      <c r="F35" s="19" t="s">
        <v>71</v>
      </c>
      <c r="G35" s="18"/>
      <c r="H35" s="18"/>
      <c r="I35" s="18"/>
      <c r="J35" s="22"/>
    </row>
    <row r="36" spans="1:10" s="15" customFormat="1" ht="32.25" thickBot="1">
      <c r="A36" s="122" t="s">
        <v>118</v>
      </c>
      <c r="B36" s="8" t="s">
        <v>100</v>
      </c>
      <c r="C36" s="16">
        <v>2</v>
      </c>
      <c r="D36" s="17">
        <v>552</v>
      </c>
      <c r="E36" s="18"/>
      <c r="F36" s="19" t="s">
        <v>72</v>
      </c>
      <c r="G36" s="18"/>
      <c r="H36" s="18"/>
      <c r="I36" s="18"/>
      <c r="J36" s="22"/>
    </row>
    <row r="37" spans="1:10" s="15" customFormat="1" ht="95.25" thickBot="1">
      <c r="A37" s="122"/>
      <c r="B37" s="8" t="s">
        <v>101</v>
      </c>
      <c r="C37" s="16">
        <v>2</v>
      </c>
      <c r="D37" s="17">
        <v>646</v>
      </c>
      <c r="E37" s="18"/>
      <c r="F37" s="19" t="s">
        <v>577</v>
      </c>
      <c r="G37" s="18"/>
      <c r="H37" s="18"/>
      <c r="I37" s="18"/>
      <c r="J37" s="22"/>
    </row>
    <row r="38" spans="1:10" s="15" customFormat="1" ht="63.75" thickBot="1">
      <c r="A38" s="122" t="s">
        <v>119</v>
      </c>
      <c r="B38" s="8" t="s">
        <v>102</v>
      </c>
      <c r="C38" s="16">
        <v>2</v>
      </c>
      <c r="D38" s="17">
        <v>923</v>
      </c>
      <c r="E38" s="18"/>
      <c r="F38" s="19" t="s">
        <v>73</v>
      </c>
      <c r="G38" s="18"/>
      <c r="H38" s="18"/>
      <c r="I38" s="18"/>
      <c r="J38" s="22"/>
    </row>
    <row r="39" spans="1:10" s="15" customFormat="1" ht="32.25" thickBot="1">
      <c r="A39" s="122"/>
      <c r="B39" s="8" t="s">
        <v>103</v>
      </c>
      <c r="C39" s="16">
        <v>2</v>
      </c>
      <c r="D39" s="17">
        <v>494</v>
      </c>
      <c r="E39" s="18"/>
      <c r="F39" s="19" t="s">
        <v>578</v>
      </c>
      <c r="G39" s="18"/>
      <c r="H39" s="18"/>
      <c r="I39" s="18"/>
      <c r="J39" s="22"/>
    </row>
    <row r="40" spans="1:10" s="15" customFormat="1" ht="32.25" thickBot="1">
      <c r="A40" s="122"/>
      <c r="B40" s="8" t="s">
        <v>104</v>
      </c>
      <c r="C40" s="16">
        <v>2</v>
      </c>
      <c r="D40" s="17">
        <v>1104</v>
      </c>
      <c r="E40" s="18"/>
      <c r="F40" s="19" t="s">
        <v>74</v>
      </c>
      <c r="G40" s="18"/>
      <c r="H40" s="18"/>
      <c r="I40" s="18"/>
      <c r="J40" s="22"/>
    </row>
    <row r="41" spans="1:10" s="15" customFormat="1" ht="63.75" thickBot="1">
      <c r="A41" s="122"/>
      <c r="B41" s="8" t="s">
        <v>105</v>
      </c>
      <c r="C41" s="16">
        <v>2</v>
      </c>
      <c r="D41" s="17"/>
      <c r="E41" s="18"/>
      <c r="F41" s="19" t="s">
        <v>75</v>
      </c>
      <c r="G41" s="18"/>
      <c r="H41" s="18"/>
      <c r="I41" s="18"/>
      <c r="J41" s="22"/>
    </row>
    <row r="42" spans="1:10" s="15" customFormat="1" ht="95.25" thickBot="1">
      <c r="A42" s="122"/>
      <c r="B42" s="8" t="s">
        <v>106</v>
      </c>
      <c r="C42" s="16">
        <v>2</v>
      </c>
      <c r="D42" s="17">
        <v>265</v>
      </c>
      <c r="E42" s="18"/>
      <c r="F42" s="19" t="s">
        <v>579</v>
      </c>
      <c r="G42" s="18"/>
      <c r="H42" s="18"/>
      <c r="I42" s="18"/>
      <c r="J42" s="22"/>
    </row>
    <row r="43" spans="1:10" s="15" customFormat="1" ht="63.75" thickBot="1">
      <c r="A43" s="122"/>
      <c r="B43" s="8" t="s">
        <v>107</v>
      </c>
      <c r="C43" s="23">
        <v>2</v>
      </c>
      <c r="D43" s="24">
        <v>477</v>
      </c>
      <c r="E43" s="25"/>
      <c r="F43" s="26" t="s">
        <v>76</v>
      </c>
      <c r="G43" s="25"/>
      <c r="H43" s="25"/>
      <c r="I43" s="25"/>
      <c r="J43" s="27"/>
    </row>
  </sheetData>
  <mergeCells count="11">
    <mergeCell ref="A26:A27"/>
    <mergeCell ref="A2:A8"/>
    <mergeCell ref="A9:A12"/>
    <mergeCell ref="A13:A17"/>
    <mergeCell ref="A18:A21"/>
    <mergeCell ref="A22:A25"/>
    <mergeCell ref="A28:A29"/>
    <mergeCell ref="A30:A31"/>
    <mergeCell ref="A33:A35"/>
    <mergeCell ref="A36:A37"/>
    <mergeCell ref="A38:A43"/>
  </mergeCells>
  <phoneticPr fontId="3"/>
  <dataValidations count="1">
    <dataValidation type="list" operator="equal" showErrorMessage="1" sqref="G2:G43">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dimension ref="A1:J9"/>
  <sheetViews>
    <sheetView zoomScale="70" zoomScaleNormal="70" workbookViewId="0">
      <selection activeCell="G4" sqref="G4"/>
    </sheetView>
  </sheetViews>
  <sheetFormatPr defaultColWidth="8.7109375" defaultRowHeight="21"/>
  <cols>
    <col min="1" max="1" width="23.7109375" style="68" customWidth="1"/>
    <col min="2" max="2" width="8.7109375" style="15"/>
    <col min="3" max="5" width="8.7109375" style="67" customWidth="1"/>
    <col min="6" max="6" width="88.7109375" style="15" customWidth="1"/>
    <col min="7" max="7" width="8.7109375" style="15"/>
    <col min="8" max="8" width="28.28515625" style="15" customWidth="1"/>
    <col min="9" max="9" width="26.28515625" style="15" customWidth="1"/>
    <col min="10" max="10" width="37.7109375" style="15" customWidth="1"/>
    <col min="11" max="16384" width="8.7109375" style="15"/>
  </cols>
  <sheetData>
    <row r="1" spans="1:10" s="33" customFormat="1" ht="42.75" thickBot="1">
      <c r="A1" s="85" t="s">
        <v>55</v>
      </c>
      <c r="B1" s="55" t="s">
        <v>13</v>
      </c>
      <c r="C1" s="54" t="s">
        <v>14</v>
      </c>
      <c r="D1" s="54" t="s">
        <v>108</v>
      </c>
      <c r="E1" s="54" t="s">
        <v>109</v>
      </c>
      <c r="F1" s="55" t="s">
        <v>15</v>
      </c>
      <c r="G1" s="55" t="s">
        <v>16</v>
      </c>
      <c r="H1" s="55" t="s">
        <v>17</v>
      </c>
      <c r="I1" s="55" t="s">
        <v>18</v>
      </c>
      <c r="J1" s="55" t="s">
        <v>19</v>
      </c>
    </row>
    <row r="2" spans="1:10" ht="48" thickBot="1">
      <c r="A2" s="123" t="s">
        <v>428</v>
      </c>
      <c r="B2" s="57" t="s">
        <v>415</v>
      </c>
      <c r="C2" s="58">
        <v>1</v>
      </c>
      <c r="D2" s="38">
        <v>319</v>
      </c>
      <c r="E2" s="59"/>
      <c r="F2" s="70" t="s">
        <v>655</v>
      </c>
      <c r="G2" s="40" t="s">
        <v>686</v>
      </c>
      <c r="H2" s="40"/>
      <c r="I2" s="40"/>
      <c r="J2" s="60"/>
    </row>
    <row r="3" spans="1:10" ht="32.25" thickBot="1">
      <c r="A3" s="123"/>
      <c r="B3" s="57" t="s">
        <v>416</v>
      </c>
      <c r="C3" s="61">
        <v>1</v>
      </c>
      <c r="D3" s="17">
        <v>326</v>
      </c>
      <c r="E3" s="62"/>
      <c r="F3" s="71" t="s">
        <v>423</v>
      </c>
      <c r="G3" s="18" t="s">
        <v>686</v>
      </c>
      <c r="H3" s="18"/>
      <c r="I3" s="18"/>
      <c r="J3" s="22"/>
    </row>
    <row r="4" spans="1:10" ht="48" thickBot="1">
      <c r="A4" s="123"/>
      <c r="B4" s="57" t="s">
        <v>417</v>
      </c>
      <c r="C4" s="61">
        <v>1</v>
      </c>
      <c r="D4" s="17">
        <v>326</v>
      </c>
      <c r="E4" s="62"/>
      <c r="F4" s="71" t="s">
        <v>424</v>
      </c>
      <c r="G4" s="18" t="s">
        <v>686</v>
      </c>
      <c r="H4" s="18"/>
      <c r="I4" s="18"/>
      <c r="J4" s="22"/>
    </row>
    <row r="5" spans="1:10" ht="48" thickBot="1">
      <c r="A5" s="123" t="s">
        <v>429</v>
      </c>
      <c r="B5" s="57" t="s">
        <v>418</v>
      </c>
      <c r="C5" s="63">
        <v>2</v>
      </c>
      <c r="D5" s="17">
        <v>295</v>
      </c>
      <c r="E5" s="62"/>
      <c r="F5" s="71" t="s">
        <v>425</v>
      </c>
      <c r="G5" s="18"/>
      <c r="H5" s="18"/>
      <c r="I5" s="18"/>
      <c r="J5" s="22"/>
    </row>
    <row r="6" spans="1:10" ht="63.75" thickBot="1">
      <c r="A6" s="123"/>
      <c r="B6" s="57" t="s">
        <v>419</v>
      </c>
      <c r="C6" s="63">
        <v>2</v>
      </c>
      <c r="D6" s="17">
        <v>319</v>
      </c>
      <c r="E6" s="62"/>
      <c r="F6" s="71" t="s">
        <v>426</v>
      </c>
      <c r="G6" s="18"/>
      <c r="H6" s="18"/>
      <c r="I6" s="18"/>
      <c r="J6" s="22"/>
    </row>
    <row r="7" spans="1:10" ht="32.25" thickBot="1">
      <c r="A7" s="123"/>
      <c r="B7" s="57" t="s">
        <v>420</v>
      </c>
      <c r="C7" s="63">
        <v>2</v>
      </c>
      <c r="D7" s="17">
        <v>287</v>
      </c>
      <c r="E7" s="62"/>
      <c r="F7" s="71" t="s">
        <v>427</v>
      </c>
      <c r="G7" s="18"/>
      <c r="H7" s="18"/>
      <c r="I7" s="18"/>
      <c r="J7" s="22"/>
    </row>
    <row r="8" spans="1:10" ht="32.25" thickBot="1">
      <c r="A8" s="123"/>
      <c r="B8" s="57" t="s">
        <v>421</v>
      </c>
      <c r="C8" s="63">
        <v>2</v>
      </c>
      <c r="D8" s="17">
        <v>299</v>
      </c>
      <c r="E8" s="62"/>
      <c r="F8" s="71" t="s">
        <v>28</v>
      </c>
      <c r="G8" s="18"/>
      <c r="H8" s="18"/>
      <c r="I8" s="18"/>
      <c r="J8" s="22"/>
    </row>
    <row r="9" spans="1:10" ht="16.5" thickBot="1">
      <c r="A9" s="123"/>
      <c r="B9" s="57" t="s">
        <v>422</v>
      </c>
      <c r="C9" s="86">
        <v>3</v>
      </c>
      <c r="D9" s="24">
        <v>544</v>
      </c>
      <c r="E9" s="66"/>
      <c r="F9" s="72" t="s">
        <v>25</v>
      </c>
      <c r="G9" s="25"/>
      <c r="H9" s="25"/>
      <c r="I9" s="25"/>
      <c r="J9" s="27"/>
    </row>
  </sheetData>
  <mergeCells count="2">
    <mergeCell ref="A2:A4"/>
    <mergeCell ref="A5:A9"/>
  </mergeCells>
  <phoneticPr fontId="3"/>
  <dataValidations count="1">
    <dataValidation type="list" operator="equal" showErrorMessage="1" sqref="G2:G9">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dimension ref="A1:J11"/>
  <sheetViews>
    <sheetView topLeftCell="A5" zoomScale="85" zoomScaleNormal="85" workbookViewId="0">
      <selection activeCell="G11" sqref="G11"/>
    </sheetView>
  </sheetViews>
  <sheetFormatPr defaultColWidth="8.7109375" defaultRowHeight="21"/>
  <cols>
    <col min="1" max="1" width="27" style="68" customWidth="1"/>
    <col min="2" max="2" width="8.7109375" style="15"/>
    <col min="3" max="5" width="8.7109375" style="67"/>
    <col min="6" max="6" width="88.42578125" style="15" customWidth="1"/>
    <col min="7" max="7" width="8.7109375" style="15"/>
    <col min="8" max="8" width="35.7109375" style="15" customWidth="1"/>
    <col min="9" max="9" width="26.28515625" style="15" customWidth="1"/>
    <col min="10" max="10" width="28.7109375" style="15" customWidth="1"/>
    <col min="11" max="16384" width="8.7109375" style="15"/>
  </cols>
  <sheetData>
    <row r="1" spans="1:10" s="33" customFormat="1" ht="42.75" thickBot="1">
      <c r="A1" s="87" t="s">
        <v>55</v>
      </c>
      <c r="B1" s="55" t="s">
        <v>13</v>
      </c>
      <c r="C1" s="54" t="s">
        <v>14</v>
      </c>
      <c r="D1" s="54" t="s">
        <v>108</v>
      </c>
      <c r="E1" s="54" t="s">
        <v>109</v>
      </c>
      <c r="F1" s="55" t="s">
        <v>15</v>
      </c>
      <c r="G1" s="55" t="s">
        <v>16</v>
      </c>
      <c r="H1" s="55" t="s">
        <v>17</v>
      </c>
      <c r="I1" s="55" t="s">
        <v>18</v>
      </c>
      <c r="J1" s="55" t="s">
        <v>19</v>
      </c>
    </row>
    <row r="2" spans="1:10" ht="42.75" thickBot="1">
      <c r="A2" s="88" t="s">
        <v>445</v>
      </c>
      <c r="B2" s="57" t="s">
        <v>430</v>
      </c>
      <c r="C2" s="89">
        <v>3</v>
      </c>
      <c r="D2" s="38">
        <v>749</v>
      </c>
      <c r="E2" s="59"/>
      <c r="F2" s="70" t="s">
        <v>440</v>
      </c>
      <c r="G2" s="40"/>
      <c r="H2" s="40"/>
      <c r="I2" s="40"/>
      <c r="J2" s="60"/>
    </row>
    <row r="3" spans="1:10" ht="48" thickBot="1">
      <c r="A3" s="123" t="s">
        <v>446</v>
      </c>
      <c r="B3" s="57" t="s">
        <v>431</v>
      </c>
      <c r="C3" s="63">
        <v>2</v>
      </c>
      <c r="D3" s="17">
        <v>359</v>
      </c>
      <c r="E3" s="62"/>
      <c r="F3" s="71" t="s">
        <v>656</v>
      </c>
      <c r="G3" s="18"/>
      <c r="H3" s="18"/>
      <c r="I3" s="18"/>
      <c r="J3" s="22"/>
    </row>
    <row r="4" spans="1:10" ht="32.25" thickBot="1">
      <c r="A4" s="123"/>
      <c r="B4" s="57" t="s">
        <v>432</v>
      </c>
      <c r="C4" s="63">
        <v>2</v>
      </c>
      <c r="D4" s="17">
        <v>272</v>
      </c>
      <c r="E4" s="62"/>
      <c r="F4" s="71" t="s">
        <v>441</v>
      </c>
      <c r="G4" s="18"/>
      <c r="H4" s="18"/>
      <c r="I4" s="18"/>
      <c r="J4" s="22"/>
    </row>
    <row r="5" spans="1:10" ht="79.5" thickBot="1">
      <c r="A5" s="123"/>
      <c r="B5" s="57" t="s">
        <v>433</v>
      </c>
      <c r="C5" s="64">
        <v>3</v>
      </c>
      <c r="D5" s="17">
        <v>507</v>
      </c>
      <c r="E5" s="62"/>
      <c r="F5" s="71" t="s">
        <v>442</v>
      </c>
      <c r="G5" s="18"/>
      <c r="H5" s="18"/>
      <c r="I5" s="18"/>
      <c r="J5" s="22"/>
    </row>
    <row r="6" spans="1:10" ht="32.25" thickBot="1">
      <c r="A6" s="123"/>
      <c r="B6" s="57" t="s">
        <v>434</v>
      </c>
      <c r="C6" s="64">
        <v>3</v>
      </c>
      <c r="D6" s="17">
        <v>511</v>
      </c>
      <c r="E6" s="62"/>
      <c r="F6" s="71" t="s">
        <v>657</v>
      </c>
      <c r="G6" s="18"/>
      <c r="H6" s="18"/>
      <c r="I6" s="18"/>
      <c r="J6" s="22"/>
    </row>
    <row r="7" spans="1:10" ht="32.25" thickBot="1">
      <c r="A7" s="123"/>
      <c r="B7" s="57" t="s">
        <v>435</v>
      </c>
      <c r="C7" s="64">
        <v>3</v>
      </c>
      <c r="D7" s="17">
        <v>511</v>
      </c>
      <c r="E7" s="62"/>
      <c r="F7" s="71" t="s">
        <v>658</v>
      </c>
      <c r="G7" s="18"/>
      <c r="H7" s="18"/>
      <c r="I7" s="18"/>
      <c r="J7" s="22"/>
    </row>
    <row r="8" spans="1:10" ht="32.25" thickBot="1">
      <c r="A8" s="123"/>
      <c r="B8" s="57" t="s">
        <v>436</v>
      </c>
      <c r="C8" s="64">
        <v>3</v>
      </c>
      <c r="D8" s="17">
        <v>507</v>
      </c>
      <c r="E8" s="62"/>
      <c r="F8" s="71" t="s">
        <v>443</v>
      </c>
      <c r="G8" s="18"/>
      <c r="H8" s="18"/>
      <c r="I8" s="18"/>
      <c r="J8" s="22"/>
    </row>
    <row r="9" spans="1:10" ht="48" thickBot="1">
      <c r="A9" s="123" t="s">
        <v>447</v>
      </c>
      <c r="B9" s="57" t="s">
        <v>437</v>
      </c>
      <c r="C9" s="61">
        <v>1</v>
      </c>
      <c r="D9" s="17">
        <v>16</v>
      </c>
      <c r="E9" s="62"/>
      <c r="F9" s="71" t="s">
        <v>444</v>
      </c>
      <c r="G9" s="18" t="s">
        <v>686</v>
      </c>
      <c r="H9" s="18"/>
      <c r="I9" s="18"/>
      <c r="J9" s="22"/>
    </row>
    <row r="10" spans="1:10" ht="63.75" thickBot="1">
      <c r="A10" s="123"/>
      <c r="B10" s="57" t="s">
        <v>438</v>
      </c>
      <c r="C10" s="61">
        <v>1</v>
      </c>
      <c r="D10" s="17">
        <v>353</v>
      </c>
      <c r="E10" s="62"/>
      <c r="F10" s="71" t="s">
        <v>659</v>
      </c>
      <c r="G10" s="18" t="s">
        <v>685</v>
      </c>
      <c r="H10" s="18"/>
      <c r="I10" s="18"/>
      <c r="J10" s="22"/>
    </row>
    <row r="11" spans="1:10" ht="95.25" thickBot="1">
      <c r="A11" s="123"/>
      <c r="B11" s="57" t="s">
        <v>439</v>
      </c>
      <c r="C11" s="65">
        <v>1</v>
      </c>
      <c r="D11" s="24">
        <v>350</v>
      </c>
      <c r="E11" s="24"/>
      <c r="F11" s="72" t="s">
        <v>660</v>
      </c>
      <c r="G11" s="25" t="s">
        <v>685</v>
      </c>
      <c r="H11" s="25"/>
      <c r="I11" s="25"/>
      <c r="J11" s="27"/>
    </row>
  </sheetData>
  <mergeCells count="2">
    <mergeCell ref="A3:A8"/>
    <mergeCell ref="A9:A11"/>
  </mergeCells>
  <phoneticPr fontId="3"/>
  <dataValidations count="1">
    <dataValidation type="list" operator="equal" showErrorMessage="1" sqref="G2:G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dimension ref="A1:J9"/>
  <sheetViews>
    <sheetView topLeftCell="A12" workbookViewId="0">
      <selection activeCell="G6" sqref="G6"/>
    </sheetView>
  </sheetViews>
  <sheetFormatPr defaultColWidth="8.7109375" defaultRowHeight="21"/>
  <cols>
    <col min="1" max="1" width="23.7109375" style="68" customWidth="1"/>
    <col min="2" max="2" width="8.7109375" style="15"/>
    <col min="3" max="5" width="8.7109375" style="67"/>
    <col min="6" max="6" width="71.28515625" style="15" customWidth="1"/>
    <col min="7" max="7" width="17.42578125" style="15" customWidth="1"/>
    <col min="8" max="8" width="34.7109375" style="15" customWidth="1"/>
    <col min="9" max="9" width="34.42578125" style="15" customWidth="1"/>
    <col min="10" max="10" width="37" style="15" customWidth="1"/>
    <col min="11" max="16384" width="8.7109375" style="15"/>
  </cols>
  <sheetData>
    <row r="1" spans="1:10" s="33" customFormat="1" ht="42.75" thickBot="1">
      <c r="A1" s="85" t="s">
        <v>55</v>
      </c>
      <c r="B1" s="55" t="s">
        <v>13</v>
      </c>
      <c r="C1" s="54" t="s">
        <v>14</v>
      </c>
      <c r="D1" s="54" t="s">
        <v>108</v>
      </c>
      <c r="E1" s="54" t="s">
        <v>109</v>
      </c>
      <c r="F1" s="55" t="s">
        <v>15</v>
      </c>
      <c r="G1" s="55" t="s">
        <v>16</v>
      </c>
      <c r="H1" s="55" t="s">
        <v>17</v>
      </c>
      <c r="I1" s="55" t="s">
        <v>18</v>
      </c>
      <c r="J1" s="55" t="s">
        <v>19</v>
      </c>
    </row>
    <row r="2" spans="1:10" ht="32.25" thickBot="1">
      <c r="A2" s="123" t="s">
        <v>461</v>
      </c>
      <c r="B2" s="57" t="s">
        <v>448</v>
      </c>
      <c r="C2" s="58">
        <v>1</v>
      </c>
      <c r="D2" s="38">
        <v>841</v>
      </c>
      <c r="E2" s="59"/>
      <c r="F2" s="70" t="s">
        <v>456</v>
      </c>
      <c r="G2" s="40" t="s">
        <v>16</v>
      </c>
      <c r="H2" s="40"/>
      <c r="I2" s="40"/>
      <c r="J2" s="60"/>
    </row>
    <row r="3" spans="1:10" ht="48" thickBot="1">
      <c r="A3" s="123"/>
      <c r="B3" s="57" t="s">
        <v>449</v>
      </c>
      <c r="C3" s="61">
        <v>1</v>
      </c>
      <c r="D3" s="17">
        <v>799</v>
      </c>
      <c r="E3" s="62"/>
      <c r="F3" s="71" t="s">
        <v>457</v>
      </c>
      <c r="G3" s="18" t="s">
        <v>16</v>
      </c>
      <c r="H3" s="18"/>
      <c r="I3" s="18"/>
      <c r="J3" s="22"/>
    </row>
    <row r="4" spans="1:10" ht="32.25" thickBot="1">
      <c r="A4" s="123"/>
      <c r="B4" s="57" t="s">
        <v>450</v>
      </c>
      <c r="C4" s="61">
        <v>1</v>
      </c>
      <c r="D4" s="17">
        <v>770</v>
      </c>
      <c r="E4" s="62"/>
      <c r="F4" s="71" t="s">
        <v>458</v>
      </c>
      <c r="G4" s="18" t="s">
        <v>16</v>
      </c>
      <c r="H4" s="18"/>
      <c r="I4" s="18"/>
      <c r="J4" s="22"/>
    </row>
    <row r="5" spans="1:10" ht="48" thickBot="1">
      <c r="A5" s="123"/>
      <c r="B5" s="57" t="s">
        <v>451</v>
      </c>
      <c r="C5" s="61">
        <v>1</v>
      </c>
      <c r="D5" s="17">
        <v>770</v>
      </c>
      <c r="E5" s="17"/>
      <c r="F5" s="71" t="s">
        <v>459</v>
      </c>
      <c r="G5" s="18" t="s">
        <v>685</v>
      </c>
      <c r="H5" s="18"/>
      <c r="I5" s="18"/>
      <c r="J5" s="22"/>
    </row>
    <row r="6" spans="1:10" ht="48" thickBot="1">
      <c r="A6" s="123"/>
      <c r="B6" s="57" t="s">
        <v>452</v>
      </c>
      <c r="C6" s="61">
        <v>1</v>
      </c>
      <c r="D6" s="17">
        <v>841</v>
      </c>
      <c r="E6" s="17"/>
      <c r="F6" s="71" t="s">
        <v>661</v>
      </c>
      <c r="G6" s="18" t="s">
        <v>685</v>
      </c>
      <c r="H6" s="18"/>
      <c r="I6" s="18"/>
      <c r="J6" s="22"/>
    </row>
    <row r="7" spans="1:10" ht="32.25" thickBot="1">
      <c r="A7" s="123"/>
      <c r="B7" s="57" t="s">
        <v>453</v>
      </c>
      <c r="C7" s="63">
        <v>2</v>
      </c>
      <c r="D7" s="17">
        <v>367</v>
      </c>
      <c r="E7" s="17"/>
      <c r="F7" s="71" t="s">
        <v>662</v>
      </c>
      <c r="G7" s="18"/>
      <c r="H7" s="18"/>
      <c r="I7" s="18"/>
      <c r="J7" s="22"/>
    </row>
    <row r="8" spans="1:10" ht="79.5" thickBot="1">
      <c r="A8" s="123"/>
      <c r="B8" s="57" t="s">
        <v>454</v>
      </c>
      <c r="C8" s="63">
        <v>2</v>
      </c>
      <c r="D8" s="17">
        <v>754</v>
      </c>
      <c r="E8" s="17"/>
      <c r="F8" s="71" t="s">
        <v>663</v>
      </c>
      <c r="G8" s="18"/>
      <c r="H8" s="18"/>
      <c r="I8" s="18"/>
      <c r="J8" s="22"/>
    </row>
    <row r="9" spans="1:10" ht="32.25" thickBot="1">
      <c r="A9" s="123"/>
      <c r="B9" s="57" t="s">
        <v>455</v>
      </c>
      <c r="C9" s="69">
        <v>2</v>
      </c>
      <c r="D9" s="24">
        <v>390</v>
      </c>
      <c r="E9" s="24"/>
      <c r="F9" s="72" t="s">
        <v>460</v>
      </c>
      <c r="G9" s="25"/>
      <c r="H9" s="25"/>
      <c r="I9" s="25"/>
      <c r="J9" s="27"/>
    </row>
  </sheetData>
  <mergeCells count="1">
    <mergeCell ref="A2:A9"/>
  </mergeCells>
  <phoneticPr fontId="3"/>
  <dataValidations count="1">
    <dataValidation type="list" operator="equal" showErrorMessage="1" sqref="G2:G9">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dimension ref="A1:J16"/>
  <sheetViews>
    <sheetView topLeftCell="A8" zoomScale="70" zoomScaleNormal="70" workbookViewId="0">
      <selection activeCell="G16" sqref="G16"/>
    </sheetView>
  </sheetViews>
  <sheetFormatPr defaultColWidth="8.7109375" defaultRowHeight="21"/>
  <cols>
    <col min="1" max="1" width="23" style="68" customWidth="1"/>
    <col min="2" max="2" width="8.7109375" style="15"/>
    <col min="3" max="5" width="8.7109375" style="67"/>
    <col min="6" max="6" width="78.7109375" style="15" customWidth="1"/>
    <col min="7" max="7" width="18.7109375" style="15" customWidth="1"/>
    <col min="8" max="8" width="31.42578125" style="15" customWidth="1"/>
    <col min="9" max="9" width="26.7109375" style="15" customWidth="1"/>
    <col min="10" max="10" width="31.7109375" style="15" customWidth="1"/>
    <col min="11" max="16384" width="8.7109375" style="15"/>
  </cols>
  <sheetData>
    <row r="1" spans="1:10" s="33" customFormat="1" ht="42.75" thickBot="1">
      <c r="A1" s="85" t="s">
        <v>55</v>
      </c>
      <c r="B1" s="55" t="s">
        <v>13</v>
      </c>
      <c r="C1" s="54" t="s">
        <v>14</v>
      </c>
      <c r="D1" s="54" t="s">
        <v>108</v>
      </c>
      <c r="E1" s="54" t="s">
        <v>109</v>
      </c>
      <c r="F1" s="55" t="s">
        <v>15</v>
      </c>
      <c r="G1" s="55" t="s">
        <v>16</v>
      </c>
      <c r="H1" s="55" t="s">
        <v>17</v>
      </c>
      <c r="I1" s="55" t="s">
        <v>18</v>
      </c>
      <c r="J1" s="55" t="s">
        <v>19</v>
      </c>
    </row>
    <row r="2" spans="1:10" ht="32.25" thickBot="1">
      <c r="A2" s="123" t="s">
        <v>487</v>
      </c>
      <c r="B2" s="57" t="s">
        <v>462</v>
      </c>
      <c r="C2" s="58">
        <v>1</v>
      </c>
      <c r="D2" s="38">
        <v>400</v>
      </c>
      <c r="E2" s="59"/>
      <c r="F2" s="70" t="s">
        <v>664</v>
      </c>
      <c r="G2" s="40" t="s">
        <v>686</v>
      </c>
      <c r="H2" s="40"/>
      <c r="I2" s="40"/>
      <c r="J2" s="60"/>
    </row>
    <row r="3" spans="1:10" ht="32.25" thickBot="1">
      <c r="A3" s="123"/>
      <c r="B3" s="57" t="s">
        <v>463</v>
      </c>
      <c r="C3" s="63">
        <v>2</v>
      </c>
      <c r="D3" s="17">
        <v>409</v>
      </c>
      <c r="E3" s="62"/>
      <c r="F3" s="71" t="s">
        <v>477</v>
      </c>
      <c r="G3" s="18"/>
      <c r="H3" s="18"/>
      <c r="I3" s="18"/>
      <c r="J3" s="22"/>
    </row>
    <row r="4" spans="1:10" ht="48" thickBot="1">
      <c r="A4" s="123"/>
      <c r="B4" s="57" t="s">
        <v>464</v>
      </c>
      <c r="C4" s="63">
        <v>2</v>
      </c>
      <c r="D4" s="17">
        <v>770</v>
      </c>
      <c r="E4" s="62"/>
      <c r="F4" s="71" t="s">
        <v>478</v>
      </c>
      <c r="G4" s="18"/>
      <c r="H4" s="18"/>
      <c r="I4" s="18"/>
      <c r="J4" s="22"/>
    </row>
    <row r="5" spans="1:10" ht="42.75" thickBot="1">
      <c r="A5" s="34" t="s">
        <v>488</v>
      </c>
      <c r="B5" s="57" t="s">
        <v>465</v>
      </c>
      <c r="C5" s="63">
        <v>2</v>
      </c>
      <c r="D5" s="17">
        <v>434</v>
      </c>
      <c r="E5" s="62"/>
      <c r="F5" s="71" t="s">
        <v>479</v>
      </c>
      <c r="G5" s="18"/>
      <c r="H5" s="18"/>
      <c r="I5" s="18"/>
      <c r="J5" s="22"/>
    </row>
    <row r="6" spans="1:10" ht="48" thickBot="1">
      <c r="A6" s="123" t="s">
        <v>489</v>
      </c>
      <c r="B6" s="57" t="s">
        <v>466</v>
      </c>
      <c r="C6" s="61">
        <v>1</v>
      </c>
      <c r="D6" s="17">
        <v>22</v>
      </c>
      <c r="E6" s="62"/>
      <c r="F6" s="71" t="s">
        <v>665</v>
      </c>
      <c r="G6" s="18" t="s">
        <v>686</v>
      </c>
      <c r="H6" s="18"/>
      <c r="I6" s="18"/>
      <c r="J6" s="22"/>
    </row>
    <row r="7" spans="1:10" ht="32.25" thickBot="1">
      <c r="A7" s="123"/>
      <c r="B7" s="57" t="s">
        <v>467</v>
      </c>
      <c r="C7" s="61">
        <v>1</v>
      </c>
      <c r="D7" s="17">
        <v>73</v>
      </c>
      <c r="E7" s="62"/>
      <c r="F7" s="71" t="s">
        <v>480</v>
      </c>
      <c r="G7" s="18" t="s">
        <v>686</v>
      </c>
      <c r="H7" s="18"/>
      <c r="I7" s="18"/>
      <c r="J7" s="22"/>
    </row>
    <row r="8" spans="1:10" ht="48" thickBot="1">
      <c r="A8" s="123"/>
      <c r="B8" s="57" t="s">
        <v>468</v>
      </c>
      <c r="C8" s="61">
        <v>1</v>
      </c>
      <c r="D8" s="17">
        <v>98</v>
      </c>
      <c r="E8" s="62"/>
      <c r="F8" s="71" t="s">
        <v>666</v>
      </c>
      <c r="G8" s="18" t="s">
        <v>686</v>
      </c>
      <c r="H8" s="18"/>
      <c r="I8" s="18"/>
      <c r="J8" s="22"/>
    </row>
    <row r="9" spans="1:10" ht="63.75" thickBot="1">
      <c r="A9" s="123"/>
      <c r="B9" s="57" t="s">
        <v>469</v>
      </c>
      <c r="C9" s="61">
        <v>1</v>
      </c>
      <c r="D9" s="17">
        <v>641</v>
      </c>
      <c r="E9" s="62"/>
      <c r="F9" s="71" t="s">
        <v>667</v>
      </c>
      <c r="G9" s="18" t="s">
        <v>686</v>
      </c>
      <c r="H9" s="18"/>
      <c r="I9" s="18"/>
      <c r="J9" s="22"/>
    </row>
    <row r="10" spans="1:10" ht="32.25" thickBot="1">
      <c r="A10" s="123"/>
      <c r="B10" s="57" t="s">
        <v>470</v>
      </c>
      <c r="C10" s="61">
        <v>1</v>
      </c>
      <c r="D10" s="17">
        <v>78</v>
      </c>
      <c r="E10" s="62"/>
      <c r="F10" s="71" t="s">
        <v>481</v>
      </c>
      <c r="G10" s="18"/>
      <c r="H10" s="18"/>
      <c r="I10" s="18"/>
      <c r="J10" s="22"/>
    </row>
    <row r="11" spans="1:10" ht="48" thickBot="1">
      <c r="A11" s="123"/>
      <c r="B11" s="57" t="s">
        <v>471</v>
      </c>
      <c r="C11" s="63">
        <v>2</v>
      </c>
      <c r="D11" s="17">
        <v>829</v>
      </c>
      <c r="E11" s="17"/>
      <c r="F11" s="71" t="s">
        <v>482</v>
      </c>
      <c r="G11" s="18"/>
      <c r="H11" s="18"/>
      <c r="I11" s="18"/>
      <c r="J11" s="22"/>
    </row>
    <row r="12" spans="1:10" ht="32.25" thickBot="1">
      <c r="A12" s="123" t="s">
        <v>490</v>
      </c>
      <c r="B12" s="57" t="s">
        <v>472</v>
      </c>
      <c r="C12" s="61">
        <v>1</v>
      </c>
      <c r="D12" s="17">
        <v>922</v>
      </c>
      <c r="E12" s="17"/>
      <c r="F12" s="71" t="s">
        <v>483</v>
      </c>
      <c r="G12" s="18" t="s">
        <v>686</v>
      </c>
      <c r="H12" s="18"/>
      <c r="I12" s="18"/>
      <c r="J12" s="22"/>
    </row>
    <row r="13" spans="1:10" ht="32.25" thickBot="1">
      <c r="A13" s="123"/>
      <c r="B13" s="57" t="s">
        <v>473</v>
      </c>
      <c r="C13" s="61">
        <v>1</v>
      </c>
      <c r="D13" s="17">
        <v>509</v>
      </c>
      <c r="E13" s="17"/>
      <c r="F13" s="71" t="s">
        <v>484</v>
      </c>
      <c r="G13" s="18" t="s">
        <v>686</v>
      </c>
      <c r="H13" s="18"/>
      <c r="I13" s="18"/>
      <c r="J13" s="22"/>
    </row>
    <row r="14" spans="1:10" ht="79.5" thickBot="1">
      <c r="A14" s="123" t="s">
        <v>491</v>
      </c>
      <c r="B14" s="57" t="s">
        <v>474</v>
      </c>
      <c r="C14" s="61">
        <v>1</v>
      </c>
      <c r="D14" s="17">
        <v>552</v>
      </c>
      <c r="E14" s="17"/>
      <c r="F14" s="71" t="s">
        <v>485</v>
      </c>
      <c r="G14" s="18" t="s">
        <v>686</v>
      </c>
      <c r="H14" s="18"/>
      <c r="I14" s="18"/>
      <c r="J14" s="22"/>
    </row>
    <row r="15" spans="1:10" ht="32.25" thickBot="1">
      <c r="A15" s="123"/>
      <c r="B15" s="57" t="s">
        <v>475</v>
      </c>
      <c r="C15" s="61">
        <v>1</v>
      </c>
      <c r="D15" s="17">
        <v>434</v>
      </c>
      <c r="E15" s="17"/>
      <c r="F15" s="71" t="s">
        <v>486</v>
      </c>
      <c r="G15" s="18" t="s">
        <v>686</v>
      </c>
      <c r="H15" s="18"/>
      <c r="I15" s="18"/>
      <c r="J15" s="22"/>
    </row>
    <row r="16" spans="1:10" ht="48" thickBot="1">
      <c r="A16" s="34" t="s">
        <v>492</v>
      </c>
      <c r="B16" s="57" t="s">
        <v>476</v>
      </c>
      <c r="C16" s="65">
        <v>1</v>
      </c>
      <c r="D16" s="24">
        <v>918</v>
      </c>
      <c r="E16" s="24"/>
      <c r="F16" s="72" t="s">
        <v>668</v>
      </c>
      <c r="G16" s="25" t="s">
        <v>686</v>
      </c>
      <c r="H16" s="25"/>
      <c r="I16" s="25"/>
      <c r="J16" s="27"/>
    </row>
  </sheetData>
  <mergeCells count="4">
    <mergeCell ref="A2:A4"/>
    <mergeCell ref="A6:A11"/>
    <mergeCell ref="A12:A13"/>
    <mergeCell ref="A14:A15"/>
  </mergeCells>
  <phoneticPr fontId="3"/>
  <dataValidations count="1">
    <dataValidation type="list" operator="equal" showErrorMessage="1" sqref="G2:G16">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dimension ref="A1:J16"/>
  <sheetViews>
    <sheetView topLeftCell="A5" zoomScale="70" zoomScaleNormal="70" workbookViewId="0">
      <selection activeCell="G13" sqref="G13"/>
    </sheetView>
  </sheetViews>
  <sheetFormatPr defaultColWidth="8.7109375" defaultRowHeight="21"/>
  <cols>
    <col min="1" max="1" width="24" style="68" customWidth="1"/>
    <col min="2" max="5" width="8.7109375" style="15"/>
    <col min="6" max="6" width="84.42578125" style="15" customWidth="1"/>
    <col min="7" max="7" width="8.7109375" style="15"/>
    <col min="8" max="8" width="35.42578125" style="15" customWidth="1"/>
    <col min="9" max="9" width="24.28515625" style="15" customWidth="1"/>
    <col min="10" max="10" width="37.7109375" style="15" customWidth="1"/>
    <col min="11" max="16384" width="8.7109375" style="15"/>
  </cols>
  <sheetData>
    <row r="1" spans="1:10" s="33" customFormat="1" ht="42.75" thickBot="1">
      <c r="A1" s="85" t="s">
        <v>55</v>
      </c>
      <c r="B1" s="55" t="s">
        <v>13</v>
      </c>
      <c r="C1" s="54" t="s">
        <v>14</v>
      </c>
      <c r="D1" s="54" t="s">
        <v>108</v>
      </c>
      <c r="E1" s="54" t="s">
        <v>109</v>
      </c>
      <c r="F1" s="55" t="s">
        <v>15</v>
      </c>
      <c r="G1" s="55" t="s">
        <v>16</v>
      </c>
      <c r="H1" s="55" t="s">
        <v>17</v>
      </c>
      <c r="I1" s="55" t="s">
        <v>18</v>
      </c>
      <c r="J1" s="55" t="s">
        <v>19</v>
      </c>
    </row>
    <row r="2" spans="1:10" ht="48" thickBot="1">
      <c r="A2" s="123" t="s">
        <v>520</v>
      </c>
      <c r="B2" s="57" t="s">
        <v>493</v>
      </c>
      <c r="C2" s="58">
        <v>1</v>
      </c>
      <c r="D2" s="38">
        <v>116</v>
      </c>
      <c r="E2" s="59"/>
      <c r="F2" s="70" t="s">
        <v>508</v>
      </c>
      <c r="G2" s="40" t="s">
        <v>16</v>
      </c>
      <c r="H2" s="40"/>
      <c r="I2" s="40"/>
      <c r="J2" s="60"/>
    </row>
    <row r="3" spans="1:10" ht="32.25" thickBot="1">
      <c r="A3" s="123"/>
      <c r="B3" s="57" t="s">
        <v>494</v>
      </c>
      <c r="C3" s="61">
        <v>1</v>
      </c>
      <c r="D3" s="17">
        <v>419</v>
      </c>
      <c r="E3" s="62"/>
      <c r="F3" s="71" t="s">
        <v>509</v>
      </c>
      <c r="G3" s="18" t="s">
        <v>686</v>
      </c>
      <c r="H3" s="18"/>
      <c r="I3" s="18"/>
      <c r="J3" s="22"/>
    </row>
    <row r="4" spans="1:10" ht="32.25" thickBot="1">
      <c r="A4" s="123"/>
      <c r="B4" s="57" t="s">
        <v>495</v>
      </c>
      <c r="C4" s="61">
        <v>1</v>
      </c>
      <c r="D4" s="17">
        <v>598</v>
      </c>
      <c r="E4" s="62"/>
      <c r="F4" s="71" t="s">
        <v>510</v>
      </c>
      <c r="G4" s="18" t="s">
        <v>685</v>
      </c>
      <c r="H4" s="18"/>
      <c r="I4" s="18"/>
      <c r="J4" s="22"/>
    </row>
    <row r="5" spans="1:10" ht="48" thickBot="1">
      <c r="A5" s="123"/>
      <c r="B5" s="57" t="s">
        <v>496</v>
      </c>
      <c r="C5" s="63">
        <v>2</v>
      </c>
      <c r="D5" s="17">
        <v>285</v>
      </c>
      <c r="E5" s="62"/>
      <c r="F5" s="71" t="s">
        <v>511</v>
      </c>
      <c r="G5" s="18"/>
      <c r="H5" s="18"/>
      <c r="I5" s="18"/>
      <c r="J5" s="22"/>
    </row>
    <row r="6" spans="1:10" ht="48" thickBot="1">
      <c r="A6" s="123"/>
      <c r="B6" s="57" t="s">
        <v>497</v>
      </c>
      <c r="C6" s="63">
        <v>2</v>
      </c>
      <c r="D6" s="17">
        <v>434</v>
      </c>
      <c r="E6" s="62"/>
      <c r="F6" s="71" t="s">
        <v>512</v>
      </c>
      <c r="G6" s="18"/>
      <c r="H6" s="18"/>
      <c r="I6" s="18"/>
      <c r="J6" s="22"/>
    </row>
    <row r="7" spans="1:10" ht="32.25" thickBot="1">
      <c r="A7" s="123" t="s">
        <v>521</v>
      </c>
      <c r="B7" s="57" t="s">
        <v>498</v>
      </c>
      <c r="C7" s="61">
        <v>1</v>
      </c>
      <c r="D7" s="17">
        <v>650</v>
      </c>
      <c r="E7" s="62"/>
      <c r="F7" s="71" t="s">
        <v>513</v>
      </c>
      <c r="G7" s="18" t="s">
        <v>686</v>
      </c>
      <c r="H7" s="18"/>
      <c r="I7" s="18"/>
      <c r="J7" s="22"/>
    </row>
    <row r="8" spans="1:10" ht="16.5" thickBot="1">
      <c r="A8" s="123"/>
      <c r="B8" s="57" t="s">
        <v>499</v>
      </c>
      <c r="C8" s="61">
        <v>1</v>
      </c>
      <c r="D8" s="17">
        <v>20</v>
      </c>
      <c r="E8" s="62"/>
      <c r="F8" s="71" t="s">
        <v>514</v>
      </c>
      <c r="G8" s="18" t="s">
        <v>686</v>
      </c>
      <c r="H8" s="18"/>
      <c r="I8" s="18"/>
      <c r="J8" s="22"/>
    </row>
    <row r="9" spans="1:10" ht="48" thickBot="1">
      <c r="A9" s="123"/>
      <c r="B9" s="57" t="s">
        <v>500</v>
      </c>
      <c r="C9" s="61">
        <v>1</v>
      </c>
      <c r="D9" s="17">
        <v>352</v>
      </c>
      <c r="E9" s="62"/>
      <c r="F9" s="71" t="s">
        <v>669</v>
      </c>
      <c r="G9" s="18"/>
      <c r="H9" s="18"/>
      <c r="I9" s="18"/>
      <c r="J9" s="22"/>
    </row>
    <row r="10" spans="1:10" ht="32.25" thickBot="1">
      <c r="A10" s="123"/>
      <c r="B10" s="57" t="s">
        <v>501</v>
      </c>
      <c r="C10" s="63">
        <v>2</v>
      </c>
      <c r="D10" s="17">
        <v>770</v>
      </c>
      <c r="E10" s="62"/>
      <c r="F10" s="71" t="s">
        <v>515</v>
      </c>
      <c r="G10" s="18"/>
      <c r="H10" s="18"/>
      <c r="I10" s="18"/>
      <c r="J10" s="22"/>
    </row>
    <row r="11" spans="1:10" ht="32.25" thickBot="1">
      <c r="A11" s="123"/>
      <c r="B11" s="57" t="s">
        <v>502</v>
      </c>
      <c r="C11" s="63">
        <v>2</v>
      </c>
      <c r="D11" s="17">
        <v>436</v>
      </c>
      <c r="E11" s="62"/>
      <c r="F11" s="71" t="s">
        <v>670</v>
      </c>
      <c r="G11" s="18"/>
      <c r="H11" s="18"/>
      <c r="I11" s="18"/>
      <c r="J11" s="22"/>
    </row>
    <row r="12" spans="1:10" ht="95.25" thickBot="1">
      <c r="A12" s="123"/>
      <c r="B12" s="57" t="s">
        <v>503</v>
      </c>
      <c r="C12" s="63">
        <v>2</v>
      </c>
      <c r="D12" s="17">
        <v>345</v>
      </c>
      <c r="E12" s="62"/>
      <c r="F12" s="71" t="s">
        <v>516</v>
      </c>
      <c r="G12" s="18"/>
      <c r="H12" s="18"/>
      <c r="I12" s="18"/>
      <c r="J12" s="22"/>
    </row>
    <row r="13" spans="1:10" ht="48" thickBot="1">
      <c r="A13" s="123" t="s">
        <v>522</v>
      </c>
      <c r="B13" s="57" t="s">
        <v>504</v>
      </c>
      <c r="C13" s="61">
        <v>1</v>
      </c>
      <c r="D13" s="17">
        <v>20</v>
      </c>
      <c r="E13" s="62"/>
      <c r="F13" s="71" t="s">
        <v>517</v>
      </c>
      <c r="G13" s="18" t="s">
        <v>686</v>
      </c>
      <c r="H13" s="18"/>
      <c r="I13" s="18"/>
      <c r="J13" s="22"/>
    </row>
    <row r="14" spans="1:10" ht="32.25" thickBot="1">
      <c r="A14" s="123"/>
      <c r="B14" s="57" t="s">
        <v>505</v>
      </c>
      <c r="C14" s="63">
        <v>2</v>
      </c>
      <c r="D14" s="17">
        <v>345</v>
      </c>
      <c r="E14" s="62"/>
      <c r="F14" s="71" t="s">
        <v>518</v>
      </c>
      <c r="G14" s="18"/>
      <c r="H14" s="18"/>
      <c r="I14" s="18"/>
      <c r="J14" s="22"/>
    </row>
    <row r="15" spans="1:10" ht="63.75" thickBot="1">
      <c r="A15" s="123" t="s">
        <v>523</v>
      </c>
      <c r="B15" s="57" t="s">
        <v>506</v>
      </c>
      <c r="C15" s="63">
        <v>2</v>
      </c>
      <c r="D15" s="17">
        <v>770</v>
      </c>
      <c r="E15" s="62"/>
      <c r="F15" s="71" t="s">
        <v>671</v>
      </c>
      <c r="G15" s="18"/>
      <c r="H15" s="18"/>
      <c r="I15" s="18"/>
      <c r="J15" s="22"/>
    </row>
    <row r="16" spans="1:10" ht="32.25" thickBot="1">
      <c r="A16" s="123"/>
      <c r="B16" s="57" t="s">
        <v>507</v>
      </c>
      <c r="C16" s="69">
        <v>2</v>
      </c>
      <c r="D16" s="24">
        <v>285</v>
      </c>
      <c r="E16" s="66"/>
      <c r="F16" s="72" t="s">
        <v>519</v>
      </c>
      <c r="G16" s="25"/>
      <c r="H16" s="25"/>
      <c r="I16" s="25"/>
      <c r="J16" s="27"/>
    </row>
  </sheetData>
  <mergeCells count="4">
    <mergeCell ref="A2:A6"/>
    <mergeCell ref="A7:A12"/>
    <mergeCell ref="A13:A14"/>
    <mergeCell ref="A15:A16"/>
  </mergeCells>
  <phoneticPr fontId="3"/>
  <dataValidations count="1">
    <dataValidation type="list" operator="equal" showErrorMessage="1" sqref="G2:G16">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dimension ref="A1:J26"/>
  <sheetViews>
    <sheetView topLeftCell="A17" workbookViewId="0">
      <selection activeCell="G19" sqref="G19"/>
    </sheetView>
  </sheetViews>
  <sheetFormatPr defaultColWidth="8.7109375" defaultRowHeight="21"/>
  <cols>
    <col min="1" max="1" width="21.28515625" style="68" customWidth="1"/>
    <col min="2" max="5" width="8.7109375" style="15"/>
    <col min="6" max="6" width="88.7109375" style="15" customWidth="1"/>
    <col min="7" max="7" width="17.28515625" style="15" customWidth="1"/>
    <col min="8" max="8" width="35.28515625" style="15" customWidth="1"/>
    <col min="9" max="9" width="20.42578125" style="15" customWidth="1"/>
    <col min="10" max="10" width="33.42578125" style="15" customWidth="1"/>
    <col min="11" max="16384" width="8.7109375" style="15"/>
  </cols>
  <sheetData>
    <row r="1" spans="1:10" s="33" customFormat="1" ht="42.75" thickBot="1">
      <c r="A1" s="90" t="s">
        <v>55</v>
      </c>
      <c r="B1" s="77" t="s">
        <v>13</v>
      </c>
      <c r="C1" s="76" t="s">
        <v>14</v>
      </c>
      <c r="D1" s="76" t="s">
        <v>108</v>
      </c>
      <c r="E1" s="76" t="s">
        <v>109</v>
      </c>
      <c r="F1" s="77" t="s">
        <v>15</v>
      </c>
      <c r="G1" s="77" t="s">
        <v>16</v>
      </c>
      <c r="H1" s="77" t="s">
        <v>17</v>
      </c>
      <c r="I1" s="77" t="s">
        <v>18</v>
      </c>
      <c r="J1" s="77" t="s">
        <v>19</v>
      </c>
    </row>
    <row r="2" spans="1:10" ht="48" thickBot="1">
      <c r="A2" s="124" t="s">
        <v>560</v>
      </c>
      <c r="B2" s="91" t="s">
        <v>524</v>
      </c>
      <c r="C2" s="92">
        <v>2</v>
      </c>
      <c r="D2" s="93"/>
      <c r="E2" s="94"/>
      <c r="F2" s="95" t="s">
        <v>549</v>
      </c>
      <c r="G2" s="96"/>
      <c r="H2" s="96"/>
      <c r="I2" s="96"/>
      <c r="J2" s="97"/>
    </row>
    <row r="3" spans="1:10" ht="48" thickBot="1">
      <c r="A3" s="123"/>
      <c r="B3" s="57" t="s">
        <v>525</v>
      </c>
      <c r="C3" s="98">
        <v>2</v>
      </c>
      <c r="D3" s="99">
        <v>120</v>
      </c>
      <c r="E3" s="100"/>
      <c r="F3" s="101" t="s">
        <v>550</v>
      </c>
      <c r="G3" s="102"/>
      <c r="H3" s="102"/>
      <c r="I3" s="102"/>
      <c r="J3" s="103"/>
    </row>
    <row r="4" spans="1:10" ht="32.25" thickBot="1">
      <c r="A4" s="123"/>
      <c r="B4" s="57" t="s">
        <v>526</v>
      </c>
      <c r="C4" s="98">
        <v>2</v>
      </c>
      <c r="D4" s="99">
        <v>16</v>
      </c>
      <c r="E4" s="100"/>
      <c r="F4" s="101" t="s">
        <v>551</v>
      </c>
      <c r="G4" s="102"/>
      <c r="H4" s="102"/>
      <c r="I4" s="102"/>
      <c r="J4" s="103"/>
    </row>
    <row r="5" spans="1:10" ht="48" thickBot="1">
      <c r="A5" s="123"/>
      <c r="B5" s="57" t="s">
        <v>527</v>
      </c>
      <c r="C5" s="98">
        <v>2</v>
      </c>
      <c r="D5" s="99"/>
      <c r="E5" s="100"/>
      <c r="F5" s="101" t="s">
        <v>552</v>
      </c>
      <c r="G5" s="102"/>
      <c r="H5" s="102"/>
      <c r="I5" s="102"/>
      <c r="J5" s="103"/>
    </row>
    <row r="6" spans="1:10" ht="32.25" thickBot="1">
      <c r="A6" s="123"/>
      <c r="B6" s="57" t="s">
        <v>528</v>
      </c>
      <c r="C6" s="104">
        <v>3</v>
      </c>
      <c r="D6" s="99"/>
      <c r="E6" s="100"/>
      <c r="F6" s="101" t="s">
        <v>553</v>
      </c>
      <c r="G6" s="102"/>
      <c r="H6" s="102"/>
      <c r="I6" s="102"/>
      <c r="J6" s="103"/>
    </row>
    <row r="7" spans="1:10" ht="48" thickBot="1">
      <c r="A7" s="123" t="s">
        <v>561</v>
      </c>
      <c r="B7" s="57" t="s">
        <v>529</v>
      </c>
      <c r="C7" s="105">
        <v>1</v>
      </c>
      <c r="D7" s="99">
        <v>1026</v>
      </c>
      <c r="E7" s="100"/>
      <c r="F7" s="101" t="s">
        <v>672</v>
      </c>
      <c r="G7" s="102" t="s">
        <v>16</v>
      </c>
      <c r="H7" s="102"/>
      <c r="I7" s="102"/>
      <c r="J7" s="103"/>
    </row>
    <row r="8" spans="1:10" ht="32.25" thickBot="1">
      <c r="A8" s="123"/>
      <c r="B8" s="57" t="s">
        <v>530</v>
      </c>
      <c r="C8" s="105">
        <v>1</v>
      </c>
      <c r="D8" s="99">
        <v>1002</v>
      </c>
      <c r="E8" s="100"/>
      <c r="F8" s="101" t="s">
        <v>554</v>
      </c>
      <c r="G8" s="102" t="s">
        <v>16</v>
      </c>
      <c r="H8" s="102"/>
      <c r="I8" s="102"/>
      <c r="J8" s="103"/>
    </row>
    <row r="9" spans="1:10" ht="48" thickBot="1">
      <c r="A9" s="123"/>
      <c r="B9" s="57" t="s">
        <v>531</v>
      </c>
      <c r="C9" s="105">
        <v>1</v>
      </c>
      <c r="D9" s="99">
        <v>829</v>
      </c>
      <c r="E9" s="100"/>
      <c r="F9" s="101" t="s">
        <v>555</v>
      </c>
      <c r="G9" s="102" t="s">
        <v>685</v>
      </c>
      <c r="H9" s="102"/>
      <c r="I9" s="102"/>
      <c r="J9" s="103"/>
    </row>
    <row r="10" spans="1:10" ht="48" thickBot="1">
      <c r="A10" s="123"/>
      <c r="B10" s="57" t="s">
        <v>532</v>
      </c>
      <c r="C10" s="98">
        <v>2</v>
      </c>
      <c r="D10" s="99">
        <v>829</v>
      </c>
      <c r="E10" s="100"/>
      <c r="F10" s="101" t="s">
        <v>673</v>
      </c>
      <c r="G10" s="102"/>
      <c r="H10" s="102"/>
      <c r="I10" s="102"/>
      <c r="J10" s="103"/>
    </row>
    <row r="11" spans="1:10" ht="32.25" thickBot="1">
      <c r="A11" s="123"/>
      <c r="B11" s="57" t="s">
        <v>533</v>
      </c>
      <c r="C11" s="98">
        <v>2</v>
      </c>
      <c r="D11" s="99"/>
      <c r="E11" s="100"/>
      <c r="F11" s="101" t="s">
        <v>674</v>
      </c>
      <c r="G11" s="102"/>
      <c r="H11" s="102"/>
      <c r="I11" s="102"/>
      <c r="J11" s="103"/>
    </row>
    <row r="12" spans="1:10" ht="48" thickBot="1">
      <c r="A12" s="123"/>
      <c r="B12" s="57" t="s">
        <v>534</v>
      </c>
      <c r="C12" s="98">
        <v>2</v>
      </c>
      <c r="D12" s="99">
        <v>265</v>
      </c>
      <c r="E12" s="100"/>
      <c r="F12" s="101" t="s">
        <v>675</v>
      </c>
      <c r="G12" s="102"/>
      <c r="H12" s="102"/>
      <c r="I12" s="102"/>
      <c r="J12" s="103"/>
    </row>
    <row r="13" spans="1:10" ht="48" thickBot="1">
      <c r="A13" s="123" t="s">
        <v>562</v>
      </c>
      <c r="B13" s="57" t="s">
        <v>535</v>
      </c>
      <c r="C13" s="105">
        <v>1</v>
      </c>
      <c r="D13" s="99">
        <v>209</v>
      </c>
      <c r="E13" s="100"/>
      <c r="F13" s="101" t="s">
        <v>556</v>
      </c>
      <c r="G13" s="102" t="s">
        <v>685</v>
      </c>
      <c r="H13" s="102"/>
      <c r="I13" s="102"/>
      <c r="J13" s="103"/>
    </row>
    <row r="14" spans="1:10" ht="48" thickBot="1">
      <c r="A14" s="123"/>
      <c r="B14" s="57" t="s">
        <v>536</v>
      </c>
      <c r="C14" s="105">
        <v>1</v>
      </c>
      <c r="D14" s="99">
        <v>497</v>
      </c>
      <c r="E14" s="100"/>
      <c r="F14" s="101" t="s">
        <v>557</v>
      </c>
      <c r="G14" s="102" t="s">
        <v>16</v>
      </c>
      <c r="H14" s="102"/>
      <c r="I14" s="102"/>
      <c r="J14" s="103"/>
    </row>
    <row r="15" spans="1:10" ht="32.25" thickBot="1">
      <c r="A15" s="123"/>
      <c r="B15" s="57" t="s">
        <v>537</v>
      </c>
      <c r="C15" s="105">
        <v>1</v>
      </c>
      <c r="D15" s="99">
        <v>200</v>
      </c>
      <c r="E15" s="100"/>
      <c r="F15" s="101" t="s">
        <v>27</v>
      </c>
      <c r="G15" s="102" t="s">
        <v>16</v>
      </c>
      <c r="H15" s="102"/>
      <c r="I15" s="102"/>
      <c r="J15" s="103"/>
    </row>
    <row r="16" spans="1:10" ht="48" thickBot="1">
      <c r="A16" s="123" t="s">
        <v>563</v>
      </c>
      <c r="B16" s="57" t="s">
        <v>538</v>
      </c>
      <c r="C16" s="105">
        <v>1</v>
      </c>
      <c r="D16" s="99">
        <v>173</v>
      </c>
      <c r="E16" s="100"/>
      <c r="F16" s="101" t="s">
        <v>676</v>
      </c>
      <c r="G16" s="102" t="s">
        <v>686</v>
      </c>
      <c r="H16" s="102"/>
      <c r="I16" s="102"/>
      <c r="J16" s="103"/>
    </row>
    <row r="17" spans="1:10" ht="32.25" thickBot="1">
      <c r="A17" s="123"/>
      <c r="B17" s="57" t="s">
        <v>539</v>
      </c>
      <c r="C17" s="105">
        <v>1</v>
      </c>
      <c r="D17" s="99">
        <v>116</v>
      </c>
      <c r="E17" s="100"/>
      <c r="F17" s="101" t="s">
        <v>677</v>
      </c>
      <c r="G17" s="102" t="s">
        <v>686</v>
      </c>
      <c r="H17" s="102"/>
      <c r="I17" s="102"/>
      <c r="J17" s="103"/>
    </row>
    <row r="18" spans="1:10" ht="32.25" thickBot="1">
      <c r="A18" s="123"/>
      <c r="B18" s="57" t="s">
        <v>540</v>
      </c>
      <c r="C18" s="105">
        <v>1</v>
      </c>
      <c r="D18" s="99">
        <v>1021</v>
      </c>
      <c r="E18" s="100"/>
      <c r="F18" s="101" t="s">
        <v>678</v>
      </c>
      <c r="G18" s="102" t="s">
        <v>16</v>
      </c>
      <c r="H18" s="102"/>
      <c r="I18" s="102"/>
      <c r="J18" s="103"/>
    </row>
    <row r="19" spans="1:10" ht="16.5" thickBot="1">
      <c r="A19" s="123"/>
      <c r="B19" s="57" t="s">
        <v>541</v>
      </c>
      <c r="C19" s="105">
        <v>1</v>
      </c>
      <c r="D19" s="99">
        <v>116</v>
      </c>
      <c r="E19" s="100"/>
      <c r="F19" s="101" t="s">
        <v>679</v>
      </c>
      <c r="G19" s="102" t="s">
        <v>685</v>
      </c>
      <c r="H19" s="102"/>
      <c r="I19" s="102"/>
      <c r="J19" s="103"/>
    </row>
    <row r="20" spans="1:10" ht="32.25" thickBot="1">
      <c r="A20" s="123"/>
      <c r="B20" s="57" t="s">
        <v>542</v>
      </c>
      <c r="C20" s="105">
        <v>1</v>
      </c>
      <c r="D20" s="99">
        <v>523</v>
      </c>
      <c r="E20" s="100"/>
      <c r="F20" s="101" t="s">
        <v>680</v>
      </c>
      <c r="G20" s="102" t="s">
        <v>16</v>
      </c>
      <c r="H20" s="102"/>
      <c r="I20" s="102"/>
      <c r="J20" s="103"/>
    </row>
    <row r="21" spans="1:10" ht="32.25" thickBot="1">
      <c r="A21" s="123"/>
      <c r="B21" s="57" t="s">
        <v>543</v>
      </c>
      <c r="C21" s="105">
        <v>1</v>
      </c>
      <c r="D21" s="99">
        <v>116</v>
      </c>
      <c r="E21" s="100"/>
      <c r="F21" s="101" t="s">
        <v>558</v>
      </c>
      <c r="G21" s="15" t="s">
        <v>685</v>
      </c>
      <c r="H21" s="102"/>
      <c r="I21" s="102"/>
      <c r="J21" s="103"/>
    </row>
    <row r="22" spans="1:10" ht="63.75" thickBot="1">
      <c r="A22" s="123"/>
      <c r="B22" s="57" t="s">
        <v>544</v>
      </c>
      <c r="C22" s="105">
        <v>1</v>
      </c>
      <c r="D22" s="99">
        <v>346</v>
      </c>
      <c r="E22" s="100"/>
      <c r="F22" s="101" t="s">
        <v>681</v>
      </c>
      <c r="G22" s="102" t="s">
        <v>685</v>
      </c>
      <c r="H22" s="102"/>
      <c r="I22" s="102"/>
      <c r="J22" s="103"/>
    </row>
    <row r="23" spans="1:10" ht="48" thickBot="1">
      <c r="A23" s="123" t="s">
        <v>564</v>
      </c>
      <c r="B23" s="57" t="s">
        <v>545</v>
      </c>
      <c r="C23" s="105">
        <v>1</v>
      </c>
      <c r="D23" s="99">
        <v>749</v>
      </c>
      <c r="E23" s="100"/>
      <c r="F23" s="101" t="s">
        <v>682</v>
      </c>
      <c r="G23" s="102" t="s">
        <v>686</v>
      </c>
      <c r="H23" s="102"/>
      <c r="I23" s="102"/>
      <c r="J23" s="103"/>
    </row>
    <row r="24" spans="1:10" ht="32.25" thickBot="1">
      <c r="A24" s="123"/>
      <c r="B24" s="57" t="s">
        <v>546</v>
      </c>
      <c r="C24" s="105">
        <v>1</v>
      </c>
      <c r="D24" s="99">
        <v>346</v>
      </c>
      <c r="E24" s="100"/>
      <c r="F24" s="101" t="s">
        <v>559</v>
      </c>
      <c r="G24" s="102" t="s">
        <v>685</v>
      </c>
      <c r="H24" s="102"/>
      <c r="I24" s="102"/>
      <c r="J24" s="103"/>
    </row>
    <row r="25" spans="1:10" ht="48" thickBot="1">
      <c r="A25" s="123"/>
      <c r="B25" s="57" t="s">
        <v>547</v>
      </c>
      <c r="C25" s="105">
        <v>1</v>
      </c>
      <c r="D25" s="99">
        <v>346</v>
      </c>
      <c r="E25" s="100"/>
      <c r="F25" s="101" t="s">
        <v>683</v>
      </c>
      <c r="G25" s="15" t="s">
        <v>685</v>
      </c>
      <c r="H25" s="102"/>
      <c r="I25" s="102"/>
      <c r="J25" s="103"/>
    </row>
    <row r="26" spans="1:10" ht="32.25" thickBot="1">
      <c r="A26" s="123"/>
      <c r="B26" s="57" t="s">
        <v>548</v>
      </c>
      <c r="C26" s="106">
        <v>2</v>
      </c>
      <c r="D26" s="107">
        <v>306</v>
      </c>
      <c r="E26" s="108"/>
      <c r="F26" s="109" t="s">
        <v>26</v>
      </c>
      <c r="G26" s="110"/>
      <c r="H26" s="110"/>
      <c r="I26" s="110"/>
      <c r="J26" s="111"/>
    </row>
  </sheetData>
  <mergeCells count="5">
    <mergeCell ref="A2:A6"/>
    <mergeCell ref="A7:A12"/>
    <mergeCell ref="A13:A15"/>
    <mergeCell ref="A16:A22"/>
    <mergeCell ref="A23:A26"/>
  </mergeCells>
  <phoneticPr fontId="3"/>
  <dataValidations count="1">
    <dataValidation type="list" operator="equal" showErrorMessage="1" sqref="G26 G2:G20 G22:G24">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F16"/>
  <sheetViews>
    <sheetView topLeftCell="A16" zoomScale="70" zoomScaleNormal="70" workbookViewId="0">
      <selection activeCell="D3" sqref="D3"/>
    </sheetView>
  </sheetViews>
  <sheetFormatPr defaultColWidth="8.7109375" defaultRowHeight="21"/>
  <cols>
    <col min="1" max="1" width="49.28515625" style="5" customWidth="1"/>
    <col min="2" max="2" width="23.28515625" style="1" customWidth="1"/>
    <col min="3" max="3" width="21" style="1" customWidth="1"/>
    <col min="4" max="4" width="25" style="1" customWidth="1"/>
    <col min="5" max="5" width="37" style="1" customWidth="1"/>
    <col min="6" max="16384" width="8.7109375" style="1"/>
  </cols>
  <sheetData>
    <row r="1" spans="1:6" s="120" customFormat="1" ht="42">
      <c r="A1" s="118" t="s">
        <v>0</v>
      </c>
      <c r="B1" s="119" t="s">
        <v>1</v>
      </c>
      <c r="C1" s="119" t="s">
        <v>2</v>
      </c>
      <c r="D1" s="119" t="s">
        <v>3</v>
      </c>
      <c r="E1" s="119" t="s">
        <v>4</v>
      </c>
    </row>
    <row r="2" spans="1:6" s="112" customFormat="1">
      <c r="A2" s="121" t="s">
        <v>5</v>
      </c>
      <c r="B2" s="113">
        <f>0+COUNTIF(Architecture!G2:G43,"Valid")</f>
        <v>0</v>
      </c>
      <c r="C2" s="114">
        <f>COUNTIF(Architecture!G2:G43,"&lt;&gt;Not Applicable")</f>
        <v>42</v>
      </c>
      <c r="D2" s="115">
        <f t="shared" ref="D2:D16" si="0">(B2/C2)*100</f>
        <v>0</v>
      </c>
      <c r="E2" s="116"/>
    </row>
    <row r="3" spans="1:6">
      <c r="A3" s="121" t="s">
        <v>6</v>
      </c>
      <c r="B3" s="113">
        <f>COUNTIF(Authentication!G2:G58,"Valid")</f>
        <v>6</v>
      </c>
      <c r="C3" s="114">
        <f>COUNTIF(Authentication!G2:G58,"&lt;&gt;Not Applicable")</f>
        <v>48</v>
      </c>
      <c r="D3" s="115">
        <f t="shared" si="0"/>
        <v>12.5</v>
      </c>
      <c r="E3" s="116"/>
    </row>
    <row r="4" spans="1:6">
      <c r="A4" s="121" t="s">
        <v>7</v>
      </c>
      <c r="B4" s="113">
        <f>COUNTIF('Session Management'!G2:G21,"Valid")</f>
        <v>7</v>
      </c>
      <c r="C4" s="114">
        <f>COUNTIF('Session Management'!G2:G21,"&lt;&gt;Not Applicable")</f>
        <v>19</v>
      </c>
      <c r="D4" s="115">
        <f t="shared" si="0"/>
        <v>36.84210526315789</v>
      </c>
      <c r="E4" s="116"/>
    </row>
    <row r="5" spans="1:6">
      <c r="A5" s="121" t="s">
        <v>8</v>
      </c>
      <c r="B5" s="113">
        <f>COUNTIF('Access Control'!G2:G11,"Valid")</f>
        <v>6</v>
      </c>
      <c r="C5" s="114">
        <f>COUNTIF('Access Control'!G2:G11,"&lt;&gt;Not Applicable")</f>
        <v>8</v>
      </c>
      <c r="D5" s="115">
        <f t="shared" si="0"/>
        <v>75</v>
      </c>
      <c r="E5" s="116"/>
    </row>
    <row r="6" spans="1:6">
      <c r="A6" s="121" t="s">
        <v>29</v>
      </c>
      <c r="B6" s="113">
        <f>COUNTIF('Input Validation'!G2:G31,"Valid")</f>
        <v>12</v>
      </c>
      <c r="C6" s="114">
        <f>COUNTIF('Input Validation'!G2:G31,"&lt;&gt;Not Applicable")</f>
        <v>27</v>
      </c>
      <c r="D6" s="115">
        <f t="shared" si="0"/>
        <v>44.444444444444443</v>
      </c>
      <c r="E6" s="116"/>
    </row>
    <row r="7" spans="1:6">
      <c r="A7" s="121" t="s">
        <v>30</v>
      </c>
      <c r="B7" s="113">
        <f>COUNTIF('Cryptography at Rest'!G2:G17,"Valid")</f>
        <v>0</v>
      </c>
      <c r="C7" s="114">
        <f>COUNTIF('Cryptography at Rest'!G2:G17,"&lt;&gt;Not Applicable")</f>
        <v>15</v>
      </c>
      <c r="D7" s="115">
        <f t="shared" si="0"/>
        <v>0</v>
      </c>
      <c r="E7" s="116"/>
      <c r="F7" s="117"/>
    </row>
    <row r="8" spans="1:6">
      <c r="A8" s="121" t="s">
        <v>9</v>
      </c>
      <c r="B8" s="113">
        <f>COUNTIF('Error Handling and Logging'!G2:G14,"Valid")</f>
        <v>2</v>
      </c>
      <c r="C8" s="114">
        <f>COUNTIF('Error Handling and Logging'!G2:G14,"&lt;&gt;Not Applicable")</f>
        <v>13</v>
      </c>
      <c r="D8" s="115">
        <f t="shared" si="0"/>
        <v>15.384615384615385</v>
      </c>
      <c r="E8" s="116"/>
    </row>
    <row r="9" spans="1:6">
      <c r="A9" s="121" t="s">
        <v>10</v>
      </c>
      <c r="B9" s="113">
        <f>COUNTIF('Data Protection'!G2:G18,"Valid")</f>
        <v>1</v>
      </c>
      <c r="C9" s="114">
        <f>COUNTIF('Data Protection'!G2:G18,"&lt;&gt;Not Applicable")</f>
        <v>16</v>
      </c>
      <c r="D9" s="115">
        <f t="shared" si="0"/>
        <v>6.25</v>
      </c>
      <c r="E9" s="116"/>
    </row>
    <row r="10" spans="1:6">
      <c r="A10" s="121" t="s">
        <v>11</v>
      </c>
      <c r="B10" s="113">
        <f>COUNTIF('Communication Security'!G2:G9,"Valid")</f>
        <v>0</v>
      </c>
      <c r="C10" s="114">
        <f>COUNTIF('Communication Security'!G2:G9,"&lt;&gt;Not Applicable")</f>
        <v>5</v>
      </c>
      <c r="D10" s="115">
        <f t="shared" si="0"/>
        <v>0</v>
      </c>
      <c r="E10" s="116"/>
    </row>
    <row r="11" spans="1:6">
      <c r="A11" s="121" t="s">
        <v>31</v>
      </c>
      <c r="B11" s="113">
        <f>COUNTIF('Malicious Code'!G2:G11,"Valid")</f>
        <v>0</v>
      </c>
      <c r="C11" s="114">
        <f>COUNTIF('Malicious Code'!G2:G11,"&lt;&gt;Not Applicable")</f>
        <v>9</v>
      </c>
      <c r="D11" s="115">
        <f t="shared" si="0"/>
        <v>0</v>
      </c>
      <c r="E11" s="116"/>
    </row>
    <row r="12" spans="1:6">
      <c r="A12" s="121" t="s">
        <v>32</v>
      </c>
      <c r="B12" s="113">
        <f>COUNTIF('Business Logic'!G2:G9,"Valid")</f>
        <v>3</v>
      </c>
      <c r="C12" s="114">
        <f>COUNTIF('Business Logic'!G2:G9,"&lt;&gt;Not Applicable")</f>
        <v>8</v>
      </c>
      <c r="D12" s="115">
        <f t="shared" si="0"/>
        <v>37.5</v>
      </c>
      <c r="E12" s="116"/>
    </row>
    <row r="13" spans="1:6">
      <c r="A13" s="121" t="s">
        <v>12</v>
      </c>
      <c r="B13" s="113">
        <f>COUNTIF('Files and Resources'!G2:G16,"Valid")</f>
        <v>0</v>
      </c>
      <c r="C13" s="114">
        <f>COUNTIF('Files and Resources'!G2:G16,"&lt;&gt;Not Applicable")</f>
        <v>5</v>
      </c>
      <c r="D13" s="115">
        <f t="shared" si="0"/>
        <v>0</v>
      </c>
      <c r="E13" s="116"/>
    </row>
    <row r="14" spans="1:6">
      <c r="A14" s="121" t="s">
        <v>33</v>
      </c>
      <c r="B14" s="113">
        <f>COUNTIF('Web Services'!G2:G16,"Valid")</f>
        <v>1</v>
      </c>
      <c r="C14" s="114">
        <f>COUNTIF('Web Services'!G2:G16,"&lt;&gt;Not Applicable")</f>
        <v>11</v>
      </c>
      <c r="D14" s="115">
        <f t="shared" si="0"/>
        <v>9.0909090909090917</v>
      </c>
      <c r="E14" s="116"/>
    </row>
    <row r="15" spans="1:6">
      <c r="A15" s="121" t="s">
        <v>34</v>
      </c>
      <c r="B15" s="113">
        <f>COUNTIF(Configuration!G2:G26,"Valid")</f>
        <v>6</v>
      </c>
      <c r="C15" s="114">
        <f>COUNTIF(Configuration!G2:G26,"&lt;&gt;Not Applicable")</f>
        <v>22</v>
      </c>
      <c r="D15" s="115">
        <f t="shared" si="0"/>
        <v>27.27272727272727</v>
      </c>
      <c r="E15" s="116"/>
    </row>
    <row r="16" spans="1:6">
      <c r="A16" s="121" t="s">
        <v>35</v>
      </c>
      <c r="B16" s="113">
        <f>SUM(B2:B15)</f>
        <v>44</v>
      </c>
      <c r="C16" s="114">
        <f>SUM(C2:C15)</f>
        <v>248</v>
      </c>
      <c r="D16" s="115">
        <f t="shared" si="0"/>
        <v>17.741935483870968</v>
      </c>
      <c r="E16" s="116"/>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dimension ref="A1:J58"/>
  <sheetViews>
    <sheetView topLeftCell="A55" zoomScale="85" zoomScaleNormal="85" workbookViewId="0">
      <selection activeCell="G45" sqref="G45"/>
    </sheetView>
  </sheetViews>
  <sheetFormatPr defaultColWidth="8.7109375" defaultRowHeight="21"/>
  <cols>
    <col min="1" max="1" width="18.28515625" style="5" customWidth="1"/>
    <col min="2" max="2" width="8.7109375" style="49"/>
    <col min="3" max="5" width="8.7109375" style="50"/>
    <col min="6" max="6" width="73" style="28" customWidth="1"/>
    <col min="7" max="7" width="25.42578125" style="28" customWidth="1"/>
    <col min="8" max="8" width="30.28515625" style="28" customWidth="1"/>
    <col min="9" max="9" width="33.42578125" style="28" customWidth="1"/>
    <col min="10" max="10" width="29" style="28" customWidth="1"/>
    <col min="11" max="16384" width="8.7109375" style="28"/>
  </cols>
  <sheetData>
    <row r="1" spans="1:10" s="33" customFormat="1" ht="42.75" thickBot="1">
      <c r="A1" s="30" t="s">
        <v>55</v>
      </c>
      <c r="B1" s="31" t="s">
        <v>13</v>
      </c>
      <c r="C1" s="31" t="s">
        <v>14</v>
      </c>
      <c r="D1" s="31" t="s">
        <v>108</v>
      </c>
      <c r="E1" s="31" t="s">
        <v>109</v>
      </c>
      <c r="F1" s="32" t="s">
        <v>15</v>
      </c>
      <c r="G1" s="32" t="s">
        <v>16</v>
      </c>
      <c r="H1" s="32" t="s">
        <v>17</v>
      </c>
      <c r="I1" s="32" t="s">
        <v>18</v>
      </c>
      <c r="J1" s="32" t="s">
        <v>19</v>
      </c>
    </row>
    <row r="2" spans="1:10" s="15" customFormat="1" ht="48" thickBot="1">
      <c r="A2" s="123" t="s">
        <v>231</v>
      </c>
      <c r="B2" s="35" t="s">
        <v>120</v>
      </c>
      <c r="C2" s="36">
        <v>1</v>
      </c>
      <c r="D2" s="37">
        <v>521</v>
      </c>
      <c r="E2" s="38" t="s">
        <v>178</v>
      </c>
      <c r="F2" s="39" t="s">
        <v>580</v>
      </c>
      <c r="G2" s="40" t="s">
        <v>685</v>
      </c>
      <c r="H2" s="41"/>
      <c r="I2" s="41"/>
      <c r="J2" s="42"/>
    </row>
    <row r="3" spans="1:10" s="15" customFormat="1" ht="48" thickBot="1">
      <c r="A3" s="123"/>
      <c r="B3" s="35" t="s">
        <v>121</v>
      </c>
      <c r="C3" s="43">
        <v>1</v>
      </c>
      <c r="D3" s="44">
        <v>521</v>
      </c>
      <c r="E3" s="17" t="s">
        <v>178</v>
      </c>
      <c r="F3" s="19" t="s">
        <v>581</v>
      </c>
      <c r="G3" s="18" t="s">
        <v>685</v>
      </c>
      <c r="H3" s="20"/>
      <c r="I3" s="20"/>
      <c r="J3" s="21"/>
    </row>
    <row r="4" spans="1:10" s="15" customFormat="1" ht="48" thickBot="1">
      <c r="A4" s="123"/>
      <c r="B4" s="35" t="s">
        <v>122</v>
      </c>
      <c r="C4" s="43">
        <v>1</v>
      </c>
      <c r="D4" s="44">
        <v>521</v>
      </c>
      <c r="E4" s="17" t="s">
        <v>178</v>
      </c>
      <c r="F4" s="19" t="s">
        <v>582</v>
      </c>
      <c r="G4" s="18" t="s">
        <v>16</v>
      </c>
      <c r="H4" s="20"/>
      <c r="I4" s="20"/>
      <c r="J4" s="21"/>
    </row>
    <row r="5" spans="1:10" s="15" customFormat="1" ht="32.25" thickBot="1">
      <c r="A5" s="123"/>
      <c r="B5" s="35" t="s">
        <v>123</v>
      </c>
      <c r="C5" s="43">
        <v>1</v>
      </c>
      <c r="D5" s="44">
        <v>521</v>
      </c>
      <c r="E5" s="17" t="s">
        <v>178</v>
      </c>
      <c r="F5" s="19" t="s">
        <v>583</v>
      </c>
      <c r="G5" s="18" t="s">
        <v>686</v>
      </c>
      <c r="H5" s="20"/>
      <c r="I5" s="20"/>
      <c r="J5" s="21"/>
    </row>
    <row r="6" spans="1:10" s="15" customFormat="1" ht="16.5" thickBot="1">
      <c r="A6" s="123"/>
      <c r="B6" s="35" t="s">
        <v>124</v>
      </c>
      <c r="C6" s="43">
        <v>1</v>
      </c>
      <c r="D6" s="44">
        <v>620</v>
      </c>
      <c r="E6" s="17" t="s">
        <v>178</v>
      </c>
      <c r="F6" s="19" t="s">
        <v>197</v>
      </c>
      <c r="G6" s="18" t="s">
        <v>16</v>
      </c>
      <c r="H6" s="20"/>
      <c r="I6" s="20"/>
      <c r="J6" s="21"/>
    </row>
    <row r="7" spans="1:10" s="15" customFormat="1" ht="32.25" thickBot="1">
      <c r="A7" s="123"/>
      <c r="B7" s="35" t="s">
        <v>125</v>
      </c>
      <c r="C7" s="43">
        <v>1</v>
      </c>
      <c r="D7" s="44">
        <v>620</v>
      </c>
      <c r="E7" s="17" t="s">
        <v>178</v>
      </c>
      <c r="F7" s="19" t="s">
        <v>198</v>
      </c>
      <c r="G7" s="18" t="s">
        <v>16</v>
      </c>
      <c r="H7" s="20"/>
      <c r="I7" s="20"/>
      <c r="J7" s="21"/>
    </row>
    <row r="8" spans="1:10" s="15" customFormat="1" ht="142.5" thickBot="1">
      <c r="A8" s="123"/>
      <c r="B8" s="35" t="s">
        <v>126</v>
      </c>
      <c r="C8" s="43">
        <v>1</v>
      </c>
      <c r="D8" s="44">
        <v>521</v>
      </c>
      <c r="E8" s="17" t="s">
        <v>178</v>
      </c>
      <c r="F8" s="19" t="s">
        <v>584</v>
      </c>
      <c r="G8" s="18" t="s">
        <v>685</v>
      </c>
      <c r="H8" s="20"/>
      <c r="I8" s="20"/>
      <c r="J8" s="21"/>
    </row>
    <row r="9" spans="1:10" s="15" customFormat="1" ht="32.25" thickBot="1">
      <c r="A9" s="123"/>
      <c r="B9" s="35" t="s">
        <v>127</v>
      </c>
      <c r="C9" s="43">
        <v>1</v>
      </c>
      <c r="D9" s="44">
        <v>521</v>
      </c>
      <c r="E9" s="17" t="s">
        <v>178</v>
      </c>
      <c r="F9" s="19" t="s">
        <v>199</v>
      </c>
      <c r="G9" s="18" t="s">
        <v>685</v>
      </c>
      <c r="H9" s="20"/>
      <c r="I9" s="20"/>
      <c r="J9" s="21"/>
    </row>
    <row r="10" spans="1:10" s="15" customFormat="1" ht="63.75" thickBot="1">
      <c r="A10" s="123"/>
      <c r="B10" s="35" t="s">
        <v>128</v>
      </c>
      <c r="C10" s="43">
        <v>1</v>
      </c>
      <c r="D10" s="44">
        <v>521</v>
      </c>
      <c r="E10" s="17" t="s">
        <v>178</v>
      </c>
      <c r="F10" s="19" t="s">
        <v>585</v>
      </c>
      <c r="G10" s="18" t="s">
        <v>685</v>
      </c>
      <c r="H10" s="20"/>
      <c r="I10" s="20"/>
      <c r="J10" s="21"/>
    </row>
    <row r="11" spans="1:10" s="15" customFormat="1" ht="32.25" thickBot="1">
      <c r="A11" s="123"/>
      <c r="B11" s="35" t="s">
        <v>129</v>
      </c>
      <c r="C11" s="43">
        <v>1</v>
      </c>
      <c r="D11" s="44">
        <v>263</v>
      </c>
      <c r="E11" s="17" t="s">
        <v>178</v>
      </c>
      <c r="F11" s="19" t="s">
        <v>200</v>
      </c>
      <c r="G11" s="18" t="s">
        <v>16</v>
      </c>
      <c r="H11" s="20"/>
      <c r="I11" s="20"/>
      <c r="J11" s="21"/>
    </row>
    <row r="12" spans="1:10" s="15" customFormat="1" ht="32.25" thickBot="1">
      <c r="A12" s="123"/>
      <c r="B12" s="35" t="s">
        <v>130</v>
      </c>
      <c r="C12" s="43">
        <v>1</v>
      </c>
      <c r="D12" s="44">
        <v>521</v>
      </c>
      <c r="E12" s="17" t="s">
        <v>178</v>
      </c>
      <c r="F12" s="19" t="s">
        <v>201</v>
      </c>
      <c r="G12" s="18" t="s">
        <v>16</v>
      </c>
      <c r="H12" s="20"/>
      <c r="I12" s="20"/>
      <c r="J12" s="21"/>
    </row>
    <row r="13" spans="1:10" s="15" customFormat="1" ht="48" thickBot="1">
      <c r="A13" s="123"/>
      <c r="B13" s="35" t="s">
        <v>131</v>
      </c>
      <c r="C13" s="43">
        <v>1</v>
      </c>
      <c r="D13" s="44">
        <v>521</v>
      </c>
      <c r="E13" s="17" t="s">
        <v>178</v>
      </c>
      <c r="F13" s="19" t="s">
        <v>586</v>
      </c>
      <c r="G13" s="18" t="s">
        <v>685</v>
      </c>
      <c r="H13" s="20"/>
      <c r="I13" s="20"/>
      <c r="J13" s="21"/>
    </row>
    <row r="14" spans="1:10" s="15" customFormat="1" ht="111" thickBot="1">
      <c r="A14" s="123" t="s">
        <v>232</v>
      </c>
      <c r="B14" s="35" t="s">
        <v>132</v>
      </c>
      <c r="C14" s="43">
        <v>1</v>
      </c>
      <c r="D14" s="44">
        <v>307</v>
      </c>
      <c r="E14" s="17" t="s">
        <v>179</v>
      </c>
      <c r="F14" s="19" t="s">
        <v>202</v>
      </c>
      <c r="G14" s="18" t="s">
        <v>685</v>
      </c>
      <c r="H14" s="20"/>
      <c r="I14" s="20"/>
      <c r="J14" s="21"/>
    </row>
    <row r="15" spans="1:10" s="15" customFormat="1" ht="79.5" thickBot="1">
      <c r="A15" s="123"/>
      <c r="B15" s="35" t="s">
        <v>133</v>
      </c>
      <c r="C15" s="43">
        <v>1</v>
      </c>
      <c r="D15" s="44">
        <v>304</v>
      </c>
      <c r="E15" s="17" t="s">
        <v>180</v>
      </c>
      <c r="F15" s="19" t="s">
        <v>203</v>
      </c>
      <c r="G15" s="18" t="s">
        <v>685</v>
      </c>
      <c r="H15" s="20"/>
      <c r="I15" s="20"/>
      <c r="J15" s="21"/>
    </row>
    <row r="16" spans="1:10" s="15" customFormat="1" ht="95.25" thickBot="1">
      <c r="A16" s="123"/>
      <c r="B16" s="35" t="s">
        <v>134</v>
      </c>
      <c r="C16" s="43">
        <v>1</v>
      </c>
      <c r="D16" s="44">
        <v>620</v>
      </c>
      <c r="E16" s="17"/>
      <c r="F16" s="19" t="s">
        <v>204</v>
      </c>
      <c r="G16" s="18" t="s">
        <v>685</v>
      </c>
      <c r="H16" s="20"/>
      <c r="I16" s="20"/>
      <c r="J16" s="21"/>
    </row>
    <row r="17" spans="1:10" s="15" customFormat="1" ht="63.75" thickBot="1">
      <c r="A17" s="123"/>
      <c r="B17" s="35" t="s">
        <v>135</v>
      </c>
      <c r="C17" s="45">
        <v>3</v>
      </c>
      <c r="D17" s="44">
        <v>308</v>
      </c>
      <c r="E17" s="17" t="s">
        <v>181</v>
      </c>
      <c r="F17" s="19" t="s">
        <v>205</v>
      </c>
      <c r="G17" s="18"/>
      <c r="H17" s="20"/>
      <c r="I17" s="20"/>
      <c r="J17" s="21"/>
    </row>
    <row r="18" spans="1:10" s="15" customFormat="1" ht="48" thickBot="1">
      <c r="A18" s="123"/>
      <c r="B18" s="35" t="s">
        <v>136</v>
      </c>
      <c r="C18" s="45">
        <v>3</v>
      </c>
      <c r="D18" s="44">
        <v>319</v>
      </c>
      <c r="E18" s="17" t="s">
        <v>182</v>
      </c>
      <c r="F18" s="19" t="s">
        <v>587</v>
      </c>
      <c r="G18" s="18"/>
      <c r="H18" s="20"/>
      <c r="I18" s="20"/>
      <c r="J18" s="21"/>
    </row>
    <row r="19" spans="1:10" s="15" customFormat="1" ht="32.25" thickBot="1">
      <c r="A19" s="123"/>
      <c r="B19" s="35" t="s">
        <v>137</v>
      </c>
      <c r="C19" s="45">
        <v>3</v>
      </c>
      <c r="D19" s="44">
        <v>308</v>
      </c>
      <c r="E19" s="17" t="s">
        <v>183</v>
      </c>
      <c r="F19" s="19" t="s">
        <v>588</v>
      </c>
      <c r="G19" s="18"/>
      <c r="H19" s="20"/>
      <c r="I19" s="20"/>
      <c r="J19" s="21"/>
    </row>
    <row r="20" spans="1:10" s="15" customFormat="1" ht="32.25" thickBot="1">
      <c r="A20" s="123"/>
      <c r="B20" s="35" t="s">
        <v>138</v>
      </c>
      <c r="C20" s="45">
        <v>3</v>
      </c>
      <c r="D20" s="44">
        <v>308</v>
      </c>
      <c r="E20" s="17" t="s">
        <v>184</v>
      </c>
      <c r="F20" s="19" t="s">
        <v>206</v>
      </c>
      <c r="G20" s="18"/>
      <c r="H20" s="20"/>
      <c r="I20" s="20"/>
      <c r="J20" s="21"/>
    </row>
    <row r="21" spans="1:10" s="15" customFormat="1" ht="79.5" thickBot="1">
      <c r="A21" s="123" t="s">
        <v>233</v>
      </c>
      <c r="B21" s="35" t="s">
        <v>139</v>
      </c>
      <c r="C21" s="43">
        <v>1</v>
      </c>
      <c r="D21" s="44">
        <v>330</v>
      </c>
      <c r="E21" s="17" t="s">
        <v>185</v>
      </c>
      <c r="F21" s="19" t="s">
        <v>207</v>
      </c>
      <c r="G21" s="18" t="s">
        <v>685</v>
      </c>
      <c r="H21" s="20"/>
      <c r="I21" s="20"/>
      <c r="J21" s="21"/>
    </row>
    <row r="22" spans="1:10" s="15" customFormat="1" ht="32.25" thickBot="1">
      <c r="A22" s="123"/>
      <c r="B22" s="35" t="s">
        <v>140</v>
      </c>
      <c r="C22" s="46">
        <v>2</v>
      </c>
      <c r="D22" s="44">
        <v>308</v>
      </c>
      <c r="E22" s="17" t="s">
        <v>186</v>
      </c>
      <c r="F22" s="19" t="s">
        <v>208</v>
      </c>
      <c r="G22" s="18"/>
      <c r="H22" s="20"/>
      <c r="I22" s="20"/>
      <c r="J22" s="21"/>
    </row>
    <row r="23" spans="1:10" s="15" customFormat="1" ht="32.25" thickBot="1">
      <c r="A23" s="123"/>
      <c r="B23" s="35" t="s">
        <v>141</v>
      </c>
      <c r="C23" s="46">
        <v>2</v>
      </c>
      <c r="D23" s="44">
        <v>287</v>
      </c>
      <c r="E23" s="17" t="s">
        <v>187</v>
      </c>
      <c r="F23" s="19" t="s">
        <v>209</v>
      </c>
      <c r="G23" s="18"/>
      <c r="H23" s="20"/>
      <c r="I23" s="20"/>
      <c r="J23" s="21"/>
    </row>
    <row r="24" spans="1:10" s="15" customFormat="1" ht="95.25" thickBot="1">
      <c r="A24" s="123" t="s">
        <v>234</v>
      </c>
      <c r="B24" s="35" t="s">
        <v>142</v>
      </c>
      <c r="C24" s="46">
        <v>2</v>
      </c>
      <c r="D24" s="44">
        <v>916</v>
      </c>
      <c r="E24" s="17" t="s">
        <v>178</v>
      </c>
      <c r="F24" s="19" t="s">
        <v>589</v>
      </c>
      <c r="G24" s="18"/>
      <c r="H24" s="20"/>
      <c r="I24" s="20"/>
      <c r="J24" s="21"/>
    </row>
    <row r="25" spans="1:10" s="15" customFormat="1" ht="63.75" thickBot="1">
      <c r="A25" s="123"/>
      <c r="B25" s="35" t="s">
        <v>143</v>
      </c>
      <c r="C25" s="46">
        <v>2</v>
      </c>
      <c r="D25" s="44">
        <v>916</v>
      </c>
      <c r="E25" s="17" t="s">
        <v>178</v>
      </c>
      <c r="F25" s="19" t="s">
        <v>590</v>
      </c>
      <c r="G25" s="18"/>
      <c r="H25" s="20"/>
      <c r="I25" s="20"/>
      <c r="J25" s="21"/>
    </row>
    <row r="26" spans="1:10" s="15" customFormat="1" ht="63.75" thickBot="1">
      <c r="A26" s="123"/>
      <c r="B26" s="35" t="s">
        <v>144</v>
      </c>
      <c r="C26" s="46">
        <v>2</v>
      </c>
      <c r="D26" s="44">
        <v>916</v>
      </c>
      <c r="E26" s="17" t="s">
        <v>178</v>
      </c>
      <c r="F26" s="19" t="s">
        <v>591</v>
      </c>
      <c r="G26" s="18"/>
      <c r="H26" s="20"/>
      <c r="I26" s="20"/>
      <c r="J26" s="21"/>
    </row>
    <row r="27" spans="1:10" s="15" customFormat="1" ht="48" thickBot="1">
      <c r="A27" s="123"/>
      <c r="B27" s="35" t="s">
        <v>145</v>
      </c>
      <c r="C27" s="46">
        <v>2</v>
      </c>
      <c r="D27" s="44">
        <v>916</v>
      </c>
      <c r="E27" s="17" t="s">
        <v>178</v>
      </c>
      <c r="F27" s="19" t="s">
        <v>592</v>
      </c>
      <c r="G27" s="18"/>
      <c r="H27" s="20"/>
      <c r="I27" s="20"/>
      <c r="J27" s="21"/>
    </row>
    <row r="28" spans="1:10" s="15" customFormat="1" ht="111" thickBot="1">
      <c r="A28" s="123"/>
      <c r="B28" s="35" t="s">
        <v>146</v>
      </c>
      <c r="C28" s="46">
        <v>2</v>
      </c>
      <c r="D28" s="44">
        <v>916</v>
      </c>
      <c r="E28" s="17" t="s">
        <v>178</v>
      </c>
      <c r="F28" s="19" t="s">
        <v>210</v>
      </c>
      <c r="G28" s="18"/>
      <c r="H28" s="18"/>
      <c r="I28" s="18"/>
      <c r="J28" s="22"/>
    </row>
    <row r="29" spans="1:10" s="15" customFormat="1" ht="48" thickBot="1">
      <c r="A29" s="123" t="s">
        <v>235</v>
      </c>
      <c r="B29" s="35" t="s">
        <v>147</v>
      </c>
      <c r="C29" s="43">
        <v>1</v>
      </c>
      <c r="D29" s="44">
        <v>640</v>
      </c>
      <c r="E29" s="17" t="s">
        <v>178</v>
      </c>
      <c r="F29" s="19" t="s">
        <v>593</v>
      </c>
      <c r="G29" s="18" t="s">
        <v>686</v>
      </c>
      <c r="H29" s="18"/>
      <c r="I29" s="18"/>
      <c r="J29" s="22"/>
    </row>
    <row r="30" spans="1:10" s="15" customFormat="1" ht="32.25" thickBot="1">
      <c r="A30" s="123"/>
      <c r="B30" s="35" t="s">
        <v>148</v>
      </c>
      <c r="C30" s="43">
        <v>1</v>
      </c>
      <c r="D30" s="44">
        <v>640</v>
      </c>
      <c r="E30" s="17" t="s">
        <v>178</v>
      </c>
      <c r="F30" s="19" t="s">
        <v>211</v>
      </c>
      <c r="G30" s="18" t="s">
        <v>16</v>
      </c>
      <c r="H30" s="18"/>
      <c r="I30" s="18"/>
      <c r="J30" s="22"/>
    </row>
    <row r="31" spans="1:10" s="15" customFormat="1" ht="48" thickBot="1">
      <c r="A31" s="123"/>
      <c r="B31" s="35" t="s">
        <v>149</v>
      </c>
      <c r="C31" s="43">
        <v>1</v>
      </c>
      <c r="D31" s="44">
        <v>640</v>
      </c>
      <c r="E31" s="17" t="s">
        <v>178</v>
      </c>
      <c r="F31" s="19" t="s">
        <v>594</v>
      </c>
      <c r="G31" s="18" t="s">
        <v>686</v>
      </c>
      <c r="H31" s="18"/>
      <c r="I31" s="18"/>
      <c r="J31" s="22"/>
    </row>
    <row r="32" spans="1:10" s="15" customFormat="1" ht="32.25" thickBot="1">
      <c r="A32" s="123"/>
      <c r="B32" s="35" t="s">
        <v>150</v>
      </c>
      <c r="C32" s="43">
        <v>1</v>
      </c>
      <c r="D32" s="44">
        <v>16</v>
      </c>
      <c r="E32" s="17" t="s">
        <v>185</v>
      </c>
      <c r="F32" s="19" t="s">
        <v>212</v>
      </c>
      <c r="G32" s="18" t="s">
        <v>685</v>
      </c>
      <c r="H32" s="18"/>
      <c r="I32" s="18"/>
      <c r="J32" s="22"/>
    </row>
    <row r="33" spans="1:10" s="15" customFormat="1" ht="32.25" thickBot="1">
      <c r="A33" s="123"/>
      <c r="B33" s="35" t="s">
        <v>151</v>
      </c>
      <c r="C33" s="43">
        <v>1</v>
      </c>
      <c r="D33" s="44">
        <v>304</v>
      </c>
      <c r="E33" s="17" t="s">
        <v>188</v>
      </c>
      <c r="F33" s="19" t="s">
        <v>213</v>
      </c>
      <c r="G33" s="18" t="s">
        <v>685</v>
      </c>
      <c r="H33" s="18"/>
      <c r="I33" s="18"/>
      <c r="J33" s="22"/>
    </row>
    <row r="34" spans="1:10" s="15" customFormat="1" ht="63.75" thickBot="1">
      <c r="A34" s="123"/>
      <c r="B34" s="35" t="s">
        <v>152</v>
      </c>
      <c r="C34" s="43">
        <v>1</v>
      </c>
      <c r="D34" s="44">
        <v>640</v>
      </c>
      <c r="E34" s="17" t="s">
        <v>178</v>
      </c>
      <c r="F34" s="19" t="s">
        <v>595</v>
      </c>
      <c r="G34" s="18" t="s">
        <v>686</v>
      </c>
      <c r="H34" s="18"/>
      <c r="I34" s="18"/>
      <c r="J34" s="22"/>
    </row>
    <row r="35" spans="1:10" s="15" customFormat="1" ht="48" thickBot="1">
      <c r="A35" s="123"/>
      <c r="B35" s="35" t="s">
        <v>153</v>
      </c>
      <c r="C35" s="46">
        <v>2</v>
      </c>
      <c r="D35" s="44">
        <v>308</v>
      </c>
      <c r="E35" s="17" t="s">
        <v>188</v>
      </c>
      <c r="F35" s="19" t="s">
        <v>214</v>
      </c>
      <c r="G35" s="18"/>
      <c r="H35" s="18"/>
      <c r="I35" s="18"/>
      <c r="J35" s="22"/>
    </row>
    <row r="36" spans="1:10" s="15" customFormat="1" ht="16.5" thickBot="1">
      <c r="A36" s="123" t="s">
        <v>236</v>
      </c>
      <c r="B36" s="35" t="s">
        <v>154</v>
      </c>
      <c r="C36" s="46">
        <v>2</v>
      </c>
      <c r="D36" s="44">
        <v>308</v>
      </c>
      <c r="E36" s="17" t="s">
        <v>189</v>
      </c>
      <c r="F36" s="19" t="s">
        <v>215</v>
      </c>
      <c r="G36" s="18"/>
      <c r="H36" s="18"/>
      <c r="I36" s="18"/>
      <c r="J36" s="22"/>
    </row>
    <row r="37" spans="1:10" s="15" customFormat="1" ht="48" thickBot="1">
      <c r="A37" s="123"/>
      <c r="B37" s="35" t="s">
        <v>155</v>
      </c>
      <c r="C37" s="46">
        <v>2</v>
      </c>
      <c r="D37" s="44">
        <v>330</v>
      </c>
      <c r="E37" s="17" t="s">
        <v>189</v>
      </c>
      <c r="F37" s="19" t="s">
        <v>216</v>
      </c>
      <c r="G37" s="18"/>
      <c r="H37" s="18"/>
      <c r="I37" s="18"/>
      <c r="J37" s="22"/>
    </row>
    <row r="38" spans="1:10" s="15" customFormat="1" ht="32.25" thickBot="1">
      <c r="A38" s="123"/>
      <c r="B38" s="35" t="s">
        <v>156</v>
      </c>
      <c r="C38" s="46">
        <v>2</v>
      </c>
      <c r="D38" s="44">
        <v>310</v>
      </c>
      <c r="E38" s="17" t="s">
        <v>189</v>
      </c>
      <c r="F38" s="19" t="s">
        <v>217</v>
      </c>
      <c r="G38" s="18"/>
      <c r="H38" s="18"/>
      <c r="I38" s="18"/>
      <c r="J38" s="22"/>
    </row>
    <row r="39" spans="1:10" s="15" customFormat="1" ht="48" thickBot="1">
      <c r="A39" s="123" t="s">
        <v>237</v>
      </c>
      <c r="B39" s="35" t="s">
        <v>157</v>
      </c>
      <c r="C39" s="43">
        <v>1</v>
      </c>
      <c r="D39" s="44">
        <v>287</v>
      </c>
      <c r="E39" s="17" t="s">
        <v>190</v>
      </c>
      <c r="F39" s="19" t="s">
        <v>218</v>
      </c>
      <c r="G39" s="18" t="s">
        <v>686</v>
      </c>
      <c r="H39" s="18"/>
      <c r="I39" s="18"/>
      <c r="J39" s="22"/>
    </row>
    <row r="40" spans="1:10" s="15" customFormat="1" ht="32.25" thickBot="1">
      <c r="A40" s="123"/>
      <c r="B40" s="35" t="s">
        <v>158</v>
      </c>
      <c r="C40" s="43">
        <v>1</v>
      </c>
      <c r="D40" s="44">
        <v>287</v>
      </c>
      <c r="E40" s="17" t="s">
        <v>190</v>
      </c>
      <c r="F40" s="19" t="s">
        <v>219</v>
      </c>
      <c r="G40" s="18" t="s">
        <v>686</v>
      </c>
      <c r="H40" s="18"/>
      <c r="I40" s="18"/>
      <c r="J40" s="22"/>
    </row>
    <row r="41" spans="1:10" s="15" customFormat="1" ht="48" thickBot="1">
      <c r="A41" s="123"/>
      <c r="B41" s="35" t="s">
        <v>159</v>
      </c>
      <c r="C41" s="43">
        <v>1</v>
      </c>
      <c r="D41" s="44">
        <v>287</v>
      </c>
      <c r="E41" s="17" t="s">
        <v>190</v>
      </c>
      <c r="F41" s="19" t="s">
        <v>220</v>
      </c>
      <c r="G41" s="18" t="s">
        <v>686</v>
      </c>
      <c r="H41" s="18"/>
      <c r="I41" s="18"/>
      <c r="J41" s="22"/>
    </row>
    <row r="42" spans="1:10" s="15" customFormat="1" ht="32.25" thickBot="1">
      <c r="A42" s="123"/>
      <c r="B42" s="35" t="s">
        <v>160</v>
      </c>
      <c r="C42" s="43">
        <v>1</v>
      </c>
      <c r="D42" s="44">
        <v>523</v>
      </c>
      <c r="E42" s="17" t="s">
        <v>190</v>
      </c>
      <c r="F42" s="19" t="s">
        <v>221</v>
      </c>
      <c r="G42" s="18" t="s">
        <v>686</v>
      </c>
      <c r="H42" s="18"/>
      <c r="I42" s="18"/>
      <c r="J42" s="22"/>
    </row>
    <row r="43" spans="1:10" s="15" customFormat="1" ht="32.25" thickBot="1">
      <c r="A43" s="123"/>
      <c r="B43" s="35" t="s">
        <v>161</v>
      </c>
      <c r="C43" s="46">
        <v>2</v>
      </c>
      <c r="D43" s="44">
        <v>256</v>
      </c>
      <c r="E43" s="17" t="s">
        <v>190</v>
      </c>
      <c r="F43" s="19" t="s">
        <v>222</v>
      </c>
      <c r="G43" s="18"/>
      <c r="H43" s="18"/>
      <c r="I43" s="18"/>
      <c r="J43" s="22"/>
    </row>
    <row r="44" spans="1:10" s="15" customFormat="1" ht="48" thickBot="1">
      <c r="A44" s="123"/>
      <c r="B44" s="35" t="s">
        <v>162</v>
      </c>
      <c r="C44" s="46">
        <v>2</v>
      </c>
      <c r="D44" s="44">
        <v>310</v>
      </c>
      <c r="E44" s="17" t="s">
        <v>190</v>
      </c>
      <c r="F44" s="19" t="s">
        <v>223</v>
      </c>
      <c r="G44" s="18"/>
      <c r="H44" s="18"/>
      <c r="I44" s="18"/>
      <c r="J44" s="22"/>
    </row>
    <row r="45" spans="1:10" s="15" customFormat="1" ht="32.25" thickBot="1">
      <c r="A45" s="123" t="s">
        <v>238</v>
      </c>
      <c r="B45" s="35" t="s">
        <v>163</v>
      </c>
      <c r="C45" s="43">
        <v>1</v>
      </c>
      <c r="D45" s="44">
        <v>613</v>
      </c>
      <c r="E45" s="17" t="s">
        <v>191</v>
      </c>
      <c r="F45" s="19" t="s">
        <v>224</v>
      </c>
      <c r="G45" s="18" t="s">
        <v>686</v>
      </c>
      <c r="H45" s="18"/>
      <c r="I45" s="18"/>
      <c r="J45" s="22"/>
    </row>
    <row r="46" spans="1:10" s="15" customFormat="1" ht="48" thickBot="1">
      <c r="A46" s="123"/>
      <c r="B46" s="35" t="s">
        <v>164</v>
      </c>
      <c r="C46" s="46">
        <v>2</v>
      </c>
      <c r="D46" s="44">
        <v>320</v>
      </c>
      <c r="E46" s="17" t="s">
        <v>191</v>
      </c>
      <c r="F46" s="19" t="s">
        <v>225</v>
      </c>
      <c r="G46" s="18"/>
      <c r="H46" s="18"/>
      <c r="I46" s="18"/>
      <c r="J46" s="22"/>
    </row>
    <row r="47" spans="1:10" s="15" customFormat="1" ht="32.25" thickBot="1">
      <c r="A47" s="123"/>
      <c r="B47" s="35" t="s">
        <v>165</v>
      </c>
      <c r="C47" s="46">
        <v>2</v>
      </c>
      <c r="D47" s="44">
        <v>326</v>
      </c>
      <c r="E47" s="17" t="s">
        <v>191</v>
      </c>
      <c r="F47" s="19" t="s">
        <v>596</v>
      </c>
      <c r="G47" s="18"/>
      <c r="H47" s="18"/>
      <c r="I47" s="18"/>
      <c r="J47" s="22"/>
    </row>
    <row r="48" spans="1:10" s="15" customFormat="1" ht="32.25" thickBot="1">
      <c r="A48" s="123"/>
      <c r="B48" s="35" t="s">
        <v>166</v>
      </c>
      <c r="C48" s="46">
        <v>2</v>
      </c>
      <c r="D48" s="44">
        <v>287</v>
      </c>
      <c r="E48" s="17" t="s">
        <v>191</v>
      </c>
      <c r="F48" s="19" t="s">
        <v>227</v>
      </c>
      <c r="G48" s="18"/>
      <c r="H48" s="18"/>
      <c r="I48" s="18"/>
      <c r="J48" s="22"/>
    </row>
    <row r="49" spans="1:10" s="15" customFormat="1" ht="48" thickBot="1">
      <c r="A49" s="123"/>
      <c r="B49" s="35" t="s">
        <v>167</v>
      </c>
      <c r="C49" s="46">
        <v>2</v>
      </c>
      <c r="D49" s="44">
        <v>287</v>
      </c>
      <c r="E49" s="17" t="s">
        <v>192</v>
      </c>
      <c r="F49" s="19" t="s">
        <v>597</v>
      </c>
      <c r="G49" s="18"/>
      <c r="H49" s="18"/>
      <c r="I49" s="18"/>
      <c r="J49" s="22"/>
    </row>
    <row r="50" spans="1:10" s="15" customFormat="1" ht="48" thickBot="1">
      <c r="A50" s="123"/>
      <c r="B50" s="35" t="s">
        <v>168</v>
      </c>
      <c r="C50" s="46">
        <v>2</v>
      </c>
      <c r="D50" s="44">
        <v>613</v>
      </c>
      <c r="E50" s="17" t="s">
        <v>193</v>
      </c>
      <c r="F50" s="19" t="s">
        <v>598</v>
      </c>
      <c r="G50" s="18"/>
      <c r="H50" s="18"/>
      <c r="I50" s="18"/>
      <c r="J50" s="22"/>
    </row>
    <row r="51" spans="1:10" s="15" customFormat="1" ht="48" thickBot="1">
      <c r="A51" s="123"/>
      <c r="B51" s="35" t="s">
        <v>169</v>
      </c>
      <c r="C51" s="45">
        <v>3</v>
      </c>
      <c r="D51" s="44">
        <v>308</v>
      </c>
      <c r="E51" s="17" t="s">
        <v>194</v>
      </c>
      <c r="F51" s="19" t="s">
        <v>228</v>
      </c>
      <c r="G51" s="18"/>
      <c r="H51" s="18"/>
      <c r="I51" s="18"/>
      <c r="J51" s="22"/>
    </row>
    <row r="52" spans="1:10" s="15" customFormat="1" ht="63.75" thickBot="1">
      <c r="A52" s="123" t="s">
        <v>239</v>
      </c>
      <c r="B52" s="35" t="s">
        <v>170</v>
      </c>
      <c r="C52" s="46">
        <v>2</v>
      </c>
      <c r="D52" s="44">
        <v>320</v>
      </c>
      <c r="E52" s="17" t="s">
        <v>195</v>
      </c>
      <c r="F52" s="19" t="s">
        <v>599</v>
      </c>
      <c r="G52" s="18"/>
      <c r="H52" s="18"/>
      <c r="I52" s="18"/>
      <c r="J52" s="22"/>
    </row>
    <row r="53" spans="1:10" s="15" customFormat="1" ht="32.25" thickBot="1">
      <c r="A53" s="123"/>
      <c r="B53" s="35" t="s">
        <v>171</v>
      </c>
      <c r="C53" s="46">
        <v>2</v>
      </c>
      <c r="D53" s="44">
        <v>330</v>
      </c>
      <c r="E53" s="17" t="s">
        <v>195</v>
      </c>
      <c r="F53" s="19" t="s">
        <v>229</v>
      </c>
      <c r="G53" s="18"/>
      <c r="H53" s="18"/>
      <c r="I53" s="18"/>
      <c r="J53" s="22"/>
    </row>
    <row r="54" spans="1:10" s="15" customFormat="1" ht="32.25" thickBot="1">
      <c r="A54" s="123"/>
      <c r="B54" s="35" t="s">
        <v>172</v>
      </c>
      <c r="C54" s="46">
        <v>2</v>
      </c>
      <c r="D54" s="44">
        <v>327</v>
      </c>
      <c r="E54" s="17" t="s">
        <v>195</v>
      </c>
      <c r="F54" s="19" t="s">
        <v>226</v>
      </c>
      <c r="G54" s="18"/>
      <c r="H54" s="18"/>
      <c r="I54" s="18"/>
      <c r="J54" s="22"/>
    </row>
    <row r="55" spans="1:10" s="15" customFormat="1" ht="79.5" thickBot="1">
      <c r="A55" s="123" t="s">
        <v>240</v>
      </c>
      <c r="B55" s="35" t="s">
        <v>173</v>
      </c>
      <c r="C55" s="46" t="s">
        <v>177</v>
      </c>
      <c r="D55" s="44">
        <v>287</v>
      </c>
      <c r="E55" s="17" t="s">
        <v>196</v>
      </c>
      <c r="F55" s="19" t="s">
        <v>600</v>
      </c>
      <c r="G55" s="18"/>
      <c r="H55" s="18"/>
      <c r="I55" s="18"/>
      <c r="J55" s="22"/>
    </row>
    <row r="56" spans="1:10" s="15" customFormat="1" ht="79.5" thickBot="1">
      <c r="A56" s="123"/>
      <c r="B56" s="35" t="s">
        <v>174</v>
      </c>
      <c r="C56" s="46" t="s">
        <v>177</v>
      </c>
      <c r="D56" s="44">
        <v>255</v>
      </c>
      <c r="E56" s="17" t="s">
        <v>196</v>
      </c>
      <c r="F56" s="19" t="s">
        <v>601</v>
      </c>
      <c r="G56" s="18"/>
      <c r="H56" s="18"/>
      <c r="I56" s="18"/>
      <c r="J56" s="22"/>
    </row>
    <row r="57" spans="1:10" s="15" customFormat="1" ht="79.5" thickBot="1">
      <c r="A57" s="123"/>
      <c r="B57" s="35" t="s">
        <v>175</v>
      </c>
      <c r="C57" s="46" t="s">
        <v>177</v>
      </c>
      <c r="D57" s="44">
        <v>522</v>
      </c>
      <c r="E57" s="17" t="s">
        <v>196</v>
      </c>
      <c r="F57" s="19" t="s">
        <v>230</v>
      </c>
      <c r="G57" s="18"/>
      <c r="H57" s="18"/>
      <c r="I57" s="18"/>
      <c r="J57" s="22"/>
    </row>
    <row r="58" spans="1:10" s="15" customFormat="1" ht="95.25" thickBot="1">
      <c r="A58" s="123"/>
      <c r="B58" s="35" t="s">
        <v>176</v>
      </c>
      <c r="C58" s="47" t="s">
        <v>177</v>
      </c>
      <c r="D58" s="48">
        <v>798</v>
      </c>
      <c r="E58" s="24"/>
      <c r="F58" s="26" t="s">
        <v>602</v>
      </c>
      <c r="G58" s="25"/>
      <c r="H58" s="25"/>
      <c r="I58" s="25"/>
      <c r="J58" s="2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J24"/>
  <sheetViews>
    <sheetView zoomScale="70" zoomScaleNormal="70" workbookViewId="0">
      <selection activeCell="F20" sqref="F20"/>
    </sheetView>
  </sheetViews>
  <sheetFormatPr defaultColWidth="8.7109375" defaultRowHeight="21"/>
  <cols>
    <col min="1" max="1" width="22" style="56" customWidth="1"/>
    <col min="2" max="2" width="8.7109375" style="15"/>
    <col min="3" max="5" width="8.7109375" style="67" customWidth="1"/>
    <col min="6" max="6" width="70" style="15" customWidth="1"/>
    <col min="7" max="7" width="8.7109375" style="15"/>
    <col min="8" max="8" width="29" style="15" customWidth="1"/>
    <col min="9" max="9" width="35.7109375" style="15" customWidth="1"/>
    <col min="10" max="10" width="42.7109375" style="15" customWidth="1"/>
    <col min="11" max="16384" width="8.7109375" style="15"/>
  </cols>
  <sheetData>
    <row r="1" spans="1:10" s="33" customFormat="1" ht="42.75" thickBot="1">
      <c r="A1" s="54" t="s">
        <v>55</v>
      </c>
      <c r="B1" s="55" t="s">
        <v>13</v>
      </c>
      <c r="C1" s="54" t="s">
        <v>14</v>
      </c>
      <c r="D1" s="54" t="s">
        <v>108</v>
      </c>
      <c r="E1" s="54" t="s">
        <v>109</v>
      </c>
      <c r="F1" s="55" t="s">
        <v>15</v>
      </c>
      <c r="G1" s="55" t="s">
        <v>16</v>
      </c>
      <c r="H1" s="55" t="s">
        <v>17</v>
      </c>
      <c r="I1" s="55" t="s">
        <v>18</v>
      </c>
      <c r="J1" s="55" t="s">
        <v>19</v>
      </c>
    </row>
    <row r="2" spans="1:10" ht="84.75" thickBot="1">
      <c r="A2" s="34" t="s">
        <v>273</v>
      </c>
      <c r="B2" s="57" t="s">
        <v>241</v>
      </c>
      <c r="C2" s="58">
        <v>1</v>
      </c>
      <c r="D2" s="37">
        <v>598</v>
      </c>
      <c r="E2" s="59"/>
      <c r="F2" s="39" t="s">
        <v>261</v>
      </c>
      <c r="G2" s="40" t="s">
        <v>16</v>
      </c>
      <c r="H2" s="40"/>
      <c r="I2" s="40"/>
      <c r="J2" s="60"/>
    </row>
    <row r="3" spans="1:10" ht="63.75" thickBot="1">
      <c r="A3" s="123" t="s">
        <v>274</v>
      </c>
      <c r="B3" s="57" t="s">
        <v>242</v>
      </c>
      <c r="C3" s="61">
        <v>1</v>
      </c>
      <c r="D3" s="44">
        <v>384</v>
      </c>
      <c r="E3" s="62">
        <v>7.1</v>
      </c>
      <c r="F3" s="19" t="s">
        <v>262</v>
      </c>
      <c r="G3" s="18" t="s">
        <v>16</v>
      </c>
      <c r="H3" s="18"/>
      <c r="I3" s="18"/>
      <c r="J3" s="22"/>
    </row>
    <row r="4" spans="1:10" ht="48" thickBot="1">
      <c r="A4" s="123"/>
      <c r="B4" s="57" t="s">
        <v>243</v>
      </c>
      <c r="C4" s="61">
        <v>1</v>
      </c>
      <c r="D4" s="44">
        <v>331</v>
      </c>
      <c r="E4" s="62">
        <v>7.1</v>
      </c>
      <c r="F4" s="19" t="s">
        <v>263</v>
      </c>
      <c r="G4" s="18" t="s">
        <v>16</v>
      </c>
      <c r="H4" s="18"/>
      <c r="I4" s="18"/>
      <c r="J4" s="22"/>
    </row>
    <row r="5" spans="1:10" ht="48" thickBot="1">
      <c r="A5" s="123"/>
      <c r="B5" s="57" t="s">
        <v>244</v>
      </c>
      <c r="C5" s="61">
        <v>1</v>
      </c>
      <c r="D5" s="44">
        <v>539</v>
      </c>
      <c r="E5" s="62">
        <v>7.1</v>
      </c>
      <c r="F5" s="19" t="s">
        <v>264</v>
      </c>
      <c r="G5" s="18" t="s">
        <v>16</v>
      </c>
      <c r="H5" s="18"/>
      <c r="I5" s="18"/>
      <c r="J5" s="22"/>
    </row>
    <row r="6" spans="1:10" ht="63.75" thickBot="1">
      <c r="A6" s="123"/>
      <c r="B6" s="57" t="s">
        <v>245</v>
      </c>
      <c r="C6" s="63">
        <v>2</v>
      </c>
      <c r="D6" s="44">
        <v>331</v>
      </c>
      <c r="E6" s="62">
        <v>7.1</v>
      </c>
      <c r="F6" s="19" t="s">
        <v>265</v>
      </c>
      <c r="G6" s="18"/>
      <c r="H6" s="18"/>
      <c r="I6" s="18"/>
      <c r="J6" s="22"/>
    </row>
    <row r="7" spans="1:10" ht="79.5" thickBot="1">
      <c r="A7" s="123" t="s">
        <v>275</v>
      </c>
      <c r="B7" s="57" t="s">
        <v>246</v>
      </c>
      <c r="C7" s="61">
        <v>1</v>
      </c>
      <c r="D7" s="44">
        <v>613</v>
      </c>
      <c r="E7" s="62">
        <v>7.1</v>
      </c>
      <c r="F7" s="19" t="s">
        <v>603</v>
      </c>
      <c r="G7" s="18" t="s">
        <v>16</v>
      </c>
      <c r="H7" s="18"/>
      <c r="I7" s="18"/>
      <c r="J7" s="22"/>
    </row>
    <row r="8" spans="1:10" ht="111" thickBot="1">
      <c r="A8" s="123"/>
      <c r="B8" s="57" t="s">
        <v>247</v>
      </c>
      <c r="C8" s="61">
        <v>1</v>
      </c>
      <c r="D8" s="44">
        <v>613</v>
      </c>
      <c r="E8" s="62">
        <v>7.2</v>
      </c>
      <c r="F8" s="19" t="s">
        <v>604</v>
      </c>
      <c r="G8" s="18" t="s">
        <v>686</v>
      </c>
      <c r="H8" s="18"/>
      <c r="I8" s="18"/>
      <c r="J8" s="22"/>
    </row>
    <row r="9" spans="1:10" ht="63.75" thickBot="1">
      <c r="A9" s="123"/>
      <c r="B9" s="57" t="s">
        <v>248</v>
      </c>
      <c r="C9" s="63">
        <v>2</v>
      </c>
      <c r="D9" s="44">
        <v>613</v>
      </c>
      <c r="E9" s="62"/>
      <c r="F9" s="19" t="s">
        <v>605</v>
      </c>
      <c r="G9" s="18"/>
      <c r="H9" s="18"/>
      <c r="I9" s="18"/>
      <c r="J9" s="22"/>
    </row>
    <row r="10" spans="1:10" ht="32.25" thickBot="1">
      <c r="A10" s="123"/>
      <c r="B10" s="57" t="s">
        <v>249</v>
      </c>
      <c r="C10" s="63">
        <v>2</v>
      </c>
      <c r="D10" s="44">
        <v>613</v>
      </c>
      <c r="E10" s="62">
        <v>7.1</v>
      </c>
      <c r="F10" s="19" t="s">
        <v>606</v>
      </c>
      <c r="G10" s="18"/>
      <c r="H10" s="18"/>
      <c r="I10" s="18"/>
      <c r="J10" s="22"/>
    </row>
    <row r="11" spans="1:10" ht="48" thickBot="1">
      <c r="A11" s="123" t="s">
        <v>276</v>
      </c>
      <c r="B11" s="57" t="s">
        <v>250</v>
      </c>
      <c r="C11" s="61">
        <v>1</v>
      </c>
      <c r="D11" s="44">
        <v>614</v>
      </c>
      <c r="E11" s="62" t="s">
        <v>270</v>
      </c>
      <c r="F11" s="19" t="s">
        <v>607</v>
      </c>
      <c r="G11" s="18" t="s">
        <v>685</v>
      </c>
      <c r="H11" s="18"/>
      <c r="I11" s="18"/>
      <c r="J11" s="22"/>
    </row>
    <row r="12" spans="1:10" ht="48" thickBot="1">
      <c r="A12" s="123"/>
      <c r="B12" s="57" t="s">
        <v>251</v>
      </c>
      <c r="C12" s="61">
        <v>1</v>
      </c>
      <c r="D12" s="44">
        <v>1004</v>
      </c>
      <c r="E12" s="62" t="s">
        <v>270</v>
      </c>
      <c r="F12" s="19" t="s">
        <v>608</v>
      </c>
      <c r="G12" s="18" t="s">
        <v>685</v>
      </c>
      <c r="H12" s="18"/>
      <c r="I12" s="18"/>
      <c r="J12" s="22"/>
    </row>
    <row r="13" spans="1:10" ht="63.75" thickBot="1">
      <c r="A13" s="123"/>
      <c r="B13" s="57" t="s">
        <v>252</v>
      </c>
      <c r="C13" s="61">
        <v>1</v>
      </c>
      <c r="D13" s="44">
        <v>16</v>
      </c>
      <c r="E13" s="62" t="s">
        <v>270</v>
      </c>
      <c r="F13" s="19" t="s">
        <v>609</v>
      </c>
      <c r="G13" s="18" t="s">
        <v>685</v>
      </c>
      <c r="H13" s="18"/>
      <c r="I13" s="18"/>
      <c r="J13" s="22"/>
    </row>
    <row r="14" spans="1:10" ht="32.25" thickBot="1">
      <c r="A14" s="123"/>
      <c r="B14" s="57" t="s">
        <v>253</v>
      </c>
      <c r="C14" s="61">
        <v>1</v>
      </c>
      <c r="D14" s="44">
        <v>16</v>
      </c>
      <c r="E14" s="62" t="s">
        <v>270</v>
      </c>
      <c r="F14" s="19" t="s">
        <v>266</v>
      </c>
      <c r="G14" s="18" t="s">
        <v>685</v>
      </c>
      <c r="H14" s="18"/>
      <c r="I14" s="18"/>
      <c r="J14" s="22"/>
    </row>
    <row r="15" spans="1:10" ht="95.25" thickBot="1">
      <c r="A15" s="123"/>
      <c r="B15" s="57" t="s">
        <v>254</v>
      </c>
      <c r="C15" s="61">
        <v>1</v>
      </c>
      <c r="D15" s="44">
        <v>16</v>
      </c>
      <c r="E15" s="62" t="s">
        <v>270</v>
      </c>
      <c r="F15" s="19" t="s">
        <v>610</v>
      </c>
      <c r="G15" s="18" t="s">
        <v>16</v>
      </c>
      <c r="H15" s="18"/>
      <c r="I15" s="18"/>
      <c r="J15" s="22"/>
    </row>
    <row r="16" spans="1:10" ht="32.25" thickBot="1">
      <c r="A16" s="123" t="s">
        <v>277</v>
      </c>
      <c r="B16" s="57" t="s">
        <v>255</v>
      </c>
      <c r="C16" s="63">
        <v>2</v>
      </c>
      <c r="D16" s="44">
        <v>290</v>
      </c>
      <c r="E16" s="62" t="s">
        <v>271</v>
      </c>
      <c r="F16" s="19" t="s">
        <v>611</v>
      </c>
      <c r="G16" s="18"/>
      <c r="H16" s="18"/>
      <c r="I16" s="18"/>
      <c r="J16" s="22"/>
    </row>
    <row r="17" spans="1:10" ht="32.25" thickBot="1">
      <c r="A17" s="123"/>
      <c r="B17" s="57" t="s">
        <v>256</v>
      </c>
      <c r="C17" s="63">
        <v>2</v>
      </c>
      <c r="D17" s="44">
        <v>798</v>
      </c>
      <c r="E17" s="62"/>
      <c r="F17" s="19" t="s">
        <v>267</v>
      </c>
      <c r="G17" s="18"/>
      <c r="H17" s="18"/>
      <c r="I17" s="18"/>
      <c r="J17" s="22"/>
    </row>
    <row r="18" spans="1:10" ht="48" thickBot="1">
      <c r="A18" s="123"/>
      <c r="B18" s="57" t="s">
        <v>257</v>
      </c>
      <c r="C18" s="63">
        <v>2</v>
      </c>
      <c r="D18" s="44">
        <v>345</v>
      </c>
      <c r="E18" s="62"/>
      <c r="F18" s="19" t="s">
        <v>268</v>
      </c>
      <c r="G18" s="18"/>
      <c r="H18" s="18"/>
      <c r="I18" s="18"/>
      <c r="J18" s="22"/>
    </row>
    <row r="19" spans="1:10" ht="48" thickBot="1">
      <c r="A19" s="123" t="s">
        <v>278</v>
      </c>
      <c r="B19" s="57" t="s">
        <v>258</v>
      </c>
      <c r="C19" s="64">
        <v>3</v>
      </c>
      <c r="D19" s="44">
        <v>613</v>
      </c>
      <c r="E19" s="62" t="s">
        <v>272</v>
      </c>
      <c r="F19" s="19" t="s">
        <v>612</v>
      </c>
      <c r="G19" s="18"/>
      <c r="H19" s="18"/>
      <c r="I19" s="18"/>
      <c r="J19" s="22"/>
    </row>
    <row r="20" spans="1:10" ht="48" thickBot="1">
      <c r="A20" s="123"/>
      <c r="B20" s="57" t="s">
        <v>259</v>
      </c>
      <c r="C20" s="64">
        <v>3</v>
      </c>
      <c r="D20" s="44">
        <v>613</v>
      </c>
      <c r="E20" s="62" t="s">
        <v>272</v>
      </c>
      <c r="F20" s="19" t="s">
        <v>613</v>
      </c>
      <c r="G20" s="18"/>
      <c r="H20" s="18"/>
      <c r="I20" s="18"/>
      <c r="J20" s="22"/>
    </row>
    <row r="21" spans="1:10" ht="84.75" thickBot="1">
      <c r="A21" s="34" t="s">
        <v>279</v>
      </c>
      <c r="B21" s="57" t="s">
        <v>260</v>
      </c>
      <c r="C21" s="65">
        <v>1</v>
      </c>
      <c r="D21" s="48">
        <v>778</v>
      </c>
      <c r="E21" s="66"/>
      <c r="F21" s="26" t="s">
        <v>269</v>
      </c>
      <c r="G21" s="25" t="s">
        <v>16</v>
      </c>
      <c r="H21" s="25"/>
      <c r="I21" s="25"/>
      <c r="J21" s="27"/>
    </row>
    <row r="22" spans="1:10">
      <c r="C22" s="15"/>
      <c r="D22" s="15"/>
      <c r="E22" s="15"/>
    </row>
    <row r="23" spans="1:10">
      <c r="C23" s="15"/>
      <c r="D23" s="15"/>
      <c r="E23" s="15"/>
    </row>
    <row r="24" spans="1:10">
      <c r="C24" s="15"/>
      <c r="D24" s="15"/>
      <c r="E24" s="15"/>
    </row>
  </sheetData>
  <mergeCells count="5">
    <mergeCell ref="A3:A6"/>
    <mergeCell ref="A7:A10"/>
    <mergeCell ref="A11:A15"/>
    <mergeCell ref="A16:A18"/>
    <mergeCell ref="A19:A20"/>
  </mergeCells>
  <phoneticPr fontId="3"/>
  <dataValidations count="1">
    <dataValidation type="list" operator="equal" showErrorMessage="1" sqref="G2:G2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J11"/>
  <sheetViews>
    <sheetView topLeftCell="A4" workbookViewId="0">
      <selection activeCell="G10" sqref="G10"/>
    </sheetView>
  </sheetViews>
  <sheetFormatPr defaultColWidth="8.7109375" defaultRowHeight="21"/>
  <cols>
    <col min="1" max="1" width="22.7109375" style="68" customWidth="1"/>
    <col min="2" max="2" width="8.7109375" style="7"/>
    <col min="3" max="5" width="8.7109375" style="67"/>
    <col min="6" max="6" width="68.7109375" style="15" customWidth="1"/>
    <col min="7" max="7" width="18.28515625" style="15" customWidth="1"/>
    <col min="8" max="8" width="32.7109375" style="15" customWidth="1"/>
    <col min="9" max="9" width="27.28515625" style="15" customWidth="1"/>
    <col min="10" max="10" width="42.28515625" style="15" customWidth="1"/>
    <col min="11" max="16384" width="8.7109375" style="15"/>
  </cols>
  <sheetData>
    <row r="1" spans="1:10" s="29" customFormat="1" ht="38.25" thickBot="1">
      <c r="A1" s="30" t="s">
        <v>55</v>
      </c>
      <c r="B1" s="52" t="s">
        <v>13</v>
      </c>
      <c r="C1" s="51" t="s">
        <v>14</v>
      </c>
      <c r="D1" s="51" t="s">
        <v>108</v>
      </c>
      <c r="E1" s="51" t="s">
        <v>109</v>
      </c>
      <c r="F1" s="52" t="s">
        <v>15</v>
      </c>
      <c r="G1" s="52" t="s">
        <v>16</v>
      </c>
      <c r="H1" s="52" t="s">
        <v>17</v>
      </c>
      <c r="I1" s="52" t="s">
        <v>18</v>
      </c>
      <c r="J1" s="52" t="s">
        <v>19</v>
      </c>
    </row>
    <row r="2" spans="1:10" ht="48" thickBot="1">
      <c r="A2" s="123" t="s">
        <v>293</v>
      </c>
      <c r="B2" s="53" t="s">
        <v>280</v>
      </c>
      <c r="C2" s="58">
        <v>1</v>
      </c>
      <c r="D2" s="37">
        <v>602</v>
      </c>
      <c r="E2" s="40"/>
      <c r="F2" s="39" t="s">
        <v>290</v>
      </c>
      <c r="G2" s="40" t="s">
        <v>16</v>
      </c>
      <c r="H2" s="40"/>
      <c r="I2" s="40"/>
      <c r="J2" s="60"/>
    </row>
    <row r="3" spans="1:10" ht="48" thickBot="1">
      <c r="A3" s="123"/>
      <c r="B3" s="53" t="s">
        <v>281</v>
      </c>
      <c r="C3" s="61">
        <v>1</v>
      </c>
      <c r="D3" s="44">
        <v>639</v>
      </c>
      <c r="E3" s="18"/>
      <c r="F3" s="19" t="s">
        <v>21</v>
      </c>
      <c r="G3" s="18" t="s">
        <v>16</v>
      </c>
      <c r="H3" s="18"/>
      <c r="I3" s="18"/>
      <c r="J3" s="22"/>
    </row>
    <row r="4" spans="1:10" ht="95.25" thickBot="1">
      <c r="A4" s="123"/>
      <c r="B4" s="53" t="s">
        <v>282</v>
      </c>
      <c r="C4" s="61">
        <v>1</v>
      </c>
      <c r="D4" s="44">
        <v>285</v>
      </c>
      <c r="E4" s="18"/>
      <c r="F4" s="19" t="s">
        <v>614</v>
      </c>
      <c r="G4" s="18" t="s">
        <v>16</v>
      </c>
      <c r="H4" s="18"/>
      <c r="I4" s="18"/>
      <c r="J4" s="22"/>
    </row>
    <row r="5" spans="1:10" ht="79.5" thickBot="1">
      <c r="A5" s="123"/>
      <c r="B5" s="53" t="s">
        <v>283</v>
      </c>
      <c r="C5" s="61">
        <v>1</v>
      </c>
      <c r="D5" s="44">
        <v>276</v>
      </c>
      <c r="E5" s="18"/>
      <c r="F5" s="19" t="s">
        <v>615</v>
      </c>
      <c r="G5" s="18" t="s">
        <v>16</v>
      </c>
      <c r="H5" s="18"/>
      <c r="I5" s="18"/>
      <c r="J5" s="22"/>
    </row>
    <row r="6" spans="1:10" ht="48" thickBot="1">
      <c r="A6" s="123"/>
      <c r="B6" s="53" t="s">
        <v>284</v>
      </c>
      <c r="C6" s="61">
        <v>1</v>
      </c>
      <c r="D6" s="44">
        <v>285</v>
      </c>
      <c r="E6" s="18"/>
      <c r="F6" s="19" t="s">
        <v>616</v>
      </c>
      <c r="G6" s="18" t="s">
        <v>685</v>
      </c>
      <c r="H6" s="18"/>
      <c r="I6" s="18"/>
      <c r="J6" s="22"/>
    </row>
    <row r="7" spans="1:10" ht="79.5" thickBot="1">
      <c r="A7" s="123" t="s">
        <v>294</v>
      </c>
      <c r="B7" s="53" t="s">
        <v>285</v>
      </c>
      <c r="C7" s="61">
        <v>1</v>
      </c>
      <c r="D7" s="44">
        <v>639</v>
      </c>
      <c r="E7" s="18"/>
      <c r="F7" s="19" t="s">
        <v>617</v>
      </c>
      <c r="G7" s="18" t="s">
        <v>686</v>
      </c>
      <c r="H7" s="18"/>
      <c r="I7" s="18"/>
      <c r="J7" s="22"/>
    </row>
    <row r="8" spans="1:10" ht="48" thickBot="1">
      <c r="A8" s="123"/>
      <c r="B8" s="53" t="s">
        <v>286</v>
      </c>
      <c r="C8" s="61">
        <v>1</v>
      </c>
      <c r="D8" s="44">
        <v>352</v>
      </c>
      <c r="E8" s="18"/>
      <c r="F8" s="19" t="s">
        <v>291</v>
      </c>
      <c r="G8" s="18" t="s">
        <v>16</v>
      </c>
      <c r="H8" s="18"/>
      <c r="I8" s="18"/>
      <c r="J8" s="22"/>
    </row>
    <row r="9" spans="1:10" ht="32.25" thickBot="1">
      <c r="A9" s="123" t="s">
        <v>295</v>
      </c>
      <c r="B9" s="53" t="s">
        <v>287</v>
      </c>
      <c r="C9" s="61">
        <v>1</v>
      </c>
      <c r="D9" s="44">
        <v>419</v>
      </c>
      <c r="E9" s="18"/>
      <c r="F9" s="19" t="s">
        <v>292</v>
      </c>
      <c r="G9" s="18" t="s">
        <v>686</v>
      </c>
      <c r="H9" s="18"/>
      <c r="I9" s="18"/>
      <c r="J9" s="22"/>
    </row>
    <row r="10" spans="1:10" ht="63.75" thickBot="1">
      <c r="A10" s="123"/>
      <c r="B10" s="53" t="s">
        <v>288</v>
      </c>
      <c r="C10" s="61">
        <v>1</v>
      </c>
      <c r="D10" s="44">
        <v>548</v>
      </c>
      <c r="E10" s="18"/>
      <c r="F10" s="19" t="s">
        <v>20</v>
      </c>
      <c r="G10" s="18" t="s">
        <v>16</v>
      </c>
      <c r="H10" s="18"/>
      <c r="I10" s="18"/>
      <c r="J10" s="22"/>
    </row>
    <row r="11" spans="1:10" ht="63.75" thickBot="1">
      <c r="A11" s="123"/>
      <c r="B11" s="53" t="s">
        <v>289</v>
      </c>
      <c r="C11" s="69">
        <v>2</v>
      </c>
      <c r="D11" s="48">
        <v>732</v>
      </c>
      <c r="E11" s="25"/>
      <c r="F11" s="26" t="s">
        <v>22</v>
      </c>
      <c r="G11" s="25"/>
      <c r="H11" s="25"/>
      <c r="I11" s="25"/>
      <c r="J11" s="27"/>
    </row>
  </sheetData>
  <mergeCells count="3">
    <mergeCell ref="A2:A6"/>
    <mergeCell ref="A7:A8"/>
    <mergeCell ref="A9:A11"/>
  </mergeCells>
  <phoneticPr fontId="3"/>
  <dataValidations count="1">
    <dataValidation type="list" operator="equal" showErrorMessage="1" sqref="G2:G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dimension ref="A1:J31"/>
  <sheetViews>
    <sheetView tabSelected="1" topLeftCell="B17" zoomScale="115" zoomScaleNormal="115" workbookViewId="0">
      <selection activeCell="F20" sqref="F20"/>
    </sheetView>
  </sheetViews>
  <sheetFormatPr defaultColWidth="8.7109375" defaultRowHeight="21"/>
  <cols>
    <col min="1" max="1" width="22.28515625" style="68" customWidth="1"/>
    <col min="2" max="2" width="8.7109375" style="15"/>
    <col min="3" max="5" width="8.7109375" style="67"/>
    <col min="6" max="6" width="60.7109375" style="15" customWidth="1"/>
    <col min="7" max="7" width="22.7109375" style="15" customWidth="1"/>
    <col min="8" max="8" width="41.28515625" style="15" customWidth="1"/>
    <col min="9" max="9" width="35.28515625" style="15" customWidth="1"/>
    <col min="10" max="10" width="29" style="15" customWidth="1"/>
    <col min="11" max="16384" width="8.7109375" style="15"/>
  </cols>
  <sheetData>
    <row r="1" spans="1:10" s="33" customFormat="1" ht="42.75" thickBot="1">
      <c r="A1" s="30" t="s">
        <v>55</v>
      </c>
      <c r="B1" s="55" t="s">
        <v>13</v>
      </c>
      <c r="C1" s="54" t="s">
        <v>14</v>
      </c>
      <c r="D1" s="54" t="s">
        <v>108</v>
      </c>
      <c r="E1" s="54" t="s">
        <v>109</v>
      </c>
      <c r="F1" s="55" t="s">
        <v>15</v>
      </c>
      <c r="G1" s="55" t="s">
        <v>16</v>
      </c>
      <c r="H1" s="55" t="s">
        <v>17</v>
      </c>
      <c r="I1" s="55" t="s">
        <v>18</v>
      </c>
      <c r="J1" s="55" t="s">
        <v>19</v>
      </c>
    </row>
    <row r="2" spans="1:10" ht="79.5" thickBot="1">
      <c r="A2" s="123" t="s">
        <v>333</v>
      </c>
      <c r="B2" s="57" t="s">
        <v>296</v>
      </c>
      <c r="C2" s="58">
        <v>1</v>
      </c>
      <c r="D2" s="37">
        <v>235</v>
      </c>
      <c r="E2" s="59"/>
      <c r="F2" s="70" t="s">
        <v>321</v>
      </c>
      <c r="G2" s="40" t="s">
        <v>685</v>
      </c>
      <c r="H2" s="40"/>
      <c r="I2" s="40"/>
      <c r="J2" s="60"/>
    </row>
    <row r="3" spans="1:10" ht="95.25" thickBot="1">
      <c r="A3" s="123"/>
      <c r="B3" s="57" t="s">
        <v>297</v>
      </c>
      <c r="C3" s="61">
        <v>1</v>
      </c>
      <c r="D3" s="44">
        <v>915</v>
      </c>
      <c r="E3" s="62"/>
      <c r="F3" s="71" t="s">
        <v>618</v>
      </c>
      <c r="G3" s="18" t="s">
        <v>685</v>
      </c>
      <c r="H3" s="18"/>
      <c r="I3" s="18"/>
      <c r="J3" s="22"/>
    </row>
    <row r="4" spans="1:10" ht="79.5" thickBot="1">
      <c r="A4" s="123"/>
      <c r="B4" s="57" t="s">
        <v>298</v>
      </c>
      <c r="C4" s="61">
        <v>1</v>
      </c>
      <c r="D4" s="44">
        <v>20</v>
      </c>
      <c r="E4" s="62"/>
      <c r="F4" s="71" t="s">
        <v>619</v>
      </c>
      <c r="G4" s="18" t="s">
        <v>16</v>
      </c>
      <c r="H4" s="18"/>
      <c r="I4" s="18"/>
      <c r="J4" s="22"/>
    </row>
    <row r="5" spans="1:10" ht="111" thickBot="1">
      <c r="A5" s="123"/>
      <c r="B5" s="57" t="s">
        <v>299</v>
      </c>
      <c r="C5" s="61">
        <v>1</v>
      </c>
      <c r="D5" s="44">
        <v>20</v>
      </c>
      <c r="E5" s="62"/>
      <c r="F5" s="71" t="s">
        <v>620</v>
      </c>
      <c r="G5" s="18" t="s">
        <v>685</v>
      </c>
      <c r="H5" s="18"/>
      <c r="I5" s="18"/>
      <c r="J5" s="22"/>
    </row>
    <row r="6" spans="1:10" ht="48" thickBot="1">
      <c r="A6" s="123"/>
      <c r="B6" s="57" t="s">
        <v>300</v>
      </c>
      <c r="C6" s="61">
        <v>1</v>
      </c>
      <c r="D6" s="44">
        <v>601</v>
      </c>
      <c r="E6" s="62"/>
      <c r="F6" s="71" t="s">
        <v>621</v>
      </c>
      <c r="G6" s="18" t="s">
        <v>16</v>
      </c>
      <c r="H6" s="18"/>
      <c r="I6" s="18"/>
      <c r="J6" s="22"/>
    </row>
    <row r="7" spans="1:10" ht="63.75" thickBot="1">
      <c r="A7" s="123" t="s">
        <v>334</v>
      </c>
      <c r="B7" s="57" t="s">
        <v>193</v>
      </c>
      <c r="C7" s="61">
        <v>1</v>
      </c>
      <c r="D7" s="44">
        <v>116</v>
      </c>
      <c r="E7" s="62"/>
      <c r="F7" s="71" t="s">
        <v>622</v>
      </c>
      <c r="G7" s="18" t="s">
        <v>685</v>
      </c>
      <c r="H7" s="18"/>
      <c r="I7" s="18"/>
      <c r="J7" s="22"/>
    </row>
    <row r="8" spans="1:10" ht="32.25" thickBot="1">
      <c r="A8" s="123"/>
      <c r="B8" s="57" t="s">
        <v>301</v>
      </c>
      <c r="C8" s="61">
        <v>1</v>
      </c>
      <c r="D8" s="44">
        <v>138</v>
      </c>
      <c r="E8" s="62"/>
      <c r="F8" s="71" t="s">
        <v>322</v>
      </c>
      <c r="G8" s="18" t="s">
        <v>16</v>
      </c>
      <c r="H8" s="18"/>
      <c r="I8" s="18"/>
      <c r="J8" s="22"/>
    </row>
    <row r="9" spans="1:10" ht="32.25" thickBot="1">
      <c r="A9" s="123"/>
      <c r="B9" s="57" t="s">
        <v>194</v>
      </c>
      <c r="C9" s="61">
        <v>1</v>
      </c>
      <c r="D9" s="44">
        <v>147</v>
      </c>
      <c r="E9" s="62"/>
      <c r="F9" s="71" t="s">
        <v>323</v>
      </c>
      <c r="G9" s="18" t="s">
        <v>686</v>
      </c>
      <c r="H9" s="18"/>
      <c r="I9" s="18"/>
      <c r="J9" s="22"/>
    </row>
    <row r="10" spans="1:10" ht="63.75" thickBot="1">
      <c r="A10" s="123"/>
      <c r="B10" s="57" t="s">
        <v>302</v>
      </c>
      <c r="C10" s="61">
        <v>1</v>
      </c>
      <c r="D10" s="44">
        <v>95</v>
      </c>
      <c r="E10" s="62"/>
      <c r="F10" s="71" t="s">
        <v>324</v>
      </c>
      <c r="G10" s="18" t="s">
        <v>16</v>
      </c>
      <c r="H10" s="18"/>
      <c r="I10" s="18"/>
      <c r="J10" s="22"/>
    </row>
    <row r="11" spans="1:10" ht="48" thickBot="1">
      <c r="A11" s="123"/>
      <c r="B11" s="57" t="s">
        <v>181</v>
      </c>
      <c r="C11" s="61">
        <v>1</v>
      </c>
      <c r="D11" s="44">
        <v>94</v>
      </c>
      <c r="E11" s="62"/>
      <c r="F11" s="71" t="s">
        <v>325</v>
      </c>
      <c r="G11" s="18" t="s">
        <v>685</v>
      </c>
      <c r="H11" s="18"/>
      <c r="I11" s="18"/>
      <c r="J11" s="22"/>
    </row>
    <row r="12" spans="1:10" ht="63.75" thickBot="1">
      <c r="A12" s="123"/>
      <c r="B12" s="57" t="s">
        <v>182</v>
      </c>
      <c r="C12" s="61">
        <v>1</v>
      </c>
      <c r="D12" s="44">
        <v>918</v>
      </c>
      <c r="E12" s="62"/>
      <c r="F12" s="71" t="s">
        <v>623</v>
      </c>
      <c r="G12" s="18" t="s">
        <v>16</v>
      </c>
      <c r="H12" s="18"/>
      <c r="I12" s="18"/>
      <c r="J12" s="22"/>
    </row>
    <row r="13" spans="1:10" ht="63.75" thickBot="1">
      <c r="A13" s="123"/>
      <c r="B13" s="57" t="s">
        <v>303</v>
      </c>
      <c r="C13" s="61">
        <v>1</v>
      </c>
      <c r="D13" s="44">
        <v>159</v>
      </c>
      <c r="E13" s="62"/>
      <c r="F13" s="71" t="s">
        <v>624</v>
      </c>
      <c r="G13" s="18" t="s">
        <v>16</v>
      </c>
      <c r="H13" s="18"/>
      <c r="I13" s="18"/>
      <c r="J13" s="22"/>
    </row>
    <row r="14" spans="1:10" ht="63.75" thickBot="1">
      <c r="A14" s="123"/>
      <c r="B14" s="57" t="s">
        <v>183</v>
      </c>
      <c r="C14" s="61">
        <v>1</v>
      </c>
      <c r="D14" s="44">
        <v>94</v>
      </c>
      <c r="E14" s="62"/>
      <c r="F14" s="71" t="s">
        <v>326</v>
      </c>
      <c r="G14" s="18" t="s">
        <v>16</v>
      </c>
      <c r="H14" s="18"/>
      <c r="I14" s="18"/>
      <c r="J14" s="22"/>
    </row>
    <row r="15" spans="1:10" ht="126.75" thickBot="1">
      <c r="A15" s="123" t="s">
        <v>335</v>
      </c>
      <c r="B15" s="57" t="s">
        <v>304</v>
      </c>
      <c r="C15" s="61">
        <v>1</v>
      </c>
      <c r="D15" s="44">
        <v>116</v>
      </c>
      <c r="E15" s="62"/>
      <c r="F15" s="71" t="s">
        <v>625</v>
      </c>
      <c r="G15" s="18" t="s">
        <v>685</v>
      </c>
      <c r="H15" s="18"/>
      <c r="I15" s="18"/>
      <c r="J15" s="22"/>
    </row>
    <row r="16" spans="1:10" ht="79.5" thickBot="1">
      <c r="A16" s="123"/>
      <c r="B16" s="57" t="s">
        <v>305</v>
      </c>
      <c r="C16" s="61">
        <v>1</v>
      </c>
      <c r="D16" s="44">
        <v>176</v>
      </c>
      <c r="E16" s="62"/>
      <c r="F16" s="71" t="s">
        <v>626</v>
      </c>
      <c r="G16" s="18" t="s">
        <v>16</v>
      </c>
      <c r="H16" s="18"/>
      <c r="I16" s="18"/>
      <c r="J16" s="22"/>
    </row>
    <row r="17" spans="1:10" ht="63.75" thickBot="1">
      <c r="A17" s="123"/>
      <c r="B17" s="57" t="s">
        <v>306</v>
      </c>
      <c r="C17" s="61">
        <v>1</v>
      </c>
      <c r="D17" s="44">
        <v>79</v>
      </c>
      <c r="E17" s="62"/>
      <c r="F17" s="71" t="s">
        <v>627</v>
      </c>
      <c r="G17" s="18" t="s">
        <v>16</v>
      </c>
      <c r="H17" s="18"/>
      <c r="I17" s="18"/>
      <c r="J17" s="22"/>
    </row>
    <row r="18" spans="1:10" ht="79.5" thickBot="1">
      <c r="A18" s="123"/>
      <c r="B18" s="57" t="s">
        <v>307</v>
      </c>
      <c r="C18" s="61">
        <v>1</v>
      </c>
      <c r="D18" s="44">
        <v>89</v>
      </c>
      <c r="E18" s="62"/>
      <c r="F18" s="71" t="s">
        <v>628</v>
      </c>
      <c r="G18" s="18" t="s">
        <v>16</v>
      </c>
      <c r="H18" s="18"/>
      <c r="I18" s="18"/>
      <c r="J18" s="22"/>
    </row>
    <row r="19" spans="1:10" ht="95.25" thickBot="1">
      <c r="A19" s="123"/>
      <c r="B19" s="57" t="s">
        <v>308</v>
      </c>
      <c r="C19" s="61">
        <v>1</v>
      </c>
      <c r="D19" s="44">
        <v>89</v>
      </c>
      <c r="E19" s="62"/>
      <c r="F19" s="71" t="s">
        <v>629</v>
      </c>
      <c r="G19" s="18" t="s">
        <v>16</v>
      </c>
      <c r="H19" s="18"/>
      <c r="I19" s="18"/>
      <c r="J19" s="22"/>
    </row>
    <row r="20" spans="1:10" ht="95.25" thickBot="1">
      <c r="A20" s="123"/>
      <c r="B20" s="57" t="s">
        <v>309</v>
      </c>
      <c r="C20" s="61">
        <v>1</v>
      </c>
      <c r="D20" s="44">
        <v>830</v>
      </c>
      <c r="E20" s="62"/>
      <c r="F20" s="71" t="s">
        <v>630</v>
      </c>
      <c r="G20" s="18" t="s">
        <v>685</v>
      </c>
      <c r="H20" s="18"/>
      <c r="I20" s="18"/>
      <c r="J20" s="22"/>
    </row>
    <row r="21" spans="1:10" ht="79.5" thickBot="1">
      <c r="A21" s="123"/>
      <c r="B21" s="57" t="s">
        <v>310</v>
      </c>
      <c r="C21" s="61">
        <v>1</v>
      </c>
      <c r="D21" s="44">
        <v>943</v>
      </c>
      <c r="E21" s="62"/>
      <c r="F21" s="71" t="s">
        <v>631</v>
      </c>
      <c r="G21" s="18" t="s">
        <v>685</v>
      </c>
      <c r="H21" s="18"/>
      <c r="I21" s="18"/>
      <c r="J21" s="22"/>
    </row>
    <row r="22" spans="1:10" ht="79.5" thickBot="1">
      <c r="A22" s="123"/>
      <c r="B22" s="57" t="s">
        <v>311</v>
      </c>
      <c r="C22" s="61">
        <v>1</v>
      </c>
      <c r="D22" s="44">
        <v>78</v>
      </c>
      <c r="E22" s="62"/>
      <c r="F22" s="71" t="s">
        <v>632</v>
      </c>
      <c r="G22" s="18" t="s">
        <v>685</v>
      </c>
      <c r="H22" s="18"/>
      <c r="I22" s="18"/>
      <c r="J22" s="22"/>
    </row>
    <row r="23" spans="1:10" ht="32.25" thickBot="1">
      <c r="A23" s="123"/>
      <c r="B23" s="57" t="s">
        <v>312</v>
      </c>
      <c r="C23" s="61">
        <v>1</v>
      </c>
      <c r="D23" s="44">
        <v>829</v>
      </c>
      <c r="E23" s="17"/>
      <c r="F23" s="71" t="s">
        <v>327</v>
      </c>
      <c r="G23" s="18" t="s">
        <v>686</v>
      </c>
      <c r="H23" s="18"/>
      <c r="I23" s="18"/>
      <c r="J23" s="22"/>
    </row>
    <row r="24" spans="1:10" ht="48" thickBot="1">
      <c r="A24" s="123"/>
      <c r="B24" s="57" t="s">
        <v>313</v>
      </c>
      <c r="C24" s="61">
        <v>1</v>
      </c>
      <c r="D24" s="44">
        <v>643</v>
      </c>
      <c r="E24" s="17"/>
      <c r="F24" s="71" t="s">
        <v>633</v>
      </c>
      <c r="G24" s="18" t="s">
        <v>16</v>
      </c>
      <c r="H24" s="18"/>
      <c r="I24" s="18"/>
      <c r="J24" s="22"/>
    </row>
    <row r="25" spans="1:10" ht="48" thickBot="1">
      <c r="A25" s="123" t="s">
        <v>336</v>
      </c>
      <c r="B25" s="57" t="s">
        <v>314</v>
      </c>
      <c r="C25" s="63">
        <v>2</v>
      </c>
      <c r="D25" s="44">
        <v>120</v>
      </c>
      <c r="E25" s="17"/>
      <c r="F25" s="71" t="s">
        <v>328</v>
      </c>
      <c r="G25" s="18"/>
      <c r="H25" s="18"/>
      <c r="I25" s="18"/>
      <c r="J25" s="22"/>
    </row>
    <row r="26" spans="1:10" ht="32.25" thickBot="1">
      <c r="A26" s="123"/>
      <c r="B26" s="57" t="s">
        <v>315</v>
      </c>
      <c r="C26" s="63">
        <v>2</v>
      </c>
      <c r="D26" s="44">
        <v>134</v>
      </c>
      <c r="E26" s="17"/>
      <c r="F26" s="71" t="s">
        <v>329</v>
      </c>
      <c r="G26" s="18"/>
      <c r="H26" s="18"/>
      <c r="I26" s="18"/>
      <c r="J26" s="22"/>
    </row>
    <row r="27" spans="1:10" ht="32.25" thickBot="1">
      <c r="A27" s="123"/>
      <c r="B27" s="57" t="s">
        <v>316</v>
      </c>
      <c r="C27" s="63">
        <v>2</v>
      </c>
      <c r="D27" s="44">
        <v>190</v>
      </c>
      <c r="E27" s="17"/>
      <c r="F27" s="71" t="s">
        <v>330</v>
      </c>
      <c r="G27" s="18"/>
      <c r="H27" s="18"/>
      <c r="I27" s="18"/>
      <c r="J27" s="22"/>
    </row>
    <row r="28" spans="1:10" ht="63.75" thickBot="1">
      <c r="A28" s="123" t="s">
        <v>337</v>
      </c>
      <c r="B28" s="57" t="s">
        <v>317</v>
      </c>
      <c r="C28" s="61">
        <v>1</v>
      </c>
      <c r="D28" s="44">
        <v>502</v>
      </c>
      <c r="E28" s="17"/>
      <c r="F28" s="71" t="s">
        <v>634</v>
      </c>
      <c r="G28" s="18" t="s">
        <v>685</v>
      </c>
      <c r="H28" s="18"/>
      <c r="I28" s="18"/>
      <c r="J28" s="22"/>
    </row>
    <row r="29" spans="1:10" ht="63.75" thickBot="1">
      <c r="A29" s="123"/>
      <c r="B29" s="57" t="s">
        <v>318</v>
      </c>
      <c r="C29" s="61">
        <v>1</v>
      </c>
      <c r="D29" s="44">
        <v>611</v>
      </c>
      <c r="E29" s="17"/>
      <c r="F29" s="71" t="s">
        <v>635</v>
      </c>
      <c r="G29" s="18" t="s">
        <v>685</v>
      </c>
      <c r="H29" s="18"/>
      <c r="I29" s="18"/>
      <c r="J29" s="22"/>
    </row>
    <row r="30" spans="1:10" ht="48" thickBot="1">
      <c r="A30" s="123"/>
      <c r="B30" s="57" t="s">
        <v>319</v>
      </c>
      <c r="C30" s="61">
        <v>1</v>
      </c>
      <c r="D30" s="44">
        <v>502</v>
      </c>
      <c r="E30" s="17"/>
      <c r="F30" s="71" t="s">
        <v>331</v>
      </c>
      <c r="G30" s="18" t="s">
        <v>685</v>
      </c>
      <c r="H30" s="18"/>
      <c r="I30" s="18"/>
      <c r="J30" s="22"/>
    </row>
    <row r="31" spans="1:10" ht="48" thickBot="1">
      <c r="A31" s="123"/>
      <c r="B31" s="57" t="s">
        <v>320</v>
      </c>
      <c r="C31" s="65">
        <v>1</v>
      </c>
      <c r="D31" s="48">
        <v>95</v>
      </c>
      <c r="E31" s="24"/>
      <c r="F31" s="72" t="s">
        <v>332</v>
      </c>
      <c r="G31" s="25" t="s">
        <v>686</v>
      </c>
      <c r="H31" s="25"/>
      <c r="I31" s="25"/>
      <c r="J31" s="27"/>
    </row>
  </sheetData>
  <mergeCells count="5">
    <mergeCell ref="A2:A6"/>
    <mergeCell ref="A7:A14"/>
    <mergeCell ref="A15:A24"/>
    <mergeCell ref="A25:A27"/>
    <mergeCell ref="A28:A31"/>
  </mergeCells>
  <phoneticPr fontId="3"/>
  <dataValidations count="1">
    <dataValidation type="list" operator="equal" showErrorMessage="1" sqref="G2:G31">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r:id="rId1"/>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dimension ref="A1:J17"/>
  <sheetViews>
    <sheetView zoomScale="70" zoomScaleNormal="70" workbookViewId="0">
      <selection activeCell="G5" sqref="G5"/>
    </sheetView>
  </sheetViews>
  <sheetFormatPr defaultColWidth="8.7109375" defaultRowHeight="21"/>
  <cols>
    <col min="1" max="1" width="20.7109375" style="68" customWidth="1"/>
    <col min="2" max="2" width="8.7109375" style="15"/>
    <col min="3" max="5" width="8.7109375" style="67"/>
    <col min="6" max="6" width="97.28515625" style="15" customWidth="1"/>
    <col min="7" max="7" width="8.7109375" style="15"/>
    <col min="8" max="8" width="33.7109375" style="15" customWidth="1"/>
    <col min="9" max="9" width="18" style="15" customWidth="1"/>
    <col min="10" max="10" width="27.28515625" style="15" customWidth="1"/>
    <col min="11" max="16384" width="8.7109375" style="15"/>
  </cols>
  <sheetData>
    <row r="1" spans="1:10" s="33" customFormat="1" ht="42.75" thickBot="1">
      <c r="A1" s="30" t="s">
        <v>55</v>
      </c>
      <c r="B1" s="55" t="s">
        <v>13</v>
      </c>
      <c r="C1" s="54" t="s">
        <v>14</v>
      </c>
      <c r="D1" s="54" t="s">
        <v>108</v>
      </c>
      <c r="E1" s="54" t="s">
        <v>109</v>
      </c>
      <c r="F1" s="55" t="s">
        <v>15</v>
      </c>
      <c r="G1" s="55" t="s">
        <v>16</v>
      </c>
      <c r="H1" s="55" t="s">
        <v>17</v>
      </c>
      <c r="I1" s="55" t="s">
        <v>18</v>
      </c>
      <c r="J1" s="55" t="s">
        <v>19</v>
      </c>
    </row>
    <row r="2" spans="1:10" ht="32.25" thickBot="1">
      <c r="A2" s="123" t="s">
        <v>362</v>
      </c>
      <c r="B2" s="57" t="s">
        <v>338</v>
      </c>
      <c r="C2" s="73">
        <v>2</v>
      </c>
      <c r="D2" s="37">
        <v>311</v>
      </c>
      <c r="E2" s="59"/>
      <c r="F2" s="70" t="s">
        <v>636</v>
      </c>
      <c r="G2" s="40"/>
      <c r="H2" s="40"/>
      <c r="I2" s="40"/>
      <c r="J2" s="60"/>
    </row>
    <row r="3" spans="1:10" ht="32.25" thickBot="1">
      <c r="A3" s="123"/>
      <c r="B3" s="57" t="s">
        <v>339</v>
      </c>
      <c r="C3" s="63">
        <v>2</v>
      </c>
      <c r="D3" s="44">
        <v>311</v>
      </c>
      <c r="E3" s="62"/>
      <c r="F3" s="71" t="s">
        <v>353</v>
      </c>
      <c r="G3" s="18"/>
      <c r="H3" s="18"/>
      <c r="I3" s="18"/>
      <c r="J3" s="22"/>
    </row>
    <row r="4" spans="1:10" ht="48" thickBot="1">
      <c r="A4" s="123"/>
      <c r="B4" s="57" t="s">
        <v>186</v>
      </c>
      <c r="C4" s="63">
        <v>2</v>
      </c>
      <c r="D4" s="44">
        <v>311</v>
      </c>
      <c r="E4" s="62"/>
      <c r="F4" s="71" t="s">
        <v>354</v>
      </c>
      <c r="G4" s="18"/>
      <c r="H4" s="18"/>
      <c r="I4" s="18"/>
      <c r="J4" s="22"/>
    </row>
    <row r="5" spans="1:10" ht="32.25" thickBot="1">
      <c r="A5" s="123" t="s">
        <v>363</v>
      </c>
      <c r="B5" s="57" t="s">
        <v>340</v>
      </c>
      <c r="C5" s="61">
        <v>1</v>
      </c>
      <c r="D5" s="44">
        <v>310</v>
      </c>
      <c r="E5" s="62"/>
      <c r="F5" s="71" t="s">
        <v>355</v>
      </c>
      <c r="G5" s="18" t="s">
        <v>686</v>
      </c>
      <c r="H5" s="18"/>
      <c r="I5" s="18"/>
      <c r="J5" s="22"/>
    </row>
    <row r="6" spans="1:10" ht="48" thickBot="1">
      <c r="A6" s="123"/>
      <c r="B6" s="57" t="s">
        <v>341</v>
      </c>
      <c r="C6" s="63">
        <v>2</v>
      </c>
      <c r="D6" s="44">
        <v>327</v>
      </c>
      <c r="E6" s="62"/>
      <c r="F6" s="71" t="s">
        <v>637</v>
      </c>
      <c r="G6" s="18"/>
      <c r="H6" s="18"/>
      <c r="I6" s="18"/>
      <c r="J6" s="22"/>
    </row>
    <row r="7" spans="1:10" ht="32.25" thickBot="1">
      <c r="A7" s="123"/>
      <c r="B7" s="57" t="s">
        <v>342</v>
      </c>
      <c r="C7" s="63">
        <v>2</v>
      </c>
      <c r="D7" s="44">
        <v>326</v>
      </c>
      <c r="E7" s="62"/>
      <c r="F7" s="71" t="s">
        <v>356</v>
      </c>
      <c r="G7" s="18"/>
      <c r="H7" s="18"/>
      <c r="I7" s="18"/>
      <c r="J7" s="22"/>
    </row>
    <row r="8" spans="1:10" ht="48" thickBot="1">
      <c r="A8" s="123"/>
      <c r="B8" s="57" t="s">
        <v>343</v>
      </c>
      <c r="C8" s="63">
        <v>2</v>
      </c>
      <c r="D8" s="44">
        <v>326</v>
      </c>
      <c r="E8" s="62"/>
      <c r="F8" s="71" t="s">
        <v>638</v>
      </c>
      <c r="G8" s="18"/>
      <c r="H8" s="18"/>
      <c r="I8" s="18"/>
      <c r="J8" s="22"/>
    </row>
    <row r="9" spans="1:10" ht="48" thickBot="1">
      <c r="A9" s="123"/>
      <c r="B9" s="57" t="s">
        <v>344</v>
      </c>
      <c r="C9" s="63">
        <v>2</v>
      </c>
      <c r="D9" s="44">
        <v>326</v>
      </c>
      <c r="E9" s="62"/>
      <c r="F9" s="71" t="s">
        <v>357</v>
      </c>
      <c r="G9" s="18"/>
      <c r="H9" s="18"/>
      <c r="I9" s="18"/>
      <c r="J9" s="22"/>
    </row>
    <row r="10" spans="1:10" ht="48" thickBot="1">
      <c r="A10" s="123"/>
      <c r="B10" s="57" t="s">
        <v>345</v>
      </c>
      <c r="C10" s="63">
        <v>2</v>
      </c>
      <c r="D10" s="44">
        <v>326</v>
      </c>
      <c r="E10" s="62"/>
      <c r="F10" s="71" t="s">
        <v>358</v>
      </c>
      <c r="G10" s="18"/>
      <c r="H10" s="18"/>
      <c r="I10" s="18"/>
      <c r="J10" s="22"/>
    </row>
    <row r="11" spans="1:10" ht="32.25" thickBot="1">
      <c r="A11" s="123"/>
      <c r="B11" s="57" t="s">
        <v>346</v>
      </c>
      <c r="C11" s="64">
        <v>3</v>
      </c>
      <c r="D11" s="44">
        <v>326</v>
      </c>
      <c r="E11" s="62"/>
      <c r="F11" s="71" t="s">
        <v>359</v>
      </c>
      <c r="G11" s="18"/>
      <c r="H11" s="18"/>
      <c r="I11" s="18"/>
      <c r="J11" s="22"/>
    </row>
    <row r="12" spans="1:10" ht="32.25" thickBot="1">
      <c r="A12" s="123"/>
      <c r="B12" s="57" t="s">
        <v>347</v>
      </c>
      <c r="C12" s="64">
        <v>3</v>
      </c>
      <c r="D12" s="44">
        <v>385</v>
      </c>
      <c r="E12" s="62"/>
      <c r="F12" s="71" t="s">
        <v>360</v>
      </c>
      <c r="G12" s="18"/>
      <c r="H12" s="18"/>
      <c r="I12" s="18"/>
      <c r="J12" s="22"/>
    </row>
    <row r="13" spans="1:10" ht="48" thickBot="1">
      <c r="A13" s="123" t="s">
        <v>364</v>
      </c>
      <c r="B13" s="57" t="s">
        <v>348</v>
      </c>
      <c r="C13" s="63">
        <v>2</v>
      </c>
      <c r="D13" s="44">
        <v>338</v>
      </c>
      <c r="E13" s="17"/>
      <c r="F13" s="71" t="s">
        <v>361</v>
      </c>
      <c r="G13" s="18"/>
      <c r="H13" s="18"/>
      <c r="I13" s="18"/>
      <c r="J13" s="22"/>
    </row>
    <row r="14" spans="1:10" ht="48" thickBot="1">
      <c r="A14" s="123"/>
      <c r="B14" s="57" t="s">
        <v>349</v>
      </c>
      <c r="C14" s="63">
        <v>2</v>
      </c>
      <c r="D14" s="44">
        <v>338</v>
      </c>
      <c r="E14" s="17"/>
      <c r="F14" s="71" t="s">
        <v>639</v>
      </c>
      <c r="G14" s="18"/>
      <c r="H14" s="18"/>
      <c r="I14" s="18"/>
      <c r="J14" s="22"/>
    </row>
    <row r="15" spans="1:10" ht="32.25" thickBot="1">
      <c r="A15" s="123"/>
      <c r="B15" s="57" t="s">
        <v>350</v>
      </c>
      <c r="C15" s="64">
        <v>3</v>
      </c>
      <c r="D15" s="44">
        <v>338</v>
      </c>
      <c r="E15" s="17"/>
      <c r="F15" s="71" t="s">
        <v>23</v>
      </c>
      <c r="G15" s="18"/>
      <c r="H15" s="18"/>
      <c r="I15" s="18"/>
      <c r="J15" s="22"/>
    </row>
    <row r="16" spans="1:10" ht="48" thickBot="1">
      <c r="A16" s="123" t="s">
        <v>365</v>
      </c>
      <c r="B16" s="57" t="s">
        <v>351</v>
      </c>
      <c r="C16" s="63">
        <v>2</v>
      </c>
      <c r="D16" s="44">
        <v>798</v>
      </c>
      <c r="E16" s="17"/>
      <c r="F16" s="71" t="s">
        <v>640</v>
      </c>
      <c r="G16" s="18"/>
      <c r="H16" s="18"/>
      <c r="I16" s="18"/>
      <c r="J16" s="22"/>
    </row>
    <row r="17" spans="1:10" ht="48" thickBot="1">
      <c r="A17" s="123"/>
      <c r="B17" s="57" t="s">
        <v>352</v>
      </c>
      <c r="C17" s="69">
        <v>2</v>
      </c>
      <c r="D17" s="48">
        <v>320</v>
      </c>
      <c r="E17" s="24"/>
      <c r="F17" s="72" t="s">
        <v>641</v>
      </c>
      <c r="G17" s="25"/>
      <c r="H17" s="25"/>
      <c r="I17" s="25"/>
      <c r="J17" s="27"/>
    </row>
  </sheetData>
  <mergeCells count="4">
    <mergeCell ref="A2:A4"/>
    <mergeCell ref="A5:A12"/>
    <mergeCell ref="A13:A15"/>
    <mergeCell ref="A16:A17"/>
  </mergeCells>
  <phoneticPr fontId="3"/>
  <dataValidations count="1">
    <dataValidation type="list" operator="equal" showErrorMessage="1" sqref="G2:G17">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dimension ref="A1:J14"/>
  <sheetViews>
    <sheetView topLeftCell="A2" zoomScale="70" zoomScaleNormal="70" workbookViewId="0">
      <selection activeCell="F3" sqref="F3"/>
    </sheetView>
  </sheetViews>
  <sheetFormatPr defaultColWidth="8.7109375" defaultRowHeight="21"/>
  <cols>
    <col min="1" max="1" width="21.28515625" style="68" customWidth="1"/>
    <col min="2" max="2" width="8.7109375" style="15"/>
    <col min="3" max="5" width="8.7109375" style="67"/>
    <col min="6" max="6" width="80.28515625" style="15" customWidth="1"/>
    <col min="7" max="7" width="16.7109375" style="15" customWidth="1"/>
    <col min="8" max="8" width="31" style="15" customWidth="1"/>
    <col min="9" max="9" width="24" style="15" customWidth="1"/>
    <col min="10" max="10" width="35.28515625" style="15" customWidth="1"/>
    <col min="11" max="16384" width="8.7109375" style="15"/>
  </cols>
  <sheetData>
    <row r="1" spans="1:10" s="78" customFormat="1" ht="42.75" thickBot="1">
      <c r="A1" s="74" t="s">
        <v>55</v>
      </c>
      <c r="B1" s="75" t="s">
        <v>13</v>
      </c>
      <c r="C1" s="76" t="s">
        <v>14</v>
      </c>
      <c r="D1" s="76" t="s">
        <v>108</v>
      </c>
      <c r="E1" s="76" t="s">
        <v>109</v>
      </c>
      <c r="F1" s="77" t="s">
        <v>15</v>
      </c>
      <c r="G1" s="77" t="s">
        <v>16</v>
      </c>
      <c r="H1" s="77" t="s">
        <v>17</v>
      </c>
      <c r="I1" s="77" t="s">
        <v>18</v>
      </c>
      <c r="J1" s="77" t="s">
        <v>19</v>
      </c>
    </row>
    <row r="2" spans="1:10" ht="48" thickBot="1">
      <c r="A2" s="123" t="s">
        <v>378</v>
      </c>
      <c r="B2" s="57" t="s">
        <v>270</v>
      </c>
      <c r="C2" s="79">
        <v>1</v>
      </c>
      <c r="D2" s="80">
        <v>532</v>
      </c>
      <c r="E2" s="81"/>
      <c r="F2" s="82" t="s">
        <v>642</v>
      </c>
      <c r="G2" s="83" t="s">
        <v>16</v>
      </c>
      <c r="H2" s="83"/>
      <c r="I2" s="83"/>
      <c r="J2" s="84"/>
    </row>
    <row r="3" spans="1:10" ht="48" thickBot="1">
      <c r="A3" s="123"/>
      <c r="B3" s="57" t="s">
        <v>271</v>
      </c>
      <c r="C3" s="61">
        <v>1</v>
      </c>
      <c r="D3" s="17">
        <v>532</v>
      </c>
      <c r="E3" s="62"/>
      <c r="F3" s="71" t="s">
        <v>643</v>
      </c>
      <c r="G3" s="18" t="s">
        <v>16</v>
      </c>
      <c r="H3" s="18"/>
      <c r="I3" s="18"/>
      <c r="J3" s="22"/>
    </row>
    <row r="4" spans="1:10" ht="63.75" thickBot="1">
      <c r="A4" s="123"/>
      <c r="B4" s="57" t="s">
        <v>366</v>
      </c>
      <c r="C4" s="63">
        <v>2</v>
      </c>
      <c r="D4" s="17">
        <v>778</v>
      </c>
      <c r="E4" s="62"/>
      <c r="F4" s="71" t="s">
        <v>644</v>
      </c>
      <c r="G4" s="18"/>
      <c r="H4" s="18"/>
      <c r="I4" s="18"/>
      <c r="J4" s="22"/>
    </row>
    <row r="5" spans="1:10" ht="48" thickBot="1">
      <c r="A5" s="123"/>
      <c r="B5" s="57" t="s">
        <v>367</v>
      </c>
      <c r="C5" s="63">
        <v>2</v>
      </c>
      <c r="D5" s="17">
        <v>778</v>
      </c>
      <c r="E5" s="62"/>
      <c r="F5" s="71" t="s">
        <v>645</v>
      </c>
      <c r="G5" s="18"/>
      <c r="H5" s="18"/>
      <c r="I5" s="18"/>
      <c r="J5" s="22"/>
    </row>
    <row r="6" spans="1:10" ht="48" thickBot="1">
      <c r="A6" s="123" t="s">
        <v>379</v>
      </c>
      <c r="B6" s="57" t="s">
        <v>272</v>
      </c>
      <c r="C6" s="63">
        <v>2</v>
      </c>
      <c r="D6" s="17">
        <v>778</v>
      </c>
      <c r="E6" s="62"/>
      <c r="F6" s="71" t="s">
        <v>376</v>
      </c>
      <c r="G6" s="18"/>
      <c r="H6" s="18"/>
      <c r="I6" s="18"/>
      <c r="J6" s="22"/>
    </row>
    <row r="7" spans="1:10" ht="48" thickBot="1">
      <c r="A7" s="123"/>
      <c r="B7" s="57" t="s">
        <v>368</v>
      </c>
      <c r="C7" s="63">
        <v>2</v>
      </c>
      <c r="D7" s="17">
        <v>285</v>
      </c>
      <c r="E7" s="62"/>
      <c r="F7" s="71" t="s">
        <v>377</v>
      </c>
      <c r="G7" s="18"/>
      <c r="H7" s="18"/>
      <c r="I7" s="18"/>
      <c r="J7" s="22"/>
    </row>
    <row r="8" spans="1:10" ht="48" thickBot="1">
      <c r="A8" s="123" t="s">
        <v>380</v>
      </c>
      <c r="B8" s="57" t="s">
        <v>369</v>
      </c>
      <c r="C8" s="63">
        <v>2</v>
      </c>
      <c r="D8" s="17">
        <v>117</v>
      </c>
      <c r="E8" s="62"/>
      <c r="F8" s="71" t="s">
        <v>646</v>
      </c>
      <c r="G8" s="18"/>
      <c r="H8" s="18"/>
      <c r="I8" s="18"/>
      <c r="J8" s="22"/>
    </row>
    <row r="9" spans="1:10" ht="48" thickBot="1">
      <c r="A9" s="123"/>
      <c r="B9" s="57" t="s">
        <v>370</v>
      </c>
      <c r="C9" s="63">
        <v>2</v>
      </c>
      <c r="D9" s="17">
        <v>117</v>
      </c>
      <c r="E9" s="62"/>
      <c r="F9" s="71" t="s">
        <v>647</v>
      </c>
      <c r="G9" s="18"/>
      <c r="H9" s="18"/>
      <c r="I9" s="18"/>
      <c r="J9" s="22"/>
    </row>
    <row r="10" spans="1:10" ht="32.25" thickBot="1">
      <c r="A10" s="123"/>
      <c r="B10" s="57" t="s">
        <v>371</v>
      </c>
      <c r="C10" s="63">
        <v>2</v>
      </c>
      <c r="D10" s="17">
        <v>200</v>
      </c>
      <c r="E10" s="62"/>
      <c r="F10" s="71" t="s">
        <v>648</v>
      </c>
      <c r="G10" s="18"/>
      <c r="H10" s="18"/>
      <c r="I10" s="18"/>
      <c r="J10" s="22"/>
    </row>
    <row r="11" spans="1:10" ht="63.75" thickBot="1">
      <c r="A11" s="123"/>
      <c r="B11" s="57" t="s">
        <v>372</v>
      </c>
      <c r="C11" s="63">
        <v>2</v>
      </c>
      <c r="D11" s="17"/>
      <c r="E11" s="62"/>
      <c r="F11" s="71" t="s">
        <v>649</v>
      </c>
      <c r="G11" s="18"/>
      <c r="H11" s="18"/>
      <c r="I11" s="18"/>
      <c r="J11" s="22"/>
    </row>
    <row r="12" spans="1:10" ht="63.75" thickBot="1">
      <c r="A12" s="123" t="s">
        <v>381</v>
      </c>
      <c r="B12" s="57" t="s">
        <v>373</v>
      </c>
      <c r="C12" s="61">
        <v>1</v>
      </c>
      <c r="D12" s="17">
        <v>210</v>
      </c>
      <c r="E12" s="62"/>
      <c r="F12" s="71" t="s">
        <v>650</v>
      </c>
      <c r="G12" s="18" t="s">
        <v>685</v>
      </c>
      <c r="H12" s="18"/>
      <c r="I12" s="18"/>
      <c r="J12" s="22"/>
    </row>
    <row r="13" spans="1:10" ht="48" thickBot="1">
      <c r="A13" s="123"/>
      <c r="B13" s="57" t="s">
        <v>374</v>
      </c>
      <c r="C13" s="63">
        <v>2</v>
      </c>
      <c r="D13" s="17">
        <v>544</v>
      </c>
      <c r="E13" s="62"/>
      <c r="F13" s="71" t="s">
        <v>651</v>
      </c>
      <c r="G13" s="18"/>
      <c r="H13" s="18"/>
      <c r="I13" s="18"/>
      <c r="J13" s="22"/>
    </row>
    <row r="14" spans="1:10" ht="48" thickBot="1">
      <c r="A14" s="123"/>
      <c r="B14" s="57" t="s">
        <v>375</v>
      </c>
      <c r="C14" s="69">
        <v>2</v>
      </c>
      <c r="D14" s="24">
        <v>431</v>
      </c>
      <c r="E14" s="66"/>
      <c r="F14" s="72" t="s">
        <v>652</v>
      </c>
      <c r="G14" s="25"/>
      <c r="H14" s="25"/>
      <c r="I14" s="25"/>
      <c r="J14" s="27"/>
    </row>
  </sheetData>
  <mergeCells count="4">
    <mergeCell ref="A2:A5"/>
    <mergeCell ref="A6:A7"/>
    <mergeCell ref="A8:A11"/>
    <mergeCell ref="A12:A14"/>
  </mergeCells>
  <phoneticPr fontId="3"/>
  <dataValidations count="1">
    <dataValidation type="list" operator="equal" showErrorMessage="1" sqref="G2:G14">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dimension ref="A1:J18"/>
  <sheetViews>
    <sheetView topLeftCell="A2" zoomScale="85" zoomScaleNormal="85" workbookViewId="0">
      <selection activeCell="G12" sqref="G12"/>
    </sheetView>
  </sheetViews>
  <sheetFormatPr defaultColWidth="8.7109375" defaultRowHeight="21"/>
  <cols>
    <col min="1" max="1" width="19.42578125" style="68" customWidth="1"/>
    <col min="2" max="2" width="8.7109375" style="15"/>
    <col min="3" max="5" width="8.7109375" style="67"/>
    <col min="6" max="6" width="93" style="15" customWidth="1"/>
    <col min="7" max="7" width="8.7109375" style="15"/>
    <col min="8" max="8" width="34.42578125" style="15" customWidth="1"/>
    <col min="9" max="9" width="17.42578125" style="15" customWidth="1"/>
    <col min="10" max="10" width="30.7109375" style="15" customWidth="1"/>
    <col min="11" max="16384" width="8.7109375" style="15"/>
  </cols>
  <sheetData>
    <row r="1" spans="1:10" s="33" customFormat="1" ht="42.75" thickBot="1">
      <c r="A1" s="85" t="s">
        <v>55</v>
      </c>
      <c r="B1" s="55" t="s">
        <v>13</v>
      </c>
      <c r="C1" s="54" t="s">
        <v>14</v>
      </c>
      <c r="D1" s="54" t="s">
        <v>108</v>
      </c>
      <c r="E1" s="54" t="s">
        <v>109</v>
      </c>
      <c r="F1" s="55" t="s">
        <v>15</v>
      </c>
      <c r="G1" s="55" t="s">
        <v>16</v>
      </c>
      <c r="H1" s="55" t="s">
        <v>17</v>
      </c>
      <c r="I1" s="55" t="s">
        <v>18</v>
      </c>
      <c r="J1" s="55" t="s">
        <v>19</v>
      </c>
    </row>
    <row r="2" spans="1:10" ht="32.25" thickBot="1">
      <c r="A2" s="123" t="s">
        <v>412</v>
      </c>
      <c r="B2" s="57" t="s">
        <v>382</v>
      </c>
      <c r="C2" s="73">
        <v>2</v>
      </c>
      <c r="D2" s="38">
        <v>524</v>
      </c>
      <c r="E2" s="59"/>
      <c r="F2" s="70" t="s">
        <v>399</v>
      </c>
      <c r="G2" s="40"/>
      <c r="H2" s="40"/>
      <c r="I2" s="40"/>
      <c r="J2" s="60"/>
    </row>
    <row r="3" spans="1:10" ht="48" thickBot="1">
      <c r="A3" s="123"/>
      <c r="B3" s="57" t="s">
        <v>383</v>
      </c>
      <c r="C3" s="63">
        <v>2</v>
      </c>
      <c r="D3" s="17">
        <v>524</v>
      </c>
      <c r="E3" s="62"/>
      <c r="F3" s="71" t="s">
        <v>400</v>
      </c>
      <c r="G3" s="18"/>
      <c r="H3" s="18"/>
      <c r="I3" s="18"/>
      <c r="J3" s="22"/>
    </row>
    <row r="4" spans="1:10" ht="32.25" thickBot="1">
      <c r="A4" s="123"/>
      <c r="B4" s="57" t="s">
        <v>384</v>
      </c>
      <c r="C4" s="63">
        <v>2</v>
      </c>
      <c r="D4" s="17">
        <v>233</v>
      </c>
      <c r="E4" s="62"/>
      <c r="F4" s="71" t="s">
        <v>24</v>
      </c>
      <c r="G4" s="18"/>
      <c r="H4" s="18"/>
      <c r="I4" s="18"/>
      <c r="J4" s="22"/>
    </row>
    <row r="5" spans="1:10" ht="32.25" thickBot="1">
      <c r="A5" s="123"/>
      <c r="B5" s="57" t="s">
        <v>385</v>
      </c>
      <c r="C5" s="63">
        <v>2</v>
      </c>
      <c r="D5" s="17">
        <v>770</v>
      </c>
      <c r="E5" s="62"/>
      <c r="F5" s="71" t="s">
        <v>401</v>
      </c>
      <c r="G5" s="18"/>
      <c r="H5" s="18"/>
      <c r="I5" s="18"/>
      <c r="J5" s="22"/>
    </row>
    <row r="6" spans="1:10" ht="32.25" thickBot="1">
      <c r="A6" s="123"/>
      <c r="B6" s="57" t="s">
        <v>386</v>
      </c>
      <c r="C6" s="64">
        <v>3</v>
      </c>
      <c r="D6" s="17">
        <v>19</v>
      </c>
      <c r="E6" s="62"/>
      <c r="F6" s="71" t="s">
        <v>402</v>
      </c>
      <c r="G6" s="18"/>
      <c r="H6" s="18"/>
      <c r="I6" s="18"/>
      <c r="J6" s="22"/>
    </row>
    <row r="7" spans="1:10" ht="16.5" thickBot="1">
      <c r="A7" s="123"/>
      <c r="B7" s="57" t="s">
        <v>387</v>
      </c>
      <c r="C7" s="64">
        <v>3</v>
      </c>
      <c r="D7" s="17">
        <v>19</v>
      </c>
      <c r="E7" s="62"/>
      <c r="F7" s="71" t="s">
        <v>403</v>
      </c>
      <c r="G7" s="18"/>
      <c r="H7" s="18"/>
      <c r="I7" s="18"/>
      <c r="J7" s="22"/>
    </row>
    <row r="8" spans="1:10" ht="32.25" thickBot="1">
      <c r="A8" s="123" t="s">
        <v>413</v>
      </c>
      <c r="B8" s="57" t="s">
        <v>388</v>
      </c>
      <c r="C8" s="61">
        <v>1</v>
      </c>
      <c r="D8" s="17">
        <v>525</v>
      </c>
      <c r="E8" s="62"/>
      <c r="F8" s="71" t="s">
        <v>404</v>
      </c>
      <c r="G8" s="18" t="s">
        <v>685</v>
      </c>
      <c r="H8" s="18"/>
      <c r="I8" s="18"/>
      <c r="J8" s="22"/>
    </row>
    <row r="9" spans="1:10" ht="16.5" thickBot="1">
      <c r="A9" s="123"/>
      <c r="B9" s="57" t="s">
        <v>389</v>
      </c>
      <c r="C9" s="61">
        <v>1</v>
      </c>
      <c r="D9" s="17">
        <v>922</v>
      </c>
      <c r="E9" s="62"/>
      <c r="F9" s="71" t="s">
        <v>684</v>
      </c>
      <c r="G9" s="18" t="s">
        <v>685</v>
      </c>
      <c r="H9" s="18"/>
      <c r="I9" s="18"/>
      <c r="J9" s="22"/>
    </row>
    <row r="10" spans="1:10" ht="32.25" thickBot="1">
      <c r="A10" s="123"/>
      <c r="B10" s="57" t="s">
        <v>390</v>
      </c>
      <c r="C10" s="61">
        <v>1</v>
      </c>
      <c r="D10" s="17">
        <v>922</v>
      </c>
      <c r="E10" s="62"/>
      <c r="F10" s="71" t="s">
        <v>405</v>
      </c>
      <c r="G10" s="18" t="s">
        <v>16</v>
      </c>
      <c r="H10" s="18"/>
      <c r="I10" s="18"/>
      <c r="J10" s="22"/>
    </row>
    <row r="11" spans="1:10" ht="32.25" thickBot="1">
      <c r="A11" s="123" t="s">
        <v>414</v>
      </c>
      <c r="B11" s="57" t="s">
        <v>391</v>
      </c>
      <c r="C11" s="61">
        <v>1</v>
      </c>
      <c r="D11" s="17">
        <v>319</v>
      </c>
      <c r="E11" s="62"/>
      <c r="F11" s="71" t="s">
        <v>406</v>
      </c>
      <c r="G11" s="18"/>
      <c r="H11" s="18"/>
      <c r="I11" s="18"/>
      <c r="J11" s="22"/>
    </row>
    <row r="12" spans="1:10" ht="16.5" thickBot="1">
      <c r="A12" s="123"/>
      <c r="B12" s="57" t="s">
        <v>392</v>
      </c>
      <c r="C12" s="61">
        <v>1</v>
      </c>
      <c r="D12" s="17">
        <v>212</v>
      </c>
      <c r="E12" s="62"/>
      <c r="F12" s="71" t="s">
        <v>407</v>
      </c>
      <c r="G12" s="18" t="s">
        <v>685</v>
      </c>
      <c r="H12" s="18"/>
      <c r="I12" s="18"/>
      <c r="J12" s="22"/>
    </row>
    <row r="13" spans="1:10" ht="48" thickBot="1">
      <c r="A13" s="123"/>
      <c r="B13" s="57" t="s">
        <v>393</v>
      </c>
      <c r="C13" s="61">
        <v>1</v>
      </c>
      <c r="D13" s="17">
        <v>285</v>
      </c>
      <c r="E13" s="62"/>
      <c r="F13" s="71" t="s">
        <v>408</v>
      </c>
      <c r="G13" s="18" t="s">
        <v>686</v>
      </c>
      <c r="H13" s="18"/>
      <c r="I13" s="18"/>
      <c r="J13" s="22"/>
    </row>
    <row r="14" spans="1:10" ht="48" thickBot="1">
      <c r="A14" s="123"/>
      <c r="B14" s="57" t="s">
        <v>394</v>
      </c>
      <c r="C14" s="61">
        <v>1</v>
      </c>
      <c r="D14" s="17">
        <v>200</v>
      </c>
      <c r="E14" s="62"/>
      <c r="F14" s="71" t="s">
        <v>653</v>
      </c>
      <c r="G14" s="18" t="s">
        <v>685</v>
      </c>
      <c r="H14" s="18"/>
      <c r="I14" s="18"/>
      <c r="J14" s="22"/>
    </row>
    <row r="15" spans="1:10" ht="32.25" thickBot="1">
      <c r="A15" s="123"/>
      <c r="B15" s="57" t="s">
        <v>395</v>
      </c>
      <c r="C15" s="63">
        <v>2</v>
      </c>
      <c r="D15" s="17">
        <v>532</v>
      </c>
      <c r="E15" s="62"/>
      <c r="F15" s="71" t="s">
        <v>409</v>
      </c>
      <c r="G15" s="18"/>
      <c r="H15" s="18"/>
      <c r="I15" s="18"/>
      <c r="J15" s="22"/>
    </row>
    <row r="16" spans="1:10" ht="32.25" thickBot="1">
      <c r="A16" s="123"/>
      <c r="B16" s="57" t="s">
        <v>396</v>
      </c>
      <c r="C16" s="63">
        <v>2</v>
      </c>
      <c r="D16" s="17">
        <v>226</v>
      </c>
      <c r="E16" s="17"/>
      <c r="F16" s="71" t="s">
        <v>410</v>
      </c>
      <c r="G16" s="18"/>
      <c r="H16" s="18"/>
      <c r="I16" s="18"/>
      <c r="J16" s="22"/>
    </row>
    <row r="17" spans="1:10" ht="48" thickBot="1">
      <c r="A17" s="123"/>
      <c r="B17" s="57" t="s">
        <v>397</v>
      </c>
      <c r="C17" s="63">
        <v>2</v>
      </c>
      <c r="D17" s="17">
        <v>327</v>
      </c>
      <c r="E17" s="17"/>
      <c r="F17" s="71" t="s">
        <v>654</v>
      </c>
      <c r="G17" s="18"/>
      <c r="H17" s="18"/>
      <c r="I17" s="18"/>
      <c r="J17" s="22"/>
    </row>
    <row r="18" spans="1:10" ht="32.25" thickBot="1">
      <c r="A18" s="123"/>
      <c r="B18" s="57" t="s">
        <v>398</v>
      </c>
      <c r="C18" s="69">
        <v>2</v>
      </c>
      <c r="D18" s="24">
        <v>285</v>
      </c>
      <c r="E18" s="24"/>
      <c r="F18" s="72" t="s">
        <v>411</v>
      </c>
      <c r="G18" s="25"/>
      <c r="H18" s="25"/>
      <c r="I18" s="25"/>
      <c r="J18" s="27"/>
    </row>
  </sheetData>
  <mergeCells count="3">
    <mergeCell ref="A2:A7"/>
    <mergeCell ref="A8:A10"/>
    <mergeCell ref="A11:A18"/>
  </mergeCells>
  <phoneticPr fontId="3"/>
  <dataValidations count="1">
    <dataValidation type="list" operator="equal" showErrorMessage="1" sqref="G2:G18">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Joao Alcatrao</cp:lastModifiedBy>
  <cp:revision>37</cp:revision>
  <dcterms:created xsi:type="dcterms:W3CDTF">2014-11-04T11:54:57Z</dcterms:created>
  <dcterms:modified xsi:type="dcterms:W3CDTF">2024-01-03T01:19:40Z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