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liver/Documents/02-ARKO Soluções/02-Clientes/02-Estoque/02-Carrefour/02-Inventários/01-Resultados/2017/08-Agosto/"/>
    </mc:Choice>
  </mc:AlternateContent>
  <bookViews>
    <workbookView xWindow="0" yWindow="460" windowWidth="28200" windowHeight="11360" tabRatio="500"/>
  </bookViews>
  <sheets>
    <sheet name="Consolidado" sheetId="3" r:id="rId1"/>
    <sheet name="Detalhado" sheetId="1" r:id="rId2"/>
    <sheet name="MAD" sheetId="9" r:id="rId3"/>
    <sheet name="CMC" sheetId="8" r:id="rId4"/>
    <sheet name="CMS" sheetId="5" r:id="rId5"/>
    <sheet name="MPN" sheetId="4" r:id="rId6"/>
    <sheet name="MNS" sheetId="7" r:id="rId7"/>
  </sheets>
  <definedNames>
    <definedName name="_xlnm._FilterDatabase" localSheetId="0" hidden="1">Consolidado!$A$6:$D$12</definedName>
    <definedName name="_xlnm._FilterDatabase" localSheetId="1" hidden="1">Detalhado!$A$6:$F$29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8" l="1"/>
  <c r="C24" i="8"/>
  <c r="D24" i="8"/>
  <c r="E24" i="8"/>
  <c r="F24" i="8"/>
  <c r="G24" i="8"/>
  <c r="B23" i="4"/>
  <c r="C23" i="4"/>
  <c r="D23" i="4"/>
  <c r="E23" i="4"/>
  <c r="F23" i="4"/>
  <c r="G23" i="4"/>
  <c r="B23" i="9"/>
  <c r="C23" i="9"/>
  <c r="D23" i="9"/>
  <c r="E23" i="9"/>
  <c r="F23" i="9"/>
  <c r="G23" i="9"/>
  <c r="B23" i="7"/>
  <c r="C23" i="7"/>
  <c r="D23" i="7"/>
  <c r="E23" i="7"/>
  <c r="F23" i="7"/>
  <c r="G23" i="7"/>
  <c r="B23" i="5"/>
  <c r="C23" i="5"/>
  <c r="D23" i="5"/>
  <c r="E23" i="5"/>
  <c r="F23" i="5"/>
  <c r="G23" i="5"/>
  <c r="D11" i="3"/>
  <c r="D10" i="3"/>
  <c r="D9" i="3"/>
  <c r="D8" i="3"/>
  <c r="D7" i="3"/>
  <c r="C4" i="1"/>
  <c r="C3" i="1"/>
  <c r="C2" i="1"/>
  <c r="C12" i="3"/>
  <c r="B12" i="3"/>
  <c r="D12" i="3"/>
</calcChain>
</file>

<file path=xl/sharedStrings.xml><?xml version="1.0" encoding="utf-8"?>
<sst xmlns="http://schemas.openxmlformats.org/spreadsheetml/2006/main" count="194" uniqueCount="49">
  <si>
    <t>MPN</t>
  </si>
  <si>
    <t>MAD</t>
  </si>
  <si>
    <t>CMC</t>
  </si>
  <si>
    <t>MNS</t>
  </si>
  <si>
    <t>CMS</t>
  </si>
  <si>
    <t>Romaneio</t>
  </si>
  <si>
    <t>Destino</t>
  </si>
  <si>
    <t>Qntd Pallets</t>
  </si>
  <si>
    <t>Qntd Strech</t>
  </si>
  <si>
    <t>Resumo Consolidação de Conferências</t>
  </si>
  <si>
    <t>Total</t>
  </si>
  <si>
    <t>Total Strech</t>
  </si>
  <si>
    <t>Total Pallets</t>
  </si>
  <si>
    <t>Data Conferência</t>
  </si>
  <si>
    <t>Total Conferido R$</t>
  </si>
  <si>
    <t>Consolidação de Conferências</t>
  </si>
  <si>
    <t>Qtde Faturada (UN)</t>
  </si>
  <si>
    <t>Total Faturado (R$)</t>
  </si>
  <si>
    <t>Qtde Contada (UN)</t>
  </si>
  <si>
    <t>Total Contado (R$)</t>
  </si>
  <si>
    <t>Diferença (UN)</t>
  </si>
  <si>
    <t>Diferença (R$)</t>
  </si>
  <si>
    <t>Descrição da Seção</t>
  </si>
  <si>
    <t xml:space="preserve">CALCADOS E ACESSORIOS         </t>
  </si>
  <si>
    <t xml:space="preserve">CAMA . MESA .BANHO            </t>
  </si>
  <si>
    <t xml:space="preserve">FOTO.CINE.OTICAS              </t>
  </si>
  <si>
    <t xml:space="preserve">PET CARE                      </t>
  </si>
  <si>
    <t xml:space="preserve">TELEFONIA                     </t>
  </si>
  <si>
    <t xml:space="preserve">TEXTIL . PERMANENTE           </t>
  </si>
  <si>
    <t xml:space="preserve">TEXTIL . SAZONAL              </t>
  </si>
  <si>
    <t xml:space="preserve">SECA                          </t>
  </si>
  <si>
    <t xml:space="preserve">CASA                          </t>
  </si>
  <si>
    <t xml:space="preserve">FERRAMENTAS AUTOMOTIVOS       </t>
  </si>
  <si>
    <t xml:space="preserve">SAZONAIS                      </t>
  </si>
  <si>
    <t xml:space="preserve">INFORMATICA                   </t>
  </si>
  <si>
    <t xml:space="preserve">PORTATEIS                     </t>
  </si>
  <si>
    <t>SOBRA SEM NOTA FISCAL</t>
  </si>
  <si>
    <t xml:space="preserve">D P H                         </t>
  </si>
  <si>
    <t xml:space="preserve">LIQUIDA                       </t>
  </si>
  <si>
    <t xml:space="preserve">PERFUMARIA                    </t>
  </si>
  <si>
    <t>Apuração: Agosto/2017</t>
  </si>
  <si>
    <t>Conferências encerradas até dia 28/08</t>
  </si>
  <si>
    <t>2255752</t>
  </si>
  <si>
    <t>2262492</t>
  </si>
  <si>
    <t>2263025</t>
  </si>
  <si>
    <t>2263330</t>
  </si>
  <si>
    <t>2262725</t>
  </si>
  <si>
    <t>2263023</t>
  </si>
  <si>
    <t>2263051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</si>
</sst>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&quot;R$&quot;\ * #,##0.00_-;\-&quot;R$&quot;\ * #,##0.00_-;_-&quot;R$&quot;\ * &quot;-&quot;??_-;_-@_-"/>
    <numFmt numFmtId="166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</font>
    <font>
      <b/>
      <sz val="12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theme="1"/>
      </left>
      <right/>
      <top style="dotted">
        <color theme="1"/>
      </top>
      <bottom style="dotted">
        <color theme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 style="dotted">
        <color theme="1"/>
      </bottom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 applyProtection="1">
      <alignment horizontal="center"/>
    </xf>
    <xf numFmtId="0" fontId="4" fillId="2" borderId="0" xfId="0" applyFont="1" applyFill="1" applyAlignment="1" applyProtection="1">
      <alignment horizontal="left"/>
    </xf>
    <xf numFmtId="0" fontId="0" fillId="0" borderId="0" xfId="0" applyProtection="1"/>
    <xf numFmtId="0" fontId="4" fillId="2" borderId="0" xfId="0" applyFont="1" applyFill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5" fillId="3" borderId="0" xfId="0" applyFont="1" applyFill="1" applyAlignment="1" applyProtection="1"/>
    <xf numFmtId="0" fontId="4" fillId="2" borderId="0" xfId="0" applyFont="1" applyFill="1" applyAlignment="1" applyProtection="1">
      <alignment horizontal="left" wrapTex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/>
    <xf numFmtId="164" fontId="5" fillId="2" borderId="0" xfId="113" applyFont="1" applyFill="1"/>
    <xf numFmtId="164" fontId="0" fillId="0" borderId="3" xfId="113" applyFont="1" applyBorder="1" applyAlignment="1">
      <alignment horizontal="right"/>
    </xf>
    <xf numFmtId="165" fontId="6" fillId="0" borderId="0" xfId="128" applyFont="1" applyFill="1"/>
    <xf numFmtId="0" fontId="7" fillId="3" borderId="0" xfId="0" applyFont="1" applyFill="1" applyProtection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5" fillId="2" borderId="0" xfId="113" applyNumberFormat="1" applyFont="1" applyFill="1"/>
    <xf numFmtId="0" fontId="5" fillId="2" borderId="0" xfId="113" applyNumberFormat="1" applyFont="1" applyFill="1"/>
    <xf numFmtId="0" fontId="8" fillId="0" borderId="0" xfId="0" applyFont="1"/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5" fillId="2" borderId="0" xfId="113" applyNumberFormat="1" applyFont="1" applyFill="1"/>
    <xf numFmtId="2" fontId="5" fillId="2" borderId="0" xfId="0" applyNumberFormat="1" applyFont="1" applyFill="1"/>
    <xf numFmtId="14" fontId="4" fillId="0" borderId="2" xfId="0" applyNumberFormat="1" applyFont="1" applyFill="1" applyBorder="1" applyAlignment="1" applyProtection="1">
      <alignment horizontal="center"/>
    </xf>
    <xf numFmtId="166" fontId="0" fillId="0" borderId="0" xfId="0" applyNumberFormat="1"/>
  </cellXfs>
  <cellStyles count="15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Moeda" xfId="128" builtinId="4"/>
    <cellStyle name="Normal" xfId="0" builtinId="0"/>
    <cellStyle name="Vírgula" xfId="113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889000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1130300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1130300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1130300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1130300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1130300</xdr:colOff>
      <xdr:row>4</xdr:row>
      <xdr:rowOff>120562</xdr:rowOff>
    </xdr:to>
    <xdr:pic>
      <xdr:nvPicPr>
        <xdr:cNvPr id="2" name="Picture 2" descr="image0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300" cy="88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D12"/>
  <sheetViews>
    <sheetView showGridLines="0" tabSelected="1" workbookViewId="0">
      <selection activeCell="C11" sqref="C11"/>
    </sheetView>
  </sheetViews>
  <sheetFormatPr baseColWidth="10" defaultColWidth="11" defaultRowHeight="16" x14ac:dyDescent="0.2"/>
  <cols>
    <col min="2" max="3" width="13.83203125" customWidth="1"/>
    <col min="4" max="4" width="18.6640625" customWidth="1"/>
  </cols>
  <sheetData>
    <row r="2" spans="1:4" x14ac:dyDescent="0.2">
      <c r="C2" s="10" t="s">
        <v>9</v>
      </c>
    </row>
    <row r="3" spans="1:4" x14ac:dyDescent="0.2">
      <c r="C3" s="10" t="s">
        <v>40</v>
      </c>
    </row>
    <row r="4" spans="1:4" x14ac:dyDescent="0.2">
      <c r="C4" s="26" t="s">
        <v>41</v>
      </c>
    </row>
    <row r="6" spans="1:4" x14ac:dyDescent="0.2">
      <c r="A6" s="11" t="s">
        <v>6</v>
      </c>
      <c r="B6" s="11" t="s">
        <v>12</v>
      </c>
      <c r="C6" s="11" t="s">
        <v>11</v>
      </c>
      <c r="D6" s="11" t="s">
        <v>14</v>
      </c>
    </row>
    <row r="7" spans="1:4" x14ac:dyDescent="0.2">
      <c r="A7" s="15" t="s">
        <v>2</v>
      </c>
      <c r="B7" s="14">
        <v>35</v>
      </c>
      <c r="C7" s="14">
        <v>6</v>
      </c>
      <c r="D7" s="17">
        <f>CMC!E24</f>
        <v>215112.95999999999</v>
      </c>
    </row>
    <row r="8" spans="1:4" x14ac:dyDescent="0.2">
      <c r="A8" s="15" t="s">
        <v>4</v>
      </c>
      <c r="B8" s="14">
        <v>62</v>
      </c>
      <c r="C8" s="14">
        <v>11</v>
      </c>
      <c r="D8" s="17">
        <f>CMS!E23</f>
        <v>372382.35000000009</v>
      </c>
    </row>
    <row r="9" spans="1:4" x14ac:dyDescent="0.2">
      <c r="A9" s="15" t="s">
        <v>1</v>
      </c>
      <c r="B9" s="14">
        <v>43</v>
      </c>
      <c r="C9" s="14">
        <v>8</v>
      </c>
      <c r="D9" s="17">
        <f>MAD!E23</f>
        <v>363703.65</v>
      </c>
    </row>
    <row r="10" spans="1:4" x14ac:dyDescent="0.2">
      <c r="A10" s="15" t="s">
        <v>3</v>
      </c>
      <c r="B10" s="14">
        <v>70</v>
      </c>
      <c r="C10" s="14">
        <v>12</v>
      </c>
      <c r="D10" s="17">
        <f>MNS!E23</f>
        <v>457144.42</v>
      </c>
    </row>
    <row r="11" spans="1:4" x14ac:dyDescent="0.2">
      <c r="A11" s="15" t="s">
        <v>0</v>
      </c>
      <c r="B11" s="14">
        <v>62</v>
      </c>
      <c r="C11" s="14">
        <v>11</v>
      </c>
      <c r="D11" s="17">
        <f>MPN!E23</f>
        <v>289212.74</v>
      </c>
    </row>
    <row r="12" spans="1:4" x14ac:dyDescent="0.2">
      <c r="A12" s="12" t="s">
        <v>10</v>
      </c>
      <c r="B12" s="13">
        <f>SUM(B7:B11)</f>
        <v>272</v>
      </c>
      <c r="C12" s="13">
        <f>SUM(C7:C11)</f>
        <v>48</v>
      </c>
      <c r="D12" s="16">
        <f>SUM(D7:D11)</f>
        <v>1697556.12</v>
      </c>
    </row>
  </sheetData>
  <sheetProtection password="EB61" sheet="1" objects="1" scenarios="1" formatColumns="0" autoFilter="0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9"/>
  <sheetViews>
    <sheetView showGridLines="0" workbookViewId="0">
      <pane ySplit="6" topLeftCell="A7" activePane="bottomLeft" state="frozen"/>
      <selection pane="bottomLeft" activeCell="E14" sqref="E14"/>
    </sheetView>
  </sheetViews>
  <sheetFormatPr baseColWidth="10" defaultColWidth="10.83203125" defaultRowHeight="16" x14ac:dyDescent="0.2"/>
  <cols>
    <col min="1" max="1" width="3.1640625" style="7" bestFit="1" customWidth="1"/>
    <col min="2" max="2" width="18.1640625" style="8" bestFit="1" customWidth="1"/>
    <col min="3" max="3" width="11.5" style="8" customWidth="1"/>
    <col min="4" max="4" width="10.1640625" style="8" bestFit="1" customWidth="1"/>
    <col min="5" max="5" width="14" style="9" bestFit="1" customWidth="1"/>
    <col min="6" max="6" width="13.6640625" style="9" bestFit="1" customWidth="1"/>
    <col min="7" max="16384" width="10.83203125" style="3"/>
  </cols>
  <sheetData>
    <row r="2" spans="1:7" x14ac:dyDescent="0.2">
      <c r="C2" s="10" t="str">
        <f>Consolidado!C2</f>
        <v>Resumo Consolidação de Conferências</v>
      </c>
    </row>
    <row r="3" spans="1:7" x14ac:dyDescent="0.2">
      <c r="C3" s="10" t="str">
        <f>Consolidado!C3</f>
        <v>Apuração: Agosto/2017</v>
      </c>
    </row>
    <row r="4" spans="1:7" x14ac:dyDescent="0.2">
      <c r="C4" s="3" t="str">
        <f>Consolidado!C4</f>
        <v>Conferências encerradas até dia 28/08</v>
      </c>
    </row>
    <row r="6" spans="1:7" x14ac:dyDescent="0.2">
      <c r="A6" s="1"/>
      <c r="B6" s="11" t="s">
        <v>13</v>
      </c>
      <c r="C6" s="2" t="s">
        <v>5</v>
      </c>
      <c r="D6" s="2" t="s">
        <v>6</v>
      </c>
      <c r="E6" s="2" t="s">
        <v>7</v>
      </c>
      <c r="F6" s="2" t="s">
        <v>8</v>
      </c>
    </row>
    <row r="7" spans="1:7" x14ac:dyDescent="0.2">
      <c r="A7" s="4">
        <v>1</v>
      </c>
      <c r="B7" s="36">
        <v>42958</v>
      </c>
      <c r="C7" s="5" t="s">
        <v>42</v>
      </c>
      <c r="D7" s="5" t="s">
        <v>2</v>
      </c>
      <c r="E7" s="5">
        <v>12</v>
      </c>
      <c r="F7" s="6">
        <v>2</v>
      </c>
    </row>
    <row r="8" spans="1:7" x14ac:dyDescent="0.2">
      <c r="A8" s="4">
        <v>2</v>
      </c>
      <c r="B8" s="36">
        <v>42963</v>
      </c>
      <c r="C8" s="5" t="s">
        <v>43</v>
      </c>
      <c r="D8" s="5" t="s">
        <v>2</v>
      </c>
      <c r="E8" s="5">
        <v>6</v>
      </c>
      <c r="F8" s="6">
        <v>1</v>
      </c>
      <c r="G8" s="18"/>
    </row>
    <row r="9" spans="1:7" x14ac:dyDescent="0.2">
      <c r="A9" s="4">
        <v>3</v>
      </c>
      <c r="B9" s="36">
        <v>42965</v>
      </c>
      <c r="C9" s="5" t="s">
        <v>44</v>
      </c>
      <c r="D9" s="5" t="s">
        <v>2</v>
      </c>
      <c r="E9" s="5">
        <v>11</v>
      </c>
      <c r="F9" s="6">
        <v>2</v>
      </c>
    </row>
    <row r="10" spans="1:7" x14ac:dyDescent="0.2">
      <c r="A10" s="4">
        <v>4</v>
      </c>
      <c r="B10" s="36">
        <v>42962</v>
      </c>
      <c r="C10" s="5" t="s">
        <v>45</v>
      </c>
      <c r="D10" s="5" t="s">
        <v>2</v>
      </c>
      <c r="E10" s="5">
        <v>6</v>
      </c>
      <c r="F10" s="6">
        <v>1</v>
      </c>
    </row>
    <row r="11" spans="1:7" x14ac:dyDescent="0.2">
      <c r="A11" s="4">
        <v>5</v>
      </c>
      <c r="B11" s="36">
        <v>42958</v>
      </c>
      <c r="C11" s="5" t="s">
        <v>42</v>
      </c>
      <c r="D11" s="5" t="s">
        <v>4</v>
      </c>
      <c r="E11" s="5">
        <v>14</v>
      </c>
      <c r="F11" s="6">
        <v>2</v>
      </c>
    </row>
    <row r="12" spans="1:7" x14ac:dyDescent="0.2">
      <c r="A12" s="4">
        <v>6</v>
      </c>
      <c r="B12" s="36">
        <v>42964</v>
      </c>
      <c r="C12" s="5" t="s">
        <v>43</v>
      </c>
      <c r="D12" s="5" t="s">
        <v>4</v>
      </c>
      <c r="E12" s="5">
        <v>8</v>
      </c>
      <c r="F12" s="6">
        <v>1</v>
      </c>
    </row>
    <row r="13" spans="1:7" x14ac:dyDescent="0.2">
      <c r="A13" s="4">
        <v>7</v>
      </c>
      <c r="B13" s="36">
        <v>42968</v>
      </c>
      <c r="C13" s="5" t="s">
        <v>46</v>
      </c>
      <c r="D13" s="5" t="s">
        <v>4</v>
      </c>
      <c r="E13" s="5">
        <v>10</v>
      </c>
      <c r="F13" s="6">
        <v>2</v>
      </c>
    </row>
    <row r="14" spans="1:7" x14ac:dyDescent="0.2">
      <c r="A14" s="4">
        <v>8</v>
      </c>
      <c r="B14" s="36">
        <v>42970</v>
      </c>
      <c r="C14" s="5" t="s">
        <v>47</v>
      </c>
      <c r="D14" s="5" t="s">
        <v>4</v>
      </c>
      <c r="E14" s="5">
        <v>21</v>
      </c>
      <c r="F14" s="6">
        <v>4</v>
      </c>
    </row>
    <row r="15" spans="1:7" x14ac:dyDescent="0.2">
      <c r="A15" s="4">
        <v>9</v>
      </c>
      <c r="B15" s="36">
        <v>42962</v>
      </c>
      <c r="C15" s="5" t="s">
        <v>45</v>
      </c>
      <c r="D15" s="5" t="s">
        <v>4</v>
      </c>
      <c r="E15" s="5">
        <v>9</v>
      </c>
      <c r="F15" s="6">
        <v>2</v>
      </c>
    </row>
    <row r="16" spans="1:7" x14ac:dyDescent="0.2">
      <c r="A16" s="4">
        <v>10</v>
      </c>
      <c r="B16" s="36">
        <v>42963</v>
      </c>
      <c r="C16" s="5" t="s">
        <v>43</v>
      </c>
      <c r="D16" s="5" t="s">
        <v>1</v>
      </c>
      <c r="E16" s="5">
        <v>5</v>
      </c>
      <c r="F16" s="6">
        <v>1</v>
      </c>
    </row>
    <row r="17" spans="1:6" x14ac:dyDescent="0.2">
      <c r="A17" s="4">
        <v>11</v>
      </c>
      <c r="B17" s="36">
        <v>42968</v>
      </c>
      <c r="C17" s="5" t="s">
        <v>46</v>
      </c>
      <c r="D17" s="5" t="s">
        <v>1</v>
      </c>
      <c r="E17" s="5">
        <v>10</v>
      </c>
      <c r="F17" s="6">
        <v>2</v>
      </c>
    </row>
    <row r="18" spans="1:6" x14ac:dyDescent="0.2">
      <c r="A18" s="4">
        <v>12</v>
      </c>
      <c r="B18" s="36">
        <v>42970</v>
      </c>
      <c r="C18" s="5" t="s">
        <v>47</v>
      </c>
      <c r="D18" s="5" t="s">
        <v>1</v>
      </c>
      <c r="E18" s="5">
        <v>20</v>
      </c>
      <c r="F18" s="6">
        <v>4</v>
      </c>
    </row>
    <row r="19" spans="1:6" x14ac:dyDescent="0.2">
      <c r="A19" s="4">
        <v>13</v>
      </c>
      <c r="B19" s="36">
        <v>42962</v>
      </c>
      <c r="C19" s="5" t="s">
        <v>45</v>
      </c>
      <c r="D19" s="5" t="s">
        <v>1</v>
      </c>
      <c r="E19" s="5">
        <v>8</v>
      </c>
      <c r="F19" s="6">
        <v>1</v>
      </c>
    </row>
    <row r="20" spans="1:6" x14ac:dyDescent="0.2">
      <c r="A20" s="4">
        <v>14</v>
      </c>
      <c r="B20" s="36">
        <v>42964</v>
      </c>
      <c r="C20" s="5" t="s">
        <v>43</v>
      </c>
      <c r="D20" s="5" t="s">
        <v>3</v>
      </c>
      <c r="E20" s="5">
        <v>15</v>
      </c>
      <c r="F20" s="6">
        <v>3</v>
      </c>
    </row>
    <row r="21" spans="1:6" x14ac:dyDescent="0.2">
      <c r="A21" s="4">
        <v>15</v>
      </c>
      <c r="B21" s="36">
        <v>42968</v>
      </c>
      <c r="C21" s="5" t="s">
        <v>46</v>
      </c>
      <c r="D21" s="5" t="s">
        <v>3</v>
      </c>
      <c r="E21" s="5">
        <v>19</v>
      </c>
      <c r="F21" s="6">
        <v>3</v>
      </c>
    </row>
    <row r="22" spans="1:6" x14ac:dyDescent="0.2">
      <c r="A22" s="4">
        <v>16</v>
      </c>
      <c r="B22" s="36">
        <v>42965</v>
      </c>
      <c r="C22" s="5" t="s">
        <v>44</v>
      </c>
      <c r="D22" s="5" t="s">
        <v>3</v>
      </c>
      <c r="E22" s="5">
        <v>10</v>
      </c>
      <c r="F22" s="6">
        <v>2</v>
      </c>
    </row>
    <row r="23" spans="1:6" x14ac:dyDescent="0.2">
      <c r="A23" s="4">
        <v>17</v>
      </c>
      <c r="B23" s="36">
        <v>42969</v>
      </c>
      <c r="C23" s="5" t="s">
        <v>48</v>
      </c>
      <c r="D23" s="5" t="s">
        <v>3</v>
      </c>
      <c r="E23" s="5">
        <v>19</v>
      </c>
      <c r="F23" s="6">
        <v>3</v>
      </c>
    </row>
    <row r="24" spans="1:6" x14ac:dyDescent="0.2">
      <c r="A24" s="4">
        <v>18</v>
      </c>
      <c r="B24" s="36">
        <v>42963</v>
      </c>
      <c r="C24" s="5" t="s">
        <v>45</v>
      </c>
      <c r="D24" s="5" t="s">
        <v>3</v>
      </c>
      <c r="E24" s="5">
        <v>7</v>
      </c>
      <c r="F24" s="6">
        <v>1</v>
      </c>
    </row>
    <row r="25" spans="1:6" x14ac:dyDescent="0.2">
      <c r="A25" s="4">
        <v>19</v>
      </c>
      <c r="B25" s="36">
        <v>42961</v>
      </c>
      <c r="C25" s="5" t="s">
        <v>42</v>
      </c>
      <c r="D25" s="5" t="s">
        <v>0</v>
      </c>
      <c r="E25" s="5">
        <v>12</v>
      </c>
      <c r="F25" s="6">
        <v>2</v>
      </c>
    </row>
    <row r="26" spans="1:6" x14ac:dyDescent="0.2">
      <c r="A26" s="4">
        <v>20</v>
      </c>
      <c r="B26" s="36">
        <v>42964</v>
      </c>
      <c r="C26" s="5" t="s">
        <v>43</v>
      </c>
      <c r="D26" s="5" t="s">
        <v>0</v>
      </c>
      <c r="E26" s="5">
        <v>8</v>
      </c>
      <c r="F26" s="6">
        <v>1</v>
      </c>
    </row>
    <row r="27" spans="1:6" x14ac:dyDescent="0.2">
      <c r="A27" s="4">
        <v>21</v>
      </c>
      <c r="B27" s="36">
        <v>42965</v>
      </c>
      <c r="C27" s="5" t="s">
        <v>44</v>
      </c>
      <c r="D27" s="5" t="s">
        <v>0</v>
      </c>
      <c r="E27" s="5">
        <v>16</v>
      </c>
      <c r="F27" s="6">
        <v>3</v>
      </c>
    </row>
    <row r="28" spans="1:6" x14ac:dyDescent="0.2">
      <c r="A28" s="4">
        <v>22</v>
      </c>
      <c r="B28" s="36">
        <v>42969</v>
      </c>
      <c r="C28" s="5" t="s">
        <v>48</v>
      </c>
      <c r="D28" s="5" t="s">
        <v>0</v>
      </c>
      <c r="E28" s="5">
        <v>16</v>
      </c>
      <c r="F28" s="6">
        <v>3</v>
      </c>
    </row>
    <row r="29" spans="1:6" x14ac:dyDescent="0.2">
      <c r="A29" s="4">
        <v>23</v>
      </c>
      <c r="B29" s="36">
        <v>42963</v>
      </c>
      <c r="C29" s="5" t="s">
        <v>45</v>
      </c>
      <c r="D29" s="5" t="s">
        <v>0</v>
      </c>
      <c r="E29" s="5">
        <v>10</v>
      </c>
      <c r="F29" s="6">
        <v>2</v>
      </c>
    </row>
  </sheetData>
  <sheetProtection password="EB61" sheet="1" objects="1" scenarios="1" formatColumns="0" autoFilter="0"/>
  <autoFilter ref="A6:F29"/>
  <pageMargins left="0.75" right="0.75" top="1" bottom="1" header="0.5" footer="0.5"/>
  <ignoredErrors>
    <ignoredError sqref="C7:C29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3"/>
  <sheetViews>
    <sheetView showGridLines="0" workbookViewId="0">
      <selection activeCell="B10" sqref="B10"/>
    </sheetView>
  </sheetViews>
  <sheetFormatPr baseColWidth="10" defaultRowHeight="16" x14ac:dyDescent="0.2"/>
  <cols>
    <col min="1" max="1" width="29.6640625" bestFit="1" customWidth="1"/>
    <col min="2" max="2" width="23.83203125" bestFit="1" customWidth="1"/>
    <col min="3" max="3" width="17.1640625" bestFit="1" customWidth="1"/>
    <col min="4" max="4" width="17" bestFit="1" customWidth="1"/>
    <col min="5" max="5" width="16.6640625" bestFit="1" customWidth="1"/>
    <col min="6" max="6" width="13.33203125" bestFit="1" customWidth="1"/>
    <col min="7" max="7" width="13" bestFit="1" customWidth="1"/>
  </cols>
  <sheetData>
    <row r="2" spans="1:7" x14ac:dyDescent="0.2">
      <c r="B2" s="19" t="s">
        <v>15</v>
      </c>
    </row>
    <row r="3" spans="1:7" x14ac:dyDescent="0.2">
      <c r="B3" s="19" t="s">
        <v>1</v>
      </c>
    </row>
    <row r="6" spans="1:7" x14ac:dyDescent="0.2">
      <c r="A6" s="20" t="s">
        <v>22</v>
      </c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</row>
    <row r="7" spans="1:7" x14ac:dyDescent="0.2">
      <c r="A7" s="31" t="s">
        <v>23</v>
      </c>
      <c r="B7" s="32">
        <v>462</v>
      </c>
      <c r="C7" s="32">
        <v>4866.0199999999995</v>
      </c>
      <c r="D7" s="32">
        <v>462</v>
      </c>
      <c r="E7" s="32">
        <v>4866.0199999999995</v>
      </c>
      <c r="F7" s="32">
        <v>0</v>
      </c>
      <c r="G7" s="33">
        <v>0</v>
      </c>
    </row>
    <row r="8" spans="1:7" x14ac:dyDescent="0.2">
      <c r="A8" s="31" t="s">
        <v>24</v>
      </c>
      <c r="B8" s="32">
        <v>2270</v>
      </c>
      <c r="C8" s="32">
        <v>30242.589999999997</v>
      </c>
      <c r="D8" s="32">
        <v>2270</v>
      </c>
      <c r="E8" s="32">
        <v>30242.589999999997</v>
      </c>
      <c r="F8" s="32">
        <v>0</v>
      </c>
      <c r="G8" s="33">
        <v>0</v>
      </c>
    </row>
    <row r="9" spans="1:7" x14ac:dyDescent="0.2">
      <c r="A9" s="31" t="s">
        <v>31</v>
      </c>
      <c r="B9" s="32">
        <v>5986</v>
      </c>
      <c r="C9" s="32">
        <v>58307.75</v>
      </c>
      <c r="D9" s="32">
        <v>5990</v>
      </c>
      <c r="E9" s="32">
        <v>57962.67</v>
      </c>
      <c r="F9" s="32">
        <v>4</v>
      </c>
      <c r="G9" s="33">
        <v>-345.07999999999993</v>
      </c>
    </row>
    <row r="10" spans="1:7" x14ac:dyDescent="0.2">
      <c r="A10" s="31" t="s">
        <v>32</v>
      </c>
      <c r="B10" s="32">
        <v>3017</v>
      </c>
      <c r="C10" s="32">
        <v>24552.799999999999</v>
      </c>
      <c r="D10" s="32">
        <v>2929</v>
      </c>
      <c r="E10" s="32">
        <v>24024.079999999998</v>
      </c>
      <c r="F10" s="32">
        <v>-88</v>
      </c>
      <c r="G10" s="33">
        <v>-528.72000000000116</v>
      </c>
    </row>
    <row r="11" spans="1:7" x14ac:dyDescent="0.2">
      <c r="A11" s="31" t="s">
        <v>25</v>
      </c>
      <c r="B11" s="32">
        <v>375</v>
      </c>
      <c r="C11" s="32">
        <v>13396.679999999998</v>
      </c>
      <c r="D11" s="32">
        <v>375</v>
      </c>
      <c r="E11" s="32">
        <v>13396.679999999998</v>
      </c>
      <c r="F11" s="32">
        <v>0</v>
      </c>
      <c r="G11" s="33">
        <v>0</v>
      </c>
    </row>
    <row r="12" spans="1:7" x14ac:dyDescent="0.2">
      <c r="A12" s="31" t="s">
        <v>34</v>
      </c>
      <c r="B12" s="32">
        <v>131</v>
      </c>
      <c r="C12" s="32">
        <v>16696.37</v>
      </c>
      <c r="D12" s="32">
        <v>131</v>
      </c>
      <c r="E12" s="32">
        <v>16696.37</v>
      </c>
      <c r="F12" s="32">
        <v>0</v>
      </c>
      <c r="G12" s="33">
        <v>0</v>
      </c>
    </row>
    <row r="13" spans="1:7" x14ac:dyDescent="0.2">
      <c r="A13" s="31" t="s">
        <v>38</v>
      </c>
      <c r="B13" s="32">
        <v>684</v>
      </c>
      <c r="C13" s="32">
        <v>9159.66</v>
      </c>
      <c r="D13" s="32">
        <v>684</v>
      </c>
      <c r="E13" s="32">
        <v>9159.66</v>
      </c>
      <c r="F13" s="32">
        <v>0</v>
      </c>
      <c r="G13" s="33">
        <v>0</v>
      </c>
    </row>
    <row r="14" spans="1:7" x14ac:dyDescent="0.2">
      <c r="A14" s="31" t="s">
        <v>39</v>
      </c>
      <c r="B14" s="32">
        <v>48</v>
      </c>
      <c r="C14" s="32">
        <v>415.44000000000005</v>
      </c>
      <c r="D14" s="32">
        <v>36</v>
      </c>
      <c r="E14" s="32">
        <v>373.20000000000005</v>
      </c>
      <c r="F14" s="32">
        <v>-12</v>
      </c>
      <c r="G14" s="33">
        <v>-42.240000000000009</v>
      </c>
    </row>
    <row r="15" spans="1:7" x14ac:dyDescent="0.2">
      <c r="A15" s="31" t="s">
        <v>26</v>
      </c>
      <c r="B15" s="32">
        <v>983</v>
      </c>
      <c r="C15" s="32">
        <v>9175.2000000000007</v>
      </c>
      <c r="D15" s="32">
        <v>983</v>
      </c>
      <c r="E15" s="32">
        <v>9175.2000000000007</v>
      </c>
      <c r="F15" s="32">
        <v>0</v>
      </c>
      <c r="G15" s="33">
        <v>0</v>
      </c>
    </row>
    <row r="16" spans="1:7" x14ac:dyDescent="0.2">
      <c r="A16" s="31" t="s">
        <v>35</v>
      </c>
      <c r="B16" s="32">
        <v>40</v>
      </c>
      <c r="C16" s="32">
        <v>1915.48</v>
      </c>
      <c r="D16" s="32">
        <v>40</v>
      </c>
      <c r="E16" s="32">
        <v>1915.48</v>
      </c>
      <c r="F16" s="32">
        <v>0</v>
      </c>
      <c r="G16" s="33">
        <v>0</v>
      </c>
    </row>
    <row r="17" spans="1:7" x14ac:dyDescent="0.2">
      <c r="A17" s="31" t="s">
        <v>33</v>
      </c>
      <c r="B17" s="32">
        <v>1431</v>
      </c>
      <c r="C17" s="32">
        <v>25262.26</v>
      </c>
      <c r="D17" s="32">
        <v>1431</v>
      </c>
      <c r="E17" s="32">
        <v>25262.26</v>
      </c>
      <c r="F17" s="32">
        <v>0</v>
      </c>
      <c r="G17" s="33">
        <v>0</v>
      </c>
    </row>
    <row r="18" spans="1:7" x14ac:dyDescent="0.2">
      <c r="A18" s="31" t="s">
        <v>30</v>
      </c>
      <c r="B18" s="32">
        <v>6046</v>
      </c>
      <c r="C18" s="32">
        <v>24536.44</v>
      </c>
      <c r="D18" s="32">
        <v>6046</v>
      </c>
      <c r="E18" s="32">
        <v>24536.44</v>
      </c>
      <c r="F18" s="32">
        <v>0</v>
      </c>
      <c r="G18" s="33">
        <v>0</v>
      </c>
    </row>
    <row r="19" spans="1:7" x14ac:dyDescent="0.2">
      <c r="A19" s="31" t="s">
        <v>36</v>
      </c>
      <c r="B19" s="32">
        <v>0</v>
      </c>
      <c r="C19" s="32">
        <v>0</v>
      </c>
      <c r="D19" s="32">
        <v>122</v>
      </c>
      <c r="E19" s="32">
        <v>0</v>
      </c>
      <c r="F19" s="32">
        <v>122</v>
      </c>
      <c r="G19" s="33">
        <v>0</v>
      </c>
    </row>
    <row r="20" spans="1:7" x14ac:dyDescent="0.2">
      <c r="A20" s="31" t="s">
        <v>27</v>
      </c>
      <c r="B20" s="32">
        <v>86</v>
      </c>
      <c r="C20" s="32">
        <v>10406.379999999999</v>
      </c>
      <c r="D20" s="32">
        <v>86</v>
      </c>
      <c r="E20" s="32">
        <v>10406.379999999999</v>
      </c>
      <c r="F20" s="32">
        <v>0</v>
      </c>
      <c r="G20" s="33">
        <v>0</v>
      </c>
    </row>
    <row r="21" spans="1:7" x14ac:dyDescent="0.2">
      <c r="A21" s="31" t="s">
        <v>28</v>
      </c>
      <c r="B21" s="32">
        <v>4784</v>
      </c>
      <c r="C21" s="32">
        <v>49872.579999999994</v>
      </c>
      <c r="D21" s="32">
        <v>4760</v>
      </c>
      <c r="E21" s="32">
        <v>49677.579999999994</v>
      </c>
      <c r="F21" s="32">
        <v>-24</v>
      </c>
      <c r="G21" s="33">
        <v>-195.00000000000091</v>
      </c>
    </row>
    <row r="22" spans="1:7" x14ac:dyDescent="0.2">
      <c r="A22" s="31" t="s">
        <v>29</v>
      </c>
      <c r="B22" s="32">
        <v>6344</v>
      </c>
      <c r="C22" s="32">
        <v>85913.040000000008</v>
      </c>
      <c r="D22" s="32">
        <v>6356</v>
      </c>
      <c r="E22" s="32">
        <v>86009.040000000008</v>
      </c>
      <c r="F22" s="32">
        <v>12</v>
      </c>
      <c r="G22" s="33">
        <v>96</v>
      </c>
    </row>
    <row r="23" spans="1:7" x14ac:dyDescent="0.2">
      <c r="A23" s="20" t="s">
        <v>10</v>
      </c>
      <c r="B23" s="24">
        <f t="shared" ref="B23:G23" si="0">SUM(B7:B22)</f>
        <v>32687</v>
      </c>
      <c r="C23" s="34">
        <f t="shared" si="0"/>
        <v>364718.69000000006</v>
      </c>
      <c r="D23" s="24">
        <f t="shared" si="0"/>
        <v>32701</v>
      </c>
      <c r="E23" s="34">
        <f t="shared" si="0"/>
        <v>363703.65</v>
      </c>
      <c r="F23" s="24">
        <f t="shared" si="0"/>
        <v>14</v>
      </c>
      <c r="G23" s="34">
        <f t="shared" si="0"/>
        <v>-1015.040000000002</v>
      </c>
    </row>
  </sheetData>
  <sheetProtection password="EB61" sheet="1" objects="1" scenarios="1" formatColumns="0" autoFilter="0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6"/>
  <sheetViews>
    <sheetView showGridLines="0" workbookViewId="0">
      <selection activeCell="B25" sqref="B25:G26"/>
    </sheetView>
  </sheetViews>
  <sheetFormatPr baseColWidth="10" defaultRowHeight="16" x14ac:dyDescent="0.2"/>
  <cols>
    <col min="1" max="1" width="29.6640625" bestFit="1" customWidth="1"/>
    <col min="2" max="2" width="23.83203125" bestFit="1" customWidth="1"/>
    <col min="3" max="3" width="17.1640625" bestFit="1" customWidth="1"/>
    <col min="4" max="4" width="17" bestFit="1" customWidth="1"/>
    <col min="5" max="5" width="16.6640625" bestFit="1" customWidth="1"/>
    <col min="6" max="6" width="13.33203125" bestFit="1" customWidth="1"/>
    <col min="7" max="7" width="13" bestFit="1" customWidth="1"/>
  </cols>
  <sheetData>
    <row r="2" spans="1:7" x14ac:dyDescent="0.2">
      <c r="B2" s="19" t="s">
        <v>15</v>
      </c>
    </row>
    <row r="3" spans="1:7" x14ac:dyDescent="0.2">
      <c r="B3" s="19" t="s">
        <v>2</v>
      </c>
    </row>
    <row r="6" spans="1:7" x14ac:dyDescent="0.2">
      <c r="A6" s="20" t="s">
        <v>22</v>
      </c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</row>
    <row r="7" spans="1:7" x14ac:dyDescent="0.2">
      <c r="A7" s="21" t="s">
        <v>23</v>
      </c>
      <c r="B7" s="22">
        <v>144</v>
      </c>
      <c r="C7" s="22">
        <v>1398.72</v>
      </c>
      <c r="D7" s="22">
        <v>144</v>
      </c>
      <c r="E7" s="22">
        <v>1398.72</v>
      </c>
      <c r="F7" s="22">
        <v>0</v>
      </c>
      <c r="G7" s="23">
        <v>0</v>
      </c>
    </row>
    <row r="8" spans="1:7" x14ac:dyDescent="0.2">
      <c r="A8" s="21" t="s">
        <v>24</v>
      </c>
      <c r="B8" s="22">
        <v>2093</v>
      </c>
      <c r="C8" s="22">
        <v>29744.57</v>
      </c>
      <c r="D8" s="22">
        <v>2093</v>
      </c>
      <c r="E8" s="22">
        <v>29744.57</v>
      </c>
      <c r="F8" s="22">
        <v>0</v>
      </c>
      <c r="G8" s="23">
        <v>0</v>
      </c>
    </row>
    <row r="9" spans="1:7" x14ac:dyDescent="0.2">
      <c r="A9" s="21" t="s">
        <v>31</v>
      </c>
      <c r="B9" s="22">
        <v>1810</v>
      </c>
      <c r="C9" s="22">
        <v>13831.22</v>
      </c>
      <c r="D9" s="22">
        <v>1810</v>
      </c>
      <c r="E9" s="22">
        <v>13831.22</v>
      </c>
      <c r="F9" s="22">
        <v>0</v>
      </c>
      <c r="G9" s="23">
        <v>0</v>
      </c>
    </row>
    <row r="10" spans="1:7" x14ac:dyDescent="0.2">
      <c r="A10" s="21" t="s">
        <v>37</v>
      </c>
      <c r="B10" s="22">
        <v>10</v>
      </c>
      <c r="C10" s="22">
        <v>30.6</v>
      </c>
      <c r="D10" s="22">
        <v>12</v>
      </c>
      <c r="E10" s="22">
        <v>36.72</v>
      </c>
      <c r="F10" s="22">
        <v>2</v>
      </c>
      <c r="G10" s="23">
        <v>6.1199999999999974</v>
      </c>
    </row>
    <row r="11" spans="1:7" x14ac:dyDescent="0.2">
      <c r="A11" s="21" t="s">
        <v>32</v>
      </c>
      <c r="B11" s="22">
        <v>476</v>
      </c>
      <c r="C11" s="22">
        <v>5345.84</v>
      </c>
      <c r="D11" s="22">
        <v>476</v>
      </c>
      <c r="E11" s="22">
        <v>5345.84</v>
      </c>
      <c r="F11" s="22">
        <v>0</v>
      </c>
      <c r="G11" s="23">
        <v>0</v>
      </c>
    </row>
    <row r="12" spans="1:7" x14ac:dyDescent="0.2">
      <c r="A12" s="21" t="s">
        <v>25</v>
      </c>
      <c r="B12" s="22">
        <v>290</v>
      </c>
      <c r="C12" s="22">
        <v>13019.04</v>
      </c>
      <c r="D12" s="22">
        <v>290</v>
      </c>
      <c r="E12" s="22">
        <v>13019.04</v>
      </c>
      <c r="F12" s="22">
        <v>0</v>
      </c>
      <c r="G12" s="23">
        <v>0</v>
      </c>
    </row>
    <row r="13" spans="1:7" x14ac:dyDescent="0.2">
      <c r="A13" s="21" t="s">
        <v>34</v>
      </c>
      <c r="B13" s="22">
        <v>79</v>
      </c>
      <c r="C13" s="22">
        <v>17087.349999999999</v>
      </c>
      <c r="D13" s="22">
        <v>79</v>
      </c>
      <c r="E13" s="22">
        <v>17087.349999999999</v>
      </c>
      <c r="F13" s="22">
        <v>0</v>
      </c>
      <c r="G13" s="23">
        <v>0</v>
      </c>
    </row>
    <row r="14" spans="1:7" x14ac:dyDescent="0.2">
      <c r="A14" s="21" t="s">
        <v>38</v>
      </c>
      <c r="B14" s="22">
        <v>402</v>
      </c>
      <c r="C14" s="22">
        <v>5614.92</v>
      </c>
      <c r="D14" s="22">
        <v>402</v>
      </c>
      <c r="E14" s="22">
        <v>5614.92</v>
      </c>
      <c r="F14" s="22">
        <v>0</v>
      </c>
      <c r="G14" s="23">
        <v>0</v>
      </c>
    </row>
    <row r="15" spans="1:7" x14ac:dyDescent="0.2">
      <c r="A15" s="21" t="s">
        <v>39</v>
      </c>
      <c r="B15" s="22">
        <v>60</v>
      </c>
      <c r="C15" s="22">
        <v>403.44000000000005</v>
      </c>
      <c r="D15" s="22">
        <v>60</v>
      </c>
      <c r="E15" s="22">
        <v>403.44000000000005</v>
      </c>
      <c r="F15" s="22">
        <v>0</v>
      </c>
      <c r="G15" s="23">
        <v>0</v>
      </c>
    </row>
    <row r="16" spans="1:7" x14ac:dyDescent="0.2">
      <c r="A16" s="21" t="s">
        <v>26</v>
      </c>
      <c r="B16" s="22">
        <v>316</v>
      </c>
      <c r="C16" s="22">
        <v>3119.6200000000003</v>
      </c>
      <c r="D16" s="22">
        <v>316</v>
      </c>
      <c r="E16" s="22">
        <v>3119.6200000000003</v>
      </c>
      <c r="F16" s="22">
        <v>0</v>
      </c>
      <c r="G16" s="23">
        <v>0</v>
      </c>
    </row>
    <row r="17" spans="1:7" x14ac:dyDescent="0.2">
      <c r="A17" s="21" t="s">
        <v>35</v>
      </c>
      <c r="B17" s="22">
        <v>34</v>
      </c>
      <c r="C17" s="22">
        <v>1413.76</v>
      </c>
      <c r="D17" s="22">
        <v>34</v>
      </c>
      <c r="E17" s="22">
        <v>1413.76</v>
      </c>
      <c r="F17" s="22">
        <v>0</v>
      </c>
      <c r="G17" s="23">
        <v>0</v>
      </c>
    </row>
    <row r="18" spans="1:7" x14ac:dyDescent="0.2">
      <c r="A18" s="21" t="s">
        <v>33</v>
      </c>
      <c r="B18" s="22">
        <v>749</v>
      </c>
      <c r="C18" s="22">
        <v>21425.739999999994</v>
      </c>
      <c r="D18" s="22">
        <v>749</v>
      </c>
      <c r="E18" s="22">
        <v>21425.739999999994</v>
      </c>
      <c r="F18" s="22">
        <v>0</v>
      </c>
      <c r="G18" s="23">
        <v>0</v>
      </c>
    </row>
    <row r="19" spans="1:7" x14ac:dyDescent="0.2">
      <c r="A19" s="21" t="s">
        <v>30</v>
      </c>
      <c r="B19" s="22">
        <v>2615</v>
      </c>
      <c r="C19" s="22">
        <v>8329.9600000000009</v>
      </c>
      <c r="D19" s="22">
        <v>2615</v>
      </c>
      <c r="E19" s="22">
        <v>8329.9600000000009</v>
      </c>
      <c r="F19" s="22">
        <v>0</v>
      </c>
      <c r="G19" s="23">
        <v>0</v>
      </c>
    </row>
    <row r="20" spans="1:7" x14ac:dyDescent="0.2">
      <c r="A20" s="21" t="s">
        <v>36</v>
      </c>
      <c r="B20" s="22">
        <v>0</v>
      </c>
      <c r="C20" s="22">
        <v>0</v>
      </c>
      <c r="D20" s="22">
        <v>6</v>
      </c>
      <c r="E20" s="22">
        <v>0</v>
      </c>
      <c r="F20" s="22">
        <v>6</v>
      </c>
      <c r="G20" s="23">
        <v>0</v>
      </c>
    </row>
    <row r="21" spans="1:7" x14ac:dyDescent="0.2">
      <c r="A21" s="21" t="s">
        <v>27</v>
      </c>
      <c r="B21" s="22">
        <v>85</v>
      </c>
      <c r="C21" s="22">
        <v>11143.92</v>
      </c>
      <c r="D21" s="22">
        <v>85</v>
      </c>
      <c r="E21" s="22">
        <v>11143.92</v>
      </c>
      <c r="F21" s="22">
        <v>0</v>
      </c>
      <c r="G21" s="23">
        <v>0</v>
      </c>
    </row>
    <row r="22" spans="1:7" x14ac:dyDescent="0.2">
      <c r="A22" s="21" t="s">
        <v>28</v>
      </c>
      <c r="B22" s="22">
        <v>2507</v>
      </c>
      <c r="C22" s="22">
        <v>25902.319999999996</v>
      </c>
      <c r="D22" s="22">
        <v>2513</v>
      </c>
      <c r="E22" s="22">
        <v>25939.459999999995</v>
      </c>
      <c r="F22" s="22">
        <v>6</v>
      </c>
      <c r="G22" s="23">
        <v>37.139999999999418</v>
      </c>
    </row>
    <row r="23" spans="1:7" x14ac:dyDescent="0.2">
      <c r="A23" s="21" t="s">
        <v>29</v>
      </c>
      <c r="B23" s="22">
        <v>4912</v>
      </c>
      <c r="C23" s="22">
        <v>57460.280000000006</v>
      </c>
      <c r="D23" s="22">
        <v>4888</v>
      </c>
      <c r="E23" s="22">
        <v>57258.68</v>
      </c>
      <c r="F23" s="22">
        <v>-24</v>
      </c>
      <c r="G23" s="23">
        <v>-201.60000000000218</v>
      </c>
    </row>
    <row r="24" spans="1:7" x14ac:dyDescent="0.2">
      <c r="A24" s="20"/>
      <c r="B24" s="24">
        <f t="shared" ref="B24:G24" si="0">SUM(B7:B23)</f>
        <v>16582</v>
      </c>
      <c r="C24" s="34">
        <f t="shared" si="0"/>
        <v>215271.3</v>
      </c>
      <c r="D24" s="24">
        <f t="shared" si="0"/>
        <v>16572</v>
      </c>
      <c r="E24" s="34">
        <f t="shared" si="0"/>
        <v>215112.95999999999</v>
      </c>
      <c r="F24" s="24">
        <f t="shared" si="0"/>
        <v>-10</v>
      </c>
      <c r="G24" s="34">
        <f t="shared" si="0"/>
        <v>-158.34000000000276</v>
      </c>
    </row>
    <row r="26" spans="1:7" x14ac:dyDescent="0.2">
      <c r="B26" s="37"/>
      <c r="C26" s="37"/>
      <c r="D26" s="37"/>
      <c r="E26" s="37"/>
      <c r="F26" s="37"/>
      <c r="G26" s="37"/>
    </row>
  </sheetData>
  <sheetProtection password="EB61" sheet="1" objects="1" scenarios="1" formatColumns="0" autoFilter="0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3"/>
  <sheetViews>
    <sheetView showGridLines="0" workbookViewId="0">
      <selection activeCell="I14" sqref="I14"/>
    </sheetView>
  </sheetViews>
  <sheetFormatPr baseColWidth="10" defaultRowHeight="16" x14ac:dyDescent="0.2"/>
  <cols>
    <col min="1" max="1" width="29.6640625" bestFit="1" customWidth="1"/>
    <col min="2" max="2" width="23.83203125" bestFit="1" customWidth="1"/>
    <col min="3" max="3" width="17.1640625" bestFit="1" customWidth="1"/>
    <col min="4" max="4" width="17" bestFit="1" customWidth="1"/>
    <col min="5" max="5" width="16.6640625" bestFit="1" customWidth="1"/>
    <col min="6" max="6" width="13.33203125" bestFit="1" customWidth="1"/>
    <col min="7" max="7" width="13" bestFit="1" customWidth="1"/>
  </cols>
  <sheetData>
    <row r="2" spans="1:7" x14ac:dyDescent="0.2">
      <c r="B2" s="19" t="s">
        <v>15</v>
      </c>
    </row>
    <row r="3" spans="1:7" x14ac:dyDescent="0.2">
      <c r="B3" s="19" t="s">
        <v>4</v>
      </c>
    </row>
    <row r="6" spans="1:7" x14ac:dyDescent="0.2">
      <c r="A6" s="20" t="s">
        <v>22</v>
      </c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</row>
    <row r="7" spans="1:7" x14ac:dyDescent="0.2">
      <c r="A7" s="28" t="s">
        <v>23</v>
      </c>
      <c r="B7" s="29">
        <v>532</v>
      </c>
      <c r="C7" s="29">
        <v>8217.7400000000016</v>
      </c>
      <c r="D7" s="29">
        <v>532</v>
      </c>
      <c r="E7" s="29">
        <v>8217.7400000000016</v>
      </c>
      <c r="F7" s="29">
        <v>0</v>
      </c>
      <c r="G7" s="30">
        <v>0</v>
      </c>
    </row>
    <row r="8" spans="1:7" x14ac:dyDescent="0.2">
      <c r="A8" s="28" t="s">
        <v>24</v>
      </c>
      <c r="B8" s="29">
        <v>2908</v>
      </c>
      <c r="C8" s="29">
        <v>40381.320000000007</v>
      </c>
      <c r="D8" s="29">
        <v>2908</v>
      </c>
      <c r="E8" s="29">
        <v>40381.320000000007</v>
      </c>
      <c r="F8" s="29">
        <v>0</v>
      </c>
      <c r="G8" s="30">
        <v>-9.0949470177292824E-13</v>
      </c>
    </row>
    <row r="9" spans="1:7" x14ac:dyDescent="0.2">
      <c r="A9" s="28" t="s">
        <v>31</v>
      </c>
      <c r="B9" s="29">
        <v>4001</v>
      </c>
      <c r="C9" s="29">
        <v>27284.810000000005</v>
      </c>
      <c r="D9" s="29">
        <v>4001</v>
      </c>
      <c r="E9" s="29">
        <v>27284.810000000005</v>
      </c>
      <c r="F9" s="29">
        <v>0</v>
      </c>
      <c r="G9" s="30">
        <v>0</v>
      </c>
    </row>
    <row r="10" spans="1:7" x14ac:dyDescent="0.2">
      <c r="A10" s="28" t="s">
        <v>32</v>
      </c>
      <c r="B10" s="29">
        <v>2482</v>
      </c>
      <c r="C10" s="29">
        <v>19403.849999999999</v>
      </c>
      <c r="D10" s="29">
        <v>2482</v>
      </c>
      <c r="E10" s="29">
        <v>19403.849999999999</v>
      </c>
      <c r="F10" s="29">
        <v>0</v>
      </c>
      <c r="G10" s="30">
        <v>0</v>
      </c>
    </row>
    <row r="11" spans="1:7" x14ac:dyDescent="0.2">
      <c r="A11" s="28" t="s">
        <v>25</v>
      </c>
      <c r="B11" s="29">
        <v>271</v>
      </c>
      <c r="C11" s="29">
        <v>14458.760000000002</v>
      </c>
      <c r="D11" s="29">
        <v>271</v>
      </c>
      <c r="E11" s="29">
        <v>14458.760000000002</v>
      </c>
      <c r="F11" s="29">
        <v>0</v>
      </c>
      <c r="G11" s="30">
        <v>0</v>
      </c>
    </row>
    <row r="12" spans="1:7" x14ac:dyDescent="0.2">
      <c r="A12" s="28" t="s">
        <v>34</v>
      </c>
      <c r="B12" s="29">
        <v>109</v>
      </c>
      <c r="C12" s="29">
        <v>16658.38</v>
      </c>
      <c r="D12" s="29">
        <v>109</v>
      </c>
      <c r="E12" s="29">
        <v>16658.38</v>
      </c>
      <c r="F12" s="29">
        <v>0</v>
      </c>
      <c r="G12" s="30">
        <v>0</v>
      </c>
    </row>
    <row r="13" spans="1:7" x14ac:dyDescent="0.2">
      <c r="A13" s="28" t="s">
        <v>38</v>
      </c>
      <c r="B13" s="29">
        <v>1206</v>
      </c>
      <c r="C13" s="29">
        <v>15098.1</v>
      </c>
      <c r="D13" s="29">
        <v>1206</v>
      </c>
      <c r="E13" s="29">
        <v>15098.1</v>
      </c>
      <c r="F13" s="29">
        <v>0</v>
      </c>
      <c r="G13" s="30">
        <v>0</v>
      </c>
    </row>
    <row r="14" spans="1:7" x14ac:dyDescent="0.2">
      <c r="A14" s="28" t="s">
        <v>39</v>
      </c>
      <c r="B14" s="29">
        <v>64</v>
      </c>
      <c r="C14" s="29">
        <v>520.66</v>
      </c>
      <c r="D14" s="29">
        <v>64</v>
      </c>
      <c r="E14" s="29">
        <v>520.66</v>
      </c>
      <c r="F14" s="29">
        <v>0</v>
      </c>
      <c r="G14" s="30">
        <v>0</v>
      </c>
    </row>
    <row r="15" spans="1:7" x14ac:dyDescent="0.2">
      <c r="A15" s="28" t="s">
        <v>26</v>
      </c>
      <c r="B15" s="29">
        <v>1161</v>
      </c>
      <c r="C15" s="29">
        <v>9250.3499999999985</v>
      </c>
      <c r="D15" s="29">
        <v>1161</v>
      </c>
      <c r="E15" s="29">
        <v>9250.3499999999985</v>
      </c>
      <c r="F15" s="29">
        <v>0</v>
      </c>
      <c r="G15" s="30">
        <v>0</v>
      </c>
    </row>
    <row r="16" spans="1:7" x14ac:dyDescent="0.2">
      <c r="A16" s="28" t="s">
        <v>35</v>
      </c>
      <c r="B16" s="29">
        <v>26</v>
      </c>
      <c r="C16" s="29">
        <v>1018.64</v>
      </c>
      <c r="D16" s="29">
        <v>26</v>
      </c>
      <c r="E16" s="29">
        <v>1018.64</v>
      </c>
      <c r="F16" s="29">
        <v>0</v>
      </c>
      <c r="G16" s="30">
        <v>0</v>
      </c>
    </row>
    <row r="17" spans="1:7" x14ac:dyDescent="0.2">
      <c r="A17" s="28" t="s">
        <v>33</v>
      </c>
      <c r="B17" s="29">
        <v>1181</v>
      </c>
      <c r="C17" s="29">
        <v>20183.29</v>
      </c>
      <c r="D17" s="29">
        <v>1181</v>
      </c>
      <c r="E17" s="29">
        <v>20183.29</v>
      </c>
      <c r="F17" s="29">
        <v>0</v>
      </c>
      <c r="G17" s="30">
        <v>0</v>
      </c>
    </row>
    <row r="18" spans="1:7" x14ac:dyDescent="0.2">
      <c r="A18" s="28" t="s">
        <v>30</v>
      </c>
      <c r="B18" s="29">
        <v>2955</v>
      </c>
      <c r="C18" s="29">
        <v>10742.5</v>
      </c>
      <c r="D18" s="29">
        <v>2955</v>
      </c>
      <c r="E18" s="29">
        <v>10742.5</v>
      </c>
      <c r="F18" s="29">
        <v>0</v>
      </c>
      <c r="G18" s="30">
        <v>0</v>
      </c>
    </row>
    <row r="19" spans="1:7" x14ac:dyDescent="0.2">
      <c r="A19" s="28" t="s">
        <v>36</v>
      </c>
      <c r="B19" s="29">
        <v>0</v>
      </c>
      <c r="C19" s="29">
        <v>0</v>
      </c>
      <c r="D19" s="29">
        <v>16</v>
      </c>
      <c r="E19" s="29">
        <v>0</v>
      </c>
      <c r="F19" s="29">
        <v>16</v>
      </c>
      <c r="G19" s="30">
        <v>0</v>
      </c>
    </row>
    <row r="20" spans="1:7" x14ac:dyDescent="0.2">
      <c r="A20" s="28" t="s">
        <v>27</v>
      </c>
      <c r="B20" s="29">
        <v>106</v>
      </c>
      <c r="C20" s="29">
        <v>12992.490000000002</v>
      </c>
      <c r="D20" s="29">
        <v>106</v>
      </c>
      <c r="E20" s="29">
        <v>12992.490000000002</v>
      </c>
      <c r="F20" s="29">
        <v>0</v>
      </c>
      <c r="G20" s="30">
        <v>0</v>
      </c>
    </row>
    <row r="21" spans="1:7" x14ac:dyDescent="0.2">
      <c r="A21" s="28" t="s">
        <v>28</v>
      </c>
      <c r="B21" s="29">
        <v>5486</v>
      </c>
      <c r="C21" s="29">
        <v>57576.98</v>
      </c>
      <c r="D21" s="29">
        <v>5468</v>
      </c>
      <c r="E21" s="29">
        <v>57326.66</v>
      </c>
      <c r="F21" s="29">
        <v>-18</v>
      </c>
      <c r="G21" s="30">
        <v>-250.31999999999971</v>
      </c>
    </row>
    <row r="22" spans="1:7" x14ac:dyDescent="0.2">
      <c r="A22" s="28" t="s">
        <v>29</v>
      </c>
      <c r="B22" s="29">
        <v>8112</v>
      </c>
      <c r="C22" s="29">
        <v>118844.80000000002</v>
      </c>
      <c r="D22" s="29">
        <v>8112</v>
      </c>
      <c r="E22" s="29">
        <v>118844.80000000002</v>
      </c>
      <c r="F22" s="29">
        <v>0</v>
      </c>
      <c r="G22" s="30">
        <v>0</v>
      </c>
    </row>
    <row r="23" spans="1:7" x14ac:dyDescent="0.2">
      <c r="A23" s="20" t="s">
        <v>10</v>
      </c>
      <c r="B23" s="24">
        <f t="shared" ref="B23:G23" si="0">SUM(B7:B22)</f>
        <v>30600</v>
      </c>
      <c r="C23" s="34">
        <f t="shared" si="0"/>
        <v>372632.6700000001</v>
      </c>
      <c r="D23" s="24">
        <f t="shared" si="0"/>
        <v>30598</v>
      </c>
      <c r="E23" s="34">
        <f t="shared" si="0"/>
        <v>372382.35000000009</v>
      </c>
      <c r="F23" s="24">
        <f t="shared" si="0"/>
        <v>-2</v>
      </c>
      <c r="G23" s="34">
        <f t="shared" si="0"/>
        <v>-250.32000000000062</v>
      </c>
    </row>
  </sheetData>
  <sheetProtection password="EB61" sheet="1" objects="1" scenarios="1" formatColumns="0" autoFilter="0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3"/>
  <sheetViews>
    <sheetView showGridLines="0" workbookViewId="0">
      <selection activeCell="I17" sqref="I17"/>
    </sheetView>
  </sheetViews>
  <sheetFormatPr baseColWidth="10" defaultRowHeight="16" x14ac:dyDescent="0.2"/>
  <cols>
    <col min="1" max="1" width="29.6640625" bestFit="1" customWidth="1"/>
    <col min="2" max="2" width="23.83203125" bestFit="1" customWidth="1"/>
    <col min="3" max="3" width="17.1640625" bestFit="1" customWidth="1"/>
    <col min="4" max="4" width="17" bestFit="1" customWidth="1"/>
    <col min="5" max="5" width="16.6640625" bestFit="1" customWidth="1"/>
    <col min="6" max="6" width="13.33203125" bestFit="1" customWidth="1"/>
    <col min="7" max="7" width="13" bestFit="1" customWidth="1"/>
  </cols>
  <sheetData>
    <row r="2" spans="1:7" x14ac:dyDescent="0.2">
      <c r="B2" s="19" t="s">
        <v>15</v>
      </c>
    </row>
    <row r="3" spans="1:7" x14ac:dyDescent="0.2">
      <c r="B3" s="19" t="s">
        <v>0</v>
      </c>
    </row>
    <row r="6" spans="1:7" x14ac:dyDescent="0.2">
      <c r="A6" s="20" t="s">
        <v>22</v>
      </c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</row>
    <row r="7" spans="1:7" x14ac:dyDescent="0.2">
      <c r="A7" s="27" t="s">
        <v>23</v>
      </c>
      <c r="B7" s="22">
        <v>354</v>
      </c>
      <c r="C7" s="22">
        <v>3903.7199999999993</v>
      </c>
      <c r="D7" s="22">
        <v>354</v>
      </c>
      <c r="E7" s="22">
        <v>3903.7199999999993</v>
      </c>
      <c r="F7" s="22">
        <v>0</v>
      </c>
      <c r="G7" s="23">
        <v>0</v>
      </c>
    </row>
    <row r="8" spans="1:7" x14ac:dyDescent="0.2">
      <c r="A8" s="27" t="s">
        <v>24</v>
      </c>
      <c r="B8" s="22">
        <v>674</v>
      </c>
      <c r="C8" s="22">
        <v>7149.52</v>
      </c>
      <c r="D8" s="22">
        <v>671</v>
      </c>
      <c r="E8" s="22">
        <v>7091.8899999999994</v>
      </c>
      <c r="F8" s="22">
        <v>-3</v>
      </c>
      <c r="G8" s="23">
        <v>-57.630000000000109</v>
      </c>
    </row>
    <row r="9" spans="1:7" x14ac:dyDescent="0.2">
      <c r="A9" s="27" t="s">
        <v>31</v>
      </c>
      <c r="B9" s="22">
        <v>5009</v>
      </c>
      <c r="C9" s="22">
        <v>47417.350000000013</v>
      </c>
      <c r="D9" s="22">
        <v>4979</v>
      </c>
      <c r="E9" s="22">
        <v>47264.890000000014</v>
      </c>
      <c r="F9" s="22">
        <v>-30</v>
      </c>
      <c r="G9" s="23">
        <v>-152.46000000000095</v>
      </c>
    </row>
    <row r="10" spans="1:7" x14ac:dyDescent="0.2">
      <c r="A10" s="27" t="s">
        <v>32</v>
      </c>
      <c r="B10" s="22">
        <v>2719</v>
      </c>
      <c r="C10" s="22">
        <v>26415.37</v>
      </c>
      <c r="D10" s="22">
        <v>2693</v>
      </c>
      <c r="E10" s="22">
        <v>26036.53</v>
      </c>
      <c r="F10" s="22">
        <v>-26</v>
      </c>
      <c r="G10" s="23">
        <v>-378.83999999999833</v>
      </c>
    </row>
    <row r="11" spans="1:7" x14ac:dyDescent="0.2">
      <c r="A11" s="27" t="s">
        <v>25</v>
      </c>
      <c r="B11" s="22">
        <v>438</v>
      </c>
      <c r="C11" s="22">
        <v>13324.609999999997</v>
      </c>
      <c r="D11" s="22">
        <v>438</v>
      </c>
      <c r="E11" s="22">
        <v>13324.609999999997</v>
      </c>
      <c r="F11" s="22">
        <v>0</v>
      </c>
      <c r="G11" s="23">
        <v>0</v>
      </c>
    </row>
    <row r="12" spans="1:7" x14ac:dyDescent="0.2">
      <c r="A12" s="27" t="s">
        <v>34</v>
      </c>
      <c r="B12" s="22">
        <v>86</v>
      </c>
      <c r="C12" s="22">
        <v>17272.599999999999</v>
      </c>
      <c r="D12" s="22">
        <v>86</v>
      </c>
      <c r="E12" s="22">
        <v>17272.599999999999</v>
      </c>
      <c r="F12" s="22">
        <v>0</v>
      </c>
      <c r="G12" s="23">
        <v>0</v>
      </c>
    </row>
    <row r="13" spans="1:7" x14ac:dyDescent="0.2">
      <c r="A13" s="27" t="s">
        <v>38</v>
      </c>
      <c r="B13" s="22">
        <v>672</v>
      </c>
      <c r="C13" s="22">
        <v>8889.18</v>
      </c>
      <c r="D13" s="22">
        <v>666</v>
      </c>
      <c r="E13" s="22">
        <v>8829.9600000000009</v>
      </c>
      <c r="F13" s="22">
        <v>-6</v>
      </c>
      <c r="G13" s="23">
        <v>-59.22</v>
      </c>
    </row>
    <row r="14" spans="1:7" x14ac:dyDescent="0.2">
      <c r="A14" s="27" t="s">
        <v>39</v>
      </c>
      <c r="B14" s="22">
        <v>76</v>
      </c>
      <c r="C14" s="22">
        <v>613.92000000000007</v>
      </c>
      <c r="D14" s="22">
        <v>76</v>
      </c>
      <c r="E14" s="22">
        <v>613.92000000000007</v>
      </c>
      <c r="F14" s="22">
        <v>0</v>
      </c>
      <c r="G14" s="23">
        <v>0</v>
      </c>
    </row>
    <row r="15" spans="1:7" x14ac:dyDescent="0.2">
      <c r="A15" s="27" t="s">
        <v>26</v>
      </c>
      <c r="B15" s="22">
        <v>860</v>
      </c>
      <c r="C15" s="22">
        <v>7673.6600000000008</v>
      </c>
      <c r="D15" s="22">
        <v>860</v>
      </c>
      <c r="E15" s="22">
        <v>7673.6600000000008</v>
      </c>
      <c r="F15" s="22">
        <v>0</v>
      </c>
      <c r="G15" s="23">
        <v>0</v>
      </c>
    </row>
    <row r="16" spans="1:7" x14ac:dyDescent="0.2">
      <c r="A16" s="27" t="s">
        <v>35</v>
      </c>
      <c r="B16" s="22">
        <v>28</v>
      </c>
      <c r="C16" s="22">
        <v>1250.08</v>
      </c>
      <c r="D16" s="22">
        <v>28</v>
      </c>
      <c r="E16" s="22">
        <v>1250.08</v>
      </c>
      <c r="F16" s="22">
        <v>0</v>
      </c>
      <c r="G16" s="23">
        <v>0</v>
      </c>
    </row>
    <row r="17" spans="1:7" x14ac:dyDescent="0.2">
      <c r="A17" s="27" t="s">
        <v>33</v>
      </c>
      <c r="B17" s="22">
        <v>1481</v>
      </c>
      <c r="C17" s="22">
        <v>18491.97</v>
      </c>
      <c r="D17" s="22">
        <v>1481</v>
      </c>
      <c r="E17" s="22">
        <v>18491.97</v>
      </c>
      <c r="F17" s="22">
        <v>0</v>
      </c>
      <c r="G17" s="23">
        <v>0</v>
      </c>
    </row>
    <row r="18" spans="1:7" x14ac:dyDescent="0.2">
      <c r="A18" s="27" t="s">
        <v>30</v>
      </c>
      <c r="B18" s="22">
        <v>6707</v>
      </c>
      <c r="C18" s="22">
        <v>29882.420000000006</v>
      </c>
      <c r="D18" s="22">
        <v>6683</v>
      </c>
      <c r="E18" s="22">
        <v>29699.780000000006</v>
      </c>
      <c r="F18" s="22">
        <v>-24</v>
      </c>
      <c r="G18" s="23">
        <v>-182.64000000000055</v>
      </c>
    </row>
    <row r="19" spans="1:7" x14ac:dyDescent="0.2">
      <c r="A19" s="27" t="s">
        <v>36</v>
      </c>
      <c r="B19" s="22">
        <v>0</v>
      </c>
      <c r="C19" s="22">
        <v>0</v>
      </c>
      <c r="D19" s="22">
        <v>33</v>
      </c>
      <c r="E19" s="22">
        <v>88.32</v>
      </c>
      <c r="F19" s="22">
        <v>33</v>
      </c>
      <c r="G19" s="23">
        <v>88.32</v>
      </c>
    </row>
    <row r="20" spans="1:7" x14ac:dyDescent="0.2">
      <c r="A20" s="27" t="s">
        <v>27</v>
      </c>
      <c r="B20" s="22">
        <v>150</v>
      </c>
      <c r="C20" s="22">
        <v>2543.1000000000004</v>
      </c>
      <c r="D20" s="22">
        <v>150</v>
      </c>
      <c r="E20" s="22">
        <v>2543.1000000000004</v>
      </c>
      <c r="F20" s="22">
        <v>0</v>
      </c>
      <c r="G20" s="23">
        <v>0</v>
      </c>
    </row>
    <row r="21" spans="1:7" x14ac:dyDescent="0.2">
      <c r="A21" s="27" t="s">
        <v>28</v>
      </c>
      <c r="B21" s="22">
        <v>4384</v>
      </c>
      <c r="C21" s="22">
        <v>48877.349999999991</v>
      </c>
      <c r="D21" s="22">
        <v>4345</v>
      </c>
      <c r="E21" s="22">
        <v>48469.829999999994</v>
      </c>
      <c r="F21" s="22">
        <v>-39</v>
      </c>
      <c r="G21" s="23">
        <v>-407.51999999999816</v>
      </c>
    </row>
    <row r="22" spans="1:7" x14ac:dyDescent="0.2">
      <c r="A22" s="27" t="s">
        <v>29</v>
      </c>
      <c r="B22" s="22">
        <v>4116</v>
      </c>
      <c r="C22" s="22">
        <v>56552.279999999992</v>
      </c>
      <c r="D22" s="22">
        <v>4128</v>
      </c>
      <c r="E22" s="22">
        <v>56657.87999999999</v>
      </c>
      <c r="F22" s="22">
        <v>12</v>
      </c>
      <c r="G22" s="23">
        <v>105.60000000000036</v>
      </c>
    </row>
    <row r="23" spans="1:7" x14ac:dyDescent="0.2">
      <c r="A23" s="20" t="s">
        <v>10</v>
      </c>
      <c r="B23" s="20">
        <f t="shared" ref="B23:G23" si="0">SUM(B7:B22)</f>
        <v>27754</v>
      </c>
      <c r="C23" s="35">
        <f t="shared" si="0"/>
        <v>290257.12999999995</v>
      </c>
      <c r="D23" s="20">
        <f t="shared" si="0"/>
        <v>27671</v>
      </c>
      <c r="E23" s="35">
        <f t="shared" si="0"/>
        <v>289212.74</v>
      </c>
      <c r="F23" s="20">
        <f t="shared" si="0"/>
        <v>-83</v>
      </c>
      <c r="G23" s="35">
        <f t="shared" si="0"/>
        <v>-1044.3899999999978</v>
      </c>
    </row>
  </sheetData>
  <sheetProtection password="EB61" sheet="1" objects="1" scenarios="1" formatColumns="0" autoFilter="0"/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G23"/>
  <sheetViews>
    <sheetView showGridLines="0" workbookViewId="0">
      <selection activeCell="J13" sqref="J13"/>
    </sheetView>
  </sheetViews>
  <sheetFormatPr baseColWidth="10" defaultRowHeight="16" x14ac:dyDescent="0.2"/>
  <cols>
    <col min="1" max="1" width="29.6640625" bestFit="1" customWidth="1"/>
    <col min="2" max="2" width="23.83203125" bestFit="1" customWidth="1"/>
    <col min="3" max="3" width="17.1640625" bestFit="1" customWidth="1"/>
    <col min="4" max="4" width="17" bestFit="1" customWidth="1"/>
    <col min="5" max="5" width="16.6640625" bestFit="1" customWidth="1"/>
    <col min="6" max="6" width="13.33203125" bestFit="1" customWidth="1"/>
    <col min="7" max="7" width="13" bestFit="1" customWidth="1"/>
  </cols>
  <sheetData>
    <row r="2" spans="1:7" x14ac:dyDescent="0.2">
      <c r="B2" s="19" t="s">
        <v>15</v>
      </c>
    </row>
    <row r="3" spans="1:7" x14ac:dyDescent="0.2">
      <c r="B3" s="19" t="s">
        <v>3</v>
      </c>
    </row>
    <row r="6" spans="1:7" x14ac:dyDescent="0.2">
      <c r="A6" s="20" t="s">
        <v>22</v>
      </c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</row>
    <row r="7" spans="1:7" x14ac:dyDescent="0.2">
      <c r="A7" s="21" t="s">
        <v>23</v>
      </c>
      <c r="B7" s="22">
        <v>1288</v>
      </c>
      <c r="C7" s="22">
        <v>18402.439999999999</v>
      </c>
      <c r="D7" s="22">
        <v>1288</v>
      </c>
      <c r="E7" s="22">
        <v>18402.439999999999</v>
      </c>
      <c r="F7" s="22">
        <v>0</v>
      </c>
      <c r="G7" s="23">
        <v>0</v>
      </c>
    </row>
    <row r="8" spans="1:7" x14ac:dyDescent="0.2">
      <c r="A8" s="21" t="s">
        <v>24</v>
      </c>
      <c r="B8" s="22">
        <v>3061</v>
      </c>
      <c r="C8" s="22">
        <v>23939.74</v>
      </c>
      <c r="D8" s="22">
        <v>2997</v>
      </c>
      <c r="E8" s="22">
        <v>23083.420000000002</v>
      </c>
      <c r="F8" s="22">
        <v>-64</v>
      </c>
      <c r="G8" s="23">
        <v>-856.31999999999971</v>
      </c>
    </row>
    <row r="9" spans="1:7" x14ac:dyDescent="0.2">
      <c r="A9" s="21" t="s">
        <v>31</v>
      </c>
      <c r="B9" s="22">
        <v>5439</v>
      </c>
      <c r="C9" s="22">
        <v>59823.83</v>
      </c>
      <c r="D9" s="22">
        <v>5409</v>
      </c>
      <c r="E9" s="22">
        <v>59104.07</v>
      </c>
      <c r="F9" s="22">
        <v>-30</v>
      </c>
      <c r="G9" s="23">
        <v>-719.75999999999976</v>
      </c>
    </row>
    <row r="10" spans="1:7" x14ac:dyDescent="0.2">
      <c r="A10" s="21" t="s">
        <v>32</v>
      </c>
      <c r="B10" s="22">
        <v>4922</v>
      </c>
      <c r="C10" s="22">
        <v>36798.230000000003</v>
      </c>
      <c r="D10" s="22">
        <v>4922</v>
      </c>
      <c r="E10" s="22">
        <v>36798.230000000003</v>
      </c>
      <c r="F10" s="22">
        <v>0</v>
      </c>
      <c r="G10" s="23">
        <v>0</v>
      </c>
    </row>
    <row r="11" spans="1:7" x14ac:dyDescent="0.2">
      <c r="A11" s="21" t="s">
        <v>25</v>
      </c>
      <c r="B11" s="22">
        <v>288</v>
      </c>
      <c r="C11" s="22">
        <v>7617.079999999999</v>
      </c>
      <c r="D11" s="22">
        <v>288</v>
      </c>
      <c r="E11" s="22">
        <v>7617.079999999999</v>
      </c>
      <c r="F11" s="22">
        <v>0</v>
      </c>
      <c r="G11" s="23">
        <v>0</v>
      </c>
    </row>
    <row r="12" spans="1:7" x14ac:dyDescent="0.2">
      <c r="A12" s="21" t="s">
        <v>34</v>
      </c>
      <c r="B12" s="22">
        <v>103</v>
      </c>
      <c r="C12" s="22">
        <v>16019.41</v>
      </c>
      <c r="D12" s="22">
        <v>103</v>
      </c>
      <c r="E12" s="22">
        <v>16019.41</v>
      </c>
      <c r="F12" s="22">
        <v>0</v>
      </c>
      <c r="G12" s="23">
        <v>0</v>
      </c>
    </row>
    <row r="13" spans="1:7" x14ac:dyDescent="0.2">
      <c r="A13" s="21" t="s">
        <v>38</v>
      </c>
      <c r="B13" s="22">
        <v>678</v>
      </c>
      <c r="C13" s="22">
        <v>8834.64</v>
      </c>
      <c r="D13" s="22">
        <v>678</v>
      </c>
      <c r="E13" s="22">
        <v>8834.64</v>
      </c>
      <c r="F13" s="22">
        <v>0</v>
      </c>
      <c r="G13" s="23">
        <v>0</v>
      </c>
    </row>
    <row r="14" spans="1:7" x14ac:dyDescent="0.2">
      <c r="A14" s="21" t="s">
        <v>39</v>
      </c>
      <c r="B14" s="22">
        <v>98</v>
      </c>
      <c r="C14" s="22">
        <v>688.6</v>
      </c>
      <c r="D14" s="22">
        <v>98</v>
      </c>
      <c r="E14" s="22">
        <v>688.6</v>
      </c>
      <c r="F14" s="22">
        <v>0</v>
      </c>
      <c r="G14" s="23">
        <v>0</v>
      </c>
    </row>
    <row r="15" spans="1:7" x14ac:dyDescent="0.2">
      <c r="A15" s="21" t="s">
        <v>26</v>
      </c>
      <c r="B15" s="22">
        <v>1837</v>
      </c>
      <c r="C15" s="22">
        <v>14516.52</v>
      </c>
      <c r="D15" s="22">
        <v>1837</v>
      </c>
      <c r="E15" s="22">
        <v>14516.52</v>
      </c>
      <c r="F15" s="22">
        <v>0</v>
      </c>
      <c r="G15" s="23">
        <v>0</v>
      </c>
    </row>
    <row r="16" spans="1:7" x14ac:dyDescent="0.2">
      <c r="A16" s="21" t="s">
        <v>35</v>
      </c>
      <c r="B16" s="22">
        <v>32</v>
      </c>
      <c r="C16" s="22">
        <v>1459.34</v>
      </c>
      <c r="D16" s="22">
        <v>32</v>
      </c>
      <c r="E16" s="22">
        <v>1459.34</v>
      </c>
      <c r="F16" s="22">
        <v>0</v>
      </c>
      <c r="G16" s="23">
        <v>0</v>
      </c>
    </row>
    <row r="17" spans="1:7" x14ac:dyDescent="0.2">
      <c r="A17" s="21" t="s">
        <v>33</v>
      </c>
      <c r="B17" s="22">
        <v>1138</v>
      </c>
      <c r="C17" s="22">
        <v>31374.58</v>
      </c>
      <c r="D17" s="22">
        <v>1122</v>
      </c>
      <c r="E17" s="22">
        <v>31263.86</v>
      </c>
      <c r="F17" s="22">
        <v>-16</v>
      </c>
      <c r="G17" s="23">
        <v>-110.72000000000025</v>
      </c>
    </row>
    <row r="18" spans="1:7" x14ac:dyDescent="0.2">
      <c r="A18" s="21" t="s">
        <v>30</v>
      </c>
      <c r="B18" s="22">
        <v>5919</v>
      </c>
      <c r="C18" s="22">
        <v>23812.109999999993</v>
      </c>
      <c r="D18" s="22">
        <v>5919</v>
      </c>
      <c r="E18" s="22">
        <v>23812.109999999993</v>
      </c>
      <c r="F18" s="22">
        <v>0</v>
      </c>
      <c r="G18" s="23">
        <v>0</v>
      </c>
    </row>
    <row r="19" spans="1:7" x14ac:dyDescent="0.2">
      <c r="A19" s="21" t="s">
        <v>36</v>
      </c>
      <c r="B19" s="22">
        <v>0</v>
      </c>
      <c r="C19" s="22">
        <v>0</v>
      </c>
      <c r="D19" s="22">
        <v>47</v>
      </c>
      <c r="E19" s="22">
        <v>0</v>
      </c>
      <c r="F19" s="22">
        <v>47</v>
      </c>
      <c r="G19" s="23">
        <v>0</v>
      </c>
    </row>
    <row r="20" spans="1:7" x14ac:dyDescent="0.2">
      <c r="A20" s="21" t="s">
        <v>27</v>
      </c>
      <c r="B20" s="22">
        <v>16</v>
      </c>
      <c r="C20" s="22">
        <v>1282.04</v>
      </c>
      <c r="D20" s="22">
        <v>16</v>
      </c>
      <c r="E20" s="22">
        <v>1282.04</v>
      </c>
      <c r="F20" s="22">
        <v>0</v>
      </c>
      <c r="G20" s="23">
        <v>0</v>
      </c>
    </row>
    <row r="21" spans="1:7" x14ac:dyDescent="0.2">
      <c r="A21" s="21" t="s">
        <v>28</v>
      </c>
      <c r="B21" s="22">
        <v>8520</v>
      </c>
      <c r="C21" s="22">
        <v>96286.299999999988</v>
      </c>
      <c r="D21" s="22">
        <v>8490</v>
      </c>
      <c r="E21" s="22">
        <v>95923.36</v>
      </c>
      <c r="F21" s="22">
        <v>-30</v>
      </c>
      <c r="G21" s="23">
        <v>-362.94000000000779</v>
      </c>
    </row>
    <row r="22" spans="1:7" x14ac:dyDescent="0.2">
      <c r="A22" s="21" t="s">
        <v>29</v>
      </c>
      <c r="B22" s="22">
        <v>7918</v>
      </c>
      <c r="C22" s="22">
        <v>118339.3</v>
      </c>
      <c r="D22" s="22">
        <v>7918</v>
      </c>
      <c r="E22" s="22">
        <v>118339.3</v>
      </c>
      <c r="F22" s="22">
        <v>0</v>
      </c>
      <c r="G22" s="23">
        <v>0</v>
      </c>
    </row>
    <row r="23" spans="1:7" x14ac:dyDescent="0.2">
      <c r="A23" s="20" t="s">
        <v>10</v>
      </c>
      <c r="B23" s="24">
        <f t="shared" ref="B23:G23" si="0">SUM(B7:B22)</f>
        <v>41257</v>
      </c>
      <c r="C23" s="16">
        <f t="shared" si="0"/>
        <v>459194.16</v>
      </c>
      <c r="D23" s="24">
        <f t="shared" si="0"/>
        <v>41164</v>
      </c>
      <c r="E23" s="16">
        <f t="shared" si="0"/>
        <v>457144.42</v>
      </c>
      <c r="F23" s="25">
        <f t="shared" si="0"/>
        <v>-93</v>
      </c>
      <c r="G23" s="25">
        <f t="shared" si="0"/>
        <v>-2049.7400000000075</v>
      </c>
    </row>
  </sheetData>
  <sheetProtection password="EB61" sheet="1" objects="1" scenarios="1" formatColumns="0" autoFilter="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Consolidado</vt:lpstr>
      <vt:lpstr>Detalhado</vt:lpstr>
      <vt:lpstr>MAD</vt:lpstr>
      <vt:lpstr>CMC</vt:lpstr>
      <vt:lpstr>CMS</vt:lpstr>
      <vt:lpstr>MPN</vt:lpstr>
      <vt:lpstr>MNS</vt:lpstr>
    </vt:vector>
  </TitlesOfParts>
  <Company>Arko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Garcia</dc:creator>
  <cp:lastModifiedBy>Usuário do Microsoft Office</cp:lastModifiedBy>
  <dcterms:created xsi:type="dcterms:W3CDTF">2016-02-27T02:34:26Z</dcterms:created>
  <dcterms:modified xsi:type="dcterms:W3CDTF">2017-08-29T20:37:48Z</dcterms:modified>
</cp:coreProperties>
</file>