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20" activeTab="7"/>
  </bookViews>
  <sheets>
    <sheet name="index" sheetId="5" r:id="rId1"/>
    <sheet name="&lt;head&gt; Indice" sheetId="18" r:id="rId2"/>
    <sheet name="&lt;head&gt;" sheetId="7" r:id="rId3"/>
    <sheet name="&lt;main&gt;" sheetId="9" r:id="rId4"/>
    <sheet name="&lt;h3&gt;" sheetId="14" r:id="rId5"/>
    <sheet name="&lt;ul&gt;" sheetId="11" r:id="rId6"/>
    <sheet name="script" sheetId="8" r:id="rId7"/>
    <sheet name="sitemap.xml" sheetId="12" r:id="rId8"/>
    <sheet name="Plantillas" sheetId="15" r:id="rId9"/>
  </sheets>
  <definedNames>
    <definedName name="Comillas">'&lt;main&gt;'!$I$1</definedName>
    <definedName name="titulo">#REF!</definedName>
    <definedName name="li">'&lt;main&gt;'!$I$2</definedName>
    <definedName name="lis">'&lt;main&gt;'!$I$2</definedName>
    <definedName name="liss">'&lt;main&gt;'!$I$2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<sst xmlns="http://schemas.openxmlformats.org/spreadsheetml/2006/main" count="2310" uniqueCount="368">
  <si>
    <t>Título</t>
  </si>
  <si>
    <t>Ing. Eduardo Herrera Forero.</t>
  </si>
  <si>
    <t xml:space="preserve"> </t>
  </si>
  <si>
    <t>Canonical</t>
  </si>
  <si>
    <t>https://eduardoherreraf.github.io/bootstrap.html</t>
  </si>
  <si>
    <t>Descripción</t>
  </si>
  <si>
    <t>Esta es la Página Web del ingeniero Eduardo Herrera Forero y sus publicaciones.</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</si>
  <si>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</si>
  <si>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</si>
  <si>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</si>
  <si>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</si>
  <si>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</si>
  <si>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</si>
  <si>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</si>
  <si>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</si>
  <si>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</si>
  <si>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</si>
  <si>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</si>
  <si>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</si>
  <si>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</si>
  <si>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</si>
  <si>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</si>
  <si>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</si>
  <si>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</si>
  <si>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</si>
  <si>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</si>
  <si>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</si>
  <si>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</si>
  <si>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</si>
  <si>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</si>
  <si>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</si>
  <si>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</si>
  <si>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</si>
  <si>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</si>
  <si>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</si>
  <si>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 /&gt;</t>
  </si>
  <si>
    <t>&lt;meta name="twitter:site" content="@ehfeduardo" /&gt;</t>
  </si>
  <si>
    <t>&lt;meta name="twitter:title" content="Instalación de Bootstrap V5.3 con NPM y VITE  - Ing. Eduardo Herrera Forero." /&gt;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</si>
  <si>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</si>
  <si>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</si>
  <si>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</si>
  <si>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</si>
  <si>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</si>
  <si>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</si>
  <si>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</si>
  <si>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</si>
  <si>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</si>
  <si>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</si>
  <si>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</si>
  <si>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</si>
  <si>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</si>
  <si>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</si>
  <si>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</si>
  <si>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</si>
  <si>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</si>
  <si>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</si>
  <si>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</si>
  <si>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</si>
  <si>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</si>
  <si>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</si>
  <si>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Índice de HTML - Ing. Eduardo Herrera Forero.</t>
  </si>
  <si>
    <t>html.html</t>
  </si>
  <si>
    <t>https://img12.pixhost.to/images/857/575188671_png-transparent-html5-plain-logo-icon-wbg.png</t>
  </si>
  <si>
    <t>Índice de todos los artículos publicados en este sitio web sobre HTML, que estructura y organiza el contenido de las páginas web</t>
  </si>
  <si>
    <t>&lt;meta name="tittle" content="</t>
  </si>
  <si>
    <t>&lt;meta property="og:image" content="</t>
  </si>
  <si>
    <t>&lt;meta property="og:image:alt" content="</t>
  </si>
  <si>
    <t>"/&gt;</t>
  </si>
  <si>
    <t xml:space="preserve">&lt;meta name="twitter:card" content="summary"&gt; </t>
  </si>
  <si>
    <t>&lt;meta name="twitter:image" content="</t>
  </si>
  <si>
    <t>&lt;meta name="twitter:image:alt" content="</t>
  </si>
  <si>
    <t>"&gt;</t>
  </si>
  <si>
    <t>&lt;meta name="twitter:url" content="</t>
  </si>
  <si>
    <t>Etiquetas de Texto HTML - Ing. Eduardo Herrera Forero.</t>
  </si>
  <si>
    <t>html-05_Etiquetas_de_texto.html</t>
  </si>
  <si>
    <t>https://i.postimg.cc/T2y6Tyv7/Etiquetas-de-Texto.png</t>
  </si>
  <si>
    <t>Aprende las etiquetas HTML fundamentales para estructurar correctamente tu página web. Guía completa con ejemplos prácticos para principiantes y desarrolladores web.</t>
  </si>
  <si>
    <t>Explora cómo las etiquetas de texto mejoran el diseño web, optimizando accesibilidad, SEO y la experiencia del usuario. Descubre su impacto esencial en la creación de sitios web efectivos.</t>
  </si>
  <si>
    <t>Comillas</t>
  </si>
  <si>
    <t>"</t>
  </si>
  <si>
    <t>&lt;!--  Principal  --&gt;</t>
  </si>
  <si>
    <r>
      <rPr>
        <sz val="10.5"/>
        <color rgb="FF808080"/>
        <rFont val="Consolas"/>
        <charset val="134"/>
      </rPr>
      <t>&lt;</t>
    </r>
    <r>
      <rPr>
        <sz val="10.5"/>
        <color rgb="FF569CD6"/>
        <rFont val="Consolas"/>
        <charset val="134"/>
      </rPr>
      <t>li</t>
    </r>
    <r>
      <rPr>
        <sz val="10.5"/>
        <color rgb="FFCCCCCC"/>
        <rFont val="Consolas"/>
        <charset val="134"/>
      </rPr>
      <t xml:space="preserve"> </t>
    </r>
    <r>
      <rPr>
        <sz val="10.5"/>
        <color rgb="FF9CDCFE"/>
        <rFont val="Consolas"/>
        <charset val="134"/>
      </rPr>
      <t>class</t>
    </r>
    <r>
      <rPr>
        <sz val="10.5"/>
        <color rgb="FFCCCCCC"/>
        <rFont val="Consolas"/>
        <charset val="134"/>
      </rPr>
      <t>=</t>
    </r>
    <r>
      <rPr>
        <sz val="10.5"/>
        <color rgb="FFCE9178"/>
        <rFont val="Consolas"/>
        <charset val="134"/>
      </rPr>
      <t>"list-group-item"</t>
    </r>
    <r>
      <rPr>
        <sz val="10.5"/>
        <color rgb="FF808080"/>
        <rFont val="Consolas"/>
        <charset val="134"/>
      </rPr>
      <t>&gt;</t>
    </r>
  </si>
  <si>
    <t>&lt;div class="row col mx-1"&gt;</t>
  </si>
  <si>
    <t>&lt;main class="pt-5 col-lg-9"&gt;</t>
  </si>
  <si>
    <t>&lt;section class="pb-3"&gt;</t>
  </si>
  <si>
    <t>&lt;article class="row pb-3 border-bottom border-1" data-bs-spy="scroll" data-bs-target="#list-example" data-bs-smooth-scroll="true" &gt;</t>
  </si>
  <si>
    <t>&lt;div&gt;</t>
  </si>
  <si>
    <t>titulo 1</t>
  </si>
  <si>
    <t/>
  </si>
  <si>
    <t>Area de trabajo 0</t>
  </si>
  <si>
    <t>Introducción</t>
  </si>
  <si>
    <t>areaDeTrabajo0</t>
  </si>
  <si>
    <t>introduccion</t>
  </si>
  <si>
    <t>class="mt-5 pt-5 "&gt;</t>
  </si>
  <si>
    <t>Parrafo 1</t>
  </si>
  <si>
    <t>Las etiquetas de texto en el diseño web son fundamentales por varias razones clave:</t>
  </si>
  <si>
    <t>Parrafo 2</t>
  </si>
  <si>
    <t>&lt;div class="text-center imagen"&gt;</t>
  </si>
  <si>
    <t>&lt;picture&gt;</t>
  </si>
  <si>
    <t>&lt;img</t>
  </si>
  <si>
    <t>class="img-fluid"</t>
  </si>
  <si>
    <t>width="50%"</t>
  </si>
  <si>
    <t>Ejemplo de etiquetas de texto en HTML: h1, h2, p, em, strong</t>
  </si>
  <si>
    <t>/&gt;</t>
  </si>
  <si>
    <t>Estructura básica de un documento HTML5 utilizando elementos semánticos.</t>
  </si>
  <si>
    <t>Ejemplo de Etiquetas de Texto HTML</t>
  </si>
  <si>
    <t>&lt;/picture&gt;</t>
  </si>
  <si>
    <t>&lt;/div&gt;</t>
  </si>
  <si>
    <t>Los Encabezados</t>
  </si>
  <si>
    <t>class="mt-5"&gt;</t>
  </si>
  <si>
    <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quis.1</t>
  </si>
  <si>
    <t>li</t>
  </si>
  <si>
    <t>Los Parrafos</t>
  </si>
  <si>
    <t>Saltos de Línea</t>
  </si>
  <si>
    <t>Reglas Horizontales</t>
  </si>
  <si>
    <t>Citas</t>
  </si>
  <si>
    <t>&lt;/article&gt;</t>
  </si>
  <si>
    <t>&lt;/section&gt;</t>
  </si>
  <si>
    <t>&lt;/main&gt;</t>
  </si>
  <si>
    <t>&lt;!-- -------------------------------- fin principal -------------------------------- --&gt;</t>
  </si>
  <si>
    <t>&lt;!-- -------------------------------- barra lateral -------------------------------- --&gt;</t>
  </si>
  <si>
    <t>&lt;aside class="col-lg-3 d-none d-lg-block pt-5"&gt;</t>
  </si>
  <si>
    <t>&lt;h1 class="h3"&gt;En Este Artículo&lt;/h1&gt;</t>
  </si>
  <si>
    <t>&lt;div class="barra-lateral"&gt;</t>
  </si>
  <si>
    <t>&lt;ul class="list-group"&gt;</t>
  </si>
  <si>
    <t>&lt;/ul&gt;</t>
  </si>
  <si>
    <t>&lt;/aside&gt;</t>
  </si>
  <si>
    <t>&lt;!-- -------------------------------- fin barra lateral -------------------------------- --&gt;</t>
  </si>
  <si>
    <t>&lt;!--  Principal Fin  --&gt;</t>
  </si>
  <si>
    <t>h3</t>
  </si>
  <si>
    <t>h4</t>
  </si>
  <si>
    <t>h5</t>
  </si>
  <si>
    <t xml:space="preserve">Título 1 </t>
  </si>
  <si>
    <t>Definición Saltos de Línea &lt;br&gt;</t>
  </si>
  <si>
    <t>Personalización recomendada con CSS Saltos de Línea &lt;br&gt;</t>
  </si>
  <si>
    <t>Sintaxis Básica &lt;nav&gt;</t>
  </si>
  <si>
    <t>Saltos de Línea &lt;br&gt;</t>
  </si>
  <si>
    <t>id</t>
  </si>
  <si>
    <r>
      <rPr>
        <sz val="11"/>
        <color theme="1"/>
        <rFont val="Aptos Narrow"/>
        <charset val="134"/>
        <scheme val="minor"/>
      </rPr>
      <t>&lt;</t>
    </r>
    <r>
      <rPr>
        <sz val="10.5"/>
        <color rgb="FF569CD6"/>
        <rFont val="Consolas"/>
        <charset val="134"/>
      </rPr>
      <t>div</t>
    </r>
    <r>
      <rPr>
        <sz val="10.5"/>
        <color rgb="FFCCCCCC"/>
        <rFont val="Consolas"/>
        <charset val="134"/>
      </rPr>
      <t xml:space="preserve"> </t>
    </r>
  </si>
  <si>
    <t>&gt;</t>
  </si>
  <si>
    <t>definición</t>
  </si>
  <si>
    <t>Características clave</t>
  </si>
  <si>
    <t>content</t>
  </si>
  <si>
    <t>Sintaxis Correcta</t>
  </si>
  <si>
    <t>Uso</t>
  </si>
  <si>
    <t>Relación con Otras Etiquetas</t>
  </si>
  <si>
    <t>Buenas Prácticas y Errores Comunes</t>
  </si>
  <si>
    <t>Título 2</t>
  </si>
  <si>
    <t>Características Clave Saltos de Línea &lt;br&gt;</t>
  </si>
  <si>
    <t>Errores Comunes al usar Saltos de Línea &lt;br&gt;</t>
  </si>
  <si>
    <t>Sintaxis con Etiquetas Semánticas &lt;nav&gt;</t>
  </si>
  <si>
    <t>Configuración CSS por Defecto</t>
  </si>
  <si>
    <t>Ejemplo Aplicado en un Proyecto Real</t>
  </si>
  <si>
    <t>Uso con Tecnologías de Asistencia (ARIA)</t>
  </si>
  <si>
    <t>Título 3</t>
  </si>
  <si>
    <t>Sintaxis Correcta Saltos de Línea &lt;br&gt;</t>
  </si>
  <si>
    <t>Sintaxis Correcta  &lt;&gt;</t>
  </si>
  <si>
    <t>Ejemplo con Submenús &lt;nav&gt;</t>
  </si>
  <si>
    <t>&lt;h3</t>
  </si>
  <si>
    <t>Título 4</t>
  </si>
  <si>
    <t>Uso Saltos de Línea &lt;br&gt;</t>
  </si>
  <si>
    <t>Uso &lt;&gt;</t>
  </si>
  <si>
    <t>Cuándo Usar ARIA en &lt;nav&gt;</t>
  </si>
  <si>
    <t>Título 5</t>
  </si>
  <si>
    <t>ff</t>
  </si>
  <si>
    <t>Relación con Otras Etiquetas Saltos de Línea &lt;br&gt;</t>
  </si>
  <si>
    <t>Relación con Otras Etiquetas &lt;&gt;</t>
  </si>
  <si>
    <t xml:space="preserve"> ARIA Recomendado para &lt;aside&gt;</t>
  </si>
  <si>
    <t>Título 6</t>
  </si>
  <si>
    <t>Buenas Prácticas y Errores Comunes Saltos de Línea &lt;br&gt;</t>
  </si>
  <si>
    <t>Buenas Prácticas y Errores Comunes &lt;&gt;</t>
  </si>
  <si>
    <t>Mejores Prácticas con ARIA con &lt;time&gt;</t>
  </si>
  <si>
    <t>Título 7</t>
  </si>
  <si>
    <t>Configuración CSS por Defecto Saltos de Línea &lt;br&gt;</t>
  </si>
  <si>
    <t>Configuración CSS por Defecto &lt;&gt;</t>
  </si>
  <si>
    <t>Título 8</t>
  </si>
  <si>
    <t>Ejemplo Aplicado en un Proyecto Real Saltos de Línea &lt;br&gt;</t>
  </si>
  <si>
    <t>Ejemplo Aplicado en un Proyecto Real &lt;&gt;</t>
  </si>
  <si>
    <t>Título 9</t>
  </si>
  <si>
    <t>Uso con Tecnologías de Asistencia (ARIA) Saltos de Línea &lt;br&gt;</t>
  </si>
  <si>
    <t>Uso con Tecnologías de Asistencia (ARIA) &lt;&gt;</t>
  </si>
  <si>
    <t>Título 10</t>
  </si>
  <si>
    <t>Título 11</t>
  </si>
  <si>
    <t>Título 12</t>
  </si>
  <si>
    <t>Título 13</t>
  </si>
  <si>
    <t>Título 14</t>
  </si>
  <si>
    <t>Título 15</t>
  </si>
  <si>
    <t>Título 16</t>
  </si>
  <si>
    <t>Título 17</t>
  </si>
  <si>
    <t>Título 18</t>
  </si>
  <si>
    <t>Título 19</t>
  </si>
  <si>
    <t>Título 20</t>
  </si>
  <si>
    <t>Título 21</t>
  </si>
  <si>
    <t>Título 22</t>
  </si>
  <si>
    <t>&lt;li&gt;&lt;strong&gt;a&lt;/strong&gt;: e&lt;/li&gt;</t>
  </si>
  <si>
    <t>&lt;ul&gt;</t>
  </si>
  <si>
    <t>Unidad de Idea: Cada párrafo debe centrarse en una única idea o tema. Esto facilita la comprensión del contenido por parte del lector, permitiéndole seguir el hilo del discurso de manera clara y organizada.</t>
  </si>
  <si>
    <t>Claridad y Concisión: Los párrafos deben estar redactados de forma clara y concisa. Se recomienda evitar la redundancia y las frases excesivamente largas que puedan dificultar la lectura y la comprensión del mensaje principal.</t>
  </si>
  <si>
    <t>Coherencia y Cohesión: Dentro de cada párrafo, las oraciones deben estar conectadas lógicamente, utilizando conectores y referentes que aseguren la fluidez del texto. Esto ayuda a que el lector perciba el párrafo como una unidad significativa.</t>
  </si>
  <si>
    <t>Extensión Adecuada: La extensión de los párrafos debe ser apropiada para el contenido que se está presentando. Párrafos demasiado largos pueden resultar abrumadores, mientras que párrafos demasiado cortos pueden fragmentar la información y dificultar la comprensión de ideas complejas.</t>
  </si>
  <si>
    <t>Jerarquía de la Información: Los párrafos se utilizan para estructurar la información de forma jerárquica. Se recomienda comenzar con una idea principal y luego desarrollarla con detalles y ejemplos en el mismo párrafo.</t>
  </si>
  <si>
    <t>Uso Semántico: La etiqueta &lt;p&gt; debe utilizarse exclusivamente para representar bloques de texto que forman párrafos. No debe emplearse para otros fines de presentación o para agrupar otros elementos HTML que no sean texto continuo.</t>
  </si>
  <si>
    <t>Accesibilidad: Se debe asegurar que el contenido de los párrafos sea accesible para todos los usuarios, incluyendo aquellos que utilizan tecnologías de asistencia. Esto implica una redacción clara y una estructura lógica.</t>
  </si>
  <si>
    <t>&lt;li&gt;&lt;b&gt;k&lt;/b&gt;: 2&lt;/li&gt;</t>
  </si>
  <si>
    <t>Usar aria-label para una lectura clara: Algunos lectores de pantalla pueden no interpretar correctamente el formato de fecha u hora. Se puede usar aria-label para proporcionar una lectura más clara.</t>
  </si>
  <si>
    <t>Indicar la duración de eventos con aria-live: Si el tiempo cambia dinámicamente (por ejemplo, un temporizador), se recomienda usar aria-live para notificar el cambio.</t>
  </si>
  <si>
    <t>Marcar fechas importantes con role="presentation" cuando sea necesario: Si &lt;time&gt; se usa solo con fines visuales y no aporta valor semántico, se puede agregar role="presentation" para evitar que los lectores de pantalla lo procesen innecesariamente.</t>
  </si>
  <si>
    <t>&lt;li&gt;q&lt;/li&gt;</t>
  </si>
  <si>
    <t>El &lt;br&gt; es reconocido por lectores de pantalla, pero no anuncia verbalmente "salto de línea".</t>
  </si>
  <si>
    <t>Los lectores de pantalla anuncian un breve silencio o pausa en la lectura cuando encuentran un &lt;br&gt;</t>
  </si>
  <si>
    <t>Su efecto es visual, y no semántico.</t>
  </si>
  <si>
    <t>Si se necesita marcar una pausa o cambio significativo en contenido accesible, es mejor utilizar etiquetas como &lt;p&gt;, listas o usar atributos ARIA más específicos.</t>
  </si>
  <si>
    <t>Para mejor accesibilidad, es preferible estructurar el contenido semánticamente y evitar usar &lt;br&gt; como reemplazo de organización de bloques.</t>
  </si>
  <si>
    <t>&lt;li&gt;&lt;code&gt;&amp;lt;p&lt;/code&gt;: h.&lt;/li&gt;</t>
  </si>
  <si>
    <t>Uso semántico adecuado: Se debe emplear &lt;mark&gt; para resaltar información relevante sin alterar la estructura del contenido.</t>
  </si>
  <si>
    <t>Diferenciar términos clave: Es útil para destacar términos en resultados de búsqueda o información importante en textos extensos.</t>
  </si>
  <si>
    <t>Uso en contexto dinámico: Puede utilizarse para marcar términos en respuestas interactivas o actualizaciones en tiempo real.</t>
  </si>
  <si>
    <t>Complemento con CSS: Se recomienda personalizar el estilo de &lt;mark&gt; para mejorar la accesibilidad y la experiencia del usuario.</t>
  </si>
  <si>
    <t>&lt;/li&gt;</t>
  </si>
  <si>
    <t>&lt;li&gt;Errores comunes:&lt;ul&gt;</t>
  </si>
  <si>
    <t>Uso excesivo: Aplicar &lt;mark&gt; a demasiadas palabras puede dificultar la lectura y perder su propósito.</t>
  </si>
  <si>
    <t>Uso incorrecto para negritas o énfasis: No debe sustituir &lt;strong&gt; o &lt;em&gt;, ya que su función es diferente.</t>
  </si>
  <si>
    <t>Falta de contraste: Se debe verificar que el color de resaltado tenga suficiente contraste con el fondo para garantizar la accesibilidad.</t>
  </si>
  <si>
    <t>Uso fuera de contexto: No se recomienda su uso en elementos de navegación o títulos donde el énfasis semántico no sea necesario.</t>
  </si>
  <si>
    <t>&lt;/li&gt;&lt;/ul&gt;</t>
  </si>
  <si>
    <t>&lt;li&gt;&lt;b&gt;&amp;lt;f&gt;&lt;/b&gt;:&lt;/li&gt;</t>
  </si>
  <si>
    <t>&amp;lt;header&gt;: Representa la cabecera de la página.</t>
  </si>
  <si>
    <t>&amp;lt;nav&gt;: Define la navegación principal.</t>
  </si>
  <si>
    <t>&amp;lt;main&gt;: Contiene el contenido principal del sitio.</t>
  </si>
  <si>
    <t>&amp;lt;section&gt;: Agrupa contenido temáticamente relacionado.</t>
  </si>
  <si>
    <t>&amp;lt;article&gt;: Representa artículos o unidades de contenido independientes.</t>
  </si>
  <si>
    <t>&amp;lt;figure&gt;: Agrupa contenido multimedia, como imágenes.</t>
  </si>
  <si>
    <t>&amp;lt;figcaption&gt;: Proporciona una descripción para la figura.</t>
  </si>
  <si>
    <t>&amp;lt;time&gt;: Representa una fecha o una hora específica.</t>
  </si>
  <si>
    <t>&amp;lt;mark&gt;: Resalta texto importante sin alterar la semántica.</t>
  </si>
  <si>
    <t>&amp;lt;aside&gt;: Contiene contenido complementario o relacionado.</t>
  </si>
  <si>
    <t>&amp;lt;dialog&gt;: Representa un cuadro de diálogo interactivo.</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</si>
  <si>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</si>
  <si>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Fecha</t>
  </si>
  <si>
    <t>2025-05-20T09:25:57-05:00</t>
  </si>
  <si>
    <t>&lt;?xml version='1.0' encoding='UTF-8'?&gt;</t>
  </si>
  <si>
    <t>&lt;urlset xmlns='https://www.sitemaps.org/schemas/sitemap/0.9' xmlns:xhtml='https://www.w3.org/1999/xhtml'&gt;</t>
  </si>
  <si>
    <t>&lt;url&gt;</t>
  </si>
  <si>
    <t>https://eduardoherreraf.github.io/</t>
  </si>
  <si>
    <t>yearly</t>
  </si>
  <si>
    <t>&lt;/url&gt;</t>
  </si>
  <si>
    <t>&lt;!-- Páginas Índice --&gt;</t>
  </si>
  <si>
    <t>bootstrap.html</t>
  </si>
  <si>
    <t>0.7</t>
  </si>
  <si>
    <t>git.html</t>
  </si>
  <si>
    <t>javascript.html</t>
  </si>
  <si>
    <t>photoshop.html</t>
  </si>
  <si>
    <t>otrosTemas.html</t>
  </si>
  <si>
    <t>cursoPython3.html</t>
  </si>
  <si>
    <t>monthly</t>
  </si>
  <si>
    <t>chatgpt</t>
  </si>
  <si>
    <t>&lt;!-- Bootstrap --&gt;</t>
  </si>
  <si>
    <t>bootstrap-instalacion_de_bootstrap_v5_con_npm_y_parcel.html</t>
  </si>
  <si>
    <t>0.6</t>
  </si>
  <si>
    <t>bootstrap-instalacion_de_bootstrap_v5_con_npm_y_vite.html</t>
  </si>
  <si>
    <t>&lt;!-- Git / Github --&gt;</t>
  </si>
  <si>
    <t>git-01_como_eliminar_el_ultimo_commit_de_git.html</t>
  </si>
  <si>
    <t>git-02_comandos_basicos_de_consola-terminal_cli_para_windows.html</t>
  </si>
  <si>
    <t>git-03_introduccion_de_git_para_windows.html</t>
  </si>
  <si>
    <t>git-04_configuracion_inicial_git.html</t>
  </si>
  <si>
    <t>git-05_reiniciar_repositorio_en_git-github.html</t>
  </si>
  <si>
    <t>&lt;!-- Javascript --&gt;</t>
  </si>
  <si>
    <t>javascript-como_ejecutar_un_codigo_javascript.html</t>
  </si>
  <si>
    <t>javascript-configurar_el_entorno_de_trabajo_javascript.html</t>
  </si>
  <si>
    <t>a</t>
  </si>
  <si>
    <t>&lt;!-- Photoshop --&gt;</t>
  </si>
  <si>
    <t>photoshop-16_metadatos_y_exportacion.html</t>
  </si>
  <si>
    <t>photoshop-15_filtros_licuar.html</t>
  </si>
  <si>
    <t>photoshop-14_filtros_neurales.html</t>
  </si>
  <si>
    <t>photoshop-13_filtros.html</t>
  </si>
  <si>
    <t>photoshop-12_formas_y_capas.html</t>
  </si>
  <si>
    <t>photoshop-11_textos.html</t>
  </si>
  <si>
    <t>photoshop-10_color_y_degradados.html</t>
  </si>
  <si>
    <t>photoshop-09_uso_de_pinceles.html</t>
  </si>
  <si>
    <t>photoshop-08_agregar_y_quitar_objetos.html</t>
  </si>
  <si>
    <t>photoshop-07_herramientas_de_seleccion.html</t>
  </si>
  <si>
    <t>photoshop-06_ajuste_tono_brillo_y_saturacion.html</t>
  </si>
  <si>
    <t>photoshop-05_trabajo_con_capas.html</t>
  </si>
  <si>
    <t>photoshop-04_ajuste_lienzo_resolucion.html</t>
  </si>
  <si>
    <t>photoshop-03_compartir_y_editar_archivos.html</t>
  </si>
  <si>
    <t>photoshop-02_interfaz_y_area_de_trabajo.html</t>
  </si>
  <si>
    <t>photoshop-01_comenzando_un_proyecto.html</t>
  </si>
  <si>
    <t>&lt;!-- ChatGPT --&gt;</t>
  </si>
  <si>
    <t>chatgpt-01_como_aprender_cualquier_habilidad_facilmente_con_chatgpt.html</t>
  </si>
  <si>
    <t>&lt;!-- Otros Temas --&gt;</t>
  </si>
  <si>
    <t>otrosTemas-01_como_borrar_la_cache_y_archivos_basura_en_windows.html</t>
  </si>
  <si>
    <t>&lt;!-- Python --&gt;</t>
  </si>
  <si>
    <t>cursoPython3-0101_introduccion.html</t>
  </si>
  <si>
    <t>cursoPython3-0102_instalacion_de_python_localmente.html</t>
  </si>
  <si>
    <t>cursoPython3-0201_funcion_print.html</t>
  </si>
  <si>
    <t>cursoPython3-0202_literales.html</t>
  </si>
  <si>
    <t>cursoPython3-0203_operadores.html</t>
  </si>
  <si>
    <t>cursoPython3-0204_variables.html</t>
  </si>
  <si>
    <t>cursoPython3-0205_comentarios.html</t>
  </si>
  <si>
    <t>cursoPython3-0206_interaccion_con_el_usuario.html</t>
  </si>
  <si>
    <t>cursoPython3-0301_operadores_de_comparacion_y_logicos_en_python.html</t>
  </si>
  <si>
    <t>cursoPython3-0302_sentencia_if_de_control_de_flujo.html</t>
  </si>
  <si>
    <t>cursoPython3-0303_bucles_en_python_una_guia_completa.html</t>
  </si>
  <si>
    <t>cursoPython3-0304_operadores_logicos_y_operaciones_bit_a_bit_en_python.html</t>
  </si>
  <si>
    <t>cursoPython3-0305_listas.html</t>
  </si>
  <si>
    <t>cursoPython3-0306_ordenamiento_de_listas_metodo_burbuja.html</t>
  </si>
  <si>
    <t>cursoPython3-0307_operaciones_con_listas.html</t>
  </si>
  <si>
    <t>cursoPython3-0401_introduccion_funciones.html</t>
  </si>
  <si>
    <t>cursoPython3-0402_como_las_funciones_se_comunican_con_su_entorno.html</t>
  </si>
  <si>
    <t>cursoPython3-0403_retorno_de_valores_en_funciones.html</t>
  </si>
  <si>
    <t>cursoPython3-0404_el_alcance_de_las_variables.html</t>
  </si>
  <si>
    <t>cursoPython3-0405_tuplas_y_diccionarios.html</t>
  </si>
  <si>
    <t>cursoPython3-0501_introduccion_a_los_modulos.html</t>
  </si>
  <si>
    <t>cursoPython3-0502_importacion_de_modulos.html</t>
  </si>
  <si>
    <t>cursoPython3-0503_modulos_especializados_de_python-matematico_aleatorio_y_de_sistema.html</t>
  </si>
  <si>
    <t>cursoPython3-0504_modulos_y_paquetes.html</t>
  </si>
  <si>
    <t>cursoPython3-0505_instalador_de_paquetes-pip.html</t>
  </si>
  <si>
    <t>cursoPython3-0601_la_naturaleza_de_las_cadenas.html</t>
  </si>
  <si>
    <t>cursoPython3-0602_errores-el_pan_diario_del_programador.html</t>
  </si>
  <si>
    <t>cursoPython3-0701_los_fundamentos_de_la_poo.html</t>
  </si>
  <si>
    <t>cursoPython3-0702_comparando_paradigmas_programacion_procedimental_y_orientada_a_objetos.html</t>
  </si>
  <si>
    <t>cursoPython3-0703_poo_propiedades.html</t>
  </si>
  <si>
    <t>cursoPython3-0704_poo_metodos.html</t>
  </si>
  <si>
    <t>cursoPython3-0705_poo_herencia.html</t>
  </si>
  <si>
    <t>cursoPython3-0706_poo_excepciones.html</t>
  </si>
  <si>
    <t>cursoPython3-0801_iteradores,_generadores_y_cierres.html</t>
  </si>
  <si>
    <t>cursoPython3-0802_manejo_de_archivos.html</t>
  </si>
  <si>
    <t>cursoPython3-0803_el_modulo_os_interactuando_con_el_sistema_operativo.html</t>
  </si>
  <si>
    <t>cursoPython3-0804_modulo_datetime_funciones_para_manejo_de_la_hora_y_la_fecha.html</t>
  </si>
  <si>
    <t>cursoPython3-0805_modulo_calendar_trabajando_con_funciones_relacionadas_con_el_calendario.html</t>
  </si>
  <si>
    <t>&lt;!-- HTML --&gt;</t>
  </si>
  <si>
    <t>html-01_introduccion_html.html</t>
  </si>
  <si>
    <t>html-02_estructura_del_documento_html.html</t>
  </si>
  <si>
    <t>html-03_encabezado_html.html</t>
  </si>
  <si>
    <t>html-04_cuerpo_html.html</t>
  </si>
  <si>
    <t>html-06_Etiquetas_de_texto.html</t>
  </si>
  <si>
    <t>&lt;/urlset&gt;</t>
  </si>
  <si>
    <t>formulas</t>
  </si>
  <si>
    <t>imagenes</t>
  </si>
  <si>
    <t>to top</t>
  </si>
  <si>
    <t xml:space="preserve">            &lt;!-- Go to top --&gt;</t>
  </si>
  <si>
    <t>&lt;pre class="line-numbers" data-src-status="loaded" tabindex="0"&gt;</t>
  </si>
  <si>
    <t xml:space="preserve">            &lt;div class="text-center mt-5"&gt;</t>
  </si>
  <si>
    <t xml:space="preserve">    &lt;code class="language-python" data-prismjs-copy="Copy"&gt;</t>
  </si>
  <si>
    <t xml:space="preserve">              &lt;a href="#" id="myBtnScroll2" title="Go to top"&gt;</t>
  </si>
  <si>
    <t>src="https://i.ibb.co/6p03WyK/URL-del-repositorio-remoto-en-Git-Hub.jpg"</t>
  </si>
  <si>
    <t xml:space="preserve">                &lt;svg</t>
  </si>
  <si>
    <t xml:space="preserve">    &lt;/code&gt;</t>
  </si>
  <si>
    <t xml:space="preserve">                  xmlns="http://www.w3.org/2000/svg"</t>
  </si>
  <si>
    <t>&lt;/pre&gt;</t>
  </si>
  <si>
    <t xml:space="preserve">                  width="32"</t>
  </si>
  <si>
    <t>alt="Operadores de Comparación en Python"</t>
  </si>
  <si>
    <t xml:space="preserve">                  height="32"</t>
  </si>
  <si>
    <t>title="En este artículo se explicará los seis operadores de comparación que tiene Python"</t>
  </si>
  <si>
    <t xml:space="preserve">                  fill="currentColor"</t>
  </si>
  <si>
    <t xml:space="preserve">                  class="bi bi-arrow-bar-up"</t>
  </si>
  <si>
    <t>&lt;figcaption&gt;Operadores de Comparación en Python&lt;/figcaption&gt;</t>
  </si>
  <si>
    <t xml:space="preserve">                  viewBox="0 0 16 16"</t>
  </si>
  <si>
    <t xml:space="preserve">                  style="margin-left: -2px"</t>
  </si>
  <si>
    <t xml:space="preserve">                &gt;</t>
  </si>
  <si>
    <t xml:space="preserve">                  &lt;path</t>
  </si>
  <si>
    <t xml:space="preserve">                    fill-rule="evenodd"</t>
  </si>
  <si>
    <t xml:space="preserve">                    d="M8 10a.5.5 0 0 0 .5-.5V3.707l2.146 2.147a.5.5 0 0 0 .708-.708l-3-3a.5.5 0 0 0-.708 0l-3 3a.5.5 0 1 0 .708.708L7.5 3.707V9.5a.5.5 0 0 0 .5.5m-7 2.5a.5.5 0 0 1 .5-.5h13a.5.5 0 0 1 0 1h-13a.5.5 0 0 1-.5-.5"</t>
  </si>
  <si>
    <t xml:space="preserve">                  /&gt;</t>
  </si>
  <si>
    <t xml:space="preserve">                &lt;/svg&gt;</t>
  </si>
  <si>
    <t xml:space="preserve">              &lt;/a&gt;</t>
  </si>
  <si>
    <t xml:space="preserve">            &lt;/div&gt;</t>
  </si>
  <si>
    <t xml:space="preserve">            &lt;!-- Go to top Fin--&gt;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</si>
</sst>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38">
    <font>
      <sz val="11"/>
      <color theme="1"/>
      <name val="Aptos Narrow"/>
      <charset val="134"/>
      <scheme val="minor"/>
    </font>
    <font>
      <sz val="12"/>
      <color theme="1"/>
      <name val="Arial"/>
      <charset val="134"/>
    </font>
    <font>
      <sz val="12"/>
      <name val="Arial"/>
      <charset val="134"/>
    </font>
    <font>
      <sz val="12"/>
      <name val="Verdana"/>
      <charset val="134"/>
    </font>
    <font>
      <sz val="12"/>
      <color theme="1"/>
      <name val="Aptos Narrow"/>
      <charset val="134"/>
      <scheme val="minor"/>
    </font>
    <font>
      <u/>
      <sz val="12"/>
      <color rgb="FF800080"/>
      <name val="Aptos Narrow"/>
      <charset val="0"/>
      <scheme val="minor"/>
    </font>
    <font>
      <sz val="10.5"/>
      <name val="Consolas"/>
      <charset val="134"/>
    </font>
    <font>
      <b/>
      <sz val="14.05"/>
      <color theme="1"/>
      <name val="Aptos Narrow"/>
      <charset val="134"/>
      <scheme val="minor"/>
    </font>
    <font>
      <sz val="10.5"/>
      <color rgb="FF808080"/>
      <name val="Consolas"/>
      <charset val="134"/>
    </font>
    <font>
      <b/>
      <sz val="12"/>
      <color theme="0"/>
      <name val="Verdana"/>
      <charset val="134"/>
    </font>
    <font>
      <sz val="12"/>
      <color rgb="FF6A9955"/>
      <name val="Verdana"/>
      <charset val="134"/>
    </font>
    <font>
      <sz val="12"/>
      <color rgb="FFCCCCCC"/>
      <name val="Verdana"/>
      <charset val="134"/>
    </font>
    <font>
      <sz val="11"/>
      <color rgb="FF000000"/>
      <name val="Verdana"/>
      <charset val="134"/>
    </font>
    <font>
      <sz val="11"/>
      <color theme="1"/>
      <name val="Tahoma"/>
      <charset val="134"/>
    </font>
    <font>
      <u/>
      <sz val="11"/>
      <color rgb="FF800080"/>
      <name val="Aptos Narrow"/>
      <charset val="0"/>
      <scheme val="minor"/>
    </font>
    <font>
      <u/>
      <sz val="11"/>
      <color rgb="FF0000FF"/>
      <name val="Aptos Narrow"/>
      <charset val="0"/>
      <scheme val="minor"/>
    </font>
    <font>
      <sz val="11"/>
      <color rgb="FFFF0000"/>
      <name val="Tahoma"/>
      <charset val="134"/>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0.5"/>
      <color rgb="FF569CD6"/>
      <name val="Consolas"/>
      <charset val="134"/>
    </font>
    <font>
      <sz val="10.5"/>
      <color rgb="FFCCCCCC"/>
      <name val="Consolas"/>
      <charset val="134"/>
    </font>
    <font>
      <sz val="10.5"/>
      <color rgb="FF9CDCFE"/>
      <name val="Consolas"/>
      <charset val="134"/>
    </font>
    <font>
      <sz val="10.5"/>
      <color rgb="FFCE9178"/>
      <name val="Consolas"/>
      <charset val="134"/>
    </font>
  </fonts>
  <fills count="43">
    <fill>
      <patternFill patternType="none"/>
    </fill>
    <fill>
      <patternFill patternType="gray125"/>
    </fill>
    <fill>
      <patternFill patternType="solid">
        <fgColor theme="9" tint="0.8"/>
        <bgColor indexed="64"/>
      </patternFill>
    </fill>
    <fill>
      <patternFill patternType="solid">
        <fgColor theme="7" tint="0.6"/>
        <bgColor indexed="64"/>
      </patternFill>
    </fill>
    <fill>
      <patternFill patternType="solid">
        <fgColor theme="5" tint="0.8"/>
        <bgColor indexed="64"/>
      </patternFill>
    </fill>
    <fill>
      <patternFill patternType="solid">
        <fgColor theme="3" tint="0.9"/>
        <bgColor indexed="64"/>
      </patternFill>
    </fill>
    <fill>
      <patternFill patternType="solid">
        <fgColor theme="4" tint="0.4"/>
        <bgColor indexed="64"/>
      </patternFill>
    </fill>
    <fill>
      <patternFill patternType="solid">
        <fgColor theme="9" tint="0.6"/>
        <bgColor indexed="64"/>
      </patternFill>
    </fill>
    <fill>
      <patternFill patternType="solid">
        <fgColor theme="5" tint="0.4"/>
        <bgColor indexed="64"/>
      </patternFill>
    </fill>
    <fill>
      <patternFill patternType="solid">
        <fgColor theme="5" tint="0.6"/>
        <bgColor indexed="64"/>
      </patternFill>
    </fill>
    <fill>
      <patternFill patternType="solid">
        <fgColor theme="7"/>
        <bgColor indexed="64"/>
      </patternFill>
    </fill>
    <fill>
      <patternFill patternType="solid">
        <fgColor rgb="FFFFFF00"/>
        <bgColor indexed="64"/>
      </patternFill>
    </fill>
    <fill>
      <patternFill patternType="solid">
        <fgColor theme="3" tint="0.499984740745262"/>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0">
    <border>
      <left/>
      <right/>
      <top/>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style="medium">
        <color auto="1"/>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style="double">
        <color auto="1"/>
      </right>
      <top style="medium">
        <color auto="1"/>
      </top>
      <bottom style="medium">
        <color auto="1"/>
      </bottom>
      <diagonal/>
    </border>
    <border>
      <left style="double">
        <color auto="1"/>
      </left>
      <right/>
      <top/>
      <bottom style="double">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style="medium">
        <color auto="1"/>
      </right>
      <top/>
      <bottom/>
      <diagonal/>
    </border>
    <border>
      <left/>
      <right/>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medium">
        <color auto="1"/>
      </left>
      <right/>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0" fillId="15" borderId="22"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23" applyNumberFormat="0" applyFill="0" applyAlignment="0" applyProtection="0">
      <alignment vertical="center"/>
    </xf>
    <xf numFmtId="0" fontId="21" fillId="0" borderId="23" applyNumberFormat="0" applyFill="0" applyAlignment="0" applyProtection="0">
      <alignment vertical="center"/>
    </xf>
    <xf numFmtId="0" fontId="22" fillId="0" borderId="24" applyNumberFormat="0" applyFill="0" applyAlignment="0" applyProtection="0">
      <alignment vertical="center"/>
    </xf>
    <xf numFmtId="0" fontId="22" fillId="0" borderId="0" applyNumberFormat="0" applyFill="0" applyBorder="0" applyAlignment="0" applyProtection="0">
      <alignment vertical="center"/>
    </xf>
    <xf numFmtId="0" fontId="23" fillId="16" borderId="25" applyNumberFormat="0" applyAlignment="0" applyProtection="0">
      <alignment vertical="center"/>
    </xf>
    <xf numFmtId="0" fontId="24" fillId="17" borderId="26" applyNumberFormat="0" applyAlignment="0" applyProtection="0">
      <alignment vertical="center"/>
    </xf>
    <xf numFmtId="0" fontId="25" fillId="17" borderId="25" applyNumberFormat="0" applyAlignment="0" applyProtection="0">
      <alignment vertical="center"/>
    </xf>
    <xf numFmtId="0" fontId="26" fillId="18" borderId="27" applyNumberFormat="0" applyAlignment="0" applyProtection="0">
      <alignment vertical="center"/>
    </xf>
    <xf numFmtId="0" fontId="27" fillId="0" borderId="28" applyNumberFormat="0" applyFill="0" applyAlignment="0" applyProtection="0">
      <alignment vertical="center"/>
    </xf>
    <xf numFmtId="0" fontId="28" fillId="0" borderId="29" applyNumberFormat="0" applyFill="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1" fillId="21" borderId="0" applyNumberFormat="0" applyBorder="0" applyAlignment="0" applyProtection="0">
      <alignment vertical="center"/>
    </xf>
    <xf numFmtId="0" fontId="32"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2" fillId="33" borderId="0" applyNumberFormat="0" applyBorder="0" applyAlignment="0" applyProtection="0">
      <alignment vertical="center"/>
    </xf>
    <xf numFmtId="0" fontId="32" fillId="10"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2" fillId="36" borderId="0" applyNumberFormat="0" applyBorder="0" applyAlignment="0" applyProtection="0">
      <alignment vertical="center"/>
    </xf>
    <xf numFmtId="0" fontId="32"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2" fillId="13" borderId="0" applyNumberFormat="0" applyBorder="0" applyAlignment="0" applyProtection="0">
      <alignment vertical="center"/>
    </xf>
    <xf numFmtId="0" fontId="32" fillId="40" borderId="0" applyNumberFormat="0" applyBorder="0" applyAlignment="0" applyProtection="0">
      <alignment vertical="center"/>
    </xf>
    <xf numFmtId="0" fontId="33" fillId="41" borderId="0" applyNumberFormat="0" applyBorder="0" applyAlignment="0" applyProtection="0">
      <alignment vertical="center"/>
    </xf>
    <xf numFmtId="0" fontId="33" fillId="14" borderId="0" applyNumberFormat="0" applyBorder="0" applyAlignment="0" applyProtection="0">
      <alignment vertical="center"/>
    </xf>
    <xf numFmtId="0" fontId="32" fillId="42" borderId="0" applyNumberFormat="0" applyBorder="0" applyAlignment="0" applyProtection="0">
      <alignment vertical="center"/>
    </xf>
  </cellStyleXfs>
  <cellXfs count="106">
    <xf numFmtId="0" fontId="0" fillId="0" borderId="0" xfId="0"/>
    <xf numFmtId="0" fontId="1" fillId="0" borderId="0" xfId="0" applyFont="1"/>
    <xf numFmtId="0" fontId="2" fillId="0" borderId="0" xfId="0" applyFont="1" applyAlignment="1">
      <alignment wrapText="1"/>
    </xf>
    <xf numFmtId="0" fontId="1" fillId="0" borderId="0" xfId="0" applyFont="1" applyAlignment="1">
      <alignment wrapText="1"/>
    </xf>
    <xf numFmtId="0" fontId="1" fillId="0" borderId="0" xfId="0" applyFont="1" applyAlignment="1"/>
    <xf numFmtId="0" fontId="3" fillId="0" borderId="0" xfId="0" applyNumberFormat="1" applyFont="1" applyAlignment="1"/>
    <xf numFmtId="0" fontId="3" fillId="0" borderId="0" xfId="0" applyNumberFormat="1" applyFont="1" applyFill="1" applyAlignment="1"/>
    <xf numFmtId="0" fontId="4" fillId="0" borderId="0" xfId="0" applyFont="1" applyAlignment="1"/>
    <xf numFmtId="0" fontId="3" fillId="2" borderId="1" xfId="0" applyNumberFormat="1" applyFont="1" applyFill="1" applyBorder="1" applyAlignment="1"/>
    <xf numFmtId="0" fontId="5" fillId="0" borderId="2" xfId="6" applyFont="1" applyFill="1" applyBorder="1" applyAlignment="1"/>
    <xf numFmtId="0" fontId="3" fillId="0" borderId="3" xfId="0" applyNumberFormat="1" applyFont="1" applyBorder="1" applyAlignment="1"/>
    <xf numFmtId="0" fontId="3" fillId="0" borderId="4" xfId="0" applyNumberFormat="1" applyFont="1" applyBorder="1" applyAlignment="1"/>
    <xf numFmtId="0" fontId="3" fillId="0" borderId="5" xfId="0" applyFont="1" applyFill="1" applyBorder="1" applyAlignment="1"/>
    <xf numFmtId="0" fontId="3" fillId="0" borderId="6" xfId="0" applyNumberFormat="1" applyFont="1" applyBorder="1" applyAlignment="1"/>
    <xf numFmtId="0" fontId="3" fillId="0" borderId="1" xfId="0" applyNumberFormat="1" applyFont="1" applyBorder="1" applyAlignment="1"/>
    <xf numFmtId="0" fontId="3" fillId="3" borderId="2" xfId="0" applyFont="1" applyFill="1" applyBorder="1" applyAlignment="1"/>
    <xf numFmtId="49" fontId="4" fillId="0" borderId="0" xfId="0" applyNumberFormat="1" applyFont="1" applyFill="1" applyAlignment="1">
      <alignment vertical="center"/>
    </xf>
    <xf numFmtId="0" fontId="3" fillId="0" borderId="7" xfId="0" applyFont="1" applyFill="1" applyBorder="1" applyAlignment="1"/>
    <xf numFmtId="0" fontId="3" fillId="0" borderId="8" xfId="0" applyFont="1" applyFill="1" applyBorder="1" applyAlignment="1"/>
    <xf numFmtId="0" fontId="3" fillId="0" borderId="9" xfId="0" applyNumberFormat="1" applyFont="1" applyBorder="1" applyAlignment="1"/>
    <xf numFmtId="0" fontId="3" fillId="0" borderId="10" xfId="0" applyNumberFormat="1" applyFont="1" applyBorder="1" applyAlignment="1"/>
    <xf numFmtId="0" fontId="3" fillId="0" borderId="11" xfId="0" applyFont="1" applyFill="1" applyBorder="1" applyAlignment="1"/>
    <xf numFmtId="0" fontId="3" fillId="4" borderId="0" xfId="0" applyNumberFormat="1" applyFont="1" applyFill="1" applyAlignment="1"/>
    <xf numFmtId="0" fontId="3" fillId="0" borderId="0" xfId="0" applyFont="1" applyFill="1" applyAlignment="1"/>
    <xf numFmtId="49" fontId="0" fillId="0" borderId="0" xfId="0" applyNumberFormat="1" applyFill="1" applyAlignment="1">
      <alignment vertical="center"/>
    </xf>
    <xf numFmtId="0" fontId="6" fillId="0" borderId="0" xfId="0" applyFont="1" applyAlignment="1"/>
    <xf numFmtId="0" fontId="0" fillId="0" borderId="0" xfId="0" applyAlignment="1"/>
    <xf numFmtId="0" fontId="0" fillId="0" borderId="12" xfId="0" applyBorder="1" applyAlignment="1"/>
    <xf numFmtId="0" fontId="0" fillId="0" borderId="0" xfId="0" applyBorder="1" applyAlignment="1"/>
    <xf numFmtId="0" fontId="0" fillId="5" borderId="13" xfId="0" applyFill="1" applyBorder="1" applyAlignment="1"/>
    <xf numFmtId="0" fontId="0" fillId="5" borderId="0" xfId="0" applyFill="1" applyAlignment="1"/>
    <xf numFmtId="0" fontId="0" fillId="0" borderId="14" xfId="0" applyBorder="1" applyAlignment="1"/>
    <xf numFmtId="0" fontId="0" fillId="2" borderId="13" xfId="0" applyFill="1" applyBorder="1" applyAlignment="1"/>
    <xf numFmtId="0" fontId="0" fillId="5" borderId="15" xfId="0" applyFill="1" applyBorder="1" applyAlignment="1"/>
    <xf numFmtId="0" fontId="0" fillId="2" borderId="15" xfId="0" applyFill="1" applyBorder="1" applyAlignment="1"/>
    <xf numFmtId="0" fontId="0" fillId="0" borderId="16" xfId="0" applyBorder="1" applyAlignment="1"/>
    <xf numFmtId="0" fontId="0" fillId="2" borderId="17" xfId="0" applyFill="1" applyBorder="1" applyAlignment="1"/>
    <xf numFmtId="0" fontId="0" fillId="5" borderId="17" xfId="0" applyFill="1" applyBorder="1" applyAlignment="1"/>
    <xf numFmtId="0" fontId="0" fillId="0" borderId="18" xfId="0" applyBorder="1" applyAlignment="1"/>
    <xf numFmtId="0" fontId="0" fillId="2" borderId="18" xfId="0" applyFill="1" applyBorder="1" applyAlignment="1"/>
    <xf numFmtId="0" fontId="0" fillId="2" borderId="12" xfId="0" applyFill="1" applyBorder="1" applyAlignment="1"/>
    <xf numFmtId="0" fontId="0" fillId="0" borderId="19" xfId="0" applyBorder="1" applyAlignment="1"/>
    <xf numFmtId="0" fontId="0" fillId="2" borderId="19" xfId="0" applyFill="1" applyBorder="1" applyAlignment="1"/>
    <xf numFmtId="0" fontId="7" fillId="0" borderId="0" xfId="0" applyFont="1" applyAlignment="1"/>
    <xf numFmtId="0" fontId="0" fillId="2" borderId="0" xfId="0" applyFill="1" applyAlignment="1"/>
    <xf numFmtId="0" fontId="0" fillId="5" borderId="12" xfId="0" applyFill="1" applyBorder="1" applyAlignment="1"/>
    <xf numFmtId="0" fontId="0" fillId="0" borderId="16" xfId="0" applyBorder="1"/>
    <xf numFmtId="0" fontId="0" fillId="0" borderId="18" xfId="0" applyBorder="1"/>
    <xf numFmtId="0" fontId="0" fillId="0" borderId="14" xfId="0" applyBorder="1"/>
    <xf numFmtId="0" fontId="0" fillId="3" borderId="14" xfId="0" applyFill="1" applyBorder="1"/>
    <xf numFmtId="0" fontId="0" fillId="0" borderId="20" xfId="0" applyBorder="1"/>
    <xf numFmtId="0" fontId="0" fillId="0" borderId="12" xfId="0" applyBorder="1"/>
    <xf numFmtId="0" fontId="0" fillId="0" borderId="0" xfId="0" applyFont="1"/>
    <xf numFmtId="0" fontId="8" fillId="0" borderId="0" xfId="0" applyFont="1"/>
    <xf numFmtId="0" fontId="0" fillId="0" borderId="1" xfId="0" applyBorder="1"/>
    <xf numFmtId="0" fontId="0" fillId="3" borderId="0" xfId="0" applyFill="1"/>
    <xf numFmtId="0" fontId="0" fillId="0" borderId="19" xfId="0" applyBorder="1"/>
    <xf numFmtId="0" fontId="0" fillId="0" borderId="21" xfId="0" applyBorder="1"/>
    <xf numFmtId="0" fontId="0" fillId="0" borderId="14" xfId="0" applyFill="1" applyBorder="1"/>
    <xf numFmtId="0" fontId="0" fillId="0" borderId="0" xfId="0" applyBorder="1"/>
    <xf numFmtId="0" fontId="0" fillId="3" borderId="0" xfId="0" applyFill="1" applyAlignment="1">
      <alignment wrapText="1"/>
    </xf>
    <xf numFmtId="0" fontId="3" fillId="0" borderId="0" xfId="0" applyFont="1" applyAlignment="1"/>
    <xf numFmtId="0" fontId="3" fillId="0" borderId="0" xfId="0" applyFont="1" applyAlignment="1">
      <alignment horizontal="right"/>
    </xf>
    <xf numFmtId="178" fontId="3" fillId="0" borderId="0" xfId="0" applyNumberFormat="1" applyFont="1" applyAlignment="1"/>
    <xf numFmtId="0" fontId="8" fillId="0" borderId="0" xfId="0" applyFont="1" applyAlignment="1"/>
    <xf numFmtId="0" fontId="9" fillId="6" borderId="0" xfId="0" applyFont="1" applyFill="1" applyAlignment="1"/>
    <xf numFmtId="0" fontId="3" fillId="0" borderId="18" xfId="0" applyFont="1" applyBorder="1" applyAlignment="1">
      <alignment horizontal="right"/>
    </xf>
    <xf numFmtId="0" fontId="3" fillId="0" borderId="14" xfId="0" applyFont="1" applyBorder="1" applyAlignment="1"/>
    <xf numFmtId="0" fontId="3" fillId="0" borderId="14" xfId="0" applyFont="1" applyFill="1" applyBorder="1" applyAlignment="1"/>
    <xf numFmtId="178" fontId="3" fillId="0" borderId="20" xfId="0" applyNumberFormat="1" applyFont="1" applyBorder="1" applyAlignment="1"/>
    <xf numFmtId="0" fontId="3" fillId="0" borderId="12" xfId="0" applyFont="1" applyBorder="1" applyAlignment="1">
      <alignment horizontal="right"/>
    </xf>
    <xf numFmtId="0" fontId="3" fillId="7" borderId="0" xfId="0" applyFont="1" applyFill="1" applyAlignment="1"/>
    <xf numFmtId="178" fontId="3" fillId="8" borderId="1" xfId="0" applyNumberFormat="1" applyFont="1" applyFill="1" applyBorder="1" applyAlignment="1"/>
    <xf numFmtId="178" fontId="3" fillId="0" borderId="1" xfId="0" applyNumberFormat="1" applyFont="1" applyBorder="1" applyAlignment="1"/>
    <xf numFmtId="0" fontId="3" fillId="9" borderId="0" xfId="0" applyFont="1" applyFill="1" applyAlignment="1"/>
    <xf numFmtId="0" fontId="3" fillId="7" borderId="0" xfId="0" applyFont="1" applyFill="1" applyAlignment="1">
      <alignment horizontal="right"/>
    </xf>
    <xf numFmtId="0" fontId="3" fillId="0" borderId="19" xfId="0" applyFont="1" applyBorder="1" applyAlignment="1">
      <alignment horizontal="right"/>
    </xf>
    <xf numFmtId="0" fontId="3" fillId="0" borderId="16" xfId="0" applyFont="1" applyBorder="1" applyAlignment="1"/>
    <xf numFmtId="0" fontId="3" fillId="7" borderId="16" xfId="0" applyFont="1" applyFill="1" applyBorder="1" applyAlignment="1"/>
    <xf numFmtId="178" fontId="3" fillId="0" borderId="21" xfId="0" applyNumberFormat="1" applyFont="1" applyBorder="1" applyAlignment="1"/>
    <xf numFmtId="0" fontId="3" fillId="0" borderId="0" xfId="0" applyFont="1" applyBorder="1" applyAlignment="1"/>
    <xf numFmtId="0" fontId="3" fillId="7" borderId="0" xfId="0" applyFont="1" applyFill="1" applyBorder="1" applyAlignment="1"/>
    <xf numFmtId="0" fontId="3" fillId="0" borderId="20" xfId="0" applyFont="1" applyBorder="1" applyAlignment="1"/>
    <xf numFmtId="0" fontId="3" fillId="0" borderId="1" xfId="0" applyFont="1" applyBorder="1" applyAlignment="1"/>
    <xf numFmtId="0" fontId="3" fillId="0" borderId="21" xfId="0" applyFont="1" applyBorder="1" applyAlignment="1"/>
    <xf numFmtId="178" fontId="3" fillId="10" borderId="0" xfId="0" applyNumberFormat="1" applyFont="1" applyFill="1" applyAlignment="1"/>
    <xf numFmtId="178" fontId="3" fillId="11" borderId="0" xfId="0" applyNumberFormat="1" applyFont="1" applyFill="1" applyAlignment="1"/>
    <xf numFmtId="0" fontId="10" fillId="0" borderId="0" xfId="0" applyFont="1" applyAlignment="1"/>
    <xf numFmtId="0" fontId="11" fillId="0" borderId="0" xfId="0" applyFont="1" applyAlignment="1"/>
    <xf numFmtId="0" fontId="3" fillId="0" borderId="13" xfId="0" applyFont="1" applyBorder="1" applyAlignment="1"/>
    <xf numFmtId="0" fontId="3" fillId="0" borderId="15" xfId="0" applyFont="1" applyBorder="1" applyAlignment="1"/>
    <xf numFmtId="0" fontId="3" fillId="0" borderId="17" xfId="0" applyFont="1" applyBorder="1" applyAlignment="1"/>
    <xf numFmtId="0" fontId="3" fillId="0" borderId="0" xfId="0" applyFont="1" applyAlignment="1">
      <alignment horizontal="center"/>
    </xf>
    <xf numFmtId="0" fontId="12" fillId="0" borderId="0" xfId="0" applyFont="1" applyAlignment="1"/>
    <xf numFmtId="0" fontId="13" fillId="0" borderId="0" xfId="0" applyFont="1"/>
    <xf numFmtId="0" fontId="13" fillId="0" borderId="0" xfId="0" applyFont="1" applyFill="1"/>
    <xf numFmtId="0" fontId="13" fillId="12" borderId="0" xfId="0" applyFont="1" applyFill="1"/>
    <xf numFmtId="0" fontId="14" fillId="0" borderId="0" xfId="6" applyFont="1" applyAlignment="1"/>
    <xf numFmtId="0" fontId="13" fillId="13" borderId="0" xfId="0" applyFont="1" applyFill="1"/>
    <xf numFmtId="0" fontId="15" fillId="0" borderId="0" xfId="6" applyAlignment="1"/>
    <xf numFmtId="0" fontId="13" fillId="0" borderId="0" xfId="0" applyFont="1" applyAlignment="1"/>
    <xf numFmtId="0" fontId="13" fillId="0" borderId="0" xfId="0" applyFont="1" applyFill="1" applyAlignment="1"/>
    <xf numFmtId="0" fontId="13" fillId="14" borderId="0" xfId="0" applyFont="1" applyFill="1" applyAlignment="1"/>
    <xf numFmtId="0" fontId="13" fillId="14" borderId="0" xfId="0" applyFont="1" applyFill="1"/>
    <xf numFmtId="0" fontId="13" fillId="0" borderId="0" xfId="0" applyFont="1" applyFill="1" applyAlignment="1">
      <alignment wrapText="1"/>
    </xf>
    <xf numFmtId="0" fontId="16" fillId="0" borderId="0" xfId="0" applyFont="1" applyFill="1" applyAlignment="1"/>
    <xf numFmtId="0" fontId="9" fillId="6" borderId="0" xfId="0" applyFont="1" applyFill="1" applyAlignment="1" quotePrefix="1"/>
    <xf numFmtId="0" fontId="3" fillId="7" borderId="0" xfId="0" applyFont="1" applyFill="1" applyAlignment="1" quotePrefix="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mg12.pixhost.to/images/857/575188671_png-transparent-html5-plain-logo-icon-wbg.png" TargetMode="External"/><Relationship Id="rId1" Type="http://schemas.openxmlformats.org/officeDocument/2006/relationships/hyperlink" Target="https://git-introduccion_de_git_para_window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introduccion_de_git_para_window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F53"/>
  <sheetViews>
    <sheetView zoomScale="120" zoomScaleNormal="120" workbookViewId="0">
      <pane xSplit="1" ySplit="3" topLeftCell="B4" activePane="bottomRight" state="frozen"/>
      <selection/>
      <selection pane="topRight"/>
      <selection pane="bottomLeft"/>
      <selection pane="bottomRight" activeCell="A4" sqref="A4"/>
    </sheetView>
  </sheetViews>
  <sheetFormatPr defaultColWidth="11" defaultRowHeight="13.8" outlineLevelCol="5"/>
  <cols>
    <col min="1" max="1" width="0.158333333333333" style="94" customWidth="1"/>
    <col min="2" max="2" width="11" style="94"/>
    <col min="3" max="3" width="139.991666666667" style="94" customWidth="1"/>
    <col min="4" max="4" width="11" style="94"/>
    <col min="5" max="5" width="35" style="94" customWidth="1"/>
    <col min="6" max="16383" width="11" style="94"/>
    <col min="16384" max="16384" width="11" style="52"/>
  </cols>
  <sheetData>
    <row r="1" spans="2:4">
      <c r="B1" s="96" t="s">
        <v>0</v>
      </c>
      <c r="C1" t="s">
        <v>1</v>
      </c>
      <c r="D1" s="94" t="s">
        <v>2</v>
      </c>
    </row>
    <row r="2" spans="2:4">
      <c r="B2" s="98" t="s">
        <v>3</v>
      </c>
      <c r="C2" s="99" t="s">
        <v>4</v>
      </c>
      <c r="D2" s="94" t="s">
        <v>2</v>
      </c>
    </row>
    <row r="3" spans="2:4">
      <c r="B3" s="103" t="s">
        <v>5</v>
      </c>
      <c r="C3" t="s">
        <v>6</v>
      </c>
      <c r="D3" s="94" t="s">
        <v>2</v>
      </c>
    </row>
    <row r="4" ht="6" customHeight="1" spans="2:2">
      <c r="B4" s="95"/>
    </row>
    <row r="5" spans="1:4">
      <c r="A5" s="94" t="s">
        <v>7</v>
      </c>
      <c r="B5" s="101" t="str">
        <f t="shared" ref="B5:B8" si="0">A5</f>
        <v>&lt;head&gt;</v>
      </c>
      <c r="C5" s="101"/>
      <c r="D5" s="101" t="s">
        <v>2</v>
      </c>
    </row>
    <row r="6" spans="1:4">
      <c r="A6" s="94" t="s">
        <v>8</v>
      </c>
      <c r="B6" s="101" t="str">
        <f t="shared" si="0"/>
        <v>&lt;!-- Metaetiquetas --&gt;</v>
      </c>
      <c r="C6" s="101"/>
      <c r="D6" s="101" t="s">
        <v>2</v>
      </c>
    </row>
    <row r="7" spans="1:4">
      <c r="A7" s="94" t="s">
        <v>9</v>
      </c>
      <c r="B7" s="101" t="str">
        <f t="shared" si="0"/>
        <v>&lt;meta charset="utf-8" /&gt;</v>
      </c>
      <c r="C7" s="101"/>
      <c r="D7" s="101" t="s">
        <v>2</v>
      </c>
    </row>
    <row r="8" spans="1:4">
      <c r="A8" s="94" t="s">
        <v>10</v>
      </c>
      <c r="B8" s="101" t="str">
        <f t="shared" si="0"/>
        <v>&lt;meta name="viewport" content="width=device-width, initial-scale=1" /&gt;</v>
      </c>
      <c r="C8" s="101"/>
      <c r="D8" s="101" t="s">
        <v>2</v>
      </c>
    </row>
    <row r="9" spans="1:6">
      <c r="A9" s="96" t="s">
        <v>11</v>
      </c>
      <c r="B9" s="101" t="str">
        <f>CONCATENATE(E9,$C$1,F9)</f>
        <v>&lt;meta name="description" content="Ing. Eduardo Herrera Forero." /&gt;</v>
      </c>
      <c r="C9" s="101"/>
      <c r="D9" s="101" t="s">
        <v>2</v>
      </c>
      <c r="E9" s="94" t="s">
        <v>12</v>
      </c>
      <c r="F9" s="94" t="s">
        <v>13</v>
      </c>
    </row>
    <row r="10" spans="1:4">
      <c r="A10" s="94" t="s">
        <v>14</v>
      </c>
      <c r="B10" s="101" t="str">
        <f>A10</f>
        <v>&lt;meta name="author" content="Ing. Eduardo Herrera Forero" /&gt;</v>
      </c>
      <c r="C10" s="101"/>
      <c r="D10" s="101" t="s">
        <v>2</v>
      </c>
    </row>
    <row r="11" spans="1:4">
      <c r="A11" s="94" t="s">
        <v>15</v>
      </c>
      <c r="B11" s="101" t="str">
        <f>A11</f>
        <v>&lt;meta name="application-name" content="EHF" /&gt;</v>
      </c>
      <c r="C11" s="101"/>
      <c r="D11" s="101" t="s">
        <v>2</v>
      </c>
    </row>
    <row r="12" spans="1:4">
      <c r="A12" s="94" t="s">
        <v>16</v>
      </c>
      <c r="B12" s="101" t="str">
        <f>A12</f>
        <v>&lt;meta name="robots" content="index, follow" /&gt;</v>
      </c>
      <c r="C12" s="101"/>
      <c r="D12" s="101" t="s">
        <v>2</v>
      </c>
    </row>
    <row r="13" spans="1:5">
      <c r="A13" s="98" t="s">
        <v>17</v>
      </c>
      <c r="B13" s="101" t="str">
        <f>CONCATENATE(E13,$C$2,$F$9)</f>
        <v>&lt;link rel="canonical" href="https://eduardoherreraf.github.io/bootstrap.html" /&gt;</v>
      </c>
      <c r="C13" s="101"/>
      <c r="D13" s="101" t="s">
        <v>2</v>
      </c>
      <c r="E13" s="94" t="s">
        <v>18</v>
      </c>
    </row>
    <row r="14" spans="1:4">
      <c r="A14" s="94" t="s">
        <v>19</v>
      </c>
      <c r="B14" s="101" t="str">
        <f t="shared" ref="B14:B17" si="1">A14</f>
        <v>&lt;!-- Fin Metaetiquetas --&gt;</v>
      </c>
      <c r="C14" s="101"/>
      <c r="D14" s="101" t="s">
        <v>2</v>
      </c>
    </row>
    <row r="15" spans="2:4">
      <c r="B15" s="101" t="s">
        <v>20</v>
      </c>
      <c r="C15" s="101"/>
      <c r="D15" s="101" t="s">
        <v>2</v>
      </c>
    </row>
    <row r="16" spans="1:4">
      <c r="A16" s="94" t="s">
        <v>21</v>
      </c>
      <c r="B16" s="101" t="str">
        <f t="shared" si="1"/>
        <v>&lt;!-- Open Graph data --&gt;</v>
      </c>
      <c r="C16" s="101"/>
      <c r="D16" s="101" t="s">
        <v>2</v>
      </c>
    </row>
    <row r="17" spans="1:4">
      <c r="A17" s="94" t="s">
        <v>22</v>
      </c>
      <c r="B17" s="101" t="str">
        <f t="shared" si="1"/>
        <v>&lt;meta property="og:type" content="website" /&gt;</v>
      </c>
      <c r="C17" s="101"/>
      <c r="D17" s="101" t="s">
        <v>2</v>
      </c>
    </row>
    <row r="18" spans="1:5">
      <c r="A18" s="96" t="s">
        <v>23</v>
      </c>
      <c r="B18" s="101" t="str">
        <f>CONCATENATE(E18,$C$1,F9)</f>
        <v>&lt;meta property="og:title" content="Ing. Eduardo Herrera Forero." /&gt;</v>
      </c>
      <c r="C18" s="101"/>
      <c r="D18" s="101" t="s">
        <v>2</v>
      </c>
      <c r="E18" s="94" t="s">
        <v>24</v>
      </c>
    </row>
    <row r="19" spans="1:5">
      <c r="A19" s="103" t="s">
        <v>25</v>
      </c>
      <c r="B19" s="101" t="str">
        <f>CONCATENATE(E19,$C$3,$F$9)</f>
        <v>&lt;meta property="og:description" content="Esta es la Página Web del ingeniero Eduardo Herrera Forero y sus publicaciones." /&gt;</v>
      </c>
      <c r="C19" s="101"/>
      <c r="D19" s="101" t="s">
        <v>2</v>
      </c>
      <c r="E19" s="94" t="s">
        <v>26</v>
      </c>
    </row>
    <row r="20" spans="1:4">
      <c r="A20" s="94" t="s">
        <v>27</v>
      </c>
      <c r="B20" s="101" t="str">
        <f t="shared" ref="B20:B24" si="2">A20</f>
        <v>&lt;meta property="og:image" content="https://i.imgur.com/JKbKYrO.png" /&gt;</v>
      </c>
      <c r="C20" s="101"/>
      <c r="D20" s="101" t="s">
        <v>2</v>
      </c>
    </row>
    <row r="21" spans="1:4">
      <c r="A21" s="94" t="s">
        <v>28</v>
      </c>
      <c r="B21" s="101" t="str">
        <f t="shared" si="2"/>
        <v>&lt;meta property="og:image:alt" content="Logo del ingeniero Eduardo Herrera Forero"/&gt;</v>
      </c>
      <c r="C21" s="101"/>
      <c r="D21" s="101" t="s">
        <v>2</v>
      </c>
    </row>
    <row r="22" spans="1:5">
      <c r="A22" s="98" t="s">
        <v>29</v>
      </c>
      <c r="B22" s="101" t="str">
        <f>CONCATENATE(E22,$C$2,$F$9)</f>
        <v>&lt;meta property="og:url" content="https://eduardoherreraf.github.io/bootstrap.html" /&gt;</v>
      </c>
      <c r="C22" s="101"/>
      <c r="D22" s="101" t="s">
        <v>2</v>
      </c>
      <c r="E22" s="94" t="s">
        <v>30</v>
      </c>
    </row>
    <row r="23" spans="1:4">
      <c r="A23" s="94" t="s">
        <v>31</v>
      </c>
      <c r="B23" s="101" t="str">
        <f t="shared" si="2"/>
        <v>&lt;meta property="og:locale" content="es_CO" /&gt;</v>
      </c>
      <c r="C23" s="101"/>
      <c r="D23" s="101" t="s">
        <v>2</v>
      </c>
    </row>
    <row r="24" spans="1:4">
      <c r="A24" s="94" t="s">
        <v>32</v>
      </c>
      <c r="B24" s="101" t="str">
        <f t="shared" si="2"/>
        <v>&lt;!-- fin Open Graph data --&gt;</v>
      </c>
      <c r="C24" s="101"/>
      <c r="D24" s="101" t="s">
        <v>2</v>
      </c>
    </row>
    <row r="25" spans="2:4">
      <c r="B25" s="101" t="s">
        <v>33</v>
      </c>
      <c r="C25" s="101"/>
      <c r="D25" s="101" t="s">
        <v>2</v>
      </c>
    </row>
    <row r="26" spans="1:4">
      <c r="A26" s="94" t="s">
        <v>34</v>
      </c>
      <c r="B26" s="101" t="str">
        <f t="shared" ref="B26:B28" si="3">A26</f>
        <v>&lt;!-- Twitter cards --&gt;</v>
      </c>
      <c r="C26" s="101"/>
      <c r="D26" s="101" t="s">
        <v>2</v>
      </c>
    </row>
    <row r="27" spans="1:4">
      <c r="A27" s="94" t="s">
        <v>35</v>
      </c>
      <c r="B27" s="101" t="str">
        <f t="shared" si="3"/>
        <v>&lt;meta name="twitter:card" content="summary" /&gt;</v>
      </c>
      <c r="C27" s="101"/>
      <c r="D27" s="101" t="s">
        <v>2</v>
      </c>
    </row>
    <row r="28" spans="1:4">
      <c r="A28" s="94" t="s">
        <v>36</v>
      </c>
      <c r="B28" s="101" t="str">
        <f t="shared" si="3"/>
        <v>&lt;meta name="twitter:site" content="@ehfeduardo" /&gt;</v>
      </c>
      <c r="C28" s="101"/>
      <c r="D28" s="101" t="s">
        <v>2</v>
      </c>
    </row>
    <row r="29" spans="1:5">
      <c r="A29" s="96" t="s">
        <v>37</v>
      </c>
      <c r="B29" s="101" t="str">
        <f>CONCATENATE(E29,$C$1,$F$9)</f>
        <v>&lt;meta name="twitter:title" content="Ing. Eduardo Herrera Forero." /&gt;</v>
      </c>
      <c r="C29" s="101"/>
      <c r="D29" s="101" t="s">
        <v>2</v>
      </c>
      <c r="E29" s="94" t="s">
        <v>38</v>
      </c>
    </row>
    <row r="30" spans="1:5">
      <c r="A30" s="103" t="s">
        <v>39</v>
      </c>
      <c r="B30" s="101" t="str">
        <f>CONCATENATE(E30,$C$3,$F$9)</f>
        <v>&lt;meta name="twitter:description" content="Esta es la Página Web del ingeniero Eduardo Herrera Forero y sus publicaciones." /&gt;</v>
      </c>
      <c r="C30" s="101"/>
      <c r="D30" s="101" t="s">
        <v>2</v>
      </c>
      <c r="E30" s="94" t="s">
        <v>40</v>
      </c>
    </row>
    <row r="31" spans="1:4">
      <c r="A31" s="94" t="s">
        <v>41</v>
      </c>
      <c r="B31" s="101" t="str">
        <f t="shared" ref="B31:B33" si="4">A31</f>
        <v>&lt;meta name="twitter:image" content="https://i.imgur.com/JKbKYrO.png" /&gt;</v>
      </c>
      <c r="C31" s="101"/>
      <c r="D31" s="101" t="s">
        <v>2</v>
      </c>
    </row>
    <row r="32" spans="1:4">
      <c r="A32" s="94" t="s">
        <v>42</v>
      </c>
      <c r="B32" s="101" t="str">
        <f t="shared" si="4"/>
        <v>&lt;meta name="twitter:image:alt" content="Logo del ingeniero Eduardo Herrera Forero"&gt;</v>
      </c>
      <c r="C32" s="101"/>
      <c r="D32" s="101" t="s">
        <v>2</v>
      </c>
    </row>
    <row r="33" spans="1:4">
      <c r="A33" s="94" t="s">
        <v>43</v>
      </c>
      <c r="B33" s="101" t="str">
        <f t="shared" si="4"/>
        <v>&lt;!-- Fin Twitter cards --&gt;</v>
      </c>
      <c r="C33" s="101"/>
      <c r="D33" s="101" t="s">
        <v>2</v>
      </c>
    </row>
    <row r="34" spans="2:4">
      <c r="B34" s="101" t="s">
        <v>33</v>
      </c>
      <c r="C34" s="101"/>
      <c r="D34" s="101" t="s">
        <v>2</v>
      </c>
    </row>
    <row r="35" spans="1:4">
      <c r="A35" s="94" t="s">
        <v>44</v>
      </c>
      <c r="B35" s="101" t="str">
        <f t="shared" ref="B35:B44" si="5">A35</f>
        <v>&lt;!-- iconos --&gt;</v>
      </c>
      <c r="C35" s="101"/>
      <c r="D35" s="101" t="s">
        <v>2</v>
      </c>
    </row>
    <row r="36" spans="1:4">
      <c r="A36" s="94" t="s">
        <v>45</v>
      </c>
      <c r="B36" s="101" t="str">
        <f t="shared" si="5"/>
        <v>&lt;link rel="apple-touch-icon" sizes="180x180" href="apple-touch-icon.png" /&gt;</v>
      </c>
      <c r="C36" s="101"/>
      <c r="D36" s="101" t="s">
        <v>2</v>
      </c>
    </row>
    <row r="37" spans="1:4">
      <c r="A37" s="94" t="s">
        <v>46</v>
      </c>
      <c r="B37" s="101" t="str">
        <f t="shared" si="5"/>
        <v>&lt;link rel="icon" type="image/png" sizes="32x32" href="favicon-32x32.png" /&gt;</v>
      </c>
      <c r="C37" s="101"/>
      <c r="D37" s="101" t="s">
        <v>2</v>
      </c>
    </row>
    <row r="38" spans="1:4">
      <c r="A38" s="94" t="s">
        <v>47</v>
      </c>
      <c r="B38" s="101" t="str">
        <f t="shared" si="5"/>
        <v>&lt;link rel="icon" type="image/png" sizes="192x192" href="android-chrome-192x192.png"/&gt;</v>
      </c>
      <c r="C38" s="101"/>
      <c r="D38" s="101" t="s">
        <v>2</v>
      </c>
    </row>
    <row r="39" spans="1:4">
      <c r="A39" s="94" t="s">
        <v>48</v>
      </c>
      <c r="B39" s="101" t="str">
        <f t="shared" si="5"/>
        <v>&lt;link rel="icon" type="image/png" sizes="16x16" href="favicon-16x16.png" /&gt;</v>
      </c>
      <c r="C39" s="101"/>
      <c r="D39" s="101" t="s">
        <v>2</v>
      </c>
    </row>
    <row r="40" spans="1:4">
      <c r="A40" s="94" t="s">
        <v>49</v>
      </c>
      <c r="B40" s="101" t="str">
        <f t="shared" si="5"/>
        <v>&lt;link rel="manifest" href="site.webmanifest" /&gt;</v>
      </c>
      <c r="C40" s="101"/>
      <c r="D40" s="101" t="s">
        <v>2</v>
      </c>
    </row>
    <row r="41" spans="1:4">
      <c r="A41" s="94" t="s">
        <v>50</v>
      </c>
      <c r="B41" s="101" t="str">
        <f t="shared" si="5"/>
        <v>&lt;link rel="mask-icon" href="safari-pinned-tab.svg" color="#5bbad5" /&gt;</v>
      </c>
      <c r="C41" s="101"/>
      <c r="D41" s="101" t="s">
        <v>2</v>
      </c>
    </row>
    <row r="42" spans="1:4">
      <c r="A42" s="94" t="s">
        <v>51</v>
      </c>
      <c r="B42" s="101" t="str">
        <f t="shared" si="5"/>
        <v>&lt;meta name="msapplication-TileColor" content="#da532c" /&gt;</v>
      </c>
      <c r="C42" s="101"/>
      <c r="D42" s="101" t="s">
        <v>2</v>
      </c>
    </row>
    <row r="43" spans="1:4">
      <c r="A43" s="94" t="s">
        <v>52</v>
      </c>
      <c r="B43" s="101" t="str">
        <f t="shared" si="5"/>
        <v>&lt;meta name="theme-color" content="#ffffff" /&gt;</v>
      </c>
      <c r="C43" s="101"/>
      <c r="D43" s="101" t="s">
        <v>2</v>
      </c>
    </row>
    <row r="44" spans="1:4">
      <c r="A44" s="94" t="s">
        <v>53</v>
      </c>
      <c r="B44" s="101" t="str">
        <f t="shared" si="5"/>
        <v>&lt;!-- fin iconos --&gt;</v>
      </c>
      <c r="C44" s="101"/>
      <c r="D44" s="101" t="s">
        <v>2</v>
      </c>
    </row>
    <row r="45" spans="2:4">
      <c r="B45" s="101" t="s">
        <v>33</v>
      </c>
      <c r="C45" s="101"/>
      <c r="D45" s="101" t="s">
        <v>2</v>
      </c>
    </row>
    <row r="46" spans="1:4">
      <c r="A46" s="94" t="s">
        <v>54</v>
      </c>
      <c r="B46" s="101" t="str">
        <f t="shared" ref="B46:B50" si="6">A46</f>
        <v>&lt;title&gt;</v>
      </c>
      <c r="C46" s="101"/>
      <c r="D46" s="101" t="s">
        <v>2</v>
      </c>
    </row>
    <row r="47" spans="1:4">
      <c r="A47" s="96" t="s">
        <v>55</v>
      </c>
      <c r="B47" s="101" t="str">
        <f>C1</f>
        <v>Ing. Eduardo Herrera Forero.</v>
      </c>
      <c r="C47" s="101"/>
      <c r="D47" s="101" t="s">
        <v>2</v>
      </c>
    </row>
    <row r="48" spans="1:4">
      <c r="A48" s="94" t="s">
        <v>56</v>
      </c>
      <c r="B48" s="101" t="str">
        <f t="shared" si="6"/>
        <v>&lt;/title&gt;</v>
      </c>
      <c r="C48" s="101"/>
      <c r="D48" s="101" t="s">
        <v>2</v>
      </c>
    </row>
    <row r="49" spans="2:4">
      <c r="B49" s="101" t="s">
        <v>33</v>
      </c>
      <c r="C49" s="101"/>
      <c r="D49" s="101" t="s">
        <v>2</v>
      </c>
    </row>
    <row r="50" spans="1:4">
      <c r="A50" s="94" t="s">
        <v>57</v>
      </c>
      <c r="B50" s="101" t="str">
        <f t="shared" si="6"/>
        <v>&lt;script type="module" defer src="./js/main.js"&gt;&lt;/script&gt;</v>
      </c>
      <c r="C50" s="101"/>
      <c r="D50" s="101" t="s">
        <v>2</v>
      </c>
    </row>
    <row r="51" spans="2:4">
      <c r="B51" s="101" t="s">
        <v>33</v>
      </c>
      <c r="C51" s="101"/>
      <c r="D51" s="101" t="s">
        <v>2</v>
      </c>
    </row>
    <row r="52" spans="1:4">
      <c r="A52" s="94" t="s">
        <v>58</v>
      </c>
      <c r="B52" s="101" t="str">
        <f>A52</f>
        <v>&lt;meta name="google-site-verification" content="2H5ZMCD1_xl7oxaiqnopfdQBnIXVIOfmW0UBSa5sQJc"/&gt;</v>
      </c>
      <c r="C52" s="101"/>
      <c r="D52" s="101" t="s">
        <v>2</v>
      </c>
    </row>
    <row r="53" spans="1:4">
      <c r="A53" s="94" t="s">
        <v>59</v>
      </c>
      <c r="B53" s="101" t="str">
        <f>A53</f>
        <v>&lt;/head&gt;</v>
      </c>
      <c r="C53" s="101"/>
      <c r="D53" s="101" t="s">
        <v>2</v>
      </c>
    </row>
  </sheetData>
  <hyperlinks>
    <hyperlink ref="C2" r:id="rId1" display="https://eduardoherreraf.github.io/bootstrap.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27" activePane="bottomRight" state="frozen"/>
      <selection/>
      <selection pane="topRight"/>
      <selection pane="bottomLeft"/>
      <selection pane="bottomRight" activeCell="B2" sqref="B2"/>
    </sheetView>
  </sheetViews>
  <sheetFormatPr defaultColWidth="11" defaultRowHeight="13.8"/>
  <cols>
    <col min="1" max="1" width="0.158333333333333" style="94" customWidth="1"/>
    <col min="2" max="2" width="61.1416666666667" style="94" customWidth="1"/>
    <col min="3" max="3" width="63.6416666666667" style="94" customWidth="1"/>
    <col min="4" max="4" width="35.2" style="94" customWidth="1"/>
    <col min="5" max="5" width="35" style="94" customWidth="1"/>
    <col min="6" max="16383" width="11" style="94"/>
    <col min="16384" max="16384" width="11" style="52"/>
  </cols>
  <sheetData>
    <row r="1" spans="2:5">
      <c r="B1" s="95" t="s">
        <v>0</v>
      </c>
      <c r="C1" s="96" t="s">
        <v>60</v>
      </c>
      <c r="D1" s="94" t="str">
        <f>C1</f>
        <v>Índice de HTML - Ing. Eduardo Herrera Forero.</v>
      </c>
      <c r="E1" s="94" t="str">
        <f>LEFT(C1,FIND("-",C1)-2)</f>
        <v>Índice de HTML</v>
      </c>
    </row>
    <row r="2" spans="1:4">
      <c r="A2" s="97" t="str">
        <f>CONCATENATE("https://eduardoherreraf.github.io/",C2)</f>
        <v>https://eduardoherreraf.github.io/html.html</v>
      </c>
      <c r="B2" s="95" t="s">
        <v>3</v>
      </c>
      <c r="C2" s="98" t="s">
        <v>61</v>
      </c>
      <c r="D2" s="97" t="s">
        <v>62</v>
      </c>
    </row>
    <row r="3" s="26" customFormat="1" spans="1:2575">
      <c r="A3" s="100"/>
      <c r="B3" s="101" t="s">
        <v>5</v>
      </c>
      <c r="C3" s="102" t="s">
        <v>63</v>
      </c>
      <c r="D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100"/>
      <c r="BS3" s="100"/>
      <c r="BT3" s="100"/>
      <c r="BU3" s="100"/>
      <c r="BV3" s="100"/>
      <c r="BW3" s="100"/>
      <c r="BX3" s="100"/>
      <c r="BY3" s="100"/>
      <c r="BZ3" s="100"/>
      <c r="CA3" s="100"/>
      <c r="CB3" s="100"/>
      <c r="CC3" s="100"/>
      <c r="CD3" s="100"/>
      <c r="CE3" s="100"/>
      <c r="CF3" s="100"/>
      <c r="CG3" s="100"/>
      <c r="CH3" s="100"/>
      <c r="CI3" s="100"/>
      <c r="CJ3" s="100"/>
      <c r="CK3" s="100"/>
      <c r="CL3" s="100"/>
      <c r="CM3" s="100"/>
      <c r="CN3" s="100"/>
      <c r="CO3" s="100"/>
      <c r="CP3" s="100"/>
      <c r="CQ3" s="100"/>
      <c r="CR3" s="100"/>
      <c r="CS3" s="100"/>
      <c r="CT3" s="100"/>
      <c r="CU3" s="100"/>
      <c r="CV3" s="100"/>
      <c r="CW3" s="100"/>
      <c r="CX3" s="100"/>
      <c r="CY3" s="100"/>
      <c r="CZ3" s="100"/>
      <c r="DA3" s="100"/>
      <c r="DB3" s="100"/>
      <c r="DC3" s="100"/>
      <c r="DD3" s="100"/>
      <c r="DE3" s="100"/>
      <c r="DF3" s="100"/>
      <c r="DG3" s="100"/>
      <c r="DH3" s="100"/>
      <c r="DI3" s="100"/>
      <c r="DJ3" s="100"/>
      <c r="DK3" s="100"/>
      <c r="DL3" s="100"/>
      <c r="DM3" s="100"/>
      <c r="DN3" s="100"/>
      <c r="DO3" s="100"/>
      <c r="DP3" s="100"/>
      <c r="DQ3" s="100"/>
      <c r="DR3" s="100"/>
      <c r="DS3" s="100"/>
      <c r="DT3" s="100"/>
      <c r="DU3" s="100"/>
      <c r="DV3" s="100"/>
      <c r="DW3" s="100"/>
      <c r="DX3" s="100"/>
      <c r="DY3" s="100"/>
      <c r="DZ3" s="100"/>
      <c r="EA3" s="100"/>
      <c r="EB3" s="100"/>
      <c r="EC3" s="100"/>
      <c r="ED3" s="100"/>
      <c r="EE3" s="100"/>
      <c r="EF3" s="100"/>
      <c r="EG3" s="100"/>
      <c r="EH3" s="100"/>
      <c r="EI3" s="100"/>
      <c r="EJ3" s="100"/>
      <c r="EK3" s="100"/>
      <c r="EL3" s="100"/>
      <c r="EM3" s="100"/>
      <c r="EN3" s="100"/>
      <c r="EO3" s="100"/>
      <c r="EP3" s="100"/>
      <c r="EQ3" s="100"/>
      <c r="ER3" s="100"/>
      <c r="ES3" s="100"/>
      <c r="ET3" s="100"/>
      <c r="EU3" s="100"/>
      <c r="EV3" s="100"/>
      <c r="EW3" s="100"/>
      <c r="EX3" s="100"/>
      <c r="EY3" s="100"/>
      <c r="EZ3" s="100"/>
      <c r="FA3" s="100"/>
      <c r="FB3" s="100"/>
      <c r="FC3" s="100"/>
      <c r="FD3" s="100"/>
      <c r="FE3" s="100"/>
      <c r="FF3" s="100"/>
      <c r="FG3" s="100"/>
      <c r="FH3" s="100"/>
      <c r="FI3" s="100"/>
      <c r="FJ3" s="100"/>
      <c r="FK3" s="100"/>
      <c r="FL3" s="100"/>
      <c r="FM3" s="100"/>
      <c r="FN3" s="100"/>
      <c r="FO3" s="100"/>
      <c r="FP3" s="100"/>
      <c r="FQ3" s="100"/>
      <c r="FR3" s="100"/>
      <c r="FS3" s="100"/>
      <c r="FT3" s="100"/>
      <c r="FU3" s="100"/>
      <c r="FV3" s="100"/>
      <c r="FW3" s="100"/>
      <c r="FX3" s="100"/>
      <c r="FY3" s="100"/>
      <c r="FZ3" s="100"/>
      <c r="GA3" s="100"/>
      <c r="GB3" s="100"/>
      <c r="GC3" s="100"/>
      <c r="GD3" s="100"/>
      <c r="GE3" s="100"/>
      <c r="GF3" s="100"/>
      <c r="GG3" s="100"/>
      <c r="GH3" s="100"/>
      <c r="GI3" s="100"/>
      <c r="GJ3" s="100"/>
      <c r="GK3" s="100"/>
      <c r="GL3" s="100"/>
      <c r="GM3" s="100"/>
      <c r="GN3" s="100"/>
      <c r="GO3" s="100"/>
      <c r="GP3" s="100"/>
      <c r="GQ3" s="100"/>
      <c r="GR3" s="100"/>
      <c r="GS3" s="100"/>
      <c r="GT3" s="100"/>
      <c r="GU3" s="100"/>
      <c r="GV3" s="100"/>
      <c r="GW3" s="100"/>
      <c r="GX3" s="100"/>
      <c r="GY3" s="100"/>
      <c r="GZ3" s="100"/>
      <c r="HA3" s="100"/>
      <c r="HB3" s="100"/>
      <c r="HC3" s="100"/>
      <c r="HD3" s="100"/>
      <c r="HE3" s="100"/>
      <c r="HF3" s="100"/>
      <c r="HG3" s="100"/>
      <c r="HH3" s="100"/>
      <c r="HI3" s="100"/>
      <c r="HJ3" s="100"/>
      <c r="HK3" s="100"/>
      <c r="HL3" s="100"/>
      <c r="HM3" s="100"/>
      <c r="HN3" s="100"/>
      <c r="HO3" s="100"/>
      <c r="HP3" s="100"/>
      <c r="HQ3" s="100"/>
      <c r="HR3" s="100"/>
      <c r="HS3" s="100"/>
      <c r="HT3" s="100"/>
      <c r="HU3" s="100"/>
      <c r="HV3" s="100"/>
      <c r="HW3" s="100"/>
      <c r="HX3" s="100"/>
      <c r="HY3" s="100"/>
      <c r="HZ3" s="100"/>
      <c r="IA3" s="100"/>
      <c r="IB3" s="100"/>
      <c r="IC3" s="100"/>
      <c r="ID3" s="100"/>
      <c r="IE3" s="100"/>
      <c r="IF3" s="100"/>
      <c r="IG3" s="100"/>
      <c r="IH3" s="100"/>
      <c r="II3" s="100"/>
      <c r="IJ3" s="100"/>
      <c r="IK3" s="100"/>
      <c r="IL3" s="100"/>
      <c r="IM3" s="100"/>
      <c r="IN3" s="100"/>
      <c r="IO3" s="100"/>
      <c r="IP3" s="100"/>
      <c r="IQ3" s="100"/>
      <c r="IR3" s="100"/>
      <c r="IS3" s="100"/>
      <c r="IT3" s="100"/>
      <c r="IU3" s="100"/>
      <c r="IV3" s="100"/>
      <c r="IW3" s="100"/>
      <c r="IX3" s="100"/>
      <c r="IY3" s="100"/>
      <c r="IZ3" s="100"/>
      <c r="JA3" s="100"/>
      <c r="JB3" s="100"/>
      <c r="JC3" s="100"/>
      <c r="JD3" s="100"/>
      <c r="JE3" s="100"/>
      <c r="JF3" s="100"/>
      <c r="JG3" s="100"/>
      <c r="JH3" s="100"/>
      <c r="JI3" s="100"/>
      <c r="JJ3" s="100"/>
      <c r="JK3" s="100"/>
      <c r="JL3" s="100"/>
      <c r="JM3" s="100"/>
      <c r="JN3" s="100"/>
      <c r="JO3" s="100"/>
      <c r="JP3" s="100"/>
      <c r="JQ3" s="100"/>
      <c r="JR3" s="100"/>
      <c r="JS3" s="100"/>
      <c r="JT3" s="100"/>
      <c r="JU3" s="100"/>
      <c r="JV3" s="100"/>
      <c r="JW3" s="100"/>
      <c r="JX3" s="100"/>
      <c r="JY3" s="100"/>
      <c r="JZ3" s="100"/>
      <c r="KA3" s="100"/>
      <c r="KB3" s="100"/>
      <c r="KC3" s="100"/>
      <c r="KD3" s="100"/>
      <c r="KE3" s="100"/>
      <c r="KF3" s="100"/>
      <c r="KG3" s="100"/>
      <c r="KH3" s="100"/>
      <c r="KI3" s="100"/>
      <c r="KJ3" s="100"/>
      <c r="KK3" s="100"/>
      <c r="KL3" s="100"/>
      <c r="KM3" s="100"/>
      <c r="KN3" s="100"/>
      <c r="KO3" s="100"/>
      <c r="KP3" s="100"/>
      <c r="KQ3" s="100"/>
      <c r="KR3" s="100"/>
      <c r="KS3" s="100"/>
      <c r="KT3" s="100"/>
      <c r="KU3" s="100"/>
      <c r="KV3" s="100"/>
      <c r="KW3" s="100"/>
      <c r="KX3" s="100"/>
      <c r="KY3" s="100"/>
      <c r="KZ3" s="100"/>
      <c r="LA3" s="100"/>
      <c r="LB3" s="100"/>
      <c r="LC3" s="100"/>
      <c r="LD3" s="100"/>
      <c r="LE3" s="100"/>
      <c r="LF3" s="100"/>
      <c r="LG3" s="100"/>
      <c r="LH3" s="100"/>
      <c r="LI3" s="100"/>
      <c r="LJ3" s="100"/>
      <c r="LK3" s="100"/>
      <c r="LL3" s="100"/>
      <c r="LM3" s="100"/>
      <c r="LN3" s="100"/>
      <c r="LO3" s="100"/>
      <c r="LP3" s="100"/>
      <c r="LQ3" s="100"/>
      <c r="LR3" s="100"/>
      <c r="LS3" s="100"/>
      <c r="LT3" s="100"/>
      <c r="LU3" s="100"/>
      <c r="LV3" s="100"/>
      <c r="LW3" s="100"/>
      <c r="LX3" s="100"/>
      <c r="LY3" s="100"/>
      <c r="LZ3" s="100"/>
      <c r="MA3" s="100"/>
      <c r="MB3" s="100"/>
      <c r="MC3" s="100"/>
      <c r="MD3" s="100"/>
      <c r="ME3" s="100"/>
      <c r="MF3" s="100"/>
      <c r="MG3" s="100"/>
      <c r="MH3" s="100"/>
      <c r="MI3" s="100"/>
      <c r="MJ3" s="100"/>
      <c r="MK3" s="100"/>
      <c r="ML3" s="100"/>
      <c r="MM3" s="100"/>
      <c r="MN3" s="100"/>
      <c r="MO3" s="100"/>
      <c r="MP3" s="100"/>
      <c r="MQ3" s="100"/>
      <c r="MR3" s="100"/>
      <c r="MS3" s="100"/>
      <c r="MT3" s="100"/>
      <c r="MU3" s="100"/>
      <c r="MV3" s="100"/>
      <c r="MW3" s="100"/>
      <c r="MX3" s="100"/>
      <c r="MY3" s="100"/>
      <c r="MZ3" s="100"/>
      <c r="NA3" s="100"/>
      <c r="NB3" s="100"/>
      <c r="NC3" s="100"/>
      <c r="ND3" s="100"/>
      <c r="NE3" s="100"/>
      <c r="NF3" s="100"/>
      <c r="NG3" s="100"/>
      <c r="NH3" s="100"/>
      <c r="NI3" s="100"/>
      <c r="NJ3" s="100"/>
      <c r="NK3" s="100"/>
      <c r="NL3" s="100"/>
      <c r="NM3" s="100"/>
      <c r="NN3" s="100"/>
      <c r="NO3" s="100"/>
      <c r="NP3" s="100"/>
      <c r="NQ3" s="100"/>
      <c r="NR3" s="100"/>
      <c r="NS3" s="100"/>
      <c r="NT3" s="100"/>
      <c r="NU3" s="100"/>
      <c r="NV3" s="100"/>
      <c r="NW3" s="100"/>
      <c r="NX3" s="100"/>
      <c r="NY3" s="100"/>
      <c r="NZ3" s="100"/>
      <c r="OA3" s="100"/>
      <c r="OB3" s="100"/>
      <c r="OC3" s="100"/>
      <c r="OD3" s="100"/>
      <c r="OE3" s="100"/>
      <c r="OF3" s="100"/>
      <c r="OG3" s="100"/>
      <c r="OH3" s="100"/>
      <c r="OI3" s="100"/>
      <c r="OJ3" s="100"/>
      <c r="OK3" s="100"/>
      <c r="OL3" s="100"/>
      <c r="OM3" s="100"/>
      <c r="ON3" s="100"/>
      <c r="OO3" s="100"/>
      <c r="OP3" s="100"/>
      <c r="OQ3" s="100"/>
      <c r="OR3" s="100"/>
      <c r="OS3" s="100"/>
      <c r="OT3" s="100"/>
      <c r="OU3" s="100"/>
      <c r="OV3" s="100"/>
      <c r="OW3" s="100"/>
      <c r="OX3" s="100"/>
      <c r="OY3" s="100"/>
      <c r="OZ3" s="100"/>
      <c r="PA3" s="100"/>
      <c r="PB3" s="100"/>
      <c r="PC3" s="100"/>
      <c r="PD3" s="100"/>
      <c r="PE3" s="100"/>
      <c r="PF3" s="100"/>
      <c r="PG3" s="100"/>
      <c r="PH3" s="100"/>
      <c r="PI3" s="100"/>
      <c r="PJ3" s="100"/>
      <c r="PK3" s="100"/>
      <c r="PL3" s="100"/>
      <c r="PM3" s="100"/>
      <c r="PN3" s="100"/>
      <c r="PO3" s="100"/>
      <c r="PP3" s="100"/>
      <c r="PQ3" s="100"/>
      <c r="PR3" s="100"/>
      <c r="PS3" s="100"/>
      <c r="PT3" s="100"/>
      <c r="PU3" s="100"/>
      <c r="PV3" s="100"/>
      <c r="PW3" s="100"/>
      <c r="PX3" s="100"/>
      <c r="PY3" s="100"/>
      <c r="PZ3" s="100"/>
      <c r="QA3" s="100"/>
      <c r="QB3" s="100"/>
      <c r="QC3" s="100"/>
      <c r="QD3" s="100"/>
      <c r="QE3" s="100"/>
      <c r="QF3" s="100"/>
      <c r="QG3" s="100"/>
      <c r="QH3" s="100"/>
      <c r="QI3" s="100"/>
      <c r="QJ3" s="100"/>
      <c r="QK3" s="100"/>
      <c r="QL3" s="100"/>
      <c r="QM3" s="100"/>
      <c r="QN3" s="100"/>
      <c r="QO3" s="100"/>
      <c r="QP3" s="100"/>
      <c r="QQ3" s="100"/>
      <c r="QR3" s="100"/>
      <c r="QS3" s="100"/>
      <c r="QT3" s="100"/>
      <c r="QU3" s="100"/>
      <c r="QV3" s="100"/>
      <c r="QW3" s="100"/>
      <c r="QX3" s="100"/>
      <c r="QY3" s="100"/>
      <c r="QZ3" s="100"/>
      <c r="RA3" s="100"/>
      <c r="RB3" s="100"/>
      <c r="RC3" s="100"/>
      <c r="RD3" s="100"/>
      <c r="RE3" s="100"/>
      <c r="RF3" s="100"/>
      <c r="RG3" s="100"/>
      <c r="RH3" s="100"/>
      <c r="RI3" s="100"/>
      <c r="RJ3" s="100"/>
      <c r="RK3" s="100"/>
      <c r="RL3" s="100"/>
      <c r="RM3" s="100"/>
      <c r="RN3" s="100"/>
      <c r="RO3" s="100"/>
      <c r="RP3" s="100"/>
      <c r="RQ3" s="100"/>
      <c r="RR3" s="100"/>
      <c r="RS3" s="100"/>
      <c r="RT3" s="100"/>
      <c r="RU3" s="100"/>
      <c r="RV3" s="100"/>
      <c r="RW3" s="100"/>
      <c r="RX3" s="100"/>
      <c r="RY3" s="100"/>
      <c r="RZ3" s="100"/>
      <c r="SA3" s="100"/>
      <c r="SB3" s="100"/>
      <c r="SC3" s="100"/>
      <c r="SD3" s="100"/>
      <c r="SE3" s="100"/>
      <c r="SF3" s="100"/>
      <c r="SG3" s="100"/>
      <c r="SH3" s="100"/>
      <c r="SI3" s="100"/>
      <c r="SJ3" s="100"/>
      <c r="SK3" s="100"/>
      <c r="SL3" s="100"/>
      <c r="SM3" s="100"/>
      <c r="SN3" s="100"/>
      <c r="SO3" s="100"/>
      <c r="SP3" s="100"/>
      <c r="SQ3" s="100"/>
      <c r="SR3" s="100"/>
      <c r="SS3" s="100"/>
      <c r="ST3" s="100"/>
      <c r="SU3" s="100"/>
      <c r="SV3" s="100"/>
      <c r="SW3" s="100"/>
      <c r="SX3" s="100"/>
      <c r="SY3" s="100"/>
      <c r="SZ3" s="100"/>
      <c r="TA3" s="100"/>
      <c r="TB3" s="100"/>
      <c r="TC3" s="100"/>
      <c r="TD3" s="100"/>
      <c r="TE3" s="100"/>
      <c r="TF3" s="100"/>
      <c r="TG3" s="100"/>
      <c r="TH3" s="100"/>
      <c r="TI3" s="100"/>
      <c r="TJ3" s="100"/>
      <c r="TK3" s="100"/>
      <c r="TL3" s="100"/>
      <c r="TM3" s="100"/>
      <c r="TN3" s="100"/>
      <c r="TO3" s="100"/>
      <c r="TP3" s="100"/>
      <c r="TQ3" s="100"/>
      <c r="TR3" s="100"/>
      <c r="TS3" s="100"/>
      <c r="TT3" s="100"/>
      <c r="TU3" s="100"/>
      <c r="TV3" s="100"/>
      <c r="TW3" s="100"/>
      <c r="TX3" s="100"/>
      <c r="TY3" s="100"/>
      <c r="TZ3" s="100"/>
      <c r="UA3" s="100"/>
      <c r="UB3" s="100"/>
      <c r="UC3" s="100"/>
      <c r="UD3" s="100"/>
      <c r="UE3" s="100"/>
      <c r="UF3" s="100"/>
      <c r="UG3" s="100"/>
      <c r="UH3" s="100"/>
      <c r="UI3" s="100"/>
      <c r="UJ3" s="100"/>
      <c r="UK3" s="100"/>
      <c r="UL3" s="100"/>
      <c r="UM3" s="100"/>
      <c r="UN3" s="100"/>
      <c r="UO3" s="100"/>
      <c r="UP3" s="100"/>
      <c r="UQ3" s="100"/>
      <c r="UR3" s="100"/>
      <c r="US3" s="100"/>
      <c r="UT3" s="100"/>
      <c r="UU3" s="100"/>
      <c r="UV3" s="100"/>
      <c r="UW3" s="100"/>
      <c r="UX3" s="100"/>
      <c r="UY3" s="100"/>
      <c r="UZ3" s="100"/>
      <c r="VA3" s="100"/>
      <c r="VB3" s="100"/>
      <c r="VC3" s="100"/>
      <c r="VD3" s="100"/>
      <c r="VE3" s="100"/>
      <c r="VF3" s="100"/>
      <c r="VG3" s="100"/>
      <c r="VH3" s="100"/>
      <c r="VI3" s="100"/>
      <c r="VJ3" s="100"/>
      <c r="VK3" s="100"/>
      <c r="VL3" s="100"/>
      <c r="VM3" s="100"/>
      <c r="VN3" s="100"/>
      <c r="VO3" s="100"/>
      <c r="VP3" s="100"/>
      <c r="VQ3" s="100"/>
      <c r="VR3" s="100"/>
      <c r="VS3" s="100"/>
      <c r="VT3" s="100"/>
      <c r="VU3" s="100"/>
      <c r="VV3" s="100"/>
      <c r="VW3" s="100"/>
      <c r="VX3" s="100"/>
      <c r="VY3" s="100"/>
      <c r="VZ3" s="100"/>
      <c r="WA3" s="100"/>
      <c r="WB3" s="100"/>
      <c r="WC3" s="100"/>
      <c r="WD3" s="100"/>
      <c r="WE3" s="100"/>
      <c r="WF3" s="100"/>
      <c r="WG3" s="100"/>
      <c r="WH3" s="100"/>
      <c r="WI3" s="100"/>
      <c r="WJ3" s="100"/>
      <c r="WK3" s="100"/>
      <c r="WL3" s="100"/>
      <c r="WM3" s="100"/>
      <c r="WN3" s="100"/>
      <c r="WO3" s="100"/>
      <c r="WP3" s="100"/>
      <c r="WQ3" s="100"/>
      <c r="WR3" s="100"/>
      <c r="WS3" s="100"/>
      <c r="WT3" s="100"/>
      <c r="WU3" s="100"/>
      <c r="WV3" s="100"/>
      <c r="WW3" s="100"/>
      <c r="WX3" s="100"/>
      <c r="WY3" s="100"/>
      <c r="WZ3" s="100"/>
      <c r="XA3" s="100"/>
      <c r="XB3" s="100"/>
      <c r="XC3" s="100"/>
      <c r="XD3" s="100"/>
      <c r="XE3" s="100"/>
      <c r="XF3" s="100"/>
      <c r="XG3" s="100"/>
      <c r="XH3" s="100"/>
      <c r="XI3" s="100"/>
      <c r="XJ3" s="100"/>
      <c r="XK3" s="100"/>
      <c r="XL3" s="100"/>
      <c r="XM3" s="100"/>
      <c r="XN3" s="100"/>
      <c r="XO3" s="100"/>
      <c r="XP3" s="100"/>
      <c r="XQ3" s="100"/>
      <c r="XR3" s="100"/>
      <c r="XS3" s="100"/>
      <c r="XT3" s="100"/>
      <c r="XU3" s="100"/>
      <c r="XV3" s="100"/>
      <c r="XW3" s="100"/>
      <c r="XX3" s="100"/>
      <c r="XY3" s="100"/>
      <c r="XZ3" s="100"/>
      <c r="YA3" s="100"/>
      <c r="YB3" s="100"/>
      <c r="YC3" s="100"/>
      <c r="YD3" s="100"/>
      <c r="YE3" s="100"/>
      <c r="YF3" s="100"/>
      <c r="YG3" s="100"/>
      <c r="YH3" s="100"/>
      <c r="YI3" s="100"/>
      <c r="YJ3" s="100"/>
      <c r="YK3" s="100"/>
      <c r="YL3" s="100"/>
      <c r="YM3" s="100"/>
      <c r="YN3" s="100"/>
      <c r="YO3" s="100"/>
      <c r="YP3" s="100"/>
      <c r="YQ3" s="100"/>
      <c r="YR3" s="100"/>
      <c r="YS3" s="100"/>
      <c r="YT3" s="100"/>
      <c r="YU3" s="100"/>
      <c r="YV3" s="100"/>
      <c r="YW3" s="100"/>
      <c r="YX3" s="100"/>
      <c r="YY3" s="100"/>
      <c r="YZ3" s="100"/>
      <c r="ZA3" s="100"/>
      <c r="ZB3" s="100"/>
      <c r="ZC3" s="100"/>
      <c r="ZD3" s="100"/>
      <c r="ZE3" s="100"/>
      <c r="ZF3" s="100"/>
      <c r="ZG3" s="100"/>
      <c r="ZH3" s="100"/>
      <c r="ZI3" s="100"/>
      <c r="ZJ3" s="100"/>
      <c r="ZK3" s="100"/>
      <c r="ZL3" s="100"/>
      <c r="ZM3" s="100"/>
      <c r="ZN3" s="100"/>
      <c r="ZO3" s="100"/>
      <c r="ZP3" s="100"/>
      <c r="ZQ3" s="100"/>
      <c r="ZR3" s="100"/>
      <c r="ZS3" s="100"/>
      <c r="ZT3" s="100"/>
      <c r="ZU3" s="100"/>
      <c r="ZV3" s="100"/>
      <c r="ZW3" s="100"/>
      <c r="ZX3" s="100"/>
      <c r="ZY3" s="100"/>
      <c r="ZZ3" s="100"/>
      <c r="AAA3" s="100"/>
      <c r="AAB3" s="100"/>
      <c r="AAC3" s="100"/>
      <c r="AAD3" s="100"/>
      <c r="AAE3" s="100"/>
      <c r="AAF3" s="100"/>
      <c r="AAG3" s="100"/>
      <c r="AAH3" s="100"/>
      <c r="AAI3" s="100"/>
      <c r="AAJ3" s="100"/>
      <c r="AAK3" s="100"/>
      <c r="AAL3" s="100"/>
      <c r="AAM3" s="100"/>
      <c r="AAN3" s="100"/>
      <c r="AAO3" s="100"/>
      <c r="AAP3" s="100"/>
      <c r="AAQ3" s="100"/>
      <c r="AAR3" s="100"/>
      <c r="AAS3" s="100"/>
      <c r="AAT3" s="100"/>
      <c r="AAU3" s="100"/>
      <c r="AAV3" s="100"/>
      <c r="AAW3" s="100"/>
      <c r="AAX3" s="100"/>
      <c r="AAY3" s="100"/>
      <c r="AAZ3" s="100"/>
      <c r="ABA3" s="100"/>
      <c r="ABB3" s="100"/>
      <c r="ABC3" s="100"/>
      <c r="ABD3" s="100"/>
      <c r="ABE3" s="100"/>
      <c r="ABF3" s="100"/>
      <c r="ABG3" s="100"/>
      <c r="ABH3" s="100"/>
      <c r="ABI3" s="100"/>
      <c r="ABJ3" s="100"/>
      <c r="ABK3" s="100"/>
      <c r="ABL3" s="100"/>
      <c r="ABM3" s="100"/>
      <c r="ABN3" s="100"/>
      <c r="ABO3" s="100"/>
      <c r="ABP3" s="100"/>
      <c r="ABQ3" s="100"/>
      <c r="ABR3" s="100"/>
      <c r="ABS3" s="100"/>
      <c r="ABT3" s="100"/>
      <c r="ABU3" s="100"/>
      <c r="ABV3" s="100"/>
      <c r="ABW3" s="100"/>
      <c r="ABX3" s="100"/>
      <c r="ABY3" s="100"/>
      <c r="ABZ3" s="100"/>
      <c r="ACA3" s="100"/>
      <c r="ACB3" s="100"/>
      <c r="ACC3" s="100"/>
      <c r="ACD3" s="100"/>
      <c r="ACE3" s="100"/>
      <c r="ACF3" s="100"/>
      <c r="ACG3" s="100"/>
      <c r="ACH3" s="100"/>
      <c r="ACI3" s="100"/>
      <c r="ACJ3" s="100"/>
      <c r="ACK3" s="100"/>
      <c r="ACL3" s="100"/>
      <c r="ACM3" s="100"/>
      <c r="ACN3" s="100"/>
      <c r="ACO3" s="100"/>
      <c r="ACP3" s="100"/>
      <c r="ACQ3" s="100"/>
      <c r="ACR3" s="100"/>
      <c r="ACS3" s="100"/>
      <c r="ACT3" s="100"/>
      <c r="ACU3" s="100"/>
      <c r="ACV3" s="100"/>
      <c r="ACW3" s="100"/>
      <c r="ACX3" s="100"/>
      <c r="ACY3" s="100"/>
      <c r="ACZ3" s="100"/>
      <c r="ADA3" s="100"/>
      <c r="ADB3" s="100"/>
      <c r="ADC3" s="100"/>
      <c r="ADD3" s="100"/>
      <c r="ADE3" s="100"/>
      <c r="ADF3" s="100"/>
      <c r="ADG3" s="100"/>
      <c r="ADH3" s="100"/>
      <c r="ADI3" s="100"/>
      <c r="ADJ3" s="100"/>
      <c r="ADK3" s="100"/>
      <c r="ADL3" s="100"/>
      <c r="ADM3" s="100"/>
      <c r="ADN3" s="100"/>
      <c r="ADO3" s="100"/>
      <c r="ADP3" s="100"/>
      <c r="ADQ3" s="100"/>
      <c r="ADR3" s="100"/>
      <c r="ADS3" s="100"/>
      <c r="ADT3" s="100"/>
      <c r="ADU3" s="100"/>
      <c r="ADV3" s="100"/>
      <c r="ADW3" s="100"/>
      <c r="ADX3" s="100"/>
      <c r="ADY3" s="100"/>
      <c r="ADZ3" s="100"/>
      <c r="AEA3" s="100"/>
      <c r="AEB3" s="100"/>
      <c r="AEC3" s="100"/>
      <c r="AED3" s="100"/>
      <c r="AEE3" s="100"/>
      <c r="AEF3" s="100"/>
      <c r="AEG3" s="100"/>
      <c r="AEH3" s="100"/>
      <c r="AEI3" s="100"/>
      <c r="AEJ3" s="100"/>
      <c r="AEK3" s="100"/>
      <c r="AEL3" s="100"/>
      <c r="AEM3" s="100"/>
      <c r="AEN3" s="100"/>
      <c r="AEO3" s="100"/>
      <c r="AEP3" s="100"/>
      <c r="AEQ3" s="100"/>
      <c r="AER3" s="100"/>
      <c r="AES3" s="100"/>
      <c r="AET3" s="100"/>
      <c r="AEU3" s="100"/>
      <c r="AEV3" s="100"/>
      <c r="AEW3" s="100"/>
      <c r="AEX3" s="100"/>
      <c r="AEY3" s="100"/>
      <c r="AEZ3" s="100"/>
      <c r="AFA3" s="100"/>
      <c r="AFB3" s="100"/>
      <c r="AFC3" s="100"/>
      <c r="AFD3" s="100"/>
      <c r="AFE3" s="100"/>
      <c r="AFF3" s="100"/>
      <c r="AFG3" s="100"/>
      <c r="AFH3" s="100"/>
      <c r="AFI3" s="100"/>
      <c r="AFJ3" s="100"/>
      <c r="AFK3" s="100"/>
      <c r="AFL3" s="100"/>
      <c r="AFM3" s="100"/>
      <c r="AFN3" s="100"/>
      <c r="AFO3" s="100"/>
      <c r="AFP3" s="100"/>
      <c r="AFQ3" s="100"/>
      <c r="AFR3" s="100"/>
      <c r="AFS3" s="100"/>
      <c r="AFT3" s="100"/>
      <c r="AFU3" s="100"/>
      <c r="AFV3" s="100"/>
      <c r="AFW3" s="100"/>
      <c r="AFX3" s="100"/>
      <c r="AFY3" s="100"/>
      <c r="AFZ3" s="100"/>
      <c r="AGA3" s="100"/>
      <c r="AGB3" s="100"/>
      <c r="AGC3" s="100"/>
      <c r="AGD3" s="100"/>
      <c r="AGE3" s="100"/>
      <c r="AGF3" s="100"/>
      <c r="AGG3" s="100"/>
      <c r="AGH3" s="100"/>
      <c r="AGI3" s="100"/>
      <c r="AGJ3" s="100"/>
      <c r="AGK3" s="100"/>
      <c r="AGL3" s="100"/>
      <c r="AGM3" s="100"/>
      <c r="AGN3" s="100"/>
      <c r="AGO3" s="100"/>
      <c r="AGP3" s="100"/>
      <c r="AGQ3" s="100"/>
      <c r="AGR3" s="100"/>
      <c r="AGS3" s="100"/>
      <c r="AGT3" s="100"/>
      <c r="AGU3" s="100"/>
      <c r="AGV3" s="100"/>
      <c r="AGW3" s="100"/>
      <c r="AGX3" s="100"/>
      <c r="AGY3" s="100"/>
      <c r="AGZ3" s="100"/>
      <c r="AHA3" s="100"/>
      <c r="AHB3" s="100"/>
      <c r="AHC3" s="100"/>
      <c r="AHD3" s="100"/>
      <c r="AHE3" s="100"/>
      <c r="AHF3" s="100"/>
      <c r="AHG3" s="100"/>
      <c r="AHH3" s="100"/>
      <c r="AHI3" s="100"/>
      <c r="AHJ3" s="100"/>
      <c r="AHK3" s="100"/>
      <c r="AHL3" s="100"/>
      <c r="AHM3" s="100"/>
      <c r="AHN3" s="100"/>
      <c r="AHO3" s="100"/>
      <c r="AHP3" s="100"/>
      <c r="AHQ3" s="100"/>
      <c r="AHR3" s="100"/>
      <c r="AHS3" s="100"/>
      <c r="AHT3" s="100"/>
      <c r="AHU3" s="100"/>
      <c r="AHV3" s="100"/>
      <c r="AHW3" s="100"/>
      <c r="AHX3" s="100"/>
      <c r="AHY3" s="100"/>
      <c r="AHZ3" s="100"/>
      <c r="AIA3" s="100"/>
      <c r="AIB3" s="100"/>
      <c r="AIC3" s="100"/>
      <c r="AID3" s="100"/>
      <c r="AIE3" s="100"/>
      <c r="AIF3" s="100"/>
      <c r="AIG3" s="100"/>
      <c r="AIH3" s="100"/>
      <c r="AII3" s="100"/>
      <c r="AIJ3" s="100"/>
      <c r="AIK3" s="100"/>
      <c r="AIL3" s="100"/>
      <c r="AIM3" s="100"/>
      <c r="AIN3" s="100"/>
      <c r="AIO3" s="100"/>
      <c r="AIP3" s="100"/>
      <c r="AIQ3" s="100"/>
      <c r="AIR3" s="100"/>
      <c r="AIS3" s="100"/>
      <c r="AIT3" s="100"/>
      <c r="AIU3" s="100"/>
      <c r="AIV3" s="100"/>
      <c r="AIW3" s="100"/>
      <c r="AIX3" s="100"/>
      <c r="AIY3" s="100"/>
      <c r="AIZ3" s="100"/>
      <c r="AJA3" s="100"/>
      <c r="AJB3" s="100"/>
      <c r="AJC3" s="100"/>
      <c r="AJD3" s="100"/>
      <c r="AJE3" s="100"/>
      <c r="AJF3" s="100"/>
      <c r="AJG3" s="100"/>
      <c r="AJH3" s="100"/>
      <c r="AJI3" s="100"/>
      <c r="AJJ3" s="100"/>
      <c r="AJK3" s="100"/>
      <c r="AJL3" s="100"/>
      <c r="AJM3" s="100"/>
      <c r="AJN3" s="100"/>
      <c r="AJO3" s="100"/>
      <c r="AJP3" s="100"/>
      <c r="AJQ3" s="100"/>
      <c r="AJR3" s="100"/>
      <c r="AJS3" s="100"/>
      <c r="AJT3" s="100"/>
      <c r="AJU3" s="100"/>
      <c r="AJV3" s="100"/>
      <c r="AJW3" s="100"/>
      <c r="AJX3" s="100"/>
      <c r="AJY3" s="100"/>
      <c r="AJZ3" s="100"/>
      <c r="AKA3" s="100"/>
      <c r="AKB3" s="100"/>
      <c r="AKC3" s="100"/>
      <c r="AKD3" s="100"/>
      <c r="AKE3" s="100"/>
      <c r="AKF3" s="100"/>
      <c r="AKG3" s="100"/>
      <c r="AKH3" s="100"/>
      <c r="AKI3" s="100"/>
      <c r="AKJ3" s="100"/>
      <c r="AKK3" s="100"/>
      <c r="AKL3" s="100"/>
      <c r="AKM3" s="100"/>
      <c r="AKN3" s="100"/>
      <c r="AKO3" s="100"/>
      <c r="AKP3" s="100"/>
      <c r="AKQ3" s="100"/>
      <c r="AKR3" s="100"/>
      <c r="AKS3" s="100"/>
      <c r="AKT3" s="100"/>
      <c r="AKU3" s="100"/>
      <c r="AKV3" s="100"/>
      <c r="AKW3" s="100"/>
      <c r="AKX3" s="100"/>
      <c r="AKY3" s="100"/>
      <c r="AKZ3" s="100"/>
      <c r="ALA3" s="100"/>
      <c r="ALB3" s="100"/>
      <c r="ALC3" s="100"/>
      <c r="ALD3" s="100"/>
      <c r="ALE3" s="100"/>
      <c r="ALF3" s="100"/>
      <c r="ALG3" s="100"/>
      <c r="ALH3" s="100"/>
      <c r="ALI3" s="100"/>
      <c r="ALJ3" s="100"/>
      <c r="ALK3" s="100"/>
      <c r="ALL3" s="100"/>
      <c r="ALM3" s="100"/>
      <c r="ALN3" s="100"/>
      <c r="ALO3" s="100"/>
      <c r="ALP3" s="100"/>
      <c r="ALQ3" s="100"/>
      <c r="ALR3" s="100"/>
      <c r="ALS3" s="100"/>
      <c r="ALT3" s="100"/>
      <c r="ALU3" s="100"/>
      <c r="ALV3" s="100"/>
      <c r="ALW3" s="100"/>
      <c r="ALX3" s="100"/>
      <c r="ALY3" s="100"/>
      <c r="ALZ3" s="100"/>
      <c r="AMA3" s="100"/>
      <c r="AMB3" s="100"/>
      <c r="AMC3" s="100"/>
      <c r="AMD3" s="100"/>
      <c r="AME3" s="100"/>
      <c r="AMF3" s="100"/>
      <c r="AMG3" s="100"/>
      <c r="AMH3" s="100"/>
      <c r="AMI3" s="100"/>
      <c r="AMJ3" s="100"/>
      <c r="AMK3" s="100"/>
      <c r="AML3" s="100"/>
      <c r="AMM3" s="100"/>
      <c r="AMN3" s="100"/>
      <c r="AMO3" s="100"/>
      <c r="AMP3" s="100"/>
      <c r="AMQ3" s="100"/>
      <c r="AMR3" s="100"/>
      <c r="AMS3" s="100"/>
      <c r="AMT3" s="100"/>
      <c r="AMU3" s="100"/>
      <c r="AMV3" s="100"/>
      <c r="AMW3" s="100"/>
      <c r="AMX3" s="100"/>
      <c r="AMY3" s="100"/>
      <c r="AMZ3" s="100"/>
      <c r="ANA3" s="100"/>
      <c r="ANB3" s="100"/>
      <c r="ANC3" s="100"/>
      <c r="AND3" s="100"/>
      <c r="ANE3" s="100"/>
      <c r="ANF3" s="100"/>
      <c r="ANG3" s="100"/>
      <c r="ANH3" s="100"/>
      <c r="ANI3" s="100"/>
      <c r="ANJ3" s="100"/>
      <c r="ANK3" s="100"/>
      <c r="ANL3" s="100"/>
      <c r="ANM3" s="100"/>
      <c r="ANN3" s="100"/>
      <c r="ANO3" s="100"/>
      <c r="ANP3" s="100"/>
      <c r="ANQ3" s="100"/>
      <c r="ANR3" s="100"/>
      <c r="ANS3" s="100"/>
      <c r="ANT3" s="100"/>
      <c r="ANU3" s="100"/>
      <c r="ANV3" s="100"/>
      <c r="ANW3" s="100"/>
      <c r="ANX3" s="100"/>
      <c r="ANY3" s="100"/>
      <c r="ANZ3" s="100"/>
      <c r="AOA3" s="100"/>
      <c r="AOB3" s="100"/>
      <c r="AOC3" s="100"/>
      <c r="AOD3" s="100"/>
      <c r="AOE3" s="100"/>
      <c r="AOF3" s="100"/>
      <c r="AOG3" s="100"/>
      <c r="AOH3" s="100"/>
      <c r="AOI3" s="100"/>
      <c r="AOJ3" s="100"/>
      <c r="AOK3" s="100"/>
      <c r="AOL3" s="100"/>
      <c r="AOM3" s="100"/>
      <c r="AON3" s="100"/>
      <c r="AOO3" s="100"/>
      <c r="AOP3" s="100"/>
      <c r="AOQ3" s="100"/>
      <c r="AOR3" s="100"/>
      <c r="AOS3" s="100"/>
      <c r="AOT3" s="100"/>
      <c r="AOU3" s="100"/>
      <c r="AOV3" s="100"/>
      <c r="AOW3" s="100"/>
      <c r="AOX3" s="100"/>
      <c r="AOY3" s="100"/>
      <c r="AOZ3" s="100"/>
      <c r="APA3" s="100"/>
      <c r="APB3" s="100"/>
      <c r="APC3" s="100"/>
      <c r="APD3" s="100"/>
      <c r="APE3" s="100"/>
      <c r="APF3" s="100"/>
      <c r="APG3" s="100"/>
      <c r="APH3" s="100"/>
      <c r="API3" s="100"/>
      <c r="APJ3" s="100"/>
      <c r="APK3" s="100"/>
      <c r="APL3" s="100"/>
      <c r="APM3" s="100"/>
      <c r="APN3" s="100"/>
      <c r="APO3" s="100"/>
      <c r="APP3" s="100"/>
      <c r="APQ3" s="100"/>
      <c r="APR3" s="100"/>
      <c r="APS3" s="100"/>
      <c r="APT3" s="100"/>
      <c r="APU3" s="100"/>
      <c r="APV3" s="100"/>
      <c r="APW3" s="100"/>
      <c r="APX3" s="100"/>
      <c r="APY3" s="100"/>
      <c r="APZ3" s="100"/>
      <c r="AQA3" s="100"/>
      <c r="AQB3" s="100"/>
      <c r="AQC3" s="100"/>
      <c r="AQD3" s="100"/>
      <c r="AQE3" s="100"/>
      <c r="AQF3" s="100"/>
      <c r="AQG3" s="100"/>
      <c r="AQH3" s="100"/>
      <c r="AQI3" s="100"/>
      <c r="AQJ3" s="100"/>
      <c r="AQK3" s="100"/>
      <c r="AQL3" s="100"/>
      <c r="AQM3" s="100"/>
      <c r="AQN3" s="100"/>
      <c r="AQO3" s="100"/>
      <c r="AQP3" s="100"/>
      <c r="AQQ3" s="100"/>
      <c r="AQR3" s="100"/>
      <c r="AQS3" s="100"/>
      <c r="AQT3" s="100"/>
      <c r="AQU3" s="100"/>
      <c r="AQV3" s="100"/>
      <c r="AQW3" s="100"/>
      <c r="AQX3" s="100"/>
      <c r="AQY3" s="100"/>
      <c r="AQZ3" s="100"/>
      <c r="ARA3" s="100"/>
      <c r="ARB3" s="100"/>
      <c r="ARC3" s="100"/>
      <c r="ARD3" s="100"/>
      <c r="ARE3" s="100"/>
      <c r="ARF3" s="100"/>
      <c r="ARG3" s="100"/>
      <c r="ARH3" s="100"/>
      <c r="ARI3" s="100"/>
      <c r="ARJ3" s="100"/>
      <c r="ARK3" s="100"/>
      <c r="ARL3" s="100"/>
      <c r="ARM3" s="100"/>
      <c r="ARN3" s="100"/>
      <c r="ARO3" s="100"/>
      <c r="ARP3" s="100"/>
      <c r="ARQ3" s="100"/>
      <c r="ARR3" s="100"/>
      <c r="ARS3" s="100"/>
      <c r="ART3" s="100"/>
      <c r="ARU3" s="100"/>
      <c r="ARV3" s="100"/>
      <c r="ARW3" s="100"/>
      <c r="ARX3" s="100"/>
      <c r="ARY3" s="100"/>
      <c r="ARZ3" s="100"/>
      <c r="ASA3" s="100"/>
      <c r="ASB3" s="100"/>
      <c r="ASC3" s="100"/>
      <c r="ASD3" s="100"/>
      <c r="ASE3" s="100"/>
      <c r="ASF3" s="100"/>
      <c r="ASG3" s="100"/>
      <c r="ASH3" s="100"/>
      <c r="ASI3" s="100"/>
      <c r="ASJ3" s="100"/>
      <c r="ASK3" s="100"/>
      <c r="ASL3" s="100"/>
      <c r="ASM3" s="100"/>
      <c r="ASN3" s="100"/>
      <c r="ASO3" s="100"/>
      <c r="ASP3" s="100"/>
      <c r="ASQ3" s="100"/>
      <c r="ASR3" s="100"/>
      <c r="ASS3" s="100"/>
      <c r="AST3" s="100"/>
      <c r="ASU3" s="100"/>
      <c r="ASV3" s="100"/>
      <c r="ASW3" s="100"/>
      <c r="ASX3" s="100"/>
      <c r="ASY3" s="100"/>
      <c r="ASZ3" s="100"/>
      <c r="ATA3" s="100"/>
      <c r="ATB3" s="100"/>
      <c r="ATC3" s="100"/>
      <c r="ATD3" s="100"/>
      <c r="ATE3" s="100"/>
      <c r="ATF3" s="100"/>
      <c r="ATG3" s="100"/>
      <c r="ATH3" s="100"/>
      <c r="ATI3" s="100"/>
      <c r="ATJ3" s="100"/>
      <c r="ATK3" s="100"/>
      <c r="ATL3" s="100"/>
      <c r="ATM3" s="100"/>
      <c r="ATN3" s="100"/>
      <c r="ATO3" s="100"/>
      <c r="ATP3" s="100"/>
      <c r="ATQ3" s="100"/>
      <c r="ATR3" s="100"/>
      <c r="ATS3" s="100"/>
      <c r="ATT3" s="100"/>
      <c r="ATU3" s="100"/>
      <c r="ATV3" s="100"/>
      <c r="ATW3" s="100"/>
      <c r="ATX3" s="100"/>
      <c r="ATY3" s="100"/>
      <c r="ATZ3" s="100"/>
      <c r="AUA3" s="100"/>
      <c r="AUB3" s="100"/>
      <c r="AUC3" s="100"/>
      <c r="AUD3" s="100"/>
      <c r="AUE3" s="100"/>
      <c r="AUF3" s="100"/>
      <c r="AUG3" s="100"/>
      <c r="AUH3" s="100"/>
      <c r="AUI3" s="100"/>
      <c r="AUJ3" s="100"/>
      <c r="AUK3" s="100"/>
      <c r="AUL3" s="100"/>
      <c r="AUM3" s="100"/>
      <c r="AUN3" s="100"/>
      <c r="AUO3" s="100"/>
      <c r="AUP3" s="100"/>
      <c r="AUQ3" s="100"/>
      <c r="AUR3" s="100"/>
      <c r="AUS3" s="100"/>
      <c r="AUT3" s="100"/>
      <c r="AUU3" s="100"/>
      <c r="AUV3" s="100"/>
      <c r="AUW3" s="100"/>
      <c r="AUX3" s="100"/>
      <c r="AUY3" s="100"/>
      <c r="AUZ3" s="100"/>
      <c r="AVA3" s="100"/>
      <c r="AVB3" s="100"/>
      <c r="AVC3" s="100"/>
      <c r="AVD3" s="100"/>
      <c r="AVE3" s="100"/>
      <c r="AVF3" s="100"/>
      <c r="AVG3" s="100"/>
      <c r="AVH3" s="100"/>
      <c r="AVI3" s="100"/>
      <c r="AVJ3" s="100"/>
      <c r="AVK3" s="100"/>
      <c r="AVL3" s="100"/>
      <c r="AVM3" s="100"/>
      <c r="AVN3" s="100"/>
      <c r="AVO3" s="100"/>
      <c r="AVP3" s="100"/>
      <c r="AVQ3" s="100"/>
      <c r="AVR3" s="100"/>
      <c r="AVS3" s="100"/>
      <c r="AVT3" s="100"/>
      <c r="AVU3" s="100"/>
      <c r="AVV3" s="100"/>
      <c r="AVW3" s="100"/>
      <c r="AVX3" s="100"/>
      <c r="AVY3" s="100"/>
      <c r="AVZ3" s="100"/>
      <c r="AWA3" s="100"/>
      <c r="AWB3" s="100"/>
      <c r="AWC3" s="100"/>
      <c r="AWD3" s="100"/>
      <c r="AWE3" s="100"/>
      <c r="AWF3" s="100"/>
      <c r="AWG3" s="100"/>
      <c r="AWH3" s="100"/>
      <c r="AWI3" s="100"/>
      <c r="AWJ3" s="100"/>
      <c r="AWK3" s="100"/>
      <c r="AWL3" s="100"/>
      <c r="AWM3" s="100"/>
      <c r="AWN3" s="100"/>
      <c r="AWO3" s="100"/>
      <c r="AWP3" s="100"/>
      <c r="AWQ3" s="100"/>
      <c r="AWR3" s="100"/>
      <c r="AWS3" s="100"/>
      <c r="AWT3" s="100"/>
      <c r="AWU3" s="100"/>
      <c r="AWV3" s="100"/>
      <c r="AWW3" s="100"/>
      <c r="AWX3" s="100"/>
      <c r="AWY3" s="100"/>
      <c r="AWZ3" s="100"/>
      <c r="AXA3" s="100"/>
      <c r="AXB3" s="100"/>
      <c r="AXC3" s="100"/>
      <c r="AXD3" s="100"/>
      <c r="AXE3" s="100"/>
      <c r="AXF3" s="100"/>
      <c r="AXG3" s="100"/>
      <c r="AXH3" s="100"/>
      <c r="AXI3" s="100"/>
      <c r="AXJ3" s="100"/>
      <c r="AXK3" s="100"/>
      <c r="AXL3" s="100"/>
      <c r="AXM3" s="100"/>
      <c r="AXN3" s="100"/>
      <c r="AXO3" s="100"/>
      <c r="AXP3" s="100"/>
      <c r="AXQ3" s="100"/>
      <c r="AXR3" s="100"/>
      <c r="AXS3" s="100"/>
      <c r="AXT3" s="100"/>
      <c r="AXU3" s="100"/>
      <c r="AXV3" s="100"/>
      <c r="AXW3" s="100"/>
      <c r="AXX3" s="100"/>
      <c r="AXY3" s="100"/>
      <c r="AXZ3" s="100"/>
      <c r="AYA3" s="100"/>
      <c r="AYB3" s="100"/>
      <c r="AYC3" s="100"/>
      <c r="AYD3" s="100"/>
      <c r="AYE3" s="100"/>
      <c r="AYF3" s="100"/>
      <c r="AYG3" s="100"/>
      <c r="AYH3" s="100"/>
      <c r="AYI3" s="100"/>
      <c r="AYJ3" s="100"/>
      <c r="AYK3" s="100"/>
      <c r="AYL3" s="100"/>
      <c r="AYM3" s="100"/>
      <c r="AYN3" s="100"/>
      <c r="AYO3" s="100"/>
      <c r="AYP3" s="100"/>
      <c r="AYQ3" s="100"/>
      <c r="AYR3" s="100"/>
      <c r="AYS3" s="100"/>
      <c r="AYT3" s="100"/>
      <c r="AYU3" s="100"/>
      <c r="AYV3" s="100"/>
      <c r="AYW3" s="100"/>
      <c r="AYX3" s="100"/>
      <c r="AYY3" s="100"/>
      <c r="AYZ3" s="100"/>
      <c r="AZA3" s="100"/>
      <c r="AZB3" s="100"/>
      <c r="AZC3" s="100"/>
      <c r="AZD3" s="100"/>
      <c r="AZE3" s="100"/>
      <c r="AZF3" s="100"/>
      <c r="AZG3" s="100"/>
      <c r="AZH3" s="100"/>
      <c r="AZI3" s="100"/>
      <c r="AZJ3" s="100"/>
      <c r="AZK3" s="100"/>
      <c r="AZL3" s="100"/>
      <c r="AZM3" s="100"/>
      <c r="AZN3" s="100"/>
      <c r="AZO3" s="100"/>
      <c r="AZP3" s="100"/>
      <c r="AZQ3" s="100"/>
      <c r="AZR3" s="100"/>
      <c r="AZS3" s="100"/>
      <c r="AZT3" s="100"/>
      <c r="AZU3" s="100"/>
      <c r="AZV3" s="100"/>
      <c r="AZW3" s="100"/>
      <c r="AZX3" s="100"/>
      <c r="AZY3" s="100"/>
      <c r="AZZ3" s="100"/>
      <c r="BAA3" s="100"/>
      <c r="BAB3" s="100"/>
      <c r="BAC3" s="100"/>
      <c r="BAD3" s="100"/>
      <c r="BAE3" s="100"/>
      <c r="BAF3" s="100"/>
      <c r="BAG3" s="100"/>
      <c r="BAH3" s="100"/>
      <c r="BAI3" s="100"/>
      <c r="BAJ3" s="100"/>
      <c r="BAK3" s="100"/>
      <c r="BAL3" s="100"/>
      <c r="BAM3" s="100"/>
      <c r="BAN3" s="100"/>
      <c r="BAO3" s="100"/>
      <c r="BAP3" s="100"/>
      <c r="BAQ3" s="100"/>
      <c r="BAR3" s="100"/>
      <c r="BAS3" s="100"/>
      <c r="BAT3" s="100"/>
      <c r="BAU3" s="100"/>
      <c r="BAV3" s="100"/>
      <c r="BAW3" s="100"/>
      <c r="BAX3" s="100"/>
      <c r="BAY3" s="100"/>
      <c r="BAZ3" s="100"/>
      <c r="BBA3" s="100"/>
      <c r="BBB3" s="100"/>
      <c r="BBC3" s="100"/>
      <c r="BBD3" s="100"/>
      <c r="BBE3" s="100"/>
      <c r="BBF3" s="100"/>
      <c r="BBG3" s="100"/>
      <c r="BBH3" s="100"/>
      <c r="BBI3" s="100"/>
      <c r="BBJ3" s="100"/>
      <c r="BBK3" s="100"/>
      <c r="BBL3" s="100"/>
      <c r="BBM3" s="100"/>
      <c r="BBN3" s="100"/>
      <c r="BBO3" s="100"/>
      <c r="BBP3" s="100"/>
      <c r="BBQ3" s="100"/>
      <c r="BBR3" s="100"/>
      <c r="BBS3" s="100"/>
      <c r="BBT3" s="100"/>
      <c r="BBU3" s="100"/>
      <c r="BBV3" s="100"/>
      <c r="BBW3" s="100"/>
      <c r="BBX3" s="100"/>
      <c r="BBY3" s="100"/>
      <c r="BBZ3" s="100"/>
      <c r="BCA3" s="100"/>
      <c r="BCB3" s="100"/>
      <c r="BCC3" s="100"/>
      <c r="BCD3" s="100"/>
      <c r="BCE3" s="100"/>
      <c r="BCF3" s="100"/>
      <c r="BCG3" s="100"/>
      <c r="BCH3" s="100"/>
      <c r="BCI3" s="100"/>
      <c r="BCJ3" s="100"/>
      <c r="BCK3" s="100"/>
      <c r="BCL3" s="100"/>
      <c r="BCM3" s="100"/>
      <c r="BCN3" s="100"/>
      <c r="BCO3" s="100"/>
      <c r="BCP3" s="100"/>
      <c r="BCQ3" s="100"/>
      <c r="BCR3" s="100"/>
      <c r="BCS3" s="100"/>
      <c r="BCT3" s="100"/>
      <c r="BCU3" s="100"/>
      <c r="BCV3" s="100"/>
      <c r="BCW3" s="100"/>
      <c r="BCX3" s="100"/>
      <c r="BCY3" s="100"/>
      <c r="BCZ3" s="100"/>
      <c r="BDA3" s="100"/>
      <c r="BDB3" s="100"/>
      <c r="BDC3" s="100"/>
      <c r="BDD3" s="100"/>
      <c r="BDE3" s="100"/>
      <c r="BDF3" s="100"/>
      <c r="BDG3" s="100"/>
      <c r="BDH3" s="100"/>
      <c r="BDI3" s="100"/>
      <c r="BDJ3" s="100"/>
      <c r="BDK3" s="100"/>
      <c r="BDL3" s="100"/>
      <c r="BDM3" s="100"/>
      <c r="BDN3" s="100"/>
      <c r="BDO3" s="100"/>
      <c r="BDP3" s="100"/>
      <c r="BDQ3" s="100"/>
      <c r="BDR3" s="100"/>
      <c r="BDS3" s="100"/>
      <c r="BDT3" s="100"/>
      <c r="BDU3" s="100"/>
      <c r="BDV3" s="100"/>
      <c r="BDW3" s="100"/>
      <c r="BDX3" s="100"/>
      <c r="BDY3" s="100"/>
      <c r="BDZ3" s="100"/>
      <c r="BEA3" s="100"/>
      <c r="BEB3" s="100"/>
      <c r="BEC3" s="100"/>
      <c r="BED3" s="100"/>
      <c r="BEE3" s="100"/>
      <c r="BEF3" s="100"/>
      <c r="BEG3" s="100"/>
      <c r="BEH3" s="100"/>
      <c r="BEI3" s="100"/>
      <c r="BEJ3" s="100"/>
      <c r="BEK3" s="100"/>
      <c r="BEL3" s="100"/>
      <c r="BEM3" s="100"/>
      <c r="BEN3" s="100"/>
      <c r="BEO3" s="100"/>
      <c r="BEP3" s="100"/>
      <c r="BEQ3" s="100"/>
      <c r="BER3" s="100"/>
      <c r="BES3" s="100"/>
      <c r="BET3" s="100"/>
      <c r="BEU3" s="100"/>
      <c r="BEV3" s="100"/>
      <c r="BEW3" s="100"/>
      <c r="BEX3" s="100"/>
      <c r="BEY3" s="100"/>
      <c r="BEZ3" s="100"/>
      <c r="BFA3" s="100"/>
      <c r="BFB3" s="100"/>
      <c r="BFC3" s="100"/>
      <c r="BFD3" s="100"/>
      <c r="BFE3" s="100"/>
      <c r="BFF3" s="100"/>
      <c r="BFG3" s="100"/>
      <c r="BFH3" s="100"/>
      <c r="BFI3" s="100"/>
      <c r="BFJ3" s="100"/>
      <c r="BFK3" s="100"/>
      <c r="BFL3" s="100"/>
      <c r="BFM3" s="100"/>
      <c r="BFN3" s="100"/>
      <c r="BFO3" s="100"/>
      <c r="BFP3" s="100"/>
      <c r="BFQ3" s="100"/>
      <c r="BFR3" s="100"/>
      <c r="BFS3" s="100"/>
      <c r="BFT3" s="100"/>
      <c r="BFU3" s="100"/>
      <c r="BFV3" s="100"/>
      <c r="BFW3" s="100"/>
      <c r="BFX3" s="100"/>
      <c r="BFY3" s="100"/>
      <c r="BFZ3" s="100"/>
      <c r="BGA3" s="100"/>
      <c r="BGB3" s="100"/>
      <c r="BGC3" s="100"/>
      <c r="BGD3" s="100"/>
      <c r="BGE3" s="100"/>
      <c r="BGF3" s="100"/>
      <c r="BGG3" s="100"/>
      <c r="BGH3" s="100"/>
      <c r="BGI3" s="100"/>
      <c r="BGJ3" s="100"/>
      <c r="BGK3" s="100"/>
      <c r="BGL3" s="100"/>
      <c r="BGM3" s="100"/>
      <c r="BGN3" s="100"/>
      <c r="BGO3" s="100"/>
      <c r="BGP3" s="100"/>
      <c r="BGQ3" s="100"/>
      <c r="BGR3" s="100"/>
      <c r="BGS3" s="100"/>
      <c r="BGT3" s="100"/>
      <c r="BGU3" s="100"/>
      <c r="BGV3" s="100"/>
      <c r="BGW3" s="100"/>
      <c r="BGX3" s="100"/>
      <c r="BGY3" s="100"/>
      <c r="BGZ3" s="100"/>
      <c r="BHA3" s="100"/>
      <c r="BHB3" s="100"/>
      <c r="BHC3" s="100"/>
      <c r="BHD3" s="100"/>
      <c r="BHE3" s="100"/>
      <c r="BHF3" s="100"/>
      <c r="BHG3" s="100"/>
      <c r="BHH3" s="100"/>
      <c r="BHI3" s="100"/>
      <c r="BHJ3" s="100"/>
      <c r="BHK3" s="100"/>
      <c r="BHL3" s="100"/>
      <c r="BHM3" s="100"/>
      <c r="BHN3" s="100"/>
      <c r="BHO3" s="100"/>
      <c r="BHP3" s="100"/>
      <c r="BHQ3" s="100"/>
      <c r="BHR3" s="100"/>
      <c r="BHS3" s="100"/>
      <c r="BHT3" s="100"/>
      <c r="BHU3" s="100"/>
      <c r="BHV3" s="100"/>
      <c r="BHW3" s="100"/>
      <c r="BHX3" s="100"/>
      <c r="BHY3" s="100"/>
      <c r="BHZ3" s="100"/>
      <c r="BIA3" s="100"/>
      <c r="BIB3" s="100"/>
      <c r="BIC3" s="100"/>
      <c r="BID3" s="100"/>
      <c r="BIE3" s="100"/>
      <c r="BIF3" s="100"/>
      <c r="BIG3" s="100"/>
      <c r="BIH3" s="100"/>
      <c r="BII3" s="100"/>
      <c r="BIJ3" s="100"/>
      <c r="BIK3" s="100"/>
      <c r="BIL3" s="100"/>
      <c r="BIM3" s="100"/>
      <c r="BIN3" s="100"/>
      <c r="BIO3" s="100"/>
      <c r="BIP3" s="100"/>
      <c r="BIQ3" s="100"/>
      <c r="BIR3" s="100"/>
      <c r="BIS3" s="100"/>
      <c r="BIT3" s="100"/>
      <c r="BIU3" s="100"/>
      <c r="BIV3" s="100"/>
      <c r="BIW3" s="100"/>
      <c r="BIX3" s="100"/>
      <c r="BIY3" s="100"/>
      <c r="BIZ3" s="100"/>
      <c r="BJA3" s="100"/>
      <c r="BJB3" s="100"/>
      <c r="BJC3" s="100"/>
      <c r="BJD3" s="100"/>
      <c r="BJE3" s="100"/>
      <c r="BJF3" s="100"/>
      <c r="BJG3" s="100"/>
      <c r="BJH3" s="100"/>
      <c r="BJI3" s="100"/>
      <c r="BJJ3" s="100"/>
      <c r="BJK3" s="100"/>
      <c r="BJL3" s="100"/>
      <c r="BJM3" s="100"/>
      <c r="BJN3" s="100"/>
      <c r="BJO3" s="100"/>
      <c r="BJP3" s="100"/>
      <c r="BJQ3" s="100"/>
      <c r="BJR3" s="100"/>
      <c r="BJS3" s="100"/>
      <c r="BJT3" s="100"/>
      <c r="BJU3" s="100"/>
      <c r="BJV3" s="100"/>
      <c r="BJW3" s="100"/>
      <c r="BJX3" s="100"/>
      <c r="BJY3" s="100"/>
      <c r="BJZ3" s="100"/>
      <c r="BKA3" s="100"/>
      <c r="BKB3" s="100"/>
      <c r="BKC3" s="100"/>
      <c r="BKD3" s="100"/>
      <c r="BKE3" s="100"/>
      <c r="BKF3" s="100"/>
      <c r="BKG3" s="100"/>
      <c r="BKH3" s="100"/>
      <c r="BKI3" s="100"/>
      <c r="BKJ3" s="100"/>
      <c r="BKK3" s="100"/>
      <c r="BKL3" s="100"/>
      <c r="BKM3" s="100"/>
      <c r="BKN3" s="100"/>
      <c r="BKO3" s="100"/>
      <c r="BKP3" s="100"/>
      <c r="BKQ3" s="100"/>
      <c r="BKR3" s="100"/>
      <c r="BKS3" s="100"/>
      <c r="BKT3" s="100"/>
      <c r="BKU3" s="100"/>
      <c r="BKV3" s="100"/>
      <c r="BKW3" s="100"/>
      <c r="BKX3" s="100"/>
      <c r="BKY3" s="100"/>
      <c r="BKZ3" s="100"/>
      <c r="BLA3" s="100"/>
      <c r="BLB3" s="100"/>
      <c r="BLC3" s="100"/>
      <c r="BLD3" s="100"/>
      <c r="BLE3" s="100"/>
      <c r="BLF3" s="100"/>
      <c r="BLG3" s="100"/>
      <c r="BLH3" s="100"/>
      <c r="BLI3" s="100"/>
      <c r="BLJ3" s="100"/>
      <c r="BLK3" s="100"/>
      <c r="BLL3" s="100"/>
      <c r="BLM3" s="100"/>
      <c r="BLN3" s="100"/>
      <c r="BLO3" s="100"/>
      <c r="BLP3" s="100"/>
      <c r="BLQ3" s="100"/>
      <c r="BLR3" s="100"/>
      <c r="BLS3" s="100"/>
      <c r="BLT3" s="100"/>
      <c r="BLU3" s="100"/>
      <c r="BLV3" s="100"/>
      <c r="BLW3" s="100"/>
      <c r="BLX3" s="100"/>
      <c r="BLY3" s="100"/>
      <c r="BLZ3" s="100"/>
      <c r="BMA3" s="100"/>
      <c r="BMB3" s="100"/>
      <c r="BMC3" s="100"/>
      <c r="BMD3" s="100"/>
      <c r="BME3" s="100"/>
      <c r="BMF3" s="100"/>
      <c r="BMG3" s="100"/>
      <c r="BMH3" s="100"/>
      <c r="BMI3" s="100"/>
      <c r="BMJ3" s="100"/>
      <c r="BMK3" s="100"/>
      <c r="BML3" s="100"/>
      <c r="BMM3" s="100"/>
      <c r="BMN3" s="100"/>
      <c r="BMO3" s="100"/>
      <c r="BMP3" s="100"/>
      <c r="BMQ3" s="100"/>
      <c r="BMR3" s="100"/>
      <c r="BMS3" s="100"/>
      <c r="BMT3" s="100"/>
      <c r="BMU3" s="100"/>
      <c r="BMV3" s="100"/>
      <c r="BMW3" s="100"/>
      <c r="BMX3" s="100"/>
      <c r="BMY3" s="100"/>
      <c r="BMZ3" s="100"/>
      <c r="BNA3" s="100"/>
      <c r="BNB3" s="100"/>
      <c r="BNC3" s="100"/>
      <c r="BND3" s="100"/>
      <c r="BNE3" s="100"/>
      <c r="BNF3" s="100"/>
      <c r="BNG3" s="100"/>
      <c r="BNH3" s="100"/>
      <c r="BNI3" s="100"/>
      <c r="BNJ3" s="100"/>
      <c r="BNK3" s="100"/>
      <c r="BNL3" s="100"/>
      <c r="BNM3" s="100"/>
      <c r="BNN3" s="100"/>
      <c r="BNO3" s="100"/>
      <c r="BNP3" s="100"/>
      <c r="BNQ3" s="100"/>
      <c r="BNR3" s="100"/>
      <c r="BNS3" s="100"/>
      <c r="BNT3" s="100"/>
      <c r="BNU3" s="100"/>
      <c r="BNV3" s="100"/>
      <c r="BNW3" s="100"/>
      <c r="BNX3" s="100"/>
      <c r="BNY3" s="100"/>
      <c r="BNZ3" s="100"/>
      <c r="BOA3" s="100"/>
      <c r="BOB3" s="100"/>
      <c r="BOC3" s="100"/>
      <c r="BOD3" s="100"/>
      <c r="BOE3" s="100"/>
      <c r="BOF3" s="100"/>
      <c r="BOG3" s="100"/>
      <c r="BOH3" s="100"/>
      <c r="BOI3" s="100"/>
      <c r="BOJ3" s="100"/>
      <c r="BOK3" s="100"/>
      <c r="BOL3" s="100"/>
      <c r="BOM3" s="100"/>
      <c r="BON3" s="100"/>
      <c r="BOO3" s="100"/>
      <c r="BOP3" s="100"/>
      <c r="BOQ3" s="100"/>
      <c r="BOR3" s="100"/>
      <c r="BOS3" s="100"/>
      <c r="BOT3" s="100"/>
      <c r="BOU3" s="100"/>
      <c r="BOV3" s="100"/>
      <c r="BOW3" s="100"/>
      <c r="BOX3" s="100"/>
      <c r="BOY3" s="100"/>
      <c r="BOZ3" s="100"/>
      <c r="BPA3" s="100"/>
      <c r="BPB3" s="100"/>
      <c r="BPC3" s="100"/>
      <c r="BPD3" s="100"/>
      <c r="BPE3" s="100"/>
      <c r="BPF3" s="100"/>
      <c r="BPG3" s="100"/>
      <c r="BPH3" s="100"/>
      <c r="BPI3" s="100"/>
      <c r="BPJ3" s="100"/>
      <c r="BPK3" s="100"/>
      <c r="BPL3" s="100"/>
      <c r="BPM3" s="100"/>
      <c r="BPN3" s="100"/>
      <c r="BPO3" s="100"/>
      <c r="BPP3" s="100"/>
      <c r="BPQ3" s="100"/>
      <c r="BPR3" s="100"/>
      <c r="BPS3" s="100"/>
      <c r="BPT3" s="100"/>
      <c r="BPU3" s="100"/>
      <c r="BPV3" s="100"/>
      <c r="BPW3" s="100"/>
      <c r="BPX3" s="100"/>
      <c r="BPY3" s="100"/>
      <c r="BPZ3" s="100"/>
      <c r="BQA3" s="100"/>
      <c r="BQB3" s="100"/>
      <c r="BQC3" s="100"/>
      <c r="BQD3" s="100"/>
      <c r="BQE3" s="100"/>
      <c r="BQF3" s="100"/>
      <c r="BQG3" s="100"/>
      <c r="BQH3" s="100"/>
      <c r="BQI3" s="100"/>
      <c r="BQJ3" s="100"/>
      <c r="BQK3" s="100"/>
      <c r="BQL3" s="100"/>
      <c r="BQM3" s="100"/>
      <c r="BQN3" s="100"/>
      <c r="BQO3" s="100"/>
      <c r="BQP3" s="100"/>
      <c r="BQQ3" s="100"/>
      <c r="BQR3" s="100"/>
      <c r="BQS3" s="100"/>
      <c r="BQT3" s="100"/>
      <c r="BQU3" s="100"/>
      <c r="BQV3" s="100"/>
      <c r="BQW3" s="100"/>
      <c r="BQX3" s="100"/>
      <c r="BQY3" s="100"/>
      <c r="BQZ3" s="100"/>
      <c r="BRA3" s="100"/>
      <c r="BRB3" s="100"/>
      <c r="BRC3" s="100"/>
      <c r="BRD3" s="100"/>
      <c r="BRE3" s="100"/>
      <c r="BRF3" s="100"/>
      <c r="BRG3" s="100"/>
      <c r="BRH3" s="100"/>
      <c r="BRI3" s="100"/>
      <c r="BRJ3" s="100"/>
      <c r="BRK3" s="100"/>
      <c r="BRL3" s="100"/>
      <c r="BRM3" s="100"/>
      <c r="BRN3" s="100"/>
      <c r="BRO3" s="100"/>
      <c r="BRP3" s="100"/>
      <c r="BRQ3" s="100"/>
      <c r="BRR3" s="100"/>
      <c r="BRS3" s="100"/>
      <c r="BRT3" s="100"/>
      <c r="BRU3" s="100"/>
      <c r="BRV3" s="100"/>
      <c r="BRW3" s="100"/>
      <c r="BRX3" s="100"/>
      <c r="BRY3" s="100"/>
      <c r="BRZ3" s="100"/>
      <c r="BSA3" s="100"/>
      <c r="BSB3" s="100"/>
      <c r="BSC3" s="100"/>
      <c r="BSD3" s="100"/>
      <c r="BSE3" s="100"/>
      <c r="BSF3" s="100"/>
      <c r="BSG3" s="100"/>
      <c r="BSH3" s="100"/>
      <c r="BSI3" s="100"/>
      <c r="BSJ3" s="100"/>
      <c r="BSK3" s="100"/>
      <c r="BSL3" s="100"/>
      <c r="BSM3" s="100"/>
      <c r="BSN3" s="100"/>
      <c r="BSO3" s="100"/>
      <c r="BSP3" s="100"/>
      <c r="BSQ3" s="100"/>
      <c r="BSR3" s="100"/>
      <c r="BSS3" s="100"/>
      <c r="BST3" s="100"/>
      <c r="BSU3" s="100"/>
      <c r="BSV3" s="100"/>
      <c r="BSW3" s="100"/>
      <c r="BSX3" s="100"/>
      <c r="BSY3" s="100"/>
      <c r="BSZ3" s="100"/>
      <c r="BTA3" s="100"/>
      <c r="BTB3" s="100"/>
      <c r="BTC3" s="100"/>
      <c r="BTD3" s="100"/>
      <c r="BTE3" s="100"/>
      <c r="BTF3" s="100"/>
      <c r="BTG3" s="100"/>
      <c r="BTH3" s="100"/>
      <c r="BTI3" s="100"/>
      <c r="BTJ3" s="100"/>
      <c r="BTK3" s="100"/>
      <c r="BTL3" s="100"/>
      <c r="BTM3" s="100"/>
      <c r="BTN3" s="100"/>
      <c r="BTO3" s="100"/>
      <c r="BTP3" s="100"/>
      <c r="BTQ3" s="100"/>
      <c r="BTR3" s="100"/>
      <c r="BTS3" s="100"/>
      <c r="BTT3" s="100"/>
      <c r="BTU3" s="100"/>
      <c r="BTV3" s="100"/>
      <c r="BTW3" s="100"/>
      <c r="BTX3" s="100"/>
      <c r="BTY3" s="100"/>
      <c r="BTZ3" s="100"/>
      <c r="BUA3" s="100"/>
      <c r="BUB3" s="100"/>
      <c r="BUC3" s="100"/>
      <c r="BUD3" s="100"/>
      <c r="BUE3" s="100"/>
      <c r="BUF3" s="100"/>
      <c r="BUG3" s="100"/>
      <c r="BUH3" s="100"/>
      <c r="BUI3" s="100"/>
      <c r="BUJ3" s="100"/>
      <c r="BUK3" s="100"/>
      <c r="BUL3" s="100"/>
      <c r="BUM3" s="100"/>
      <c r="BUN3" s="100"/>
      <c r="BUO3" s="100"/>
      <c r="BUP3" s="100"/>
      <c r="BUQ3" s="100"/>
      <c r="BUR3" s="100"/>
      <c r="BUS3" s="100"/>
      <c r="BUT3" s="100"/>
      <c r="BUU3" s="100"/>
      <c r="BUV3" s="100"/>
      <c r="BUW3" s="100"/>
      <c r="BUX3" s="100"/>
      <c r="BUY3" s="100"/>
      <c r="BUZ3" s="100"/>
      <c r="BVA3" s="100"/>
      <c r="BVB3" s="100"/>
      <c r="BVC3" s="100"/>
      <c r="BVD3" s="100"/>
      <c r="BVE3" s="100"/>
      <c r="BVF3" s="100"/>
      <c r="BVG3" s="100"/>
      <c r="BVH3" s="100"/>
      <c r="BVI3" s="100"/>
      <c r="BVJ3" s="100"/>
      <c r="BVK3" s="100"/>
      <c r="BVL3" s="100"/>
      <c r="BVM3" s="100"/>
      <c r="BVN3" s="100"/>
      <c r="BVO3" s="100"/>
      <c r="BVP3" s="100"/>
      <c r="BVQ3" s="100"/>
      <c r="BVR3" s="100"/>
      <c r="BVS3" s="100"/>
      <c r="BVT3" s="100"/>
      <c r="BVU3" s="100"/>
      <c r="BVV3" s="100"/>
      <c r="BVW3" s="100"/>
      <c r="BVX3" s="100"/>
      <c r="BVY3" s="100"/>
      <c r="BVZ3" s="100"/>
      <c r="BWA3" s="100"/>
      <c r="BWB3" s="100"/>
      <c r="BWC3" s="100"/>
      <c r="BWD3" s="100"/>
      <c r="BWE3" s="100"/>
      <c r="BWF3" s="100"/>
      <c r="BWG3" s="100"/>
      <c r="BWH3" s="100"/>
      <c r="BWI3" s="100"/>
      <c r="BWJ3" s="100"/>
      <c r="BWK3" s="100"/>
      <c r="BWL3" s="100"/>
      <c r="BWM3" s="100"/>
      <c r="BWN3" s="100"/>
      <c r="BWO3" s="100"/>
      <c r="BWP3" s="100"/>
      <c r="BWQ3" s="100"/>
      <c r="BWR3" s="100"/>
      <c r="BWS3" s="100"/>
      <c r="BWT3" s="100"/>
      <c r="BWU3" s="100"/>
      <c r="BWV3" s="100"/>
      <c r="BWW3" s="100"/>
      <c r="BWX3" s="100"/>
      <c r="BWY3" s="100"/>
      <c r="BWZ3" s="100"/>
      <c r="BXA3" s="100"/>
      <c r="BXB3" s="100"/>
      <c r="BXC3" s="100"/>
      <c r="BXD3" s="100"/>
      <c r="BXE3" s="100"/>
      <c r="BXF3" s="100"/>
      <c r="BXG3" s="100"/>
      <c r="BXH3" s="100"/>
      <c r="BXI3" s="100"/>
      <c r="BXJ3" s="100"/>
      <c r="BXK3" s="100"/>
      <c r="BXL3" s="100"/>
      <c r="BXM3" s="100"/>
      <c r="BXN3" s="100"/>
      <c r="BXO3" s="100"/>
      <c r="BXP3" s="100"/>
      <c r="BXQ3" s="100"/>
      <c r="BXR3" s="100"/>
      <c r="BXS3" s="100"/>
      <c r="BXT3" s="100"/>
      <c r="BXU3" s="100"/>
      <c r="BXV3" s="100"/>
      <c r="BXW3" s="100"/>
      <c r="BXX3" s="100"/>
      <c r="BXY3" s="100"/>
      <c r="BXZ3" s="100"/>
      <c r="BYA3" s="100"/>
      <c r="BYB3" s="100"/>
      <c r="BYC3" s="100"/>
      <c r="BYD3" s="100"/>
      <c r="BYE3" s="100"/>
      <c r="BYF3" s="100"/>
      <c r="BYG3" s="100"/>
      <c r="BYH3" s="100"/>
      <c r="BYI3" s="100"/>
      <c r="BYJ3" s="100"/>
      <c r="BYK3" s="100"/>
      <c r="BYL3" s="100"/>
      <c r="BYM3" s="100"/>
      <c r="BYN3" s="100"/>
      <c r="BYO3" s="100"/>
      <c r="BYP3" s="100"/>
      <c r="BYQ3" s="100"/>
      <c r="BYR3" s="100"/>
      <c r="BYS3" s="100"/>
      <c r="BYT3" s="100"/>
      <c r="BYU3" s="100"/>
      <c r="BYV3" s="100"/>
      <c r="BYW3" s="100"/>
      <c r="BYX3" s="100"/>
      <c r="BYY3" s="100"/>
      <c r="BYZ3" s="100"/>
      <c r="BZA3" s="100"/>
      <c r="BZB3" s="100"/>
      <c r="BZC3" s="100"/>
      <c r="BZD3" s="100"/>
      <c r="BZE3" s="100"/>
      <c r="BZF3" s="100"/>
      <c r="BZG3" s="100"/>
      <c r="BZH3" s="100"/>
      <c r="BZI3" s="100"/>
      <c r="BZJ3" s="100"/>
      <c r="BZK3" s="100"/>
      <c r="BZL3" s="100"/>
      <c r="BZM3" s="100"/>
      <c r="BZN3" s="100"/>
      <c r="BZO3" s="100"/>
      <c r="BZP3" s="100"/>
      <c r="BZQ3" s="100"/>
      <c r="BZR3" s="100"/>
      <c r="BZS3" s="100"/>
      <c r="BZT3" s="100"/>
      <c r="BZU3" s="100"/>
      <c r="BZV3" s="100"/>
      <c r="BZW3" s="100"/>
      <c r="BZX3" s="100"/>
      <c r="BZY3" s="100"/>
      <c r="BZZ3" s="100"/>
      <c r="CAA3" s="100"/>
      <c r="CAB3" s="100"/>
      <c r="CAC3" s="100"/>
      <c r="CAD3" s="100"/>
      <c r="CAE3" s="100"/>
      <c r="CAF3" s="100"/>
      <c r="CAG3" s="100"/>
      <c r="CAH3" s="100"/>
      <c r="CAI3" s="100"/>
      <c r="CAJ3" s="100"/>
      <c r="CAK3" s="100"/>
      <c r="CAL3" s="100"/>
      <c r="CAM3" s="100"/>
      <c r="CAN3" s="100"/>
      <c r="CAO3" s="100"/>
      <c r="CAP3" s="100"/>
      <c r="CAQ3" s="100"/>
      <c r="CAR3" s="100"/>
      <c r="CAS3" s="100"/>
      <c r="CAT3" s="100"/>
      <c r="CAU3" s="100"/>
      <c r="CAV3" s="100"/>
      <c r="CAW3" s="100"/>
      <c r="CAX3" s="100"/>
      <c r="CAY3" s="100"/>
      <c r="CAZ3" s="100"/>
      <c r="CBA3" s="100"/>
      <c r="CBB3" s="100"/>
      <c r="CBC3" s="100"/>
      <c r="CBD3" s="100"/>
      <c r="CBE3" s="100"/>
      <c r="CBF3" s="100"/>
      <c r="CBG3" s="100"/>
      <c r="CBH3" s="100"/>
      <c r="CBI3" s="100"/>
      <c r="CBJ3" s="100"/>
      <c r="CBK3" s="100"/>
      <c r="CBL3" s="100"/>
      <c r="CBM3" s="100"/>
      <c r="CBN3" s="100"/>
      <c r="CBO3" s="100"/>
      <c r="CBP3" s="100"/>
      <c r="CBQ3" s="100"/>
      <c r="CBR3" s="100"/>
      <c r="CBS3" s="100"/>
      <c r="CBT3" s="100"/>
      <c r="CBU3" s="100"/>
      <c r="CBV3" s="100"/>
      <c r="CBW3" s="100"/>
      <c r="CBX3" s="100"/>
      <c r="CBY3" s="100"/>
      <c r="CBZ3" s="100"/>
      <c r="CCA3" s="100"/>
      <c r="CCB3" s="100"/>
      <c r="CCC3" s="100"/>
      <c r="CCD3" s="100"/>
      <c r="CCE3" s="100"/>
      <c r="CCF3" s="100"/>
      <c r="CCG3" s="100"/>
      <c r="CCH3" s="100"/>
      <c r="CCI3" s="100"/>
      <c r="CCJ3" s="100"/>
      <c r="CCK3" s="100"/>
      <c r="CCL3" s="100"/>
      <c r="CCM3" s="100"/>
      <c r="CCN3" s="100"/>
      <c r="CCO3" s="100"/>
      <c r="CCP3" s="100"/>
      <c r="CCQ3" s="100"/>
      <c r="CCR3" s="100"/>
      <c r="CCS3" s="100"/>
      <c r="CCT3" s="100"/>
      <c r="CCU3" s="100"/>
      <c r="CCV3" s="100"/>
      <c r="CCW3" s="100"/>
      <c r="CCX3" s="100"/>
      <c r="CCY3" s="100"/>
      <c r="CCZ3" s="100"/>
      <c r="CDA3" s="100"/>
      <c r="CDB3" s="100"/>
      <c r="CDC3" s="100"/>
      <c r="CDD3" s="100"/>
      <c r="CDE3" s="100"/>
      <c r="CDF3" s="100"/>
      <c r="CDG3" s="100"/>
      <c r="CDH3" s="100"/>
      <c r="CDI3" s="100"/>
      <c r="CDJ3" s="100"/>
      <c r="CDK3" s="100"/>
      <c r="CDL3" s="100"/>
      <c r="CDM3" s="100"/>
      <c r="CDN3" s="100"/>
      <c r="CDO3" s="100"/>
      <c r="CDP3" s="100"/>
      <c r="CDQ3" s="100"/>
      <c r="CDR3" s="100"/>
      <c r="CDS3" s="100"/>
      <c r="CDT3" s="100"/>
      <c r="CDU3" s="100"/>
      <c r="CDV3" s="100"/>
      <c r="CDW3" s="100"/>
      <c r="CDX3" s="100"/>
      <c r="CDY3" s="100"/>
      <c r="CDZ3" s="100"/>
      <c r="CEA3" s="100"/>
      <c r="CEB3" s="100"/>
      <c r="CEC3" s="100"/>
      <c r="CED3" s="100"/>
      <c r="CEE3" s="100"/>
      <c r="CEF3" s="100"/>
      <c r="CEG3" s="100"/>
      <c r="CEH3" s="100"/>
      <c r="CEI3" s="100"/>
      <c r="CEJ3" s="100"/>
      <c r="CEK3" s="100"/>
      <c r="CEL3" s="100"/>
      <c r="CEM3" s="100"/>
      <c r="CEN3" s="100"/>
      <c r="CEO3" s="100"/>
      <c r="CEP3" s="100"/>
      <c r="CEQ3" s="100"/>
      <c r="CER3" s="100"/>
      <c r="CES3" s="100"/>
      <c r="CET3" s="100"/>
      <c r="CEU3" s="100"/>
      <c r="CEV3" s="100"/>
      <c r="CEW3" s="100"/>
      <c r="CEX3" s="100"/>
      <c r="CEY3" s="100"/>
      <c r="CEZ3" s="100"/>
      <c r="CFA3" s="100"/>
      <c r="CFB3" s="100"/>
      <c r="CFC3" s="100"/>
      <c r="CFD3" s="100"/>
      <c r="CFE3" s="100"/>
      <c r="CFF3" s="100"/>
      <c r="CFG3" s="100"/>
      <c r="CFH3" s="100"/>
      <c r="CFI3" s="100"/>
      <c r="CFJ3" s="100"/>
      <c r="CFK3" s="100"/>
      <c r="CFL3" s="100"/>
      <c r="CFM3" s="100"/>
      <c r="CFN3" s="100"/>
      <c r="CFO3" s="100"/>
      <c r="CFP3" s="100"/>
      <c r="CFQ3" s="100"/>
      <c r="CFR3" s="100"/>
      <c r="CFS3" s="100"/>
      <c r="CFT3" s="100"/>
      <c r="CFU3" s="100"/>
      <c r="CFV3" s="100"/>
      <c r="CFW3" s="100"/>
      <c r="CFX3" s="100"/>
      <c r="CFY3" s="100"/>
      <c r="CFZ3" s="100"/>
      <c r="CGA3" s="100"/>
      <c r="CGB3" s="100"/>
      <c r="CGC3" s="100"/>
      <c r="CGD3" s="100"/>
      <c r="CGE3" s="100"/>
      <c r="CGF3" s="100"/>
      <c r="CGG3" s="100"/>
      <c r="CGH3" s="100"/>
      <c r="CGI3" s="100"/>
      <c r="CGJ3" s="100"/>
      <c r="CGK3" s="100"/>
      <c r="CGL3" s="100"/>
      <c r="CGM3" s="100"/>
      <c r="CGN3" s="100"/>
      <c r="CGO3" s="100"/>
      <c r="CGP3" s="100"/>
      <c r="CGQ3" s="100"/>
      <c r="CGR3" s="100"/>
      <c r="CGS3" s="100"/>
      <c r="CGT3" s="100"/>
      <c r="CGU3" s="100"/>
      <c r="CGV3" s="100"/>
      <c r="CGW3" s="100"/>
      <c r="CGX3" s="100"/>
      <c r="CGY3" s="100"/>
      <c r="CGZ3" s="100"/>
      <c r="CHA3" s="100"/>
      <c r="CHB3" s="100"/>
      <c r="CHC3" s="100"/>
      <c r="CHD3" s="100"/>
      <c r="CHE3" s="100"/>
      <c r="CHF3" s="100"/>
      <c r="CHG3" s="100"/>
      <c r="CHH3" s="100"/>
      <c r="CHI3" s="100"/>
      <c r="CHJ3" s="100"/>
      <c r="CHK3" s="100"/>
      <c r="CHL3" s="100"/>
      <c r="CHM3" s="100"/>
      <c r="CHN3" s="100"/>
      <c r="CHO3" s="100"/>
      <c r="CHP3" s="100"/>
      <c r="CHQ3" s="100"/>
      <c r="CHR3" s="100"/>
      <c r="CHS3" s="100"/>
      <c r="CHT3" s="100"/>
      <c r="CHU3" s="100"/>
      <c r="CHV3" s="100"/>
      <c r="CHW3" s="100"/>
      <c r="CHX3" s="100"/>
      <c r="CHY3" s="100"/>
      <c r="CHZ3" s="100"/>
      <c r="CIA3" s="100"/>
      <c r="CIB3" s="100"/>
      <c r="CIC3" s="100"/>
      <c r="CID3" s="100"/>
      <c r="CIE3" s="100"/>
      <c r="CIF3" s="100"/>
      <c r="CIG3" s="100"/>
      <c r="CIH3" s="100"/>
      <c r="CII3" s="100"/>
      <c r="CIJ3" s="100"/>
      <c r="CIK3" s="100"/>
      <c r="CIL3" s="100"/>
      <c r="CIM3" s="100"/>
      <c r="CIN3" s="100"/>
      <c r="CIO3" s="100"/>
      <c r="CIP3" s="100"/>
      <c r="CIQ3" s="100"/>
      <c r="CIR3" s="100"/>
      <c r="CIS3" s="100"/>
      <c r="CIT3" s="100"/>
      <c r="CIU3" s="100"/>
      <c r="CIV3" s="100"/>
      <c r="CIW3" s="100"/>
      <c r="CIX3" s="100"/>
      <c r="CIY3" s="100"/>
      <c r="CIZ3" s="100"/>
      <c r="CJA3" s="100"/>
      <c r="CJB3" s="100"/>
      <c r="CJC3" s="100"/>
      <c r="CJD3" s="100"/>
      <c r="CJE3" s="100"/>
      <c r="CJF3" s="100"/>
      <c r="CJG3" s="100"/>
      <c r="CJH3" s="100"/>
      <c r="CJI3" s="100"/>
      <c r="CJJ3" s="100"/>
      <c r="CJK3" s="100"/>
      <c r="CJL3" s="100"/>
      <c r="CJM3" s="100"/>
      <c r="CJN3" s="100"/>
      <c r="CJO3" s="100"/>
      <c r="CJP3" s="100"/>
      <c r="CJQ3" s="100"/>
      <c r="CJR3" s="100"/>
      <c r="CJS3" s="100"/>
      <c r="CJT3" s="100"/>
      <c r="CJU3" s="100"/>
      <c r="CJV3" s="100"/>
      <c r="CJW3" s="100"/>
      <c r="CJX3" s="100"/>
      <c r="CJY3" s="100"/>
      <c r="CJZ3" s="100"/>
      <c r="CKA3" s="100"/>
      <c r="CKB3" s="100"/>
      <c r="CKC3" s="100"/>
      <c r="CKD3" s="100"/>
      <c r="CKE3" s="100"/>
      <c r="CKF3" s="100"/>
      <c r="CKG3" s="100"/>
      <c r="CKH3" s="100"/>
      <c r="CKI3" s="100"/>
      <c r="CKJ3" s="100"/>
      <c r="CKK3" s="100"/>
      <c r="CKL3" s="100"/>
      <c r="CKM3" s="100"/>
      <c r="CKN3" s="100"/>
      <c r="CKO3" s="100"/>
      <c r="CKP3" s="100"/>
      <c r="CKQ3" s="100"/>
      <c r="CKR3" s="100"/>
      <c r="CKS3" s="100"/>
      <c r="CKT3" s="100"/>
      <c r="CKU3" s="100"/>
      <c r="CKV3" s="100"/>
      <c r="CKW3" s="100"/>
      <c r="CKX3" s="100"/>
      <c r="CKY3" s="100"/>
      <c r="CKZ3" s="100"/>
      <c r="CLA3" s="100"/>
      <c r="CLB3" s="100"/>
      <c r="CLC3" s="100"/>
      <c r="CLD3" s="100"/>
      <c r="CLE3" s="100"/>
      <c r="CLF3" s="100"/>
      <c r="CLG3" s="100"/>
      <c r="CLH3" s="100"/>
      <c r="CLI3" s="100"/>
      <c r="CLJ3" s="100"/>
      <c r="CLK3" s="100"/>
      <c r="CLL3" s="100"/>
      <c r="CLM3" s="100"/>
      <c r="CLN3" s="100"/>
      <c r="CLO3" s="100"/>
      <c r="CLP3" s="100"/>
      <c r="CLQ3" s="100"/>
      <c r="CLR3" s="100"/>
      <c r="CLS3" s="100"/>
      <c r="CLT3" s="100"/>
      <c r="CLU3" s="100"/>
      <c r="CLV3" s="100"/>
      <c r="CLW3" s="100"/>
      <c r="CLX3" s="100"/>
      <c r="CLY3" s="100"/>
      <c r="CLZ3" s="100"/>
      <c r="CMA3" s="100"/>
      <c r="CMB3" s="100"/>
      <c r="CMC3" s="100"/>
      <c r="CMD3" s="100"/>
      <c r="CME3" s="100"/>
      <c r="CMF3" s="100"/>
      <c r="CMG3" s="100"/>
      <c r="CMH3" s="100"/>
      <c r="CMI3" s="100"/>
      <c r="CMJ3" s="100"/>
      <c r="CMK3" s="100"/>
      <c r="CML3" s="100"/>
      <c r="CMM3" s="100"/>
      <c r="CMN3" s="100"/>
      <c r="CMO3" s="100"/>
      <c r="CMP3" s="100"/>
      <c r="CMQ3" s="100"/>
      <c r="CMR3" s="100"/>
      <c r="CMS3" s="100"/>
      <c r="CMT3" s="100"/>
      <c r="CMU3" s="100"/>
      <c r="CMV3" s="100"/>
      <c r="CMW3" s="100"/>
      <c r="CMX3" s="100"/>
      <c r="CMY3" s="100"/>
      <c r="CMZ3" s="100"/>
      <c r="CNA3" s="100"/>
      <c r="CNB3" s="100"/>
      <c r="CNC3" s="100"/>
      <c r="CND3" s="100"/>
      <c r="CNE3" s="100"/>
      <c r="CNF3" s="100"/>
      <c r="CNG3" s="100"/>
      <c r="CNH3" s="100"/>
      <c r="CNI3" s="100"/>
      <c r="CNJ3" s="100"/>
      <c r="CNK3" s="100"/>
      <c r="CNL3" s="100"/>
      <c r="CNM3" s="100"/>
      <c r="CNN3" s="100"/>
      <c r="CNO3" s="100"/>
      <c r="CNP3" s="100"/>
      <c r="CNQ3" s="100"/>
      <c r="CNR3" s="100"/>
      <c r="CNS3" s="100"/>
      <c r="CNT3" s="100"/>
      <c r="CNU3" s="100"/>
      <c r="CNV3" s="100"/>
      <c r="CNW3" s="100"/>
      <c r="CNX3" s="100"/>
      <c r="CNY3" s="100"/>
      <c r="CNZ3" s="100"/>
      <c r="COA3" s="100"/>
      <c r="COB3" s="100"/>
      <c r="COC3" s="100"/>
      <c r="COD3" s="100"/>
      <c r="COE3" s="100"/>
      <c r="COF3" s="100"/>
      <c r="COG3" s="100"/>
      <c r="COH3" s="100"/>
      <c r="COI3" s="100"/>
      <c r="COJ3" s="100"/>
      <c r="COK3" s="100"/>
      <c r="COL3" s="100"/>
      <c r="COM3" s="100"/>
      <c r="CON3" s="100"/>
      <c r="COO3" s="100"/>
      <c r="COP3" s="100"/>
      <c r="COQ3" s="100"/>
      <c r="COR3" s="100"/>
      <c r="COS3" s="100"/>
      <c r="COT3" s="100"/>
      <c r="COU3" s="100"/>
      <c r="COV3" s="100"/>
      <c r="COW3" s="100"/>
      <c r="COX3" s="100"/>
      <c r="COY3" s="100"/>
      <c r="COZ3" s="100"/>
      <c r="CPA3" s="100"/>
      <c r="CPB3" s="100"/>
      <c r="CPC3" s="100"/>
      <c r="CPD3" s="100"/>
      <c r="CPE3" s="100"/>
      <c r="CPF3" s="100"/>
      <c r="CPG3" s="100"/>
      <c r="CPH3" s="100"/>
      <c r="CPI3" s="100"/>
      <c r="CPJ3" s="100"/>
      <c r="CPK3" s="100"/>
      <c r="CPL3" s="100"/>
      <c r="CPM3" s="100"/>
      <c r="CPN3" s="100"/>
      <c r="CPO3" s="100"/>
      <c r="CPP3" s="100"/>
      <c r="CPQ3" s="100"/>
      <c r="CPR3" s="100"/>
      <c r="CPS3" s="100"/>
      <c r="CPT3" s="100"/>
      <c r="CPU3" s="100"/>
      <c r="CPV3" s="100"/>
      <c r="CPW3" s="100"/>
      <c r="CPX3" s="100"/>
      <c r="CPY3" s="100"/>
      <c r="CPZ3" s="100"/>
      <c r="CQA3" s="100"/>
      <c r="CQB3" s="100"/>
      <c r="CQC3" s="100"/>
      <c r="CQD3" s="100"/>
      <c r="CQE3" s="100"/>
      <c r="CQF3" s="100"/>
      <c r="CQG3" s="100"/>
      <c r="CQH3" s="100"/>
      <c r="CQI3" s="100"/>
      <c r="CQJ3" s="100"/>
      <c r="CQK3" s="100"/>
      <c r="CQL3" s="100"/>
      <c r="CQM3" s="100"/>
      <c r="CQN3" s="100"/>
      <c r="CQO3" s="100"/>
      <c r="CQP3" s="100"/>
      <c r="CQQ3" s="100"/>
      <c r="CQR3" s="100"/>
      <c r="CQS3" s="100"/>
      <c r="CQT3" s="100"/>
      <c r="CQU3" s="100"/>
      <c r="CQV3" s="100"/>
      <c r="CQW3" s="100"/>
      <c r="CQX3" s="100"/>
      <c r="CQY3" s="100"/>
      <c r="CQZ3" s="100"/>
      <c r="CRA3" s="100"/>
      <c r="CRB3" s="100"/>
      <c r="CRC3" s="100"/>
      <c r="CRD3" s="100"/>
      <c r="CRE3" s="100"/>
      <c r="CRF3" s="100"/>
      <c r="CRG3" s="100"/>
      <c r="CRH3" s="100"/>
      <c r="CRI3" s="100"/>
      <c r="CRJ3" s="100"/>
      <c r="CRK3" s="100"/>
      <c r="CRL3" s="100"/>
      <c r="CRM3" s="100"/>
      <c r="CRN3" s="100"/>
      <c r="CRO3" s="100"/>
      <c r="CRP3" s="100"/>
      <c r="CRQ3" s="100"/>
      <c r="CRR3" s="100"/>
      <c r="CRS3" s="100"/>
      <c r="CRT3" s="100"/>
      <c r="CRU3" s="100"/>
      <c r="CRV3" s="100"/>
      <c r="CRW3" s="100"/>
      <c r="CRX3" s="100"/>
      <c r="CRY3" s="100"/>
      <c r="CRZ3" s="100"/>
      <c r="CSA3" s="100"/>
      <c r="CSB3" s="100"/>
      <c r="CSC3" s="100"/>
      <c r="CSD3" s="100"/>
      <c r="CSE3" s="100"/>
      <c r="CSF3" s="100"/>
      <c r="CSG3" s="100"/>
      <c r="CSH3" s="100"/>
      <c r="CSI3" s="100"/>
      <c r="CSJ3" s="100"/>
      <c r="CSK3" s="100"/>
      <c r="CSL3" s="100"/>
      <c r="CSM3" s="100"/>
      <c r="CSN3" s="100"/>
      <c r="CSO3" s="100"/>
      <c r="CSP3" s="100"/>
      <c r="CSQ3" s="100"/>
      <c r="CSR3" s="100"/>
      <c r="CSS3" s="100"/>
      <c r="CST3" s="100"/>
      <c r="CSU3" s="100"/>
      <c r="CSV3" s="100"/>
      <c r="CSW3" s="100"/>
      <c r="CSX3" s="100"/>
      <c r="CSY3" s="100"/>
      <c r="CSZ3" s="100"/>
      <c r="CTA3" s="100"/>
      <c r="CTB3" s="100"/>
      <c r="CTC3" s="100"/>
      <c r="CTD3" s="100"/>
      <c r="CTE3" s="100"/>
      <c r="CTF3" s="100"/>
      <c r="CTG3" s="100"/>
      <c r="CTH3" s="100"/>
      <c r="CTI3" s="100"/>
      <c r="CTJ3" s="100"/>
      <c r="CTK3" s="100"/>
      <c r="CTL3" s="100"/>
      <c r="CTM3" s="100"/>
      <c r="CTN3" s="100"/>
      <c r="CTO3" s="100"/>
      <c r="CTP3" s="100"/>
      <c r="CTQ3" s="100"/>
      <c r="CTR3" s="100"/>
      <c r="CTS3" s="100"/>
      <c r="CTT3" s="100"/>
      <c r="CTU3" s="100"/>
      <c r="CTV3" s="100"/>
      <c r="CTW3" s="100"/>
      <c r="CTX3" s="100"/>
      <c r="CTY3" s="100"/>
      <c r="CTZ3" s="100"/>
      <c r="CUA3" s="100"/>
    </row>
    <row r="4" ht="6" customHeight="1" spans="2:2">
      <c r="B4" s="95"/>
    </row>
    <row r="5" spans="1:4">
      <c r="A5" s="94" t="s">
        <v>7</v>
      </c>
      <c r="B5" s="101" t="str">
        <f t="shared" ref="B5:B8" si="0">A5</f>
        <v>&lt;head&gt;</v>
      </c>
      <c r="C5" s="101"/>
      <c r="D5" s="101" t="s">
        <v>2</v>
      </c>
    </row>
    <row r="6" spans="1:4">
      <c r="A6" s="94" t="s">
        <v>8</v>
      </c>
      <c r="B6" s="101" t="str">
        <f t="shared" si="0"/>
        <v>&lt;!-- Metaetiquetas --&gt;</v>
      </c>
      <c r="C6" s="101"/>
      <c r="D6" s="101" t="s">
        <v>2</v>
      </c>
    </row>
    <row r="7" spans="1:4">
      <c r="A7" s="94" t="s">
        <v>9</v>
      </c>
      <c r="B7" s="101" t="str">
        <f t="shared" si="0"/>
        <v>&lt;meta charset="utf-8" /&gt;</v>
      </c>
      <c r="C7" s="101"/>
      <c r="D7" s="101" t="s">
        <v>2</v>
      </c>
    </row>
    <row r="8" spans="1:4">
      <c r="A8" s="94" t="s">
        <v>10</v>
      </c>
      <c r="B8" s="101" t="str">
        <f t="shared" si="0"/>
        <v>&lt;meta name="viewport" content="width=device-width, initial-scale=1" /&gt;</v>
      </c>
      <c r="C8" s="101"/>
      <c r="D8" s="101" t="s">
        <v>2</v>
      </c>
    </row>
    <row r="9" spans="1:6">
      <c r="A9" s="96" t="s">
        <v>11</v>
      </c>
      <c r="B9" s="101" t="str">
        <f>CONCATENATE(E9,$C$3,F9)</f>
        <v>&lt;meta name="description" content="Índice de todos los artículos publicados en este sitio web sobre HTML, que estructura y organiza el contenido de las páginas web" /&gt;</v>
      </c>
      <c r="C9" s="101"/>
      <c r="D9" s="101" t="s">
        <v>2</v>
      </c>
      <c r="E9" s="94" t="s">
        <v>12</v>
      </c>
      <c r="F9" s="94" t="s">
        <v>13</v>
      </c>
    </row>
    <row r="10" spans="1:6">
      <c r="A10" s="96" t="s">
        <v>11</v>
      </c>
      <c r="B10" s="101" t="str">
        <f>CONCATENATE(E10,$C$1,F10)</f>
        <v>&lt;meta name="tittle" content="Índice de HTML - Ing. Eduardo Herrera Forero." /&gt;</v>
      </c>
      <c r="C10" s="101"/>
      <c r="D10" s="101" t="s">
        <v>2</v>
      </c>
      <c r="E10" s="94" t="s">
        <v>64</v>
      </c>
      <c r="F10" s="94" t="s">
        <v>13</v>
      </c>
    </row>
    <row r="11" spans="1:4">
      <c r="A11" s="94" t="s">
        <v>14</v>
      </c>
      <c r="B11" s="101" t="str">
        <f t="shared" ref="B11:B13" si="1">A11</f>
        <v>&lt;meta name="author" content="Ing. Eduardo Herrera Forero" /&gt;</v>
      </c>
      <c r="C11" s="101"/>
      <c r="D11" s="101" t="s">
        <v>2</v>
      </c>
    </row>
    <row r="12" spans="1:4">
      <c r="A12" s="94" t="s">
        <v>15</v>
      </c>
      <c r="B12" s="101" t="str">
        <f t="shared" si="1"/>
        <v>&lt;meta name="application-name" content="EHF" /&gt;</v>
      </c>
      <c r="C12" s="101"/>
      <c r="D12" s="101" t="s">
        <v>2</v>
      </c>
    </row>
    <row r="13" spans="1:4">
      <c r="A13" s="94" t="s">
        <v>16</v>
      </c>
      <c r="B13" s="101" t="str">
        <f t="shared" si="1"/>
        <v>&lt;meta name="robots" content="index, follow" /&gt;</v>
      </c>
      <c r="C13" s="101"/>
      <c r="D13" s="101" t="s">
        <v>2</v>
      </c>
    </row>
    <row r="14" spans="1:5">
      <c r="A14" s="98" t="s">
        <v>17</v>
      </c>
      <c r="B14" s="101" t="str">
        <f>CONCATENATE(E14,$A$2,$F$9)</f>
        <v>&lt;link rel="canonical" href="https://eduardoherreraf.github.io/html.html" /&gt;</v>
      </c>
      <c r="C14" s="101"/>
      <c r="D14" s="101" t="s">
        <v>2</v>
      </c>
      <c r="E14" s="94" t="s">
        <v>18</v>
      </c>
    </row>
    <row r="15" spans="1:4">
      <c r="A15" s="94" t="s">
        <v>19</v>
      </c>
      <c r="B15" s="101" t="str">
        <f t="shared" ref="B15:B18" si="2">A15</f>
        <v>&lt;!-- Fin Metaetiquetas --&gt;</v>
      </c>
      <c r="C15" s="101"/>
      <c r="D15" s="101" t="s">
        <v>2</v>
      </c>
    </row>
    <row r="16" spans="2:4">
      <c r="B16" s="101" t="s">
        <v>20</v>
      </c>
      <c r="C16" s="101"/>
      <c r="D16" s="101" t="s">
        <v>2</v>
      </c>
    </row>
    <row r="17" spans="1:3">
      <c r="A17" s="94" t="s">
        <v>21</v>
      </c>
      <c r="B17" s="101" t="str">
        <f t="shared" si="2"/>
        <v>&lt;!-- Open Graph data --&gt;</v>
      </c>
      <c r="C17" s="101"/>
    </row>
    <row r="18" spans="1:4">
      <c r="A18" s="94" t="s">
        <v>22</v>
      </c>
      <c r="B18" s="101" t="str">
        <f t="shared" si="2"/>
        <v>&lt;meta property="og:type" content="website" /&gt;</v>
      </c>
      <c r="C18" s="101"/>
      <c r="D18" s="101"/>
    </row>
    <row r="19" spans="1:5">
      <c r="A19" s="96" t="s">
        <v>23</v>
      </c>
      <c r="B19" s="101" t="str">
        <f>CONCATENATE(E19,$C$1,F9)</f>
        <v>&lt;meta property="og:title" content="Índice de HTML - Ing. Eduardo Herrera Forero." /&gt;</v>
      </c>
      <c r="C19" s="101"/>
      <c r="D19" s="101"/>
      <c r="E19" s="94" t="s">
        <v>24</v>
      </c>
    </row>
    <row r="20" spans="1:5">
      <c r="A20" s="103" t="s">
        <v>25</v>
      </c>
      <c r="B20" s="101" t="str">
        <f>CONCATENATE(E20,$C$3,$F$9)</f>
        <v>&lt;meta property="og:description" content="Índice de todos los artículos publicados en este sitio web sobre HTML, que estructura y organiza el contenido de las páginas web" /&gt;</v>
      </c>
      <c r="C20" s="101"/>
      <c r="D20" s="101"/>
      <c r="E20" s="94" t="s">
        <v>26</v>
      </c>
    </row>
    <row r="21" spans="2:6">
      <c r="B21" s="94" t="str">
        <f>CONCATENATE(E21,$D$2,F21)</f>
        <v>&lt;meta property="og:image" content="https://img12.pixhost.to/images/857/575188671_png-transparent-html5-plain-logo-icon-wbg.png" /&gt;</v>
      </c>
      <c r="C21" s="101"/>
      <c r="D21" s="101"/>
      <c r="E21" s="94" t="s">
        <v>65</v>
      </c>
      <c r="F21" s="94" t="s">
        <v>13</v>
      </c>
    </row>
    <row r="22" spans="1:6">
      <c r="A22" s="94" t="s">
        <v>28</v>
      </c>
      <c r="B22" s="94" t="str">
        <f>CONCATENATE(E22,$D$1,F22)</f>
        <v>&lt;meta property="og:image:alt" content="Índice de HTML - Ing. Eduardo Herrera Forero."/&gt;</v>
      </c>
      <c r="C22" s="101"/>
      <c r="D22" s="101"/>
      <c r="E22" s="94" t="s">
        <v>66</v>
      </c>
      <c r="F22" s="94" t="s">
        <v>67</v>
      </c>
    </row>
    <row r="23" spans="1:5">
      <c r="A23" s="98" t="s">
        <v>29</v>
      </c>
      <c r="B23" s="101" t="str">
        <f>CONCATENATE(E23,$A$2,$F$9)</f>
        <v>&lt;meta property="og:url" content="https://eduardoherreraf.github.io/html.html" /&gt;</v>
      </c>
      <c r="C23" s="101"/>
      <c r="D23" s="101"/>
      <c r="E23" s="94" t="s">
        <v>30</v>
      </c>
    </row>
    <row r="24" spans="1:4">
      <c r="A24" s="94" t="s">
        <v>31</v>
      </c>
      <c r="B24" s="101" t="str">
        <f t="shared" ref="B24:B27" si="3">A24</f>
        <v>&lt;meta property="og:locale" content="es_CO" /&gt;</v>
      </c>
      <c r="C24" s="101"/>
      <c r="D24" s="101"/>
    </row>
    <row r="25" spans="1:4">
      <c r="A25" s="94" t="s">
        <v>32</v>
      </c>
      <c r="B25" s="101" t="str">
        <f t="shared" si="3"/>
        <v>&lt;!-- fin Open Graph data --&gt;</v>
      </c>
      <c r="C25" s="101"/>
      <c r="D25" s="104"/>
    </row>
    <row r="26" spans="2:4">
      <c r="B26" s="101" t="s">
        <v>33</v>
      </c>
      <c r="C26" s="101"/>
      <c r="D26" s="101" t="s">
        <v>2</v>
      </c>
    </row>
    <row r="27" spans="1:4">
      <c r="A27" s="94" t="s">
        <v>34</v>
      </c>
      <c r="B27" s="101" t="str">
        <f t="shared" si="3"/>
        <v>&lt;!-- Twitter cards --&gt;</v>
      </c>
      <c r="C27" s="101"/>
      <c r="D27" s="101" t="s">
        <v>2</v>
      </c>
    </row>
    <row r="28" spans="2:4">
      <c r="B28" s="101" t="s">
        <v>68</v>
      </c>
      <c r="C28" s="101"/>
      <c r="D28" s="101" t="s">
        <v>2</v>
      </c>
    </row>
    <row r="29" spans="1:7">
      <c r="A29" s="96" t="s">
        <v>37</v>
      </c>
      <c r="B29" s="101" t="str">
        <f>CONCATENATE(E29,$C$1,$F$9)</f>
        <v>&lt;meta name="twitter:title" content="Índice de HTML - Ing. Eduardo Herrera Forero." /&gt;</v>
      </c>
      <c r="C29" s="101"/>
      <c r="D29" s="101" t="s">
        <v>2</v>
      </c>
      <c r="E29" s="94" t="s">
        <v>38</v>
      </c>
      <c r="G29"/>
    </row>
    <row r="30" spans="1:5">
      <c r="A30" s="103" t="s">
        <v>39</v>
      </c>
      <c r="B30" s="101" t="str">
        <f>CONCATENATE(E30,$C$3,$F$9)</f>
        <v>&lt;meta name="twitter:description" content="Índice de todos los artículos publicados en este sitio web sobre HTML, que estructura y organiza el contenido de las páginas web" /&gt;</v>
      </c>
      <c r="C30" s="101"/>
      <c r="E30" s="94" t="s">
        <v>40</v>
      </c>
    </row>
    <row r="31" spans="2:6">
      <c r="B31" s="94" t="str">
        <f>CONCATENATE(E31,$D$2,F31)</f>
        <v>&lt;meta name="twitter:image" content="https://img12.pixhost.to/images/857/575188671_png-transparent-html5-plain-logo-icon-wbg.png" /&gt;</v>
      </c>
      <c r="C31" s="101"/>
      <c r="E31" s="105" t="s">
        <v>69</v>
      </c>
      <c r="F31" s="105" t="s">
        <v>13</v>
      </c>
    </row>
    <row r="32" spans="1:6">
      <c r="A32" s="94" t="s">
        <v>42</v>
      </c>
      <c r="B32" s="94" t="str">
        <f>CONCATENATE(E32,$D$1,F32)</f>
        <v>&lt;meta name="twitter:image:alt" content="Índice de HTML - Ing. Eduardo Herrera Forero."&gt;</v>
      </c>
      <c r="C32" s="101"/>
      <c r="E32" s="101" t="s">
        <v>70</v>
      </c>
      <c r="F32" s="94" t="s">
        <v>71</v>
      </c>
    </row>
    <row r="33" spans="1:5">
      <c r="A33" s="96"/>
      <c r="B33" s="101" t="str">
        <f>CONCATENATE(E33,$A$2,$F$9)</f>
        <v>&lt;meta name="twitter:url" content="https://eduardoherreraf.github.io/html.html" /&gt;</v>
      </c>
      <c r="C33" s="101"/>
      <c r="D33" s="101" t="s">
        <v>2</v>
      </c>
      <c r="E33" s="94" t="s">
        <v>72</v>
      </c>
    </row>
    <row r="34" spans="2:3">
      <c r="B34" s="101" t="s">
        <v>36</v>
      </c>
      <c r="C34" s="101"/>
    </row>
    <row r="35" spans="1:12">
      <c r="A35" s="94" t="s">
        <v>43</v>
      </c>
      <c r="B35" s="101" t="str">
        <f t="shared" ref="B35:B46" si="4">A35</f>
        <v>&lt;!-- Fin Twitter cards --&gt;</v>
      </c>
      <c r="C35" s="101"/>
      <c r="L35" s="101"/>
    </row>
    <row r="36" spans="2:4">
      <c r="B36" s="101" t="s">
        <v>33</v>
      </c>
      <c r="C36" s="101"/>
      <c r="D36" s="101" t="s">
        <v>2</v>
      </c>
    </row>
    <row r="37" spans="1:4">
      <c r="A37" s="94" t="s">
        <v>44</v>
      </c>
      <c r="B37" s="101" t="str">
        <f t="shared" si="4"/>
        <v>&lt;!-- iconos --&gt;</v>
      </c>
      <c r="C37" s="101"/>
      <c r="D37" s="101" t="s">
        <v>2</v>
      </c>
    </row>
    <row r="38" spans="1:4">
      <c r="A38" s="94" t="s">
        <v>45</v>
      </c>
      <c r="B38" s="101" t="str">
        <f t="shared" si="4"/>
        <v>&lt;link rel="apple-touch-icon" sizes="180x180" href="apple-touch-icon.png" /&gt;</v>
      </c>
      <c r="C38" s="101"/>
      <c r="D38" s="101" t="s">
        <v>2</v>
      </c>
    </row>
    <row r="39" spans="1:4">
      <c r="A39" s="94" t="s">
        <v>46</v>
      </c>
      <c r="B39" s="101" t="str">
        <f t="shared" si="4"/>
        <v>&lt;link rel="icon" type="image/png" sizes="32x32" href="favicon-32x32.png" /&gt;</v>
      </c>
      <c r="C39" s="101"/>
      <c r="D39" s="101" t="s">
        <v>2</v>
      </c>
    </row>
    <row r="40" spans="1:4">
      <c r="A40" s="94" t="s">
        <v>47</v>
      </c>
      <c r="B40" s="101" t="str">
        <f t="shared" si="4"/>
        <v>&lt;link rel="icon" type="image/png" sizes="192x192" href="android-chrome-192x192.png"/&gt;</v>
      </c>
      <c r="C40" s="101"/>
      <c r="D40" s="101" t="s">
        <v>2</v>
      </c>
    </row>
    <row r="41" spans="1:4">
      <c r="A41" s="94" t="s">
        <v>48</v>
      </c>
      <c r="B41" s="101" t="str">
        <f t="shared" si="4"/>
        <v>&lt;link rel="icon" type="image/png" sizes="16x16" href="favicon-16x16.png" /&gt;</v>
      </c>
      <c r="C41" s="101"/>
      <c r="D41" s="101" t="s">
        <v>2</v>
      </c>
    </row>
    <row r="42" spans="1:4">
      <c r="A42" s="94" t="s">
        <v>49</v>
      </c>
      <c r="B42" s="101" t="str">
        <f t="shared" si="4"/>
        <v>&lt;link rel="manifest" href="site.webmanifest" /&gt;</v>
      </c>
      <c r="C42" s="101"/>
      <c r="D42" s="101" t="s">
        <v>2</v>
      </c>
    </row>
    <row r="43" spans="1:4">
      <c r="A43" s="94" t="s">
        <v>50</v>
      </c>
      <c r="B43" s="101" t="str">
        <f t="shared" si="4"/>
        <v>&lt;link rel="mask-icon" href="safari-pinned-tab.svg" color="#5bbad5" /&gt;</v>
      </c>
      <c r="C43" s="101"/>
      <c r="D43" s="101" t="s">
        <v>2</v>
      </c>
    </row>
    <row r="44" spans="1:4">
      <c r="A44" s="94" t="s">
        <v>51</v>
      </c>
      <c r="B44" s="101" t="str">
        <f t="shared" si="4"/>
        <v>&lt;meta name="msapplication-TileColor" content="#da532c" /&gt;</v>
      </c>
      <c r="C44" s="101"/>
      <c r="D44" s="101" t="s">
        <v>2</v>
      </c>
    </row>
    <row r="45" spans="1:4">
      <c r="A45" s="94" t="s">
        <v>52</v>
      </c>
      <c r="B45" s="101" t="str">
        <f t="shared" si="4"/>
        <v>&lt;meta name="theme-color" content="#ffffff" /&gt;</v>
      </c>
      <c r="C45" s="101"/>
      <c r="D45" s="101" t="s">
        <v>2</v>
      </c>
    </row>
    <row r="46" spans="1:4">
      <c r="A46" s="94" t="s">
        <v>53</v>
      </c>
      <c r="B46" s="101" t="str">
        <f t="shared" si="4"/>
        <v>&lt;!-- fin iconos --&gt;</v>
      </c>
      <c r="C46" s="101"/>
      <c r="D46" s="101" t="s">
        <v>2</v>
      </c>
    </row>
    <row r="47" spans="2:4">
      <c r="B47" s="101" t="s">
        <v>33</v>
      </c>
      <c r="C47" s="101"/>
      <c r="D47" s="101" t="s">
        <v>2</v>
      </c>
    </row>
    <row r="48" spans="1:4">
      <c r="A48" s="94" t="s">
        <v>54</v>
      </c>
      <c r="B48" s="101" t="str">
        <f t="shared" ref="B48:B52" si="5">A48</f>
        <v>&lt;title&gt;</v>
      </c>
      <c r="C48" s="101"/>
      <c r="D48" s="101" t="s">
        <v>2</v>
      </c>
    </row>
    <row r="49" spans="1:4">
      <c r="A49" s="96" t="s">
        <v>55</v>
      </c>
      <c r="B49" s="101" t="str">
        <f>C1</f>
        <v>Índice de HTML - Ing. Eduardo Herrera Forero.</v>
      </c>
      <c r="C49" s="101"/>
      <c r="D49" s="101" t="s">
        <v>2</v>
      </c>
    </row>
    <row r="50" spans="1:4">
      <c r="A50" s="94" t="s">
        <v>56</v>
      </c>
      <c r="B50" s="101" t="str">
        <f t="shared" si="5"/>
        <v>&lt;/title&gt;</v>
      </c>
      <c r="C50" s="101"/>
      <c r="D50" s="101" t="s">
        <v>2</v>
      </c>
    </row>
    <row r="51" spans="2:4">
      <c r="B51" s="101" t="s">
        <v>33</v>
      </c>
      <c r="C51" s="101"/>
      <c r="D51" s="101" t="s">
        <v>2</v>
      </c>
    </row>
    <row r="52" spans="1:4">
      <c r="A52" s="94" t="s">
        <v>57</v>
      </c>
      <c r="B52" s="101" t="str">
        <f t="shared" si="5"/>
        <v>&lt;script type="module" defer src="./js/main.js"&gt;&lt;/script&gt;</v>
      </c>
      <c r="C52" s="101"/>
      <c r="D52" s="101" t="s">
        <v>2</v>
      </c>
    </row>
    <row r="53" spans="2:4">
      <c r="B53" s="101" t="s">
        <v>33</v>
      </c>
      <c r="C53" s="101"/>
      <c r="D53" s="101" t="s">
        <v>2</v>
      </c>
    </row>
    <row r="54" spans="1:4">
      <c r="A54" s="94" t="s">
        <v>58</v>
      </c>
      <c r="B54" s="101" t="str">
        <f>A54</f>
        <v>&lt;meta name="google-site-verification" content="2H5ZMCD1_xl7oxaiqnopfdQBnIXVIOfmW0UBSa5sQJc"/&gt;</v>
      </c>
      <c r="C54" s="101"/>
      <c r="D54" s="101" t="s">
        <v>2</v>
      </c>
    </row>
    <row r="55" spans="1:4">
      <c r="A55" s="94" t="s">
        <v>59</v>
      </c>
      <c r="B55" s="101" t="str">
        <f>A55</f>
        <v>&lt;/head&gt;</v>
      </c>
      <c r="C55" s="101"/>
      <c r="D55" s="101" t="s">
        <v>2</v>
      </c>
    </row>
    <row r="56" spans="4:4">
      <c r="D56" s="101" t="s">
        <v>2</v>
      </c>
    </row>
  </sheetData>
  <hyperlinks>
    <hyperlink ref="A2" r:id="rId1" display="=CONCATENAR(&quot;https://eduardoherreraf.github.io/&quot;;C2)" tooltip="https://git-introduccion_de_git_para_windows.html"/>
    <hyperlink ref="D2" r:id="rId2" display="https://img12.pixhost.to/images/857/575188671_png-transparent-html5-plain-logo-icon-wbg.png" tooltip="https://img12.pixhost.to/images/857/575188671_png-transparent-html5-plain-logo-icon-wbg.png"/>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29" activePane="bottomRight" state="frozen"/>
      <selection/>
      <selection pane="topRight"/>
      <selection pane="bottomLeft"/>
      <selection pane="bottomRight" activeCell="A32" sqref="A32"/>
    </sheetView>
  </sheetViews>
  <sheetFormatPr defaultColWidth="11" defaultRowHeight="13.8"/>
  <cols>
    <col min="1" max="1" width="0.158333333333333" style="94" customWidth="1"/>
    <col min="2" max="2" width="61.1416666666667" style="94" customWidth="1"/>
    <col min="3" max="3" width="63.6416666666667" style="94" customWidth="1"/>
    <col min="4" max="4" width="35.2" style="94" customWidth="1"/>
    <col min="5" max="5" width="35" style="94" customWidth="1"/>
    <col min="6" max="16383" width="11" style="94"/>
    <col min="16384" max="16384" width="11" style="52"/>
  </cols>
  <sheetData>
    <row r="1" spans="2:3">
      <c r="B1" s="95" t="s">
        <v>0</v>
      </c>
      <c r="C1" s="96" t="s">
        <v>73</v>
      </c>
    </row>
    <row r="2" spans="1:4">
      <c r="A2" s="97" t="str">
        <f>CONCATENATE("https://eduardoherreraf.github.io/",C2)</f>
        <v>https://eduardoherreraf.github.io/html-05_Etiquetas_de_texto.html</v>
      </c>
      <c r="B2" s="95" t="s">
        <v>3</v>
      </c>
      <c r="C2" s="98" t="s">
        <v>74</v>
      </c>
      <c r="D2" s="99" t="s">
        <v>75</v>
      </c>
    </row>
    <row r="3" s="26" customFormat="1" spans="1:2575">
      <c r="A3" s="100"/>
      <c r="B3" s="101" t="s">
        <v>5</v>
      </c>
      <c r="C3" s="102" t="s">
        <v>76</v>
      </c>
      <c r="D3" s="100" t="s">
        <v>77</v>
      </c>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100"/>
      <c r="BS3" s="100"/>
      <c r="BT3" s="100"/>
      <c r="BU3" s="100"/>
      <c r="BV3" s="100"/>
      <c r="BW3" s="100"/>
      <c r="BX3" s="100"/>
      <c r="BY3" s="100"/>
      <c r="BZ3" s="100"/>
      <c r="CA3" s="100"/>
      <c r="CB3" s="100"/>
      <c r="CC3" s="100"/>
      <c r="CD3" s="100"/>
      <c r="CE3" s="100"/>
      <c r="CF3" s="100"/>
      <c r="CG3" s="100"/>
      <c r="CH3" s="100"/>
      <c r="CI3" s="100"/>
      <c r="CJ3" s="100"/>
      <c r="CK3" s="100"/>
      <c r="CL3" s="100"/>
      <c r="CM3" s="100"/>
      <c r="CN3" s="100"/>
      <c r="CO3" s="100"/>
      <c r="CP3" s="100"/>
      <c r="CQ3" s="100"/>
      <c r="CR3" s="100"/>
      <c r="CS3" s="100"/>
      <c r="CT3" s="100"/>
      <c r="CU3" s="100"/>
      <c r="CV3" s="100"/>
      <c r="CW3" s="100"/>
      <c r="CX3" s="100"/>
      <c r="CY3" s="100"/>
      <c r="CZ3" s="100"/>
      <c r="DA3" s="100"/>
      <c r="DB3" s="100"/>
      <c r="DC3" s="100"/>
      <c r="DD3" s="100"/>
      <c r="DE3" s="100"/>
      <c r="DF3" s="100"/>
      <c r="DG3" s="100"/>
      <c r="DH3" s="100"/>
      <c r="DI3" s="100"/>
      <c r="DJ3" s="100"/>
      <c r="DK3" s="100"/>
      <c r="DL3" s="100"/>
      <c r="DM3" s="100"/>
      <c r="DN3" s="100"/>
      <c r="DO3" s="100"/>
      <c r="DP3" s="100"/>
      <c r="DQ3" s="100"/>
      <c r="DR3" s="100"/>
      <c r="DS3" s="100"/>
      <c r="DT3" s="100"/>
      <c r="DU3" s="100"/>
      <c r="DV3" s="100"/>
      <c r="DW3" s="100"/>
      <c r="DX3" s="100"/>
      <c r="DY3" s="100"/>
      <c r="DZ3" s="100"/>
      <c r="EA3" s="100"/>
      <c r="EB3" s="100"/>
      <c r="EC3" s="100"/>
      <c r="ED3" s="100"/>
      <c r="EE3" s="100"/>
      <c r="EF3" s="100"/>
      <c r="EG3" s="100"/>
      <c r="EH3" s="100"/>
      <c r="EI3" s="100"/>
      <c r="EJ3" s="100"/>
      <c r="EK3" s="100"/>
      <c r="EL3" s="100"/>
      <c r="EM3" s="100"/>
      <c r="EN3" s="100"/>
      <c r="EO3" s="100"/>
      <c r="EP3" s="100"/>
      <c r="EQ3" s="100"/>
      <c r="ER3" s="100"/>
      <c r="ES3" s="100"/>
      <c r="ET3" s="100"/>
      <c r="EU3" s="100"/>
      <c r="EV3" s="100"/>
      <c r="EW3" s="100"/>
      <c r="EX3" s="100"/>
      <c r="EY3" s="100"/>
      <c r="EZ3" s="100"/>
      <c r="FA3" s="100"/>
      <c r="FB3" s="100"/>
      <c r="FC3" s="100"/>
      <c r="FD3" s="100"/>
      <c r="FE3" s="100"/>
      <c r="FF3" s="100"/>
      <c r="FG3" s="100"/>
      <c r="FH3" s="100"/>
      <c r="FI3" s="100"/>
      <c r="FJ3" s="100"/>
      <c r="FK3" s="100"/>
      <c r="FL3" s="100"/>
      <c r="FM3" s="100"/>
      <c r="FN3" s="100"/>
      <c r="FO3" s="100"/>
      <c r="FP3" s="100"/>
      <c r="FQ3" s="100"/>
      <c r="FR3" s="100"/>
      <c r="FS3" s="100"/>
      <c r="FT3" s="100"/>
      <c r="FU3" s="100"/>
      <c r="FV3" s="100"/>
      <c r="FW3" s="100"/>
      <c r="FX3" s="100"/>
      <c r="FY3" s="100"/>
      <c r="FZ3" s="100"/>
      <c r="GA3" s="100"/>
      <c r="GB3" s="100"/>
      <c r="GC3" s="100"/>
      <c r="GD3" s="100"/>
      <c r="GE3" s="100"/>
      <c r="GF3" s="100"/>
      <c r="GG3" s="100"/>
      <c r="GH3" s="100"/>
      <c r="GI3" s="100"/>
      <c r="GJ3" s="100"/>
      <c r="GK3" s="100"/>
      <c r="GL3" s="100"/>
      <c r="GM3" s="100"/>
      <c r="GN3" s="100"/>
      <c r="GO3" s="100"/>
      <c r="GP3" s="100"/>
      <c r="GQ3" s="100"/>
      <c r="GR3" s="100"/>
      <c r="GS3" s="100"/>
      <c r="GT3" s="100"/>
      <c r="GU3" s="100"/>
      <c r="GV3" s="100"/>
      <c r="GW3" s="100"/>
      <c r="GX3" s="100"/>
      <c r="GY3" s="100"/>
      <c r="GZ3" s="100"/>
      <c r="HA3" s="100"/>
      <c r="HB3" s="100"/>
      <c r="HC3" s="100"/>
      <c r="HD3" s="100"/>
      <c r="HE3" s="100"/>
      <c r="HF3" s="100"/>
      <c r="HG3" s="100"/>
      <c r="HH3" s="100"/>
      <c r="HI3" s="100"/>
      <c r="HJ3" s="100"/>
      <c r="HK3" s="100"/>
      <c r="HL3" s="100"/>
      <c r="HM3" s="100"/>
      <c r="HN3" s="100"/>
      <c r="HO3" s="100"/>
      <c r="HP3" s="100"/>
      <c r="HQ3" s="100"/>
      <c r="HR3" s="100"/>
      <c r="HS3" s="100"/>
      <c r="HT3" s="100"/>
      <c r="HU3" s="100"/>
      <c r="HV3" s="100"/>
      <c r="HW3" s="100"/>
      <c r="HX3" s="100"/>
      <c r="HY3" s="100"/>
      <c r="HZ3" s="100"/>
      <c r="IA3" s="100"/>
      <c r="IB3" s="100"/>
      <c r="IC3" s="100"/>
      <c r="ID3" s="100"/>
      <c r="IE3" s="100"/>
      <c r="IF3" s="100"/>
      <c r="IG3" s="100"/>
      <c r="IH3" s="100"/>
      <c r="II3" s="100"/>
      <c r="IJ3" s="100"/>
      <c r="IK3" s="100"/>
      <c r="IL3" s="100"/>
      <c r="IM3" s="100"/>
      <c r="IN3" s="100"/>
      <c r="IO3" s="100"/>
      <c r="IP3" s="100"/>
      <c r="IQ3" s="100"/>
      <c r="IR3" s="100"/>
      <c r="IS3" s="100"/>
      <c r="IT3" s="100"/>
      <c r="IU3" s="100"/>
      <c r="IV3" s="100"/>
      <c r="IW3" s="100"/>
      <c r="IX3" s="100"/>
      <c r="IY3" s="100"/>
      <c r="IZ3" s="100"/>
      <c r="JA3" s="100"/>
      <c r="JB3" s="100"/>
      <c r="JC3" s="100"/>
      <c r="JD3" s="100"/>
      <c r="JE3" s="100"/>
      <c r="JF3" s="100"/>
      <c r="JG3" s="100"/>
      <c r="JH3" s="100"/>
      <c r="JI3" s="100"/>
      <c r="JJ3" s="100"/>
      <c r="JK3" s="100"/>
      <c r="JL3" s="100"/>
      <c r="JM3" s="100"/>
      <c r="JN3" s="100"/>
      <c r="JO3" s="100"/>
      <c r="JP3" s="100"/>
      <c r="JQ3" s="100"/>
      <c r="JR3" s="100"/>
      <c r="JS3" s="100"/>
      <c r="JT3" s="100"/>
      <c r="JU3" s="100"/>
      <c r="JV3" s="100"/>
      <c r="JW3" s="100"/>
      <c r="JX3" s="100"/>
      <c r="JY3" s="100"/>
      <c r="JZ3" s="100"/>
      <c r="KA3" s="100"/>
      <c r="KB3" s="100"/>
      <c r="KC3" s="100"/>
      <c r="KD3" s="100"/>
      <c r="KE3" s="100"/>
      <c r="KF3" s="100"/>
      <c r="KG3" s="100"/>
      <c r="KH3" s="100"/>
      <c r="KI3" s="100"/>
      <c r="KJ3" s="100"/>
      <c r="KK3" s="100"/>
      <c r="KL3" s="100"/>
      <c r="KM3" s="100"/>
      <c r="KN3" s="100"/>
      <c r="KO3" s="100"/>
      <c r="KP3" s="100"/>
      <c r="KQ3" s="100"/>
      <c r="KR3" s="100"/>
      <c r="KS3" s="100"/>
      <c r="KT3" s="100"/>
      <c r="KU3" s="100"/>
      <c r="KV3" s="100"/>
      <c r="KW3" s="100"/>
      <c r="KX3" s="100"/>
      <c r="KY3" s="100"/>
      <c r="KZ3" s="100"/>
      <c r="LA3" s="100"/>
      <c r="LB3" s="100"/>
      <c r="LC3" s="100"/>
      <c r="LD3" s="100"/>
      <c r="LE3" s="100"/>
      <c r="LF3" s="100"/>
      <c r="LG3" s="100"/>
      <c r="LH3" s="100"/>
      <c r="LI3" s="100"/>
      <c r="LJ3" s="100"/>
      <c r="LK3" s="100"/>
      <c r="LL3" s="100"/>
      <c r="LM3" s="100"/>
      <c r="LN3" s="100"/>
      <c r="LO3" s="100"/>
      <c r="LP3" s="100"/>
      <c r="LQ3" s="100"/>
      <c r="LR3" s="100"/>
      <c r="LS3" s="100"/>
      <c r="LT3" s="100"/>
      <c r="LU3" s="100"/>
      <c r="LV3" s="100"/>
      <c r="LW3" s="100"/>
      <c r="LX3" s="100"/>
      <c r="LY3" s="100"/>
      <c r="LZ3" s="100"/>
      <c r="MA3" s="100"/>
      <c r="MB3" s="100"/>
      <c r="MC3" s="100"/>
      <c r="MD3" s="100"/>
      <c r="ME3" s="100"/>
      <c r="MF3" s="100"/>
      <c r="MG3" s="100"/>
      <c r="MH3" s="100"/>
      <c r="MI3" s="100"/>
      <c r="MJ3" s="100"/>
      <c r="MK3" s="100"/>
      <c r="ML3" s="100"/>
      <c r="MM3" s="100"/>
      <c r="MN3" s="100"/>
      <c r="MO3" s="100"/>
      <c r="MP3" s="100"/>
      <c r="MQ3" s="100"/>
      <c r="MR3" s="100"/>
      <c r="MS3" s="100"/>
      <c r="MT3" s="100"/>
      <c r="MU3" s="100"/>
      <c r="MV3" s="100"/>
      <c r="MW3" s="100"/>
      <c r="MX3" s="100"/>
      <c r="MY3" s="100"/>
      <c r="MZ3" s="100"/>
      <c r="NA3" s="100"/>
      <c r="NB3" s="100"/>
      <c r="NC3" s="100"/>
      <c r="ND3" s="100"/>
      <c r="NE3" s="100"/>
      <c r="NF3" s="100"/>
      <c r="NG3" s="100"/>
      <c r="NH3" s="100"/>
      <c r="NI3" s="100"/>
      <c r="NJ3" s="100"/>
      <c r="NK3" s="100"/>
      <c r="NL3" s="100"/>
      <c r="NM3" s="100"/>
      <c r="NN3" s="100"/>
      <c r="NO3" s="100"/>
      <c r="NP3" s="100"/>
      <c r="NQ3" s="100"/>
      <c r="NR3" s="100"/>
      <c r="NS3" s="100"/>
      <c r="NT3" s="100"/>
      <c r="NU3" s="100"/>
      <c r="NV3" s="100"/>
      <c r="NW3" s="100"/>
      <c r="NX3" s="100"/>
      <c r="NY3" s="100"/>
      <c r="NZ3" s="100"/>
      <c r="OA3" s="100"/>
      <c r="OB3" s="100"/>
      <c r="OC3" s="100"/>
      <c r="OD3" s="100"/>
      <c r="OE3" s="100"/>
      <c r="OF3" s="100"/>
      <c r="OG3" s="100"/>
      <c r="OH3" s="100"/>
      <c r="OI3" s="100"/>
      <c r="OJ3" s="100"/>
      <c r="OK3" s="100"/>
      <c r="OL3" s="100"/>
      <c r="OM3" s="100"/>
      <c r="ON3" s="100"/>
      <c r="OO3" s="100"/>
      <c r="OP3" s="100"/>
      <c r="OQ3" s="100"/>
      <c r="OR3" s="100"/>
      <c r="OS3" s="100"/>
      <c r="OT3" s="100"/>
      <c r="OU3" s="100"/>
      <c r="OV3" s="100"/>
      <c r="OW3" s="100"/>
      <c r="OX3" s="100"/>
      <c r="OY3" s="100"/>
      <c r="OZ3" s="100"/>
      <c r="PA3" s="100"/>
      <c r="PB3" s="100"/>
      <c r="PC3" s="100"/>
      <c r="PD3" s="100"/>
      <c r="PE3" s="100"/>
      <c r="PF3" s="100"/>
      <c r="PG3" s="100"/>
      <c r="PH3" s="100"/>
      <c r="PI3" s="100"/>
      <c r="PJ3" s="100"/>
      <c r="PK3" s="100"/>
      <c r="PL3" s="100"/>
      <c r="PM3" s="100"/>
      <c r="PN3" s="100"/>
      <c r="PO3" s="100"/>
      <c r="PP3" s="100"/>
      <c r="PQ3" s="100"/>
      <c r="PR3" s="100"/>
      <c r="PS3" s="100"/>
      <c r="PT3" s="100"/>
      <c r="PU3" s="100"/>
      <c r="PV3" s="100"/>
      <c r="PW3" s="100"/>
      <c r="PX3" s="100"/>
      <c r="PY3" s="100"/>
      <c r="PZ3" s="100"/>
      <c r="QA3" s="100"/>
      <c r="QB3" s="100"/>
      <c r="QC3" s="100"/>
      <c r="QD3" s="100"/>
      <c r="QE3" s="100"/>
      <c r="QF3" s="100"/>
      <c r="QG3" s="100"/>
      <c r="QH3" s="100"/>
      <c r="QI3" s="100"/>
      <c r="QJ3" s="100"/>
      <c r="QK3" s="100"/>
      <c r="QL3" s="100"/>
      <c r="QM3" s="100"/>
      <c r="QN3" s="100"/>
      <c r="QO3" s="100"/>
      <c r="QP3" s="100"/>
      <c r="QQ3" s="100"/>
      <c r="QR3" s="100"/>
      <c r="QS3" s="100"/>
      <c r="QT3" s="100"/>
      <c r="QU3" s="100"/>
      <c r="QV3" s="100"/>
      <c r="QW3" s="100"/>
      <c r="QX3" s="100"/>
      <c r="QY3" s="100"/>
      <c r="QZ3" s="100"/>
      <c r="RA3" s="100"/>
      <c r="RB3" s="100"/>
      <c r="RC3" s="100"/>
      <c r="RD3" s="100"/>
      <c r="RE3" s="100"/>
      <c r="RF3" s="100"/>
      <c r="RG3" s="100"/>
      <c r="RH3" s="100"/>
      <c r="RI3" s="100"/>
      <c r="RJ3" s="100"/>
      <c r="RK3" s="100"/>
      <c r="RL3" s="100"/>
      <c r="RM3" s="100"/>
      <c r="RN3" s="100"/>
      <c r="RO3" s="100"/>
      <c r="RP3" s="100"/>
      <c r="RQ3" s="100"/>
      <c r="RR3" s="100"/>
      <c r="RS3" s="100"/>
      <c r="RT3" s="100"/>
      <c r="RU3" s="100"/>
      <c r="RV3" s="100"/>
      <c r="RW3" s="100"/>
      <c r="RX3" s="100"/>
      <c r="RY3" s="100"/>
      <c r="RZ3" s="100"/>
      <c r="SA3" s="100"/>
      <c r="SB3" s="100"/>
      <c r="SC3" s="100"/>
      <c r="SD3" s="100"/>
      <c r="SE3" s="100"/>
      <c r="SF3" s="100"/>
      <c r="SG3" s="100"/>
      <c r="SH3" s="100"/>
      <c r="SI3" s="100"/>
      <c r="SJ3" s="100"/>
      <c r="SK3" s="100"/>
      <c r="SL3" s="100"/>
      <c r="SM3" s="100"/>
      <c r="SN3" s="100"/>
      <c r="SO3" s="100"/>
      <c r="SP3" s="100"/>
      <c r="SQ3" s="100"/>
      <c r="SR3" s="100"/>
      <c r="SS3" s="100"/>
      <c r="ST3" s="100"/>
      <c r="SU3" s="100"/>
      <c r="SV3" s="100"/>
      <c r="SW3" s="100"/>
      <c r="SX3" s="100"/>
      <c r="SY3" s="100"/>
      <c r="SZ3" s="100"/>
      <c r="TA3" s="100"/>
      <c r="TB3" s="100"/>
      <c r="TC3" s="100"/>
      <c r="TD3" s="100"/>
      <c r="TE3" s="100"/>
      <c r="TF3" s="100"/>
      <c r="TG3" s="100"/>
      <c r="TH3" s="100"/>
      <c r="TI3" s="100"/>
      <c r="TJ3" s="100"/>
      <c r="TK3" s="100"/>
      <c r="TL3" s="100"/>
      <c r="TM3" s="100"/>
      <c r="TN3" s="100"/>
      <c r="TO3" s="100"/>
      <c r="TP3" s="100"/>
      <c r="TQ3" s="100"/>
      <c r="TR3" s="100"/>
      <c r="TS3" s="100"/>
      <c r="TT3" s="100"/>
      <c r="TU3" s="100"/>
      <c r="TV3" s="100"/>
      <c r="TW3" s="100"/>
      <c r="TX3" s="100"/>
      <c r="TY3" s="100"/>
      <c r="TZ3" s="100"/>
      <c r="UA3" s="100"/>
      <c r="UB3" s="100"/>
      <c r="UC3" s="100"/>
      <c r="UD3" s="100"/>
      <c r="UE3" s="100"/>
      <c r="UF3" s="100"/>
      <c r="UG3" s="100"/>
      <c r="UH3" s="100"/>
      <c r="UI3" s="100"/>
      <c r="UJ3" s="100"/>
      <c r="UK3" s="100"/>
      <c r="UL3" s="100"/>
      <c r="UM3" s="100"/>
      <c r="UN3" s="100"/>
      <c r="UO3" s="100"/>
      <c r="UP3" s="100"/>
      <c r="UQ3" s="100"/>
      <c r="UR3" s="100"/>
      <c r="US3" s="100"/>
      <c r="UT3" s="100"/>
      <c r="UU3" s="100"/>
      <c r="UV3" s="100"/>
      <c r="UW3" s="100"/>
      <c r="UX3" s="100"/>
      <c r="UY3" s="100"/>
      <c r="UZ3" s="100"/>
      <c r="VA3" s="100"/>
      <c r="VB3" s="100"/>
      <c r="VC3" s="100"/>
      <c r="VD3" s="100"/>
      <c r="VE3" s="100"/>
      <c r="VF3" s="100"/>
      <c r="VG3" s="100"/>
      <c r="VH3" s="100"/>
      <c r="VI3" s="100"/>
      <c r="VJ3" s="100"/>
      <c r="VK3" s="100"/>
      <c r="VL3" s="100"/>
      <c r="VM3" s="100"/>
      <c r="VN3" s="100"/>
      <c r="VO3" s="100"/>
      <c r="VP3" s="100"/>
      <c r="VQ3" s="100"/>
      <c r="VR3" s="100"/>
      <c r="VS3" s="100"/>
      <c r="VT3" s="100"/>
      <c r="VU3" s="100"/>
      <c r="VV3" s="100"/>
      <c r="VW3" s="100"/>
      <c r="VX3" s="100"/>
      <c r="VY3" s="100"/>
      <c r="VZ3" s="100"/>
      <c r="WA3" s="100"/>
      <c r="WB3" s="100"/>
      <c r="WC3" s="100"/>
      <c r="WD3" s="100"/>
      <c r="WE3" s="100"/>
      <c r="WF3" s="100"/>
      <c r="WG3" s="100"/>
      <c r="WH3" s="100"/>
      <c r="WI3" s="100"/>
      <c r="WJ3" s="100"/>
      <c r="WK3" s="100"/>
      <c r="WL3" s="100"/>
      <c r="WM3" s="100"/>
      <c r="WN3" s="100"/>
      <c r="WO3" s="100"/>
      <c r="WP3" s="100"/>
      <c r="WQ3" s="100"/>
      <c r="WR3" s="100"/>
      <c r="WS3" s="100"/>
      <c r="WT3" s="100"/>
      <c r="WU3" s="100"/>
      <c r="WV3" s="100"/>
      <c r="WW3" s="100"/>
      <c r="WX3" s="100"/>
      <c r="WY3" s="100"/>
      <c r="WZ3" s="100"/>
      <c r="XA3" s="100"/>
      <c r="XB3" s="100"/>
      <c r="XC3" s="100"/>
      <c r="XD3" s="100"/>
      <c r="XE3" s="100"/>
      <c r="XF3" s="100"/>
      <c r="XG3" s="100"/>
      <c r="XH3" s="100"/>
      <c r="XI3" s="100"/>
      <c r="XJ3" s="100"/>
      <c r="XK3" s="100"/>
      <c r="XL3" s="100"/>
      <c r="XM3" s="100"/>
      <c r="XN3" s="100"/>
      <c r="XO3" s="100"/>
      <c r="XP3" s="100"/>
      <c r="XQ3" s="100"/>
      <c r="XR3" s="100"/>
      <c r="XS3" s="100"/>
      <c r="XT3" s="100"/>
      <c r="XU3" s="100"/>
      <c r="XV3" s="100"/>
      <c r="XW3" s="100"/>
      <c r="XX3" s="100"/>
      <c r="XY3" s="100"/>
      <c r="XZ3" s="100"/>
      <c r="YA3" s="100"/>
      <c r="YB3" s="100"/>
      <c r="YC3" s="100"/>
      <c r="YD3" s="100"/>
      <c r="YE3" s="100"/>
      <c r="YF3" s="100"/>
      <c r="YG3" s="100"/>
      <c r="YH3" s="100"/>
      <c r="YI3" s="100"/>
      <c r="YJ3" s="100"/>
      <c r="YK3" s="100"/>
      <c r="YL3" s="100"/>
      <c r="YM3" s="100"/>
      <c r="YN3" s="100"/>
      <c r="YO3" s="100"/>
      <c r="YP3" s="100"/>
      <c r="YQ3" s="100"/>
      <c r="YR3" s="100"/>
      <c r="YS3" s="100"/>
      <c r="YT3" s="100"/>
      <c r="YU3" s="100"/>
      <c r="YV3" s="100"/>
      <c r="YW3" s="100"/>
      <c r="YX3" s="100"/>
      <c r="YY3" s="100"/>
      <c r="YZ3" s="100"/>
      <c r="ZA3" s="100"/>
      <c r="ZB3" s="100"/>
      <c r="ZC3" s="100"/>
      <c r="ZD3" s="100"/>
      <c r="ZE3" s="100"/>
      <c r="ZF3" s="100"/>
      <c r="ZG3" s="100"/>
      <c r="ZH3" s="100"/>
      <c r="ZI3" s="100"/>
      <c r="ZJ3" s="100"/>
      <c r="ZK3" s="100"/>
      <c r="ZL3" s="100"/>
      <c r="ZM3" s="100"/>
      <c r="ZN3" s="100"/>
      <c r="ZO3" s="100"/>
      <c r="ZP3" s="100"/>
      <c r="ZQ3" s="100"/>
      <c r="ZR3" s="100"/>
      <c r="ZS3" s="100"/>
      <c r="ZT3" s="100"/>
      <c r="ZU3" s="100"/>
      <c r="ZV3" s="100"/>
      <c r="ZW3" s="100"/>
      <c r="ZX3" s="100"/>
      <c r="ZY3" s="100"/>
      <c r="ZZ3" s="100"/>
      <c r="AAA3" s="100"/>
      <c r="AAB3" s="100"/>
      <c r="AAC3" s="100"/>
      <c r="AAD3" s="100"/>
      <c r="AAE3" s="100"/>
      <c r="AAF3" s="100"/>
      <c r="AAG3" s="100"/>
      <c r="AAH3" s="100"/>
      <c r="AAI3" s="100"/>
      <c r="AAJ3" s="100"/>
      <c r="AAK3" s="100"/>
      <c r="AAL3" s="100"/>
      <c r="AAM3" s="100"/>
      <c r="AAN3" s="100"/>
      <c r="AAO3" s="100"/>
      <c r="AAP3" s="100"/>
      <c r="AAQ3" s="100"/>
      <c r="AAR3" s="100"/>
      <c r="AAS3" s="100"/>
      <c r="AAT3" s="100"/>
      <c r="AAU3" s="100"/>
      <c r="AAV3" s="100"/>
      <c r="AAW3" s="100"/>
      <c r="AAX3" s="100"/>
      <c r="AAY3" s="100"/>
      <c r="AAZ3" s="100"/>
      <c r="ABA3" s="100"/>
      <c r="ABB3" s="100"/>
      <c r="ABC3" s="100"/>
      <c r="ABD3" s="100"/>
      <c r="ABE3" s="100"/>
      <c r="ABF3" s="100"/>
      <c r="ABG3" s="100"/>
      <c r="ABH3" s="100"/>
      <c r="ABI3" s="100"/>
      <c r="ABJ3" s="100"/>
      <c r="ABK3" s="100"/>
      <c r="ABL3" s="100"/>
      <c r="ABM3" s="100"/>
      <c r="ABN3" s="100"/>
      <c r="ABO3" s="100"/>
      <c r="ABP3" s="100"/>
      <c r="ABQ3" s="100"/>
      <c r="ABR3" s="100"/>
      <c r="ABS3" s="100"/>
      <c r="ABT3" s="100"/>
      <c r="ABU3" s="100"/>
      <c r="ABV3" s="100"/>
      <c r="ABW3" s="100"/>
      <c r="ABX3" s="100"/>
      <c r="ABY3" s="100"/>
      <c r="ABZ3" s="100"/>
      <c r="ACA3" s="100"/>
      <c r="ACB3" s="100"/>
      <c r="ACC3" s="100"/>
      <c r="ACD3" s="100"/>
      <c r="ACE3" s="100"/>
      <c r="ACF3" s="100"/>
      <c r="ACG3" s="100"/>
      <c r="ACH3" s="100"/>
      <c r="ACI3" s="100"/>
      <c r="ACJ3" s="100"/>
      <c r="ACK3" s="100"/>
      <c r="ACL3" s="100"/>
      <c r="ACM3" s="100"/>
      <c r="ACN3" s="100"/>
      <c r="ACO3" s="100"/>
      <c r="ACP3" s="100"/>
      <c r="ACQ3" s="100"/>
      <c r="ACR3" s="100"/>
      <c r="ACS3" s="100"/>
      <c r="ACT3" s="100"/>
      <c r="ACU3" s="100"/>
      <c r="ACV3" s="100"/>
      <c r="ACW3" s="100"/>
      <c r="ACX3" s="100"/>
      <c r="ACY3" s="100"/>
      <c r="ACZ3" s="100"/>
      <c r="ADA3" s="100"/>
      <c r="ADB3" s="100"/>
      <c r="ADC3" s="100"/>
      <c r="ADD3" s="100"/>
      <c r="ADE3" s="100"/>
      <c r="ADF3" s="100"/>
      <c r="ADG3" s="100"/>
      <c r="ADH3" s="100"/>
      <c r="ADI3" s="100"/>
      <c r="ADJ3" s="100"/>
      <c r="ADK3" s="100"/>
      <c r="ADL3" s="100"/>
      <c r="ADM3" s="100"/>
      <c r="ADN3" s="100"/>
      <c r="ADO3" s="100"/>
      <c r="ADP3" s="100"/>
      <c r="ADQ3" s="100"/>
      <c r="ADR3" s="100"/>
      <c r="ADS3" s="100"/>
      <c r="ADT3" s="100"/>
      <c r="ADU3" s="100"/>
      <c r="ADV3" s="100"/>
      <c r="ADW3" s="100"/>
      <c r="ADX3" s="100"/>
      <c r="ADY3" s="100"/>
      <c r="ADZ3" s="100"/>
      <c r="AEA3" s="100"/>
      <c r="AEB3" s="100"/>
      <c r="AEC3" s="100"/>
      <c r="AED3" s="100"/>
      <c r="AEE3" s="100"/>
      <c r="AEF3" s="100"/>
      <c r="AEG3" s="100"/>
      <c r="AEH3" s="100"/>
      <c r="AEI3" s="100"/>
      <c r="AEJ3" s="100"/>
      <c r="AEK3" s="100"/>
      <c r="AEL3" s="100"/>
      <c r="AEM3" s="100"/>
      <c r="AEN3" s="100"/>
      <c r="AEO3" s="100"/>
      <c r="AEP3" s="100"/>
      <c r="AEQ3" s="100"/>
      <c r="AER3" s="100"/>
      <c r="AES3" s="100"/>
      <c r="AET3" s="100"/>
      <c r="AEU3" s="100"/>
      <c r="AEV3" s="100"/>
      <c r="AEW3" s="100"/>
      <c r="AEX3" s="100"/>
      <c r="AEY3" s="100"/>
      <c r="AEZ3" s="100"/>
      <c r="AFA3" s="100"/>
      <c r="AFB3" s="100"/>
      <c r="AFC3" s="100"/>
      <c r="AFD3" s="100"/>
      <c r="AFE3" s="100"/>
      <c r="AFF3" s="100"/>
      <c r="AFG3" s="100"/>
      <c r="AFH3" s="100"/>
      <c r="AFI3" s="100"/>
      <c r="AFJ3" s="100"/>
      <c r="AFK3" s="100"/>
      <c r="AFL3" s="100"/>
      <c r="AFM3" s="100"/>
      <c r="AFN3" s="100"/>
      <c r="AFO3" s="100"/>
      <c r="AFP3" s="100"/>
      <c r="AFQ3" s="100"/>
      <c r="AFR3" s="100"/>
      <c r="AFS3" s="100"/>
      <c r="AFT3" s="100"/>
      <c r="AFU3" s="100"/>
      <c r="AFV3" s="100"/>
      <c r="AFW3" s="100"/>
      <c r="AFX3" s="100"/>
      <c r="AFY3" s="100"/>
      <c r="AFZ3" s="100"/>
      <c r="AGA3" s="100"/>
      <c r="AGB3" s="100"/>
      <c r="AGC3" s="100"/>
      <c r="AGD3" s="100"/>
      <c r="AGE3" s="100"/>
      <c r="AGF3" s="100"/>
      <c r="AGG3" s="100"/>
      <c r="AGH3" s="100"/>
      <c r="AGI3" s="100"/>
      <c r="AGJ3" s="100"/>
      <c r="AGK3" s="100"/>
      <c r="AGL3" s="100"/>
      <c r="AGM3" s="100"/>
      <c r="AGN3" s="100"/>
      <c r="AGO3" s="100"/>
      <c r="AGP3" s="100"/>
      <c r="AGQ3" s="100"/>
      <c r="AGR3" s="100"/>
      <c r="AGS3" s="100"/>
      <c r="AGT3" s="100"/>
      <c r="AGU3" s="100"/>
      <c r="AGV3" s="100"/>
      <c r="AGW3" s="100"/>
      <c r="AGX3" s="100"/>
      <c r="AGY3" s="100"/>
      <c r="AGZ3" s="100"/>
      <c r="AHA3" s="100"/>
      <c r="AHB3" s="100"/>
      <c r="AHC3" s="100"/>
      <c r="AHD3" s="100"/>
      <c r="AHE3" s="100"/>
      <c r="AHF3" s="100"/>
      <c r="AHG3" s="100"/>
      <c r="AHH3" s="100"/>
      <c r="AHI3" s="100"/>
      <c r="AHJ3" s="100"/>
      <c r="AHK3" s="100"/>
      <c r="AHL3" s="100"/>
      <c r="AHM3" s="100"/>
      <c r="AHN3" s="100"/>
      <c r="AHO3" s="100"/>
      <c r="AHP3" s="100"/>
      <c r="AHQ3" s="100"/>
      <c r="AHR3" s="100"/>
      <c r="AHS3" s="100"/>
      <c r="AHT3" s="100"/>
      <c r="AHU3" s="100"/>
      <c r="AHV3" s="100"/>
      <c r="AHW3" s="100"/>
      <c r="AHX3" s="100"/>
      <c r="AHY3" s="100"/>
      <c r="AHZ3" s="100"/>
      <c r="AIA3" s="100"/>
      <c r="AIB3" s="100"/>
      <c r="AIC3" s="100"/>
      <c r="AID3" s="100"/>
      <c r="AIE3" s="100"/>
      <c r="AIF3" s="100"/>
      <c r="AIG3" s="100"/>
      <c r="AIH3" s="100"/>
      <c r="AII3" s="100"/>
      <c r="AIJ3" s="100"/>
      <c r="AIK3" s="100"/>
      <c r="AIL3" s="100"/>
      <c r="AIM3" s="100"/>
      <c r="AIN3" s="100"/>
      <c r="AIO3" s="100"/>
      <c r="AIP3" s="100"/>
      <c r="AIQ3" s="100"/>
      <c r="AIR3" s="100"/>
      <c r="AIS3" s="100"/>
      <c r="AIT3" s="100"/>
      <c r="AIU3" s="100"/>
      <c r="AIV3" s="100"/>
      <c r="AIW3" s="100"/>
      <c r="AIX3" s="100"/>
      <c r="AIY3" s="100"/>
      <c r="AIZ3" s="100"/>
      <c r="AJA3" s="100"/>
      <c r="AJB3" s="100"/>
      <c r="AJC3" s="100"/>
      <c r="AJD3" s="100"/>
      <c r="AJE3" s="100"/>
      <c r="AJF3" s="100"/>
      <c r="AJG3" s="100"/>
      <c r="AJH3" s="100"/>
      <c r="AJI3" s="100"/>
      <c r="AJJ3" s="100"/>
      <c r="AJK3" s="100"/>
      <c r="AJL3" s="100"/>
      <c r="AJM3" s="100"/>
      <c r="AJN3" s="100"/>
      <c r="AJO3" s="100"/>
      <c r="AJP3" s="100"/>
      <c r="AJQ3" s="100"/>
      <c r="AJR3" s="100"/>
      <c r="AJS3" s="100"/>
      <c r="AJT3" s="100"/>
      <c r="AJU3" s="100"/>
      <c r="AJV3" s="100"/>
      <c r="AJW3" s="100"/>
      <c r="AJX3" s="100"/>
      <c r="AJY3" s="100"/>
      <c r="AJZ3" s="100"/>
      <c r="AKA3" s="100"/>
      <c r="AKB3" s="100"/>
      <c r="AKC3" s="100"/>
      <c r="AKD3" s="100"/>
      <c r="AKE3" s="100"/>
      <c r="AKF3" s="100"/>
      <c r="AKG3" s="100"/>
      <c r="AKH3" s="100"/>
      <c r="AKI3" s="100"/>
      <c r="AKJ3" s="100"/>
      <c r="AKK3" s="100"/>
      <c r="AKL3" s="100"/>
      <c r="AKM3" s="100"/>
      <c r="AKN3" s="100"/>
      <c r="AKO3" s="100"/>
      <c r="AKP3" s="100"/>
      <c r="AKQ3" s="100"/>
      <c r="AKR3" s="100"/>
      <c r="AKS3" s="100"/>
      <c r="AKT3" s="100"/>
      <c r="AKU3" s="100"/>
      <c r="AKV3" s="100"/>
      <c r="AKW3" s="100"/>
      <c r="AKX3" s="100"/>
      <c r="AKY3" s="100"/>
      <c r="AKZ3" s="100"/>
      <c r="ALA3" s="100"/>
      <c r="ALB3" s="100"/>
      <c r="ALC3" s="100"/>
      <c r="ALD3" s="100"/>
      <c r="ALE3" s="100"/>
      <c r="ALF3" s="100"/>
      <c r="ALG3" s="100"/>
      <c r="ALH3" s="100"/>
      <c r="ALI3" s="100"/>
      <c r="ALJ3" s="100"/>
      <c r="ALK3" s="100"/>
      <c r="ALL3" s="100"/>
      <c r="ALM3" s="100"/>
      <c r="ALN3" s="100"/>
      <c r="ALO3" s="100"/>
      <c r="ALP3" s="100"/>
      <c r="ALQ3" s="100"/>
      <c r="ALR3" s="100"/>
      <c r="ALS3" s="100"/>
      <c r="ALT3" s="100"/>
      <c r="ALU3" s="100"/>
      <c r="ALV3" s="100"/>
      <c r="ALW3" s="100"/>
      <c r="ALX3" s="100"/>
      <c r="ALY3" s="100"/>
      <c r="ALZ3" s="100"/>
      <c r="AMA3" s="100"/>
      <c r="AMB3" s="100"/>
      <c r="AMC3" s="100"/>
      <c r="AMD3" s="100"/>
      <c r="AME3" s="100"/>
      <c r="AMF3" s="100"/>
      <c r="AMG3" s="100"/>
      <c r="AMH3" s="100"/>
      <c r="AMI3" s="100"/>
      <c r="AMJ3" s="100"/>
      <c r="AMK3" s="100"/>
      <c r="AML3" s="100"/>
      <c r="AMM3" s="100"/>
      <c r="AMN3" s="100"/>
      <c r="AMO3" s="100"/>
      <c r="AMP3" s="100"/>
      <c r="AMQ3" s="100"/>
      <c r="AMR3" s="100"/>
      <c r="AMS3" s="100"/>
      <c r="AMT3" s="100"/>
      <c r="AMU3" s="100"/>
      <c r="AMV3" s="100"/>
      <c r="AMW3" s="100"/>
      <c r="AMX3" s="100"/>
      <c r="AMY3" s="100"/>
      <c r="AMZ3" s="100"/>
      <c r="ANA3" s="100"/>
      <c r="ANB3" s="100"/>
      <c r="ANC3" s="100"/>
      <c r="AND3" s="100"/>
      <c r="ANE3" s="100"/>
      <c r="ANF3" s="100"/>
      <c r="ANG3" s="100"/>
      <c r="ANH3" s="100"/>
      <c r="ANI3" s="100"/>
      <c r="ANJ3" s="100"/>
      <c r="ANK3" s="100"/>
      <c r="ANL3" s="100"/>
      <c r="ANM3" s="100"/>
      <c r="ANN3" s="100"/>
      <c r="ANO3" s="100"/>
      <c r="ANP3" s="100"/>
      <c r="ANQ3" s="100"/>
      <c r="ANR3" s="100"/>
      <c r="ANS3" s="100"/>
      <c r="ANT3" s="100"/>
      <c r="ANU3" s="100"/>
      <c r="ANV3" s="100"/>
      <c r="ANW3" s="100"/>
      <c r="ANX3" s="100"/>
      <c r="ANY3" s="100"/>
      <c r="ANZ3" s="100"/>
      <c r="AOA3" s="100"/>
      <c r="AOB3" s="100"/>
      <c r="AOC3" s="100"/>
      <c r="AOD3" s="100"/>
      <c r="AOE3" s="100"/>
      <c r="AOF3" s="100"/>
      <c r="AOG3" s="100"/>
      <c r="AOH3" s="100"/>
      <c r="AOI3" s="100"/>
      <c r="AOJ3" s="100"/>
      <c r="AOK3" s="100"/>
      <c r="AOL3" s="100"/>
      <c r="AOM3" s="100"/>
      <c r="AON3" s="100"/>
      <c r="AOO3" s="100"/>
      <c r="AOP3" s="100"/>
      <c r="AOQ3" s="100"/>
      <c r="AOR3" s="100"/>
      <c r="AOS3" s="100"/>
      <c r="AOT3" s="100"/>
      <c r="AOU3" s="100"/>
      <c r="AOV3" s="100"/>
      <c r="AOW3" s="100"/>
      <c r="AOX3" s="100"/>
      <c r="AOY3" s="100"/>
      <c r="AOZ3" s="100"/>
      <c r="APA3" s="100"/>
      <c r="APB3" s="100"/>
      <c r="APC3" s="100"/>
      <c r="APD3" s="100"/>
      <c r="APE3" s="100"/>
      <c r="APF3" s="100"/>
      <c r="APG3" s="100"/>
      <c r="APH3" s="100"/>
      <c r="API3" s="100"/>
      <c r="APJ3" s="100"/>
      <c r="APK3" s="100"/>
      <c r="APL3" s="100"/>
      <c r="APM3" s="100"/>
      <c r="APN3" s="100"/>
      <c r="APO3" s="100"/>
      <c r="APP3" s="100"/>
      <c r="APQ3" s="100"/>
      <c r="APR3" s="100"/>
      <c r="APS3" s="100"/>
      <c r="APT3" s="100"/>
      <c r="APU3" s="100"/>
      <c r="APV3" s="100"/>
      <c r="APW3" s="100"/>
      <c r="APX3" s="100"/>
      <c r="APY3" s="100"/>
      <c r="APZ3" s="100"/>
      <c r="AQA3" s="100"/>
      <c r="AQB3" s="100"/>
      <c r="AQC3" s="100"/>
      <c r="AQD3" s="100"/>
      <c r="AQE3" s="100"/>
      <c r="AQF3" s="100"/>
      <c r="AQG3" s="100"/>
      <c r="AQH3" s="100"/>
      <c r="AQI3" s="100"/>
      <c r="AQJ3" s="100"/>
      <c r="AQK3" s="100"/>
      <c r="AQL3" s="100"/>
      <c r="AQM3" s="100"/>
      <c r="AQN3" s="100"/>
      <c r="AQO3" s="100"/>
      <c r="AQP3" s="100"/>
      <c r="AQQ3" s="100"/>
      <c r="AQR3" s="100"/>
      <c r="AQS3" s="100"/>
      <c r="AQT3" s="100"/>
      <c r="AQU3" s="100"/>
      <c r="AQV3" s="100"/>
      <c r="AQW3" s="100"/>
      <c r="AQX3" s="100"/>
      <c r="AQY3" s="100"/>
      <c r="AQZ3" s="100"/>
      <c r="ARA3" s="100"/>
      <c r="ARB3" s="100"/>
      <c r="ARC3" s="100"/>
      <c r="ARD3" s="100"/>
      <c r="ARE3" s="100"/>
      <c r="ARF3" s="100"/>
      <c r="ARG3" s="100"/>
      <c r="ARH3" s="100"/>
      <c r="ARI3" s="100"/>
      <c r="ARJ3" s="100"/>
      <c r="ARK3" s="100"/>
      <c r="ARL3" s="100"/>
      <c r="ARM3" s="100"/>
      <c r="ARN3" s="100"/>
      <c r="ARO3" s="100"/>
      <c r="ARP3" s="100"/>
      <c r="ARQ3" s="100"/>
      <c r="ARR3" s="100"/>
      <c r="ARS3" s="100"/>
      <c r="ART3" s="100"/>
      <c r="ARU3" s="100"/>
      <c r="ARV3" s="100"/>
      <c r="ARW3" s="100"/>
      <c r="ARX3" s="100"/>
      <c r="ARY3" s="100"/>
      <c r="ARZ3" s="100"/>
      <c r="ASA3" s="100"/>
      <c r="ASB3" s="100"/>
      <c r="ASC3" s="100"/>
      <c r="ASD3" s="100"/>
      <c r="ASE3" s="100"/>
      <c r="ASF3" s="100"/>
      <c r="ASG3" s="100"/>
      <c r="ASH3" s="100"/>
      <c r="ASI3" s="100"/>
      <c r="ASJ3" s="100"/>
      <c r="ASK3" s="100"/>
      <c r="ASL3" s="100"/>
      <c r="ASM3" s="100"/>
      <c r="ASN3" s="100"/>
      <c r="ASO3" s="100"/>
      <c r="ASP3" s="100"/>
      <c r="ASQ3" s="100"/>
      <c r="ASR3" s="100"/>
      <c r="ASS3" s="100"/>
      <c r="AST3" s="100"/>
      <c r="ASU3" s="100"/>
      <c r="ASV3" s="100"/>
      <c r="ASW3" s="100"/>
      <c r="ASX3" s="100"/>
      <c r="ASY3" s="100"/>
      <c r="ASZ3" s="100"/>
      <c r="ATA3" s="100"/>
      <c r="ATB3" s="100"/>
      <c r="ATC3" s="100"/>
      <c r="ATD3" s="100"/>
      <c r="ATE3" s="100"/>
      <c r="ATF3" s="100"/>
      <c r="ATG3" s="100"/>
      <c r="ATH3" s="100"/>
      <c r="ATI3" s="100"/>
      <c r="ATJ3" s="100"/>
      <c r="ATK3" s="100"/>
      <c r="ATL3" s="100"/>
      <c r="ATM3" s="100"/>
      <c r="ATN3" s="100"/>
      <c r="ATO3" s="100"/>
      <c r="ATP3" s="100"/>
      <c r="ATQ3" s="100"/>
      <c r="ATR3" s="100"/>
      <c r="ATS3" s="100"/>
      <c r="ATT3" s="100"/>
      <c r="ATU3" s="100"/>
      <c r="ATV3" s="100"/>
      <c r="ATW3" s="100"/>
      <c r="ATX3" s="100"/>
      <c r="ATY3" s="100"/>
      <c r="ATZ3" s="100"/>
      <c r="AUA3" s="100"/>
      <c r="AUB3" s="100"/>
      <c r="AUC3" s="100"/>
      <c r="AUD3" s="100"/>
      <c r="AUE3" s="100"/>
      <c r="AUF3" s="100"/>
      <c r="AUG3" s="100"/>
      <c r="AUH3" s="100"/>
      <c r="AUI3" s="100"/>
      <c r="AUJ3" s="100"/>
      <c r="AUK3" s="100"/>
      <c r="AUL3" s="100"/>
      <c r="AUM3" s="100"/>
      <c r="AUN3" s="100"/>
      <c r="AUO3" s="100"/>
      <c r="AUP3" s="100"/>
      <c r="AUQ3" s="100"/>
      <c r="AUR3" s="100"/>
      <c r="AUS3" s="100"/>
      <c r="AUT3" s="100"/>
      <c r="AUU3" s="100"/>
      <c r="AUV3" s="100"/>
      <c r="AUW3" s="100"/>
      <c r="AUX3" s="100"/>
      <c r="AUY3" s="100"/>
      <c r="AUZ3" s="100"/>
      <c r="AVA3" s="100"/>
      <c r="AVB3" s="100"/>
      <c r="AVC3" s="100"/>
      <c r="AVD3" s="100"/>
      <c r="AVE3" s="100"/>
      <c r="AVF3" s="100"/>
      <c r="AVG3" s="100"/>
      <c r="AVH3" s="100"/>
      <c r="AVI3" s="100"/>
      <c r="AVJ3" s="100"/>
      <c r="AVK3" s="100"/>
      <c r="AVL3" s="100"/>
      <c r="AVM3" s="100"/>
      <c r="AVN3" s="100"/>
      <c r="AVO3" s="100"/>
      <c r="AVP3" s="100"/>
      <c r="AVQ3" s="100"/>
      <c r="AVR3" s="100"/>
      <c r="AVS3" s="100"/>
      <c r="AVT3" s="100"/>
      <c r="AVU3" s="100"/>
      <c r="AVV3" s="100"/>
      <c r="AVW3" s="100"/>
      <c r="AVX3" s="100"/>
      <c r="AVY3" s="100"/>
      <c r="AVZ3" s="100"/>
      <c r="AWA3" s="100"/>
      <c r="AWB3" s="100"/>
      <c r="AWC3" s="100"/>
      <c r="AWD3" s="100"/>
      <c r="AWE3" s="100"/>
      <c r="AWF3" s="100"/>
      <c r="AWG3" s="100"/>
      <c r="AWH3" s="100"/>
      <c r="AWI3" s="100"/>
      <c r="AWJ3" s="100"/>
      <c r="AWK3" s="100"/>
      <c r="AWL3" s="100"/>
      <c r="AWM3" s="100"/>
      <c r="AWN3" s="100"/>
      <c r="AWO3" s="100"/>
      <c r="AWP3" s="100"/>
      <c r="AWQ3" s="100"/>
      <c r="AWR3" s="100"/>
      <c r="AWS3" s="100"/>
      <c r="AWT3" s="100"/>
      <c r="AWU3" s="100"/>
      <c r="AWV3" s="100"/>
      <c r="AWW3" s="100"/>
      <c r="AWX3" s="100"/>
      <c r="AWY3" s="100"/>
      <c r="AWZ3" s="100"/>
      <c r="AXA3" s="100"/>
      <c r="AXB3" s="100"/>
      <c r="AXC3" s="100"/>
      <c r="AXD3" s="100"/>
      <c r="AXE3" s="100"/>
      <c r="AXF3" s="100"/>
      <c r="AXG3" s="100"/>
      <c r="AXH3" s="100"/>
      <c r="AXI3" s="100"/>
      <c r="AXJ3" s="100"/>
      <c r="AXK3" s="100"/>
      <c r="AXL3" s="100"/>
      <c r="AXM3" s="100"/>
      <c r="AXN3" s="100"/>
      <c r="AXO3" s="100"/>
      <c r="AXP3" s="100"/>
      <c r="AXQ3" s="100"/>
      <c r="AXR3" s="100"/>
      <c r="AXS3" s="100"/>
      <c r="AXT3" s="100"/>
      <c r="AXU3" s="100"/>
      <c r="AXV3" s="100"/>
      <c r="AXW3" s="100"/>
      <c r="AXX3" s="100"/>
      <c r="AXY3" s="100"/>
      <c r="AXZ3" s="100"/>
      <c r="AYA3" s="100"/>
      <c r="AYB3" s="100"/>
      <c r="AYC3" s="100"/>
      <c r="AYD3" s="100"/>
      <c r="AYE3" s="100"/>
      <c r="AYF3" s="100"/>
      <c r="AYG3" s="100"/>
      <c r="AYH3" s="100"/>
      <c r="AYI3" s="100"/>
      <c r="AYJ3" s="100"/>
      <c r="AYK3" s="100"/>
      <c r="AYL3" s="100"/>
      <c r="AYM3" s="100"/>
      <c r="AYN3" s="100"/>
      <c r="AYO3" s="100"/>
      <c r="AYP3" s="100"/>
      <c r="AYQ3" s="100"/>
      <c r="AYR3" s="100"/>
      <c r="AYS3" s="100"/>
      <c r="AYT3" s="100"/>
      <c r="AYU3" s="100"/>
      <c r="AYV3" s="100"/>
      <c r="AYW3" s="100"/>
      <c r="AYX3" s="100"/>
      <c r="AYY3" s="100"/>
      <c r="AYZ3" s="100"/>
      <c r="AZA3" s="100"/>
      <c r="AZB3" s="100"/>
      <c r="AZC3" s="100"/>
      <c r="AZD3" s="100"/>
      <c r="AZE3" s="100"/>
      <c r="AZF3" s="100"/>
      <c r="AZG3" s="100"/>
      <c r="AZH3" s="100"/>
      <c r="AZI3" s="100"/>
      <c r="AZJ3" s="100"/>
      <c r="AZK3" s="100"/>
      <c r="AZL3" s="100"/>
      <c r="AZM3" s="100"/>
      <c r="AZN3" s="100"/>
      <c r="AZO3" s="100"/>
      <c r="AZP3" s="100"/>
      <c r="AZQ3" s="100"/>
      <c r="AZR3" s="100"/>
      <c r="AZS3" s="100"/>
      <c r="AZT3" s="100"/>
      <c r="AZU3" s="100"/>
      <c r="AZV3" s="100"/>
      <c r="AZW3" s="100"/>
      <c r="AZX3" s="100"/>
      <c r="AZY3" s="100"/>
      <c r="AZZ3" s="100"/>
      <c r="BAA3" s="100"/>
      <c r="BAB3" s="100"/>
      <c r="BAC3" s="100"/>
      <c r="BAD3" s="100"/>
      <c r="BAE3" s="100"/>
      <c r="BAF3" s="100"/>
      <c r="BAG3" s="100"/>
      <c r="BAH3" s="100"/>
      <c r="BAI3" s="100"/>
      <c r="BAJ3" s="100"/>
      <c r="BAK3" s="100"/>
      <c r="BAL3" s="100"/>
      <c r="BAM3" s="100"/>
      <c r="BAN3" s="100"/>
      <c r="BAO3" s="100"/>
      <c r="BAP3" s="100"/>
      <c r="BAQ3" s="100"/>
      <c r="BAR3" s="100"/>
      <c r="BAS3" s="100"/>
      <c r="BAT3" s="100"/>
      <c r="BAU3" s="100"/>
      <c r="BAV3" s="100"/>
      <c r="BAW3" s="100"/>
      <c r="BAX3" s="100"/>
      <c r="BAY3" s="100"/>
      <c r="BAZ3" s="100"/>
      <c r="BBA3" s="100"/>
      <c r="BBB3" s="100"/>
      <c r="BBC3" s="100"/>
      <c r="BBD3" s="100"/>
      <c r="BBE3" s="100"/>
      <c r="BBF3" s="100"/>
      <c r="BBG3" s="100"/>
      <c r="BBH3" s="100"/>
      <c r="BBI3" s="100"/>
      <c r="BBJ3" s="100"/>
      <c r="BBK3" s="100"/>
      <c r="BBL3" s="100"/>
      <c r="BBM3" s="100"/>
      <c r="BBN3" s="100"/>
      <c r="BBO3" s="100"/>
      <c r="BBP3" s="100"/>
      <c r="BBQ3" s="100"/>
      <c r="BBR3" s="100"/>
      <c r="BBS3" s="100"/>
      <c r="BBT3" s="100"/>
      <c r="BBU3" s="100"/>
      <c r="BBV3" s="100"/>
      <c r="BBW3" s="100"/>
      <c r="BBX3" s="100"/>
      <c r="BBY3" s="100"/>
      <c r="BBZ3" s="100"/>
      <c r="BCA3" s="100"/>
      <c r="BCB3" s="100"/>
      <c r="BCC3" s="100"/>
      <c r="BCD3" s="100"/>
      <c r="BCE3" s="100"/>
      <c r="BCF3" s="100"/>
      <c r="BCG3" s="100"/>
      <c r="BCH3" s="100"/>
      <c r="BCI3" s="100"/>
      <c r="BCJ3" s="100"/>
      <c r="BCK3" s="100"/>
      <c r="BCL3" s="100"/>
      <c r="BCM3" s="100"/>
      <c r="BCN3" s="100"/>
      <c r="BCO3" s="100"/>
      <c r="BCP3" s="100"/>
      <c r="BCQ3" s="100"/>
      <c r="BCR3" s="100"/>
      <c r="BCS3" s="100"/>
      <c r="BCT3" s="100"/>
      <c r="BCU3" s="100"/>
      <c r="BCV3" s="100"/>
      <c r="BCW3" s="100"/>
      <c r="BCX3" s="100"/>
      <c r="BCY3" s="100"/>
      <c r="BCZ3" s="100"/>
      <c r="BDA3" s="100"/>
      <c r="BDB3" s="100"/>
      <c r="BDC3" s="100"/>
      <c r="BDD3" s="100"/>
      <c r="BDE3" s="100"/>
      <c r="BDF3" s="100"/>
      <c r="BDG3" s="100"/>
      <c r="BDH3" s="100"/>
      <c r="BDI3" s="100"/>
      <c r="BDJ3" s="100"/>
      <c r="BDK3" s="100"/>
      <c r="BDL3" s="100"/>
      <c r="BDM3" s="100"/>
      <c r="BDN3" s="100"/>
      <c r="BDO3" s="100"/>
      <c r="BDP3" s="100"/>
      <c r="BDQ3" s="100"/>
      <c r="BDR3" s="100"/>
      <c r="BDS3" s="100"/>
      <c r="BDT3" s="100"/>
      <c r="BDU3" s="100"/>
      <c r="BDV3" s="100"/>
      <c r="BDW3" s="100"/>
      <c r="BDX3" s="100"/>
      <c r="BDY3" s="100"/>
      <c r="BDZ3" s="100"/>
      <c r="BEA3" s="100"/>
      <c r="BEB3" s="100"/>
      <c r="BEC3" s="100"/>
      <c r="BED3" s="100"/>
      <c r="BEE3" s="100"/>
      <c r="BEF3" s="100"/>
      <c r="BEG3" s="100"/>
      <c r="BEH3" s="100"/>
      <c r="BEI3" s="100"/>
      <c r="BEJ3" s="100"/>
      <c r="BEK3" s="100"/>
      <c r="BEL3" s="100"/>
      <c r="BEM3" s="100"/>
      <c r="BEN3" s="100"/>
      <c r="BEO3" s="100"/>
      <c r="BEP3" s="100"/>
      <c r="BEQ3" s="100"/>
      <c r="BER3" s="100"/>
      <c r="BES3" s="100"/>
      <c r="BET3" s="100"/>
      <c r="BEU3" s="100"/>
      <c r="BEV3" s="100"/>
      <c r="BEW3" s="100"/>
      <c r="BEX3" s="100"/>
      <c r="BEY3" s="100"/>
      <c r="BEZ3" s="100"/>
      <c r="BFA3" s="100"/>
      <c r="BFB3" s="100"/>
      <c r="BFC3" s="100"/>
      <c r="BFD3" s="100"/>
      <c r="BFE3" s="100"/>
      <c r="BFF3" s="100"/>
      <c r="BFG3" s="100"/>
      <c r="BFH3" s="100"/>
      <c r="BFI3" s="100"/>
      <c r="BFJ3" s="100"/>
      <c r="BFK3" s="100"/>
      <c r="BFL3" s="100"/>
      <c r="BFM3" s="100"/>
      <c r="BFN3" s="100"/>
      <c r="BFO3" s="100"/>
      <c r="BFP3" s="100"/>
      <c r="BFQ3" s="100"/>
      <c r="BFR3" s="100"/>
      <c r="BFS3" s="100"/>
      <c r="BFT3" s="100"/>
      <c r="BFU3" s="100"/>
      <c r="BFV3" s="100"/>
      <c r="BFW3" s="100"/>
      <c r="BFX3" s="100"/>
      <c r="BFY3" s="100"/>
      <c r="BFZ3" s="100"/>
      <c r="BGA3" s="100"/>
      <c r="BGB3" s="100"/>
      <c r="BGC3" s="100"/>
      <c r="BGD3" s="100"/>
      <c r="BGE3" s="100"/>
      <c r="BGF3" s="100"/>
      <c r="BGG3" s="100"/>
      <c r="BGH3" s="100"/>
      <c r="BGI3" s="100"/>
      <c r="BGJ3" s="100"/>
      <c r="BGK3" s="100"/>
      <c r="BGL3" s="100"/>
      <c r="BGM3" s="100"/>
      <c r="BGN3" s="100"/>
      <c r="BGO3" s="100"/>
      <c r="BGP3" s="100"/>
      <c r="BGQ3" s="100"/>
      <c r="BGR3" s="100"/>
      <c r="BGS3" s="100"/>
      <c r="BGT3" s="100"/>
      <c r="BGU3" s="100"/>
      <c r="BGV3" s="100"/>
      <c r="BGW3" s="100"/>
      <c r="BGX3" s="100"/>
      <c r="BGY3" s="100"/>
      <c r="BGZ3" s="100"/>
      <c r="BHA3" s="100"/>
      <c r="BHB3" s="100"/>
      <c r="BHC3" s="100"/>
      <c r="BHD3" s="100"/>
      <c r="BHE3" s="100"/>
      <c r="BHF3" s="100"/>
      <c r="BHG3" s="100"/>
      <c r="BHH3" s="100"/>
      <c r="BHI3" s="100"/>
      <c r="BHJ3" s="100"/>
      <c r="BHK3" s="100"/>
      <c r="BHL3" s="100"/>
      <c r="BHM3" s="100"/>
      <c r="BHN3" s="100"/>
      <c r="BHO3" s="100"/>
      <c r="BHP3" s="100"/>
      <c r="BHQ3" s="100"/>
      <c r="BHR3" s="100"/>
      <c r="BHS3" s="100"/>
      <c r="BHT3" s="100"/>
      <c r="BHU3" s="100"/>
      <c r="BHV3" s="100"/>
      <c r="BHW3" s="100"/>
      <c r="BHX3" s="100"/>
      <c r="BHY3" s="100"/>
      <c r="BHZ3" s="100"/>
      <c r="BIA3" s="100"/>
      <c r="BIB3" s="100"/>
      <c r="BIC3" s="100"/>
      <c r="BID3" s="100"/>
      <c r="BIE3" s="100"/>
      <c r="BIF3" s="100"/>
      <c r="BIG3" s="100"/>
      <c r="BIH3" s="100"/>
      <c r="BII3" s="100"/>
      <c r="BIJ3" s="100"/>
      <c r="BIK3" s="100"/>
      <c r="BIL3" s="100"/>
      <c r="BIM3" s="100"/>
      <c r="BIN3" s="100"/>
      <c r="BIO3" s="100"/>
      <c r="BIP3" s="100"/>
      <c r="BIQ3" s="100"/>
      <c r="BIR3" s="100"/>
      <c r="BIS3" s="100"/>
      <c r="BIT3" s="100"/>
      <c r="BIU3" s="100"/>
      <c r="BIV3" s="100"/>
      <c r="BIW3" s="100"/>
      <c r="BIX3" s="100"/>
      <c r="BIY3" s="100"/>
      <c r="BIZ3" s="100"/>
      <c r="BJA3" s="100"/>
      <c r="BJB3" s="100"/>
      <c r="BJC3" s="100"/>
      <c r="BJD3" s="100"/>
      <c r="BJE3" s="100"/>
      <c r="BJF3" s="100"/>
      <c r="BJG3" s="100"/>
      <c r="BJH3" s="100"/>
      <c r="BJI3" s="100"/>
      <c r="BJJ3" s="100"/>
      <c r="BJK3" s="100"/>
      <c r="BJL3" s="100"/>
      <c r="BJM3" s="100"/>
      <c r="BJN3" s="100"/>
      <c r="BJO3" s="100"/>
      <c r="BJP3" s="100"/>
      <c r="BJQ3" s="100"/>
      <c r="BJR3" s="100"/>
      <c r="BJS3" s="100"/>
      <c r="BJT3" s="100"/>
      <c r="BJU3" s="100"/>
      <c r="BJV3" s="100"/>
      <c r="BJW3" s="100"/>
      <c r="BJX3" s="100"/>
      <c r="BJY3" s="100"/>
      <c r="BJZ3" s="100"/>
      <c r="BKA3" s="100"/>
      <c r="BKB3" s="100"/>
      <c r="BKC3" s="100"/>
      <c r="BKD3" s="100"/>
      <c r="BKE3" s="100"/>
      <c r="BKF3" s="100"/>
      <c r="BKG3" s="100"/>
      <c r="BKH3" s="100"/>
      <c r="BKI3" s="100"/>
      <c r="BKJ3" s="100"/>
      <c r="BKK3" s="100"/>
      <c r="BKL3" s="100"/>
      <c r="BKM3" s="100"/>
      <c r="BKN3" s="100"/>
      <c r="BKO3" s="100"/>
      <c r="BKP3" s="100"/>
      <c r="BKQ3" s="100"/>
      <c r="BKR3" s="100"/>
      <c r="BKS3" s="100"/>
      <c r="BKT3" s="100"/>
      <c r="BKU3" s="100"/>
      <c r="BKV3" s="100"/>
      <c r="BKW3" s="100"/>
      <c r="BKX3" s="100"/>
      <c r="BKY3" s="100"/>
      <c r="BKZ3" s="100"/>
      <c r="BLA3" s="100"/>
      <c r="BLB3" s="100"/>
      <c r="BLC3" s="100"/>
      <c r="BLD3" s="100"/>
      <c r="BLE3" s="100"/>
      <c r="BLF3" s="100"/>
      <c r="BLG3" s="100"/>
      <c r="BLH3" s="100"/>
      <c r="BLI3" s="100"/>
      <c r="BLJ3" s="100"/>
      <c r="BLK3" s="100"/>
      <c r="BLL3" s="100"/>
      <c r="BLM3" s="100"/>
      <c r="BLN3" s="100"/>
      <c r="BLO3" s="100"/>
      <c r="BLP3" s="100"/>
      <c r="BLQ3" s="100"/>
      <c r="BLR3" s="100"/>
      <c r="BLS3" s="100"/>
      <c r="BLT3" s="100"/>
      <c r="BLU3" s="100"/>
      <c r="BLV3" s="100"/>
      <c r="BLW3" s="100"/>
      <c r="BLX3" s="100"/>
      <c r="BLY3" s="100"/>
      <c r="BLZ3" s="100"/>
      <c r="BMA3" s="100"/>
      <c r="BMB3" s="100"/>
      <c r="BMC3" s="100"/>
      <c r="BMD3" s="100"/>
      <c r="BME3" s="100"/>
      <c r="BMF3" s="100"/>
      <c r="BMG3" s="100"/>
      <c r="BMH3" s="100"/>
      <c r="BMI3" s="100"/>
      <c r="BMJ3" s="100"/>
      <c r="BMK3" s="100"/>
      <c r="BML3" s="100"/>
      <c r="BMM3" s="100"/>
      <c r="BMN3" s="100"/>
      <c r="BMO3" s="100"/>
      <c r="BMP3" s="100"/>
      <c r="BMQ3" s="100"/>
      <c r="BMR3" s="100"/>
      <c r="BMS3" s="100"/>
      <c r="BMT3" s="100"/>
      <c r="BMU3" s="100"/>
      <c r="BMV3" s="100"/>
      <c r="BMW3" s="100"/>
      <c r="BMX3" s="100"/>
      <c r="BMY3" s="100"/>
      <c r="BMZ3" s="100"/>
      <c r="BNA3" s="100"/>
      <c r="BNB3" s="100"/>
      <c r="BNC3" s="100"/>
      <c r="BND3" s="100"/>
      <c r="BNE3" s="100"/>
      <c r="BNF3" s="100"/>
      <c r="BNG3" s="100"/>
      <c r="BNH3" s="100"/>
      <c r="BNI3" s="100"/>
      <c r="BNJ3" s="100"/>
      <c r="BNK3" s="100"/>
      <c r="BNL3" s="100"/>
      <c r="BNM3" s="100"/>
      <c r="BNN3" s="100"/>
      <c r="BNO3" s="100"/>
      <c r="BNP3" s="100"/>
      <c r="BNQ3" s="100"/>
      <c r="BNR3" s="100"/>
      <c r="BNS3" s="100"/>
      <c r="BNT3" s="100"/>
      <c r="BNU3" s="100"/>
      <c r="BNV3" s="100"/>
      <c r="BNW3" s="100"/>
      <c r="BNX3" s="100"/>
      <c r="BNY3" s="100"/>
      <c r="BNZ3" s="100"/>
      <c r="BOA3" s="100"/>
      <c r="BOB3" s="100"/>
      <c r="BOC3" s="100"/>
      <c r="BOD3" s="100"/>
      <c r="BOE3" s="100"/>
      <c r="BOF3" s="100"/>
      <c r="BOG3" s="100"/>
      <c r="BOH3" s="100"/>
      <c r="BOI3" s="100"/>
      <c r="BOJ3" s="100"/>
      <c r="BOK3" s="100"/>
      <c r="BOL3" s="100"/>
      <c r="BOM3" s="100"/>
      <c r="BON3" s="100"/>
      <c r="BOO3" s="100"/>
      <c r="BOP3" s="100"/>
      <c r="BOQ3" s="100"/>
      <c r="BOR3" s="100"/>
      <c r="BOS3" s="100"/>
      <c r="BOT3" s="100"/>
      <c r="BOU3" s="100"/>
      <c r="BOV3" s="100"/>
      <c r="BOW3" s="100"/>
      <c r="BOX3" s="100"/>
      <c r="BOY3" s="100"/>
      <c r="BOZ3" s="100"/>
      <c r="BPA3" s="100"/>
      <c r="BPB3" s="100"/>
      <c r="BPC3" s="100"/>
      <c r="BPD3" s="100"/>
      <c r="BPE3" s="100"/>
      <c r="BPF3" s="100"/>
      <c r="BPG3" s="100"/>
      <c r="BPH3" s="100"/>
      <c r="BPI3" s="100"/>
      <c r="BPJ3" s="100"/>
      <c r="BPK3" s="100"/>
      <c r="BPL3" s="100"/>
      <c r="BPM3" s="100"/>
      <c r="BPN3" s="100"/>
      <c r="BPO3" s="100"/>
      <c r="BPP3" s="100"/>
      <c r="BPQ3" s="100"/>
      <c r="BPR3" s="100"/>
      <c r="BPS3" s="100"/>
      <c r="BPT3" s="100"/>
      <c r="BPU3" s="100"/>
      <c r="BPV3" s="100"/>
      <c r="BPW3" s="100"/>
      <c r="BPX3" s="100"/>
      <c r="BPY3" s="100"/>
      <c r="BPZ3" s="100"/>
      <c r="BQA3" s="100"/>
      <c r="BQB3" s="100"/>
      <c r="BQC3" s="100"/>
      <c r="BQD3" s="100"/>
      <c r="BQE3" s="100"/>
      <c r="BQF3" s="100"/>
      <c r="BQG3" s="100"/>
      <c r="BQH3" s="100"/>
      <c r="BQI3" s="100"/>
      <c r="BQJ3" s="100"/>
      <c r="BQK3" s="100"/>
      <c r="BQL3" s="100"/>
      <c r="BQM3" s="100"/>
      <c r="BQN3" s="100"/>
      <c r="BQO3" s="100"/>
      <c r="BQP3" s="100"/>
      <c r="BQQ3" s="100"/>
      <c r="BQR3" s="100"/>
      <c r="BQS3" s="100"/>
      <c r="BQT3" s="100"/>
      <c r="BQU3" s="100"/>
      <c r="BQV3" s="100"/>
      <c r="BQW3" s="100"/>
      <c r="BQX3" s="100"/>
      <c r="BQY3" s="100"/>
      <c r="BQZ3" s="100"/>
      <c r="BRA3" s="100"/>
      <c r="BRB3" s="100"/>
      <c r="BRC3" s="100"/>
      <c r="BRD3" s="100"/>
      <c r="BRE3" s="100"/>
      <c r="BRF3" s="100"/>
      <c r="BRG3" s="100"/>
      <c r="BRH3" s="100"/>
      <c r="BRI3" s="100"/>
      <c r="BRJ3" s="100"/>
      <c r="BRK3" s="100"/>
      <c r="BRL3" s="100"/>
      <c r="BRM3" s="100"/>
      <c r="BRN3" s="100"/>
      <c r="BRO3" s="100"/>
      <c r="BRP3" s="100"/>
      <c r="BRQ3" s="100"/>
      <c r="BRR3" s="100"/>
      <c r="BRS3" s="100"/>
      <c r="BRT3" s="100"/>
      <c r="BRU3" s="100"/>
      <c r="BRV3" s="100"/>
      <c r="BRW3" s="100"/>
      <c r="BRX3" s="100"/>
      <c r="BRY3" s="100"/>
      <c r="BRZ3" s="100"/>
      <c r="BSA3" s="100"/>
      <c r="BSB3" s="100"/>
      <c r="BSC3" s="100"/>
      <c r="BSD3" s="100"/>
      <c r="BSE3" s="100"/>
      <c r="BSF3" s="100"/>
      <c r="BSG3" s="100"/>
      <c r="BSH3" s="100"/>
      <c r="BSI3" s="100"/>
      <c r="BSJ3" s="100"/>
      <c r="BSK3" s="100"/>
      <c r="BSL3" s="100"/>
      <c r="BSM3" s="100"/>
      <c r="BSN3" s="100"/>
      <c r="BSO3" s="100"/>
      <c r="BSP3" s="100"/>
      <c r="BSQ3" s="100"/>
      <c r="BSR3" s="100"/>
      <c r="BSS3" s="100"/>
      <c r="BST3" s="100"/>
      <c r="BSU3" s="100"/>
      <c r="BSV3" s="100"/>
      <c r="BSW3" s="100"/>
      <c r="BSX3" s="100"/>
      <c r="BSY3" s="100"/>
      <c r="BSZ3" s="100"/>
      <c r="BTA3" s="100"/>
      <c r="BTB3" s="100"/>
      <c r="BTC3" s="100"/>
      <c r="BTD3" s="100"/>
      <c r="BTE3" s="100"/>
      <c r="BTF3" s="100"/>
      <c r="BTG3" s="100"/>
      <c r="BTH3" s="100"/>
      <c r="BTI3" s="100"/>
      <c r="BTJ3" s="100"/>
      <c r="BTK3" s="100"/>
      <c r="BTL3" s="100"/>
      <c r="BTM3" s="100"/>
      <c r="BTN3" s="100"/>
      <c r="BTO3" s="100"/>
      <c r="BTP3" s="100"/>
      <c r="BTQ3" s="100"/>
      <c r="BTR3" s="100"/>
      <c r="BTS3" s="100"/>
      <c r="BTT3" s="100"/>
      <c r="BTU3" s="100"/>
      <c r="BTV3" s="100"/>
      <c r="BTW3" s="100"/>
      <c r="BTX3" s="100"/>
      <c r="BTY3" s="100"/>
      <c r="BTZ3" s="100"/>
      <c r="BUA3" s="100"/>
      <c r="BUB3" s="100"/>
      <c r="BUC3" s="100"/>
      <c r="BUD3" s="100"/>
      <c r="BUE3" s="100"/>
      <c r="BUF3" s="100"/>
      <c r="BUG3" s="100"/>
      <c r="BUH3" s="100"/>
      <c r="BUI3" s="100"/>
      <c r="BUJ3" s="100"/>
      <c r="BUK3" s="100"/>
      <c r="BUL3" s="100"/>
      <c r="BUM3" s="100"/>
      <c r="BUN3" s="100"/>
      <c r="BUO3" s="100"/>
      <c r="BUP3" s="100"/>
      <c r="BUQ3" s="100"/>
      <c r="BUR3" s="100"/>
      <c r="BUS3" s="100"/>
      <c r="BUT3" s="100"/>
      <c r="BUU3" s="100"/>
      <c r="BUV3" s="100"/>
      <c r="BUW3" s="100"/>
      <c r="BUX3" s="100"/>
      <c r="BUY3" s="100"/>
      <c r="BUZ3" s="100"/>
      <c r="BVA3" s="100"/>
      <c r="BVB3" s="100"/>
      <c r="BVC3" s="100"/>
      <c r="BVD3" s="100"/>
      <c r="BVE3" s="100"/>
      <c r="BVF3" s="100"/>
      <c r="BVG3" s="100"/>
      <c r="BVH3" s="100"/>
      <c r="BVI3" s="100"/>
      <c r="BVJ3" s="100"/>
      <c r="BVK3" s="100"/>
      <c r="BVL3" s="100"/>
      <c r="BVM3" s="100"/>
      <c r="BVN3" s="100"/>
      <c r="BVO3" s="100"/>
      <c r="BVP3" s="100"/>
      <c r="BVQ3" s="100"/>
      <c r="BVR3" s="100"/>
      <c r="BVS3" s="100"/>
      <c r="BVT3" s="100"/>
      <c r="BVU3" s="100"/>
      <c r="BVV3" s="100"/>
      <c r="BVW3" s="100"/>
      <c r="BVX3" s="100"/>
      <c r="BVY3" s="100"/>
      <c r="BVZ3" s="100"/>
      <c r="BWA3" s="100"/>
      <c r="BWB3" s="100"/>
      <c r="BWC3" s="100"/>
      <c r="BWD3" s="100"/>
      <c r="BWE3" s="100"/>
      <c r="BWF3" s="100"/>
      <c r="BWG3" s="100"/>
      <c r="BWH3" s="100"/>
      <c r="BWI3" s="100"/>
      <c r="BWJ3" s="100"/>
      <c r="BWK3" s="100"/>
      <c r="BWL3" s="100"/>
      <c r="BWM3" s="100"/>
      <c r="BWN3" s="100"/>
      <c r="BWO3" s="100"/>
      <c r="BWP3" s="100"/>
      <c r="BWQ3" s="100"/>
      <c r="BWR3" s="100"/>
      <c r="BWS3" s="100"/>
      <c r="BWT3" s="100"/>
      <c r="BWU3" s="100"/>
      <c r="BWV3" s="100"/>
      <c r="BWW3" s="100"/>
      <c r="BWX3" s="100"/>
      <c r="BWY3" s="100"/>
      <c r="BWZ3" s="100"/>
      <c r="BXA3" s="100"/>
      <c r="BXB3" s="100"/>
      <c r="BXC3" s="100"/>
      <c r="BXD3" s="100"/>
      <c r="BXE3" s="100"/>
      <c r="BXF3" s="100"/>
      <c r="BXG3" s="100"/>
      <c r="BXH3" s="100"/>
      <c r="BXI3" s="100"/>
      <c r="BXJ3" s="100"/>
      <c r="BXK3" s="100"/>
      <c r="BXL3" s="100"/>
      <c r="BXM3" s="100"/>
      <c r="BXN3" s="100"/>
      <c r="BXO3" s="100"/>
      <c r="BXP3" s="100"/>
      <c r="BXQ3" s="100"/>
      <c r="BXR3" s="100"/>
      <c r="BXS3" s="100"/>
      <c r="BXT3" s="100"/>
      <c r="BXU3" s="100"/>
      <c r="BXV3" s="100"/>
      <c r="BXW3" s="100"/>
      <c r="BXX3" s="100"/>
      <c r="BXY3" s="100"/>
      <c r="BXZ3" s="100"/>
      <c r="BYA3" s="100"/>
      <c r="BYB3" s="100"/>
      <c r="BYC3" s="100"/>
      <c r="BYD3" s="100"/>
      <c r="BYE3" s="100"/>
      <c r="BYF3" s="100"/>
      <c r="BYG3" s="100"/>
      <c r="BYH3" s="100"/>
      <c r="BYI3" s="100"/>
      <c r="BYJ3" s="100"/>
      <c r="BYK3" s="100"/>
      <c r="BYL3" s="100"/>
      <c r="BYM3" s="100"/>
      <c r="BYN3" s="100"/>
      <c r="BYO3" s="100"/>
      <c r="BYP3" s="100"/>
      <c r="BYQ3" s="100"/>
      <c r="BYR3" s="100"/>
      <c r="BYS3" s="100"/>
      <c r="BYT3" s="100"/>
      <c r="BYU3" s="100"/>
      <c r="BYV3" s="100"/>
      <c r="BYW3" s="100"/>
      <c r="BYX3" s="100"/>
      <c r="BYY3" s="100"/>
      <c r="BYZ3" s="100"/>
      <c r="BZA3" s="100"/>
      <c r="BZB3" s="100"/>
      <c r="BZC3" s="100"/>
      <c r="BZD3" s="100"/>
      <c r="BZE3" s="100"/>
      <c r="BZF3" s="100"/>
      <c r="BZG3" s="100"/>
      <c r="BZH3" s="100"/>
      <c r="BZI3" s="100"/>
      <c r="BZJ3" s="100"/>
      <c r="BZK3" s="100"/>
      <c r="BZL3" s="100"/>
      <c r="BZM3" s="100"/>
      <c r="BZN3" s="100"/>
      <c r="BZO3" s="100"/>
      <c r="BZP3" s="100"/>
      <c r="BZQ3" s="100"/>
      <c r="BZR3" s="100"/>
      <c r="BZS3" s="100"/>
      <c r="BZT3" s="100"/>
      <c r="BZU3" s="100"/>
      <c r="BZV3" s="100"/>
      <c r="BZW3" s="100"/>
      <c r="BZX3" s="100"/>
      <c r="BZY3" s="100"/>
      <c r="BZZ3" s="100"/>
      <c r="CAA3" s="100"/>
      <c r="CAB3" s="100"/>
      <c r="CAC3" s="100"/>
      <c r="CAD3" s="100"/>
      <c r="CAE3" s="100"/>
      <c r="CAF3" s="100"/>
      <c r="CAG3" s="100"/>
      <c r="CAH3" s="100"/>
      <c r="CAI3" s="100"/>
      <c r="CAJ3" s="100"/>
      <c r="CAK3" s="100"/>
      <c r="CAL3" s="100"/>
      <c r="CAM3" s="100"/>
      <c r="CAN3" s="100"/>
      <c r="CAO3" s="100"/>
      <c r="CAP3" s="100"/>
      <c r="CAQ3" s="100"/>
      <c r="CAR3" s="100"/>
      <c r="CAS3" s="100"/>
      <c r="CAT3" s="100"/>
      <c r="CAU3" s="100"/>
      <c r="CAV3" s="100"/>
      <c r="CAW3" s="100"/>
      <c r="CAX3" s="100"/>
      <c r="CAY3" s="100"/>
      <c r="CAZ3" s="100"/>
      <c r="CBA3" s="100"/>
      <c r="CBB3" s="100"/>
      <c r="CBC3" s="100"/>
      <c r="CBD3" s="100"/>
      <c r="CBE3" s="100"/>
      <c r="CBF3" s="100"/>
      <c r="CBG3" s="100"/>
      <c r="CBH3" s="100"/>
      <c r="CBI3" s="100"/>
      <c r="CBJ3" s="100"/>
      <c r="CBK3" s="100"/>
      <c r="CBL3" s="100"/>
      <c r="CBM3" s="100"/>
      <c r="CBN3" s="100"/>
      <c r="CBO3" s="100"/>
      <c r="CBP3" s="100"/>
      <c r="CBQ3" s="100"/>
      <c r="CBR3" s="100"/>
      <c r="CBS3" s="100"/>
      <c r="CBT3" s="100"/>
      <c r="CBU3" s="100"/>
      <c r="CBV3" s="100"/>
      <c r="CBW3" s="100"/>
      <c r="CBX3" s="100"/>
      <c r="CBY3" s="100"/>
      <c r="CBZ3" s="100"/>
      <c r="CCA3" s="100"/>
      <c r="CCB3" s="100"/>
      <c r="CCC3" s="100"/>
      <c r="CCD3" s="100"/>
      <c r="CCE3" s="100"/>
      <c r="CCF3" s="100"/>
      <c r="CCG3" s="100"/>
      <c r="CCH3" s="100"/>
      <c r="CCI3" s="100"/>
      <c r="CCJ3" s="100"/>
      <c r="CCK3" s="100"/>
      <c r="CCL3" s="100"/>
      <c r="CCM3" s="100"/>
      <c r="CCN3" s="100"/>
      <c r="CCO3" s="100"/>
      <c r="CCP3" s="100"/>
      <c r="CCQ3" s="100"/>
      <c r="CCR3" s="100"/>
      <c r="CCS3" s="100"/>
      <c r="CCT3" s="100"/>
      <c r="CCU3" s="100"/>
      <c r="CCV3" s="100"/>
      <c r="CCW3" s="100"/>
      <c r="CCX3" s="100"/>
      <c r="CCY3" s="100"/>
      <c r="CCZ3" s="100"/>
      <c r="CDA3" s="100"/>
      <c r="CDB3" s="100"/>
      <c r="CDC3" s="100"/>
      <c r="CDD3" s="100"/>
      <c r="CDE3" s="100"/>
      <c r="CDF3" s="100"/>
      <c r="CDG3" s="100"/>
      <c r="CDH3" s="100"/>
      <c r="CDI3" s="100"/>
      <c r="CDJ3" s="100"/>
      <c r="CDK3" s="100"/>
      <c r="CDL3" s="100"/>
      <c r="CDM3" s="100"/>
      <c r="CDN3" s="100"/>
      <c r="CDO3" s="100"/>
      <c r="CDP3" s="100"/>
      <c r="CDQ3" s="100"/>
      <c r="CDR3" s="100"/>
      <c r="CDS3" s="100"/>
      <c r="CDT3" s="100"/>
      <c r="CDU3" s="100"/>
      <c r="CDV3" s="100"/>
      <c r="CDW3" s="100"/>
      <c r="CDX3" s="100"/>
      <c r="CDY3" s="100"/>
      <c r="CDZ3" s="100"/>
      <c r="CEA3" s="100"/>
      <c r="CEB3" s="100"/>
      <c r="CEC3" s="100"/>
      <c r="CED3" s="100"/>
      <c r="CEE3" s="100"/>
      <c r="CEF3" s="100"/>
      <c r="CEG3" s="100"/>
      <c r="CEH3" s="100"/>
      <c r="CEI3" s="100"/>
      <c r="CEJ3" s="100"/>
      <c r="CEK3" s="100"/>
      <c r="CEL3" s="100"/>
      <c r="CEM3" s="100"/>
      <c r="CEN3" s="100"/>
      <c r="CEO3" s="100"/>
      <c r="CEP3" s="100"/>
      <c r="CEQ3" s="100"/>
      <c r="CER3" s="100"/>
      <c r="CES3" s="100"/>
      <c r="CET3" s="100"/>
      <c r="CEU3" s="100"/>
      <c r="CEV3" s="100"/>
      <c r="CEW3" s="100"/>
      <c r="CEX3" s="100"/>
      <c r="CEY3" s="100"/>
      <c r="CEZ3" s="100"/>
      <c r="CFA3" s="100"/>
      <c r="CFB3" s="100"/>
      <c r="CFC3" s="100"/>
      <c r="CFD3" s="100"/>
      <c r="CFE3" s="100"/>
      <c r="CFF3" s="100"/>
      <c r="CFG3" s="100"/>
      <c r="CFH3" s="100"/>
      <c r="CFI3" s="100"/>
      <c r="CFJ3" s="100"/>
      <c r="CFK3" s="100"/>
      <c r="CFL3" s="100"/>
      <c r="CFM3" s="100"/>
      <c r="CFN3" s="100"/>
      <c r="CFO3" s="100"/>
      <c r="CFP3" s="100"/>
      <c r="CFQ3" s="100"/>
      <c r="CFR3" s="100"/>
      <c r="CFS3" s="100"/>
      <c r="CFT3" s="100"/>
      <c r="CFU3" s="100"/>
      <c r="CFV3" s="100"/>
      <c r="CFW3" s="100"/>
      <c r="CFX3" s="100"/>
      <c r="CFY3" s="100"/>
      <c r="CFZ3" s="100"/>
      <c r="CGA3" s="100"/>
      <c r="CGB3" s="100"/>
      <c r="CGC3" s="100"/>
      <c r="CGD3" s="100"/>
      <c r="CGE3" s="100"/>
      <c r="CGF3" s="100"/>
      <c r="CGG3" s="100"/>
      <c r="CGH3" s="100"/>
      <c r="CGI3" s="100"/>
      <c r="CGJ3" s="100"/>
      <c r="CGK3" s="100"/>
      <c r="CGL3" s="100"/>
      <c r="CGM3" s="100"/>
      <c r="CGN3" s="100"/>
      <c r="CGO3" s="100"/>
      <c r="CGP3" s="100"/>
      <c r="CGQ3" s="100"/>
      <c r="CGR3" s="100"/>
      <c r="CGS3" s="100"/>
      <c r="CGT3" s="100"/>
      <c r="CGU3" s="100"/>
      <c r="CGV3" s="100"/>
      <c r="CGW3" s="100"/>
      <c r="CGX3" s="100"/>
      <c r="CGY3" s="100"/>
      <c r="CGZ3" s="100"/>
      <c r="CHA3" s="100"/>
      <c r="CHB3" s="100"/>
      <c r="CHC3" s="100"/>
      <c r="CHD3" s="100"/>
      <c r="CHE3" s="100"/>
      <c r="CHF3" s="100"/>
      <c r="CHG3" s="100"/>
      <c r="CHH3" s="100"/>
      <c r="CHI3" s="100"/>
      <c r="CHJ3" s="100"/>
      <c r="CHK3" s="100"/>
      <c r="CHL3" s="100"/>
      <c r="CHM3" s="100"/>
      <c r="CHN3" s="100"/>
      <c r="CHO3" s="100"/>
      <c r="CHP3" s="100"/>
      <c r="CHQ3" s="100"/>
      <c r="CHR3" s="100"/>
      <c r="CHS3" s="100"/>
      <c r="CHT3" s="100"/>
      <c r="CHU3" s="100"/>
      <c r="CHV3" s="100"/>
      <c r="CHW3" s="100"/>
      <c r="CHX3" s="100"/>
      <c r="CHY3" s="100"/>
      <c r="CHZ3" s="100"/>
      <c r="CIA3" s="100"/>
      <c r="CIB3" s="100"/>
      <c r="CIC3" s="100"/>
      <c r="CID3" s="100"/>
      <c r="CIE3" s="100"/>
      <c r="CIF3" s="100"/>
      <c r="CIG3" s="100"/>
      <c r="CIH3" s="100"/>
      <c r="CII3" s="100"/>
      <c r="CIJ3" s="100"/>
      <c r="CIK3" s="100"/>
      <c r="CIL3" s="100"/>
      <c r="CIM3" s="100"/>
      <c r="CIN3" s="100"/>
      <c r="CIO3" s="100"/>
      <c r="CIP3" s="100"/>
      <c r="CIQ3" s="100"/>
      <c r="CIR3" s="100"/>
      <c r="CIS3" s="100"/>
      <c r="CIT3" s="100"/>
      <c r="CIU3" s="100"/>
      <c r="CIV3" s="100"/>
      <c r="CIW3" s="100"/>
      <c r="CIX3" s="100"/>
      <c r="CIY3" s="100"/>
      <c r="CIZ3" s="100"/>
      <c r="CJA3" s="100"/>
      <c r="CJB3" s="100"/>
      <c r="CJC3" s="100"/>
      <c r="CJD3" s="100"/>
      <c r="CJE3" s="100"/>
      <c r="CJF3" s="100"/>
      <c r="CJG3" s="100"/>
      <c r="CJH3" s="100"/>
      <c r="CJI3" s="100"/>
      <c r="CJJ3" s="100"/>
      <c r="CJK3" s="100"/>
      <c r="CJL3" s="100"/>
      <c r="CJM3" s="100"/>
      <c r="CJN3" s="100"/>
      <c r="CJO3" s="100"/>
      <c r="CJP3" s="100"/>
      <c r="CJQ3" s="100"/>
      <c r="CJR3" s="100"/>
      <c r="CJS3" s="100"/>
      <c r="CJT3" s="100"/>
      <c r="CJU3" s="100"/>
      <c r="CJV3" s="100"/>
      <c r="CJW3" s="100"/>
      <c r="CJX3" s="100"/>
      <c r="CJY3" s="100"/>
      <c r="CJZ3" s="100"/>
      <c r="CKA3" s="100"/>
      <c r="CKB3" s="100"/>
      <c r="CKC3" s="100"/>
      <c r="CKD3" s="100"/>
      <c r="CKE3" s="100"/>
      <c r="CKF3" s="100"/>
      <c r="CKG3" s="100"/>
      <c r="CKH3" s="100"/>
      <c r="CKI3" s="100"/>
      <c r="CKJ3" s="100"/>
      <c r="CKK3" s="100"/>
      <c r="CKL3" s="100"/>
      <c r="CKM3" s="100"/>
      <c r="CKN3" s="100"/>
      <c r="CKO3" s="100"/>
      <c r="CKP3" s="100"/>
      <c r="CKQ3" s="100"/>
      <c r="CKR3" s="100"/>
      <c r="CKS3" s="100"/>
      <c r="CKT3" s="100"/>
      <c r="CKU3" s="100"/>
      <c r="CKV3" s="100"/>
      <c r="CKW3" s="100"/>
      <c r="CKX3" s="100"/>
      <c r="CKY3" s="100"/>
      <c r="CKZ3" s="100"/>
      <c r="CLA3" s="100"/>
      <c r="CLB3" s="100"/>
      <c r="CLC3" s="100"/>
      <c r="CLD3" s="100"/>
      <c r="CLE3" s="100"/>
      <c r="CLF3" s="100"/>
      <c r="CLG3" s="100"/>
      <c r="CLH3" s="100"/>
      <c r="CLI3" s="100"/>
      <c r="CLJ3" s="100"/>
      <c r="CLK3" s="100"/>
      <c r="CLL3" s="100"/>
      <c r="CLM3" s="100"/>
      <c r="CLN3" s="100"/>
      <c r="CLO3" s="100"/>
      <c r="CLP3" s="100"/>
      <c r="CLQ3" s="100"/>
      <c r="CLR3" s="100"/>
      <c r="CLS3" s="100"/>
      <c r="CLT3" s="100"/>
      <c r="CLU3" s="100"/>
      <c r="CLV3" s="100"/>
      <c r="CLW3" s="100"/>
      <c r="CLX3" s="100"/>
      <c r="CLY3" s="100"/>
      <c r="CLZ3" s="100"/>
      <c r="CMA3" s="100"/>
      <c r="CMB3" s="100"/>
      <c r="CMC3" s="100"/>
      <c r="CMD3" s="100"/>
      <c r="CME3" s="100"/>
      <c r="CMF3" s="100"/>
      <c r="CMG3" s="100"/>
      <c r="CMH3" s="100"/>
      <c r="CMI3" s="100"/>
      <c r="CMJ3" s="100"/>
      <c r="CMK3" s="100"/>
      <c r="CML3" s="100"/>
      <c r="CMM3" s="100"/>
      <c r="CMN3" s="100"/>
      <c r="CMO3" s="100"/>
      <c r="CMP3" s="100"/>
      <c r="CMQ3" s="100"/>
      <c r="CMR3" s="100"/>
      <c r="CMS3" s="100"/>
      <c r="CMT3" s="100"/>
      <c r="CMU3" s="100"/>
      <c r="CMV3" s="100"/>
      <c r="CMW3" s="100"/>
      <c r="CMX3" s="100"/>
      <c r="CMY3" s="100"/>
      <c r="CMZ3" s="100"/>
      <c r="CNA3" s="100"/>
      <c r="CNB3" s="100"/>
      <c r="CNC3" s="100"/>
      <c r="CND3" s="100"/>
      <c r="CNE3" s="100"/>
      <c r="CNF3" s="100"/>
      <c r="CNG3" s="100"/>
      <c r="CNH3" s="100"/>
      <c r="CNI3" s="100"/>
      <c r="CNJ3" s="100"/>
      <c r="CNK3" s="100"/>
      <c r="CNL3" s="100"/>
      <c r="CNM3" s="100"/>
      <c r="CNN3" s="100"/>
      <c r="CNO3" s="100"/>
      <c r="CNP3" s="100"/>
      <c r="CNQ3" s="100"/>
      <c r="CNR3" s="100"/>
      <c r="CNS3" s="100"/>
      <c r="CNT3" s="100"/>
      <c r="CNU3" s="100"/>
      <c r="CNV3" s="100"/>
      <c r="CNW3" s="100"/>
      <c r="CNX3" s="100"/>
      <c r="CNY3" s="100"/>
      <c r="CNZ3" s="100"/>
      <c r="COA3" s="100"/>
      <c r="COB3" s="100"/>
      <c r="COC3" s="100"/>
      <c r="COD3" s="100"/>
      <c r="COE3" s="100"/>
      <c r="COF3" s="100"/>
      <c r="COG3" s="100"/>
      <c r="COH3" s="100"/>
      <c r="COI3" s="100"/>
      <c r="COJ3" s="100"/>
      <c r="COK3" s="100"/>
      <c r="COL3" s="100"/>
      <c r="COM3" s="100"/>
      <c r="CON3" s="100"/>
      <c r="COO3" s="100"/>
      <c r="COP3" s="100"/>
      <c r="COQ3" s="100"/>
      <c r="COR3" s="100"/>
      <c r="COS3" s="100"/>
      <c r="COT3" s="100"/>
      <c r="COU3" s="100"/>
      <c r="COV3" s="100"/>
      <c r="COW3" s="100"/>
      <c r="COX3" s="100"/>
      <c r="COY3" s="100"/>
      <c r="COZ3" s="100"/>
      <c r="CPA3" s="100"/>
      <c r="CPB3" s="100"/>
      <c r="CPC3" s="100"/>
      <c r="CPD3" s="100"/>
      <c r="CPE3" s="100"/>
      <c r="CPF3" s="100"/>
      <c r="CPG3" s="100"/>
      <c r="CPH3" s="100"/>
      <c r="CPI3" s="100"/>
      <c r="CPJ3" s="100"/>
      <c r="CPK3" s="100"/>
      <c r="CPL3" s="100"/>
      <c r="CPM3" s="100"/>
      <c r="CPN3" s="100"/>
      <c r="CPO3" s="100"/>
      <c r="CPP3" s="100"/>
      <c r="CPQ3" s="100"/>
      <c r="CPR3" s="100"/>
      <c r="CPS3" s="100"/>
      <c r="CPT3" s="100"/>
      <c r="CPU3" s="100"/>
      <c r="CPV3" s="100"/>
      <c r="CPW3" s="100"/>
      <c r="CPX3" s="100"/>
      <c r="CPY3" s="100"/>
      <c r="CPZ3" s="100"/>
      <c r="CQA3" s="100"/>
      <c r="CQB3" s="100"/>
      <c r="CQC3" s="100"/>
      <c r="CQD3" s="100"/>
      <c r="CQE3" s="100"/>
      <c r="CQF3" s="100"/>
      <c r="CQG3" s="100"/>
      <c r="CQH3" s="100"/>
      <c r="CQI3" s="100"/>
      <c r="CQJ3" s="100"/>
      <c r="CQK3" s="100"/>
      <c r="CQL3" s="100"/>
      <c r="CQM3" s="100"/>
      <c r="CQN3" s="100"/>
      <c r="CQO3" s="100"/>
      <c r="CQP3" s="100"/>
      <c r="CQQ3" s="100"/>
      <c r="CQR3" s="100"/>
      <c r="CQS3" s="100"/>
      <c r="CQT3" s="100"/>
      <c r="CQU3" s="100"/>
      <c r="CQV3" s="100"/>
      <c r="CQW3" s="100"/>
      <c r="CQX3" s="100"/>
      <c r="CQY3" s="100"/>
      <c r="CQZ3" s="100"/>
      <c r="CRA3" s="100"/>
      <c r="CRB3" s="100"/>
      <c r="CRC3" s="100"/>
      <c r="CRD3" s="100"/>
      <c r="CRE3" s="100"/>
      <c r="CRF3" s="100"/>
      <c r="CRG3" s="100"/>
      <c r="CRH3" s="100"/>
      <c r="CRI3" s="100"/>
      <c r="CRJ3" s="100"/>
      <c r="CRK3" s="100"/>
      <c r="CRL3" s="100"/>
      <c r="CRM3" s="100"/>
      <c r="CRN3" s="100"/>
      <c r="CRO3" s="100"/>
      <c r="CRP3" s="100"/>
      <c r="CRQ3" s="100"/>
      <c r="CRR3" s="100"/>
      <c r="CRS3" s="100"/>
      <c r="CRT3" s="100"/>
      <c r="CRU3" s="100"/>
      <c r="CRV3" s="100"/>
      <c r="CRW3" s="100"/>
      <c r="CRX3" s="100"/>
      <c r="CRY3" s="100"/>
      <c r="CRZ3" s="100"/>
      <c r="CSA3" s="100"/>
      <c r="CSB3" s="100"/>
      <c r="CSC3" s="100"/>
      <c r="CSD3" s="100"/>
      <c r="CSE3" s="100"/>
      <c r="CSF3" s="100"/>
      <c r="CSG3" s="100"/>
      <c r="CSH3" s="100"/>
      <c r="CSI3" s="100"/>
      <c r="CSJ3" s="100"/>
      <c r="CSK3" s="100"/>
      <c r="CSL3" s="100"/>
      <c r="CSM3" s="100"/>
      <c r="CSN3" s="100"/>
      <c r="CSO3" s="100"/>
      <c r="CSP3" s="100"/>
      <c r="CSQ3" s="100"/>
      <c r="CSR3" s="100"/>
      <c r="CSS3" s="100"/>
      <c r="CST3" s="100"/>
      <c r="CSU3" s="100"/>
      <c r="CSV3" s="100"/>
      <c r="CSW3" s="100"/>
      <c r="CSX3" s="100"/>
      <c r="CSY3" s="100"/>
      <c r="CSZ3" s="100"/>
      <c r="CTA3" s="100"/>
      <c r="CTB3" s="100"/>
      <c r="CTC3" s="100"/>
      <c r="CTD3" s="100"/>
      <c r="CTE3" s="100"/>
      <c r="CTF3" s="100"/>
      <c r="CTG3" s="100"/>
      <c r="CTH3" s="100"/>
      <c r="CTI3" s="100"/>
      <c r="CTJ3" s="100"/>
      <c r="CTK3" s="100"/>
      <c r="CTL3" s="100"/>
      <c r="CTM3" s="100"/>
      <c r="CTN3" s="100"/>
      <c r="CTO3" s="100"/>
      <c r="CTP3" s="100"/>
      <c r="CTQ3" s="100"/>
      <c r="CTR3" s="100"/>
      <c r="CTS3" s="100"/>
      <c r="CTT3" s="100"/>
      <c r="CTU3" s="100"/>
      <c r="CTV3" s="100"/>
      <c r="CTW3" s="100"/>
      <c r="CTX3" s="100"/>
      <c r="CTY3" s="100"/>
      <c r="CTZ3" s="100"/>
      <c r="CUA3" s="100"/>
    </row>
    <row r="4" ht="6" customHeight="1" spans="2:2">
      <c r="B4" s="95"/>
    </row>
    <row r="5" spans="1:4">
      <c r="A5" s="94" t="s">
        <v>7</v>
      </c>
      <c r="B5" s="101" t="str">
        <f t="shared" ref="B5:B8" si="0">A5</f>
        <v>&lt;head&gt;</v>
      </c>
      <c r="C5" s="101"/>
      <c r="D5" s="101" t="s">
        <v>2</v>
      </c>
    </row>
    <row r="6" spans="1:4">
      <c r="A6" s="94" t="s">
        <v>8</v>
      </c>
      <c r="B6" s="101" t="str">
        <f t="shared" si="0"/>
        <v>&lt;!-- Metaetiquetas --&gt;</v>
      </c>
      <c r="C6" s="101"/>
      <c r="D6" s="101" t="s">
        <v>2</v>
      </c>
    </row>
    <row r="7" spans="1:4">
      <c r="A7" s="94" t="s">
        <v>9</v>
      </c>
      <c r="B7" s="101" t="str">
        <f t="shared" si="0"/>
        <v>&lt;meta charset="utf-8" /&gt;</v>
      </c>
      <c r="C7" s="101"/>
      <c r="D7" s="101" t="s">
        <v>2</v>
      </c>
    </row>
    <row r="8" spans="1:4">
      <c r="A8" s="94" t="s">
        <v>10</v>
      </c>
      <c r="B8" s="101" t="str">
        <f t="shared" si="0"/>
        <v>&lt;meta name="viewport" content="width=device-width, initial-scale=1" /&gt;</v>
      </c>
      <c r="C8" s="101"/>
      <c r="D8" s="101" t="s">
        <v>2</v>
      </c>
    </row>
    <row r="9" spans="1:6">
      <c r="A9" s="96" t="s">
        <v>11</v>
      </c>
      <c r="B9" s="101" t="str">
        <f>CONCATENATE(E9,$C$3,F9)</f>
        <v>&lt;meta name="description" content="Aprende las etiquetas HTML fundamentales para estructurar correctamente tu página web. Guía completa con ejemplos prácticos para principiantes y desarrolladores web." /&gt;</v>
      </c>
      <c r="C9" s="101"/>
      <c r="D9" s="101" t="s">
        <v>2</v>
      </c>
      <c r="E9" s="94" t="s">
        <v>12</v>
      </c>
      <c r="F9" s="94" t="s">
        <v>13</v>
      </c>
    </row>
    <row r="10" spans="1:6">
      <c r="A10" s="96" t="s">
        <v>11</v>
      </c>
      <c r="B10" s="101" t="str">
        <f>CONCATENATE(E10,$C$1,F10)</f>
        <v>&lt;meta name="tittle" content="Etiquetas de Texto HTML - Ing. Eduardo Herrera Forero." /&gt;</v>
      </c>
      <c r="C10" s="101"/>
      <c r="D10" s="101" t="s">
        <v>2</v>
      </c>
      <c r="E10" s="94" t="s">
        <v>64</v>
      </c>
      <c r="F10" s="94" t="s">
        <v>13</v>
      </c>
    </row>
    <row r="11" spans="1:4">
      <c r="A11" s="94" t="s">
        <v>14</v>
      </c>
      <c r="B11" s="101" t="str">
        <f>A11</f>
        <v>&lt;meta name="author" content="Ing. Eduardo Herrera Forero" /&gt;</v>
      </c>
      <c r="C11" s="101"/>
      <c r="D11" s="101" t="s">
        <v>2</v>
      </c>
    </row>
    <row r="12" spans="1:4">
      <c r="A12" s="94" t="s">
        <v>15</v>
      </c>
      <c r="B12" s="101" t="str">
        <f>A12</f>
        <v>&lt;meta name="application-name" content="EHF" /&gt;</v>
      </c>
      <c r="C12" s="101"/>
      <c r="D12" s="101" t="s">
        <v>2</v>
      </c>
    </row>
    <row r="13" spans="1:4">
      <c r="A13" s="94" t="s">
        <v>16</v>
      </c>
      <c r="B13" s="101" t="str">
        <f>A13</f>
        <v>&lt;meta name="robots" content="index, follow" /&gt;</v>
      </c>
      <c r="C13" s="101"/>
      <c r="D13" s="101" t="s">
        <v>2</v>
      </c>
    </row>
    <row r="14" spans="1:5">
      <c r="A14" s="98" t="s">
        <v>17</v>
      </c>
      <c r="B14" s="101" t="str">
        <f>CONCATENATE(E14,$A$2,$F$9)</f>
        <v>&lt;link rel="canonical" href="https://eduardoherreraf.github.io/html-05_Etiquetas_de_texto.html" /&gt;</v>
      </c>
      <c r="C14" s="101"/>
      <c r="D14" s="101" t="s">
        <v>2</v>
      </c>
      <c r="E14" s="94" t="s">
        <v>18</v>
      </c>
    </row>
    <row r="15" spans="1:4">
      <c r="A15" s="94" t="s">
        <v>19</v>
      </c>
      <c r="B15" s="101" t="str">
        <f t="shared" ref="B15:B18" si="1">A15</f>
        <v>&lt;!-- Fin Metaetiquetas --&gt;</v>
      </c>
      <c r="C15" s="101"/>
      <c r="D15" s="101" t="s">
        <v>2</v>
      </c>
    </row>
    <row r="16" spans="2:4">
      <c r="B16" s="101" t="s">
        <v>20</v>
      </c>
      <c r="C16" s="101"/>
      <c r="D16" s="101" t="s">
        <v>2</v>
      </c>
    </row>
    <row r="17" spans="1:3">
      <c r="A17" s="94" t="s">
        <v>21</v>
      </c>
      <c r="B17" s="101" t="str">
        <f t="shared" si="1"/>
        <v>&lt;!-- Open Graph data --&gt;</v>
      </c>
      <c r="C17" s="101"/>
    </row>
    <row r="18" spans="1:4">
      <c r="A18" s="94" t="s">
        <v>22</v>
      </c>
      <c r="B18" s="101" t="str">
        <f t="shared" si="1"/>
        <v>&lt;meta property="og:type" content="website" /&gt;</v>
      </c>
      <c r="C18" s="101"/>
      <c r="D18" s="101"/>
    </row>
    <row r="19" spans="1:5">
      <c r="A19" s="96" t="s">
        <v>23</v>
      </c>
      <c r="B19" s="101" t="str">
        <f>CONCATENATE(E19,$C$1,F9)</f>
        <v>&lt;meta property="og:title" content="Etiquetas de Texto HTML - Ing. Eduardo Herrera Forero." /&gt;</v>
      </c>
      <c r="C19" s="101"/>
      <c r="D19" s="101"/>
      <c r="E19" s="94" t="s">
        <v>24</v>
      </c>
    </row>
    <row r="20" spans="1:5">
      <c r="A20" s="103" t="s">
        <v>25</v>
      </c>
      <c r="B20" s="101" t="str">
        <f>CONCATENATE(E20,$C$3,$F$9)</f>
        <v>&lt;meta property="og:description" content="Aprende las etiquetas HTML fundamentales para estructurar correctamente tu página web. Guía completa con ejemplos prácticos para principiantes y desarrolladores web." /&gt;</v>
      </c>
      <c r="C20" s="101"/>
      <c r="D20" s="101"/>
      <c r="E20" s="94" t="s">
        <v>26</v>
      </c>
    </row>
    <row r="21" spans="2:6">
      <c r="B21" s="94" t="str">
        <f>CONCATENATE(E21,$D$2,F21)</f>
        <v>&lt;meta property="og:image" content="https://i.postimg.cc/T2y6Tyv7/Etiquetas-de-Texto.png" /&gt;</v>
      </c>
      <c r="C21" s="101"/>
      <c r="D21" s="101"/>
      <c r="E21" s="94" t="s">
        <v>65</v>
      </c>
      <c r="F21" s="94" t="s">
        <v>13</v>
      </c>
    </row>
    <row r="22" spans="1:6">
      <c r="A22" s="94" t="s">
        <v>28</v>
      </c>
      <c r="B22" s="94" t="str">
        <f>CONCATENATE(E22,$D$1,F22)</f>
        <v>&lt;meta property="og:image:alt" content=""/&gt;</v>
      </c>
      <c r="C22" s="101"/>
      <c r="D22" s="101"/>
      <c r="E22" s="94" t="s">
        <v>66</v>
      </c>
      <c r="F22" s="94" t="s">
        <v>67</v>
      </c>
    </row>
    <row r="23" spans="1:5">
      <c r="A23" s="98" t="s">
        <v>29</v>
      </c>
      <c r="B23" s="101" t="str">
        <f>CONCATENATE(E23,$A$2,$F$9)</f>
        <v>&lt;meta property="og:url" content="https://eduardoherreraf.github.io/html-05_Etiquetas_de_texto.html" /&gt;</v>
      </c>
      <c r="C23" s="101"/>
      <c r="D23" s="101"/>
      <c r="E23" s="94" t="s">
        <v>30</v>
      </c>
    </row>
    <row r="24" spans="1:4">
      <c r="A24" s="94" t="s">
        <v>31</v>
      </c>
      <c r="B24" s="101" t="str">
        <f>A24</f>
        <v>&lt;meta property="og:locale" content="es_CO" /&gt;</v>
      </c>
      <c r="C24" s="101"/>
      <c r="D24" s="101"/>
    </row>
    <row r="25" spans="1:4">
      <c r="A25" s="94" t="s">
        <v>32</v>
      </c>
      <c r="B25" s="101" t="str">
        <f>A25</f>
        <v>&lt;!-- fin Open Graph data --&gt;</v>
      </c>
      <c r="C25" s="101"/>
      <c r="D25" s="104"/>
    </row>
    <row r="26" spans="2:4">
      <c r="B26" s="101" t="s">
        <v>33</v>
      </c>
      <c r="C26" s="101"/>
      <c r="D26" s="101" t="s">
        <v>2</v>
      </c>
    </row>
    <row r="27" spans="1:4">
      <c r="A27" s="94" t="s">
        <v>34</v>
      </c>
      <c r="B27" s="101" t="str">
        <f>A27</f>
        <v>&lt;!-- Twitter cards --&gt;</v>
      </c>
      <c r="C27" s="101"/>
      <c r="D27" s="101" t="s">
        <v>2</v>
      </c>
    </row>
    <row r="28" spans="2:4">
      <c r="B28" s="101" t="s">
        <v>68</v>
      </c>
      <c r="C28" s="101"/>
      <c r="D28" s="101" t="s">
        <v>2</v>
      </c>
    </row>
    <row r="29" spans="1:7">
      <c r="A29" s="96" t="s">
        <v>37</v>
      </c>
      <c r="B29" s="101" t="str">
        <f>CONCATENATE(E29,$C$1,$F$9)</f>
        <v>&lt;meta name="twitter:title" content="Etiquetas de Texto HTML - Ing. Eduardo Herrera Forero." /&gt;</v>
      </c>
      <c r="C29" s="101"/>
      <c r="D29" s="101" t="s">
        <v>2</v>
      </c>
      <c r="E29" s="94" t="s">
        <v>38</v>
      </c>
      <c r="G29"/>
    </row>
    <row r="30" spans="1:5">
      <c r="A30" s="103" t="s">
        <v>39</v>
      </c>
      <c r="B30" s="101" t="str">
        <f>CONCATENATE(E30,$C$3,$F$9)</f>
        <v>&lt;meta name="twitter:description" content="Aprende las etiquetas HTML fundamentales para estructurar correctamente tu página web. Guía completa con ejemplos prácticos para principiantes y desarrolladores web." /&gt;</v>
      </c>
      <c r="C30" s="101"/>
      <c r="E30" s="94" t="s">
        <v>40</v>
      </c>
    </row>
    <row r="31" spans="2:6">
      <c r="B31" s="94" t="str">
        <f>CONCATENATE(E31,$D$2,F31)</f>
        <v>&lt;meta name="twitter:image" content="https://i.postimg.cc/T2y6Tyv7/Etiquetas-de-Texto.png" /&gt;</v>
      </c>
      <c r="C31" s="101"/>
      <c r="E31" s="105" t="s">
        <v>69</v>
      </c>
      <c r="F31" s="105" t="s">
        <v>13</v>
      </c>
    </row>
    <row r="32" spans="1:6">
      <c r="A32" s="94" t="s">
        <v>42</v>
      </c>
      <c r="B32" s="94" t="str">
        <f>CONCATENATE(E32,$D$1,F32)</f>
        <v>&lt;meta name="twitter:image:alt" content=""&gt;</v>
      </c>
      <c r="C32" s="101"/>
      <c r="E32" s="101" t="s">
        <v>70</v>
      </c>
      <c r="F32" s="94" t="s">
        <v>71</v>
      </c>
    </row>
    <row r="33" spans="1:5">
      <c r="A33" s="96"/>
      <c r="B33" s="101" t="str">
        <f>CONCATENATE(E33,$A$2,$F$9)</f>
        <v>&lt;meta name="twitter:url" content="https://eduardoherreraf.github.io/html-05_Etiquetas_de_texto.html" /&gt;</v>
      </c>
      <c r="C33" s="101"/>
      <c r="D33" s="101" t="s">
        <v>2</v>
      </c>
      <c r="E33" s="94" t="s">
        <v>72</v>
      </c>
    </row>
    <row r="34" spans="2:3">
      <c r="B34" s="101" t="s">
        <v>36</v>
      </c>
      <c r="C34" s="101"/>
    </row>
    <row r="35" spans="1:12">
      <c r="A35" s="94" t="s">
        <v>43</v>
      </c>
      <c r="B35" s="101" t="str">
        <f>A35</f>
        <v>&lt;!-- Fin Twitter cards --&gt;</v>
      </c>
      <c r="C35" s="101"/>
      <c r="L35" s="101"/>
    </row>
    <row r="36" spans="2:4">
      <c r="B36" s="101" t="s">
        <v>33</v>
      </c>
      <c r="C36" s="101"/>
      <c r="D36" s="101" t="s">
        <v>2</v>
      </c>
    </row>
    <row r="37" spans="1:4">
      <c r="A37" s="94" t="s">
        <v>44</v>
      </c>
      <c r="B37" s="101" t="str">
        <f t="shared" ref="B37:B46" si="2">A37</f>
        <v>&lt;!-- iconos --&gt;</v>
      </c>
      <c r="C37" s="101"/>
      <c r="D37" s="101" t="s">
        <v>2</v>
      </c>
    </row>
    <row r="38" spans="1:4">
      <c r="A38" s="94" t="s">
        <v>45</v>
      </c>
      <c r="B38" s="101" t="str">
        <f t="shared" si="2"/>
        <v>&lt;link rel="apple-touch-icon" sizes="180x180" href="apple-touch-icon.png" /&gt;</v>
      </c>
      <c r="C38" s="101"/>
      <c r="D38" s="101" t="s">
        <v>2</v>
      </c>
    </row>
    <row r="39" spans="1:4">
      <c r="A39" s="94" t="s">
        <v>46</v>
      </c>
      <c r="B39" s="101" t="str">
        <f t="shared" si="2"/>
        <v>&lt;link rel="icon" type="image/png" sizes="32x32" href="favicon-32x32.png" /&gt;</v>
      </c>
      <c r="C39" s="101"/>
      <c r="D39" s="101" t="s">
        <v>2</v>
      </c>
    </row>
    <row r="40" spans="1:4">
      <c r="A40" s="94" t="s">
        <v>47</v>
      </c>
      <c r="B40" s="101" t="str">
        <f t="shared" si="2"/>
        <v>&lt;link rel="icon" type="image/png" sizes="192x192" href="android-chrome-192x192.png"/&gt;</v>
      </c>
      <c r="C40" s="101"/>
      <c r="D40" s="101" t="s">
        <v>2</v>
      </c>
    </row>
    <row r="41" spans="1:4">
      <c r="A41" s="94" t="s">
        <v>48</v>
      </c>
      <c r="B41" s="101" t="str">
        <f t="shared" si="2"/>
        <v>&lt;link rel="icon" type="image/png" sizes="16x16" href="favicon-16x16.png" /&gt;</v>
      </c>
      <c r="C41" s="101"/>
      <c r="D41" s="101" t="s">
        <v>2</v>
      </c>
    </row>
    <row r="42" spans="1:4">
      <c r="A42" s="94" t="s">
        <v>49</v>
      </c>
      <c r="B42" s="101" t="str">
        <f t="shared" si="2"/>
        <v>&lt;link rel="manifest" href="site.webmanifest" /&gt;</v>
      </c>
      <c r="C42" s="101"/>
      <c r="D42" s="101" t="s">
        <v>2</v>
      </c>
    </row>
    <row r="43" spans="1:4">
      <c r="A43" s="94" t="s">
        <v>50</v>
      </c>
      <c r="B43" s="101" t="str">
        <f t="shared" si="2"/>
        <v>&lt;link rel="mask-icon" href="safari-pinned-tab.svg" color="#5bbad5" /&gt;</v>
      </c>
      <c r="C43" s="101"/>
      <c r="D43" s="101" t="s">
        <v>2</v>
      </c>
    </row>
    <row r="44" spans="1:4">
      <c r="A44" s="94" t="s">
        <v>51</v>
      </c>
      <c r="B44" s="101" t="str">
        <f t="shared" si="2"/>
        <v>&lt;meta name="msapplication-TileColor" content="#da532c" /&gt;</v>
      </c>
      <c r="C44" s="101"/>
      <c r="D44" s="101" t="s">
        <v>2</v>
      </c>
    </row>
    <row r="45" spans="1:4">
      <c r="A45" s="94" t="s">
        <v>52</v>
      </c>
      <c r="B45" s="101" t="str">
        <f t="shared" si="2"/>
        <v>&lt;meta name="theme-color" content="#ffffff" /&gt;</v>
      </c>
      <c r="C45" s="101"/>
      <c r="D45" s="101" t="s">
        <v>2</v>
      </c>
    </row>
    <row r="46" spans="1:4">
      <c r="A46" s="94" t="s">
        <v>53</v>
      </c>
      <c r="B46" s="101" t="str">
        <f t="shared" si="2"/>
        <v>&lt;!-- fin iconos --&gt;</v>
      </c>
      <c r="C46" s="101"/>
      <c r="D46" s="101" t="s">
        <v>2</v>
      </c>
    </row>
    <row r="47" spans="2:4">
      <c r="B47" s="101" t="s">
        <v>33</v>
      </c>
      <c r="C47" s="101"/>
      <c r="D47" s="101" t="s">
        <v>2</v>
      </c>
    </row>
    <row r="48" spans="1:4">
      <c r="A48" s="94" t="s">
        <v>54</v>
      </c>
      <c r="B48" s="101" t="str">
        <f t="shared" ref="B48:B52" si="3">A48</f>
        <v>&lt;title&gt;</v>
      </c>
      <c r="C48" s="101"/>
      <c r="D48" s="101" t="s">
        <v>2</v>
      </c>
    </row>
    <row r="49" spans="1:4">
      <c r="A49" s="96" t="s">
        <v>55</v>
      </c>
      <c r="B49" s="101" t="str">
        <f>C1</f>
        <v>Etiquetas de Texto HTML - Ing. Eduardo Herrera Forero.</v>
      </c>
      <c r="C49" s="101"/>
      <c r="D49" s="101" t="s">
        <v>2</v>
      </c>
    </row>
    <row r="50" spans="1:4">
      <c r="A50" s="94" t="s">
        <v>56</v>
      </c>
      <c r="B50" s="101" t="str">
        <f t="shared" si="3"/>
        <v>&lt;/title&gt;</v>
      </c>
      <c r="C50" s="101"/>
      <c r="D50" s="101" t="s">
        <v>2</v>
      </c>
    </row>
    <row r="51" spans="2:4">
      <c r="B51" s="101" t="s">
        <v>33</v>
      </c>
      <c r="C51" s="101"/>
      <c r="D51" s="101" t="s">
        <v>2</v>
      </c>
    </row>
    <row r="52" spans="1:4">
      <c r="A52" s="94" t="s">
        <v>57</v>
      </c>
      <c r="B52" s="101" t="str">
        <f t="shared" si="3"/>
        <v>&lt;script type="module" defer src="./js/main.js"&gt;&lt;/script&gt;</v>
      </c>
      <c r="C52" s="101"/>
      <c r="D52" s="101" t="s">
        <v>2</v>
      </c>
    </row>
    <row r="53" spans="2:4">
      <c r="B53" s="101" t="s">
        <v>33</v>
      </c>
      <c r="C53" s="101"/>
      <c r="D53" s="101" t="s">
        <v>2</v>
      </c>
    </row>
    <row r="54" spans="1:4">
      <c r="A54" s="94" t="s">
        <v>58</v>
      </c>
      <c r="B54" s="101" t="str">
        <f>A54</f>
        <v>&lt;meta name="google-site-verification" content="2H5ZMCD1_xl7oxaiqnopfdQBnIXVIOfmW0UBSa5sQJc"/&gt;</v>
      </c>
      <c r="C54" s="101"/>
      <c r="D54" s="101" t="s">
        <v>2</v>
      </c>
    </row>
    <row r="55" spans="1:4">
      <c r="A55" s="94" t="s">
        <v>59</v>
      </c>
      <c r="B55" s="101" t="str">
        <f>A55</f>
        <v>&lt;/head&gt;</v>
      </c>
      <c r="C55" s="101"/>
      <c r="D55" s="101" t="s">
        <v>2</v>
      </c>
    </row>
    <row r="56" spans="4:4">
      <c r="D56" s="101" t="s">
        <v>2</v>
      </c>
    </row>
  </sheetData>
  <hyperlinks>
    <hyperlink ref="A2" r:id="rId1" display="=CONCATENAR(&quot;https://eduardoherreraf.github.io/&quot;;C2)" tooltip="https://git-introduccion_de_git_para_windows.html"/>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82"/>
  <sheetViews>
    <sheetView workbookViewId="0">
      <pane ySplit="1" topLeftCell="A60" activePane="bottomLeft" state="frozen"/>
      <selection/>
      <selection pane="bottomLeft" activeCell="C61" sqref="C61"/>
    </sheetView>
  </sheetViews>
  <sheetFormatPr defaultColWidth="9" defaultRowHeight="16.2" zeroHeight="1"/>
  <cols>
    <col min="1" max="1" width="20.3" style="62" customWidth="1"/>
    <col min="2" max="2" width="4.5" style="61" customWidth="1"/>
    <col min="3" max="3" width="63.2" style="23" customWidth="1"/>
    <col min="4" max="4" width="0.158333333333333" style="23" customWidth="1"/>
    <col min="5" max="5" width="104.5" style="63" customWidth="1"/>
    <col min="6" max="9" width="0.158333333333333" style="61" customWidth="1"/>
    <col min="10" max="10" width="2.4" style="61" customWidth="1"/>
    <col min="11" max="11" width="12.6" style="61" customWidth="1"/>
    <col min="12" max="12" width="27.5" style="61" customWidth="1"/>
    <col min="13" max="16384" width="9" style="61"/>
  </cols>
  <sheetData>
    <row r="1" spans="3:9">
      <c r="C1" s="61"/>
      <c r="D1" s="61"/>
      <c r="E1" s="64"/>
      <c r="G1" s="63" t="s">
        <v>78</v>
      </c>
      <c r="I1" s="61" t="s">
        <v>79</v>
      </c>
    </row>
    <row r="2" spans="3:9">
      <c r="C2" s="61"/>
      <c r="D2" s="61"/>
      <c r="E2" s="61" t="s">
        <v>80</v>
      </c>
      <c r="H2" s="64"/>
      <c r="I2" s="64" t="s">
        <v>81</v>
      </c>
    </row>
    <row r="3" spans="3:5">
      <c r="C3" s="61"/>
      <c r="D3" s="61"/>
      <c r="E3" s="61" t="s">
        <v>82</v>
      </c>
    </row>
    <row r="4" spans="3:5">
      <c r="C4" s="61"/>
      <c r="D4" s="61"/>
      <c r="E4" s="63" t="s">
        <v>83</v>
      </c>
    </row>
    <row r="5" spans="3:5">
      <c r="C5" s="61"/>
      <c r="D5" s="61"/>
      <c r="E5" s="63" t="s">
        <v>84</v>
      </c>
    </row>
    <row r="6" spans="3:5">
      <c r="C6" s="61"/>
      <c r="D6" s="61"/>
      <c r="E6" s="63" t="str">
        <f>CONCATENATE("&lt;!--  ",$C$10,"--&gt;")</f>
        <v>&lt;!--  Etiquetas de Texto HTML --&gt;</v>
      </c>
    </row>
    <row r="7" spans="3:8">
      <c r="C7" s="61"/>
      <c r="D7" s="61"/>
      <c r="E7" s="5" t="s">
        <v>85</v>
      </c>
      <c r="H7" s="61" t="s">
        <v>2</v>
      </c>
    </row>
    <row r="8" spans="3:5">
      <c r="C8" s="61"/>
      <c r="D8" s="61"/>
      <c r="E8" s="63" t="str">
        <f>""</f>
        <v/>
      </c>
    </row>
    <row r="9" spans="3:5">
      <c r="C9" s="61"/>
      <c r="D9" s="61"/>
      <c r="E9" s="63" t="s">
        <v>86</v>
      </c>
    </row>
    <row r="10" spans="1:5">
      <c r="A10" s="62" t="s">
        <v>87</v>
      </c>
      <c r="B10" s="61" t="s">
        <v>2</v>
      </c>
      <c r="C10" s="65" t="str">
        <f>LEFT('&lt;head&gt;'!C1,FIND("-",'&lt;head&gt;'!C1)-1)</f>
        <v>Etiquetas de Texto HTML </v>
      </c>
      <c r="D10" s="106" t="s">
        <v>88</v>
      </c>
      <c r="E10" s="63" t="str">
        <f>CONCATENATE("&lt;header&gt;&lt;h1&gt;",C10,"&lt;/h1&gt;&lt;/header&gt;")</f>
        <v>&lt;header&gt;&lt;h1&gt;Etiquetas de Texto HTML &lt;/h1&gt;&lt;/header&gt;</v>
      </c>
    </row>
    <row r="11" ht="16.95" spans="3:6">
      <c r="C11" s="61"/>
      <c r="D11" s="61"/>
      <c r="F11" s="61" t="s">
        <v>2</v>
      </c>
    </row>
    <row r="12" spans="1:5">
      <c r="A12" s="66"/>
      <c r="B12" s="67"/>
      <c r="C12" s="68"/>
      <c r="D12" s="68"/>
      <c r="E12" s="69" t="str">
        <f>IF(C13&lt;&gt;"",CONCATENATE("&lt;!-- ",C13," --&gt;"),"")</f>
        <v>&lt;!-- Introducción --&gt;</v>
      </c>
    </row>
    <row r="13" spans="1:7">
      <c r="A13" s="70" t="s">
        <v>89</v>
      </c>
      <c r="B13" s="61" t="s">
        <v>2</v>
      </c>
      <c r="C13" s="71" t="s">
        <v>90</v>
      </c>
      <c r="D13" s="71"/>
      <c r="E13" s="72" t="str">
        <f>IF(C13&lt;&gt;"","&lt;div","")</f>
        <v>&lt;div</v>
      </c>
      <c r="G13" s="61" t="s">
        <v>2</v>
      </c>
    </row>
    <row r="14" spans="1:7">
      <c r="A14" s="70" t="s">
        <v>91</v>
      </c>
      <c r="B14" s="61" t="s">
        <v>2</v>
      </c>
      <c r="C14" s="71" t="s">
        <v>92</v>
      </c>
      <c r="D14" s="71"/>
      <c r="E14" s="73" t="str">
        <f>IF(C13&lt;&gt;"",CONCATENATE("id=",Comillas,C14,Comillas),"")</f>
        <v>id="introduccion"</v>
      </c>
      <c r="F14" s="61" t="s">
        <v>93</v>
      </c>
      <c r="G14" s="61" t="s">
        <v>2</v>
      </c>
    </row>
    <row r="15" spans="1:7">
      <c r="A15" s="70"/>
      <c r="B15" s="61" t="s">
        <v>2</v>
      </c>
      <c r="C15" s="61"/>
      <c r="D15" s="61"/>
      <c r="E15" s="73" t="str">
        <f>IF(C13&lt;&gt;"",$F$44,"")</f>
        <v>class="mt-5"&gt;</v>
      </c>
      <c r="G15" s="61" t="s">
        <v>2</v>
      </c>
    </row>
    <row r="16" spans="1:7">
      <c r="A16" s="70"/>
      <c r="B16" s="61" t="s">
        <v>2</v>
      </c>
      <c r="C16" s="61"/>
      <c r="D16" s="61"/>
      <c r="E16" s="73" t="str">
        <f>IF(C13&lt;&gt;"",CONCATENATE("&lt;h2 class=",Comillas,"mt-1",Comillas,"&gt;",C13,"&lt;/h2&gt;"),"")</f>
        <v>&lt;h2 class="mt-1"&gt;Introducción&lt;/h2&gt;</v>
      </c>
      <c r="F16" s="61" t="s">
        <v>2</v>
      </c>
      <c r="G16" s="61" t="s">
        <v>2</v>
      </c>
    </row>
    <row r="17" spans="1:5">
      <c r="A17" s="70"/>
      <c r="C17" s="61"/>
      <c r="D17" s="61"/>
      <c r="E17" s="73"/>
    </row>
    <row r="18" s="61" customFormat="1" spans="1:6">
      <c r="A18" s="62" t="s">
        <v>94</v>
      </c>
      <c r="B18" s="61" t="s">
        <v>2</v>
      </c>
      <c r="C18" s="71" t="s">
        <v>95</v>
      </c>
      <c r="D18" s="107" t="s">
        <v>88</v>
      </c>
      <c r="E18" s="74" t="str">
        <f t="shared" ref="E18:E23" si="0">IF(C18&lt;&gt;"",CONCATENATE("&lt;p&gt;",C18,"&lt;/p&gt;"),"")</f>
        <v>&lt;p&gt;Las etiquetas de texto en el diseño web son fundamentales por varias razones clave:&lt;/p&gt;</v>
      </c>
      <c r="F18" s="61" t="s">
        <v>2</v>
      </c>
    </row>
    <row r="19" s="61" customFormat="1" spans="1:6">
      <c r="A19" s="62" t="s">
        <v>96</v>
      </c>
      <c r="B19" s="61" t="s">
        <v>2</v>
      </c>
      <c r="C19" s="71"/>
      <c r="D19" s="107" t="s">
        <v>88</v>
      </c>
      <c r="E19" s="74" t="str">
        <f t="shared" si="0"/>
        <v/>
      </c>
      <c r="F19" s="61" t="s">
        <v>2</v>
      </c>
    </row>
    <row r="20" s="61" customFormat="1" spans="1:6">
      <c r="A20" s="62" t="s">
        <v>96</v>
      </c>
      <c r="B20" s="61" t="s">
        <v>2</v>
      </c>
      <c r="C20" s="71"/>
      <c r="D20" s="107" t="s">
        <v>88</v>
      </c>
      <c r="E20" s="74" t="str">
        <f t="shared" si="0"/>
        <v/>
      </c>
      <c r="F20" s="61" t="s">
        <v>2</v>
      </c>
    </row>
    <row r="21" s="61" customFormat="1" spans="1:6">
      <c r="A21" s="62" t="s">
        <v>96</v>
      </c>
      <c r="B21" s="61" t="s">
        <v>2</v>
      </c>
      <c r="C21" s="71"/>
      <c r="D21" s="107" t="s">
        <v>88</v>
      </c>
      <c r="E21" s="74" t="str">
        <f t="shared" si="0"/>
        <v/>
      </c>
      <c r="F21" s="61" t="s">
        <v>2</v>
      </c>
    </row>
    <row r="22" s="61" customFormat="1" spans="1:6">
      <c r="A22" s="62" t="s">
        <v>96</v>
      </c>
      <c r="B22" s="61" t="s">
        <v>2</v>
      </c>
      <c r="C22" s="71"/>
      <c r="D22" s="107" t="s">
        <v>88</v>
      </c>
      <c r="E22" s="74" t="str">
        <f t="shared" si="0"/>
        <v/>
      </c>
      <c r="F22" s="61" t="s">
        <v>2</v>
      </c>
    </row>
    <row r="23" s="61" customFormat="1" spans="1:6">
      <c r="A23" s="62" t="s">
        <v>96</v>
      </c>
      <c r="B23" s="61" t="s">
        <v>2</v>
      </c>
      <c r="C23" s="71"/>
      <c r="D23" s="107" t="s">
        <v>88</v>
      </c>
      <c r="E23" s="74" t="str">
        <f t="shared" si="0"/>
        <v/>
      </c>
      <c r="F23" s="61" t="s">
        <v>2</v>
      </c>
    </row>
    <row r="24" s="61" customFormat="1" spans="1:5">
      <c r="A24" s="62"/>
      <c r="D24" s="71"/>
      <c r="E24" s="63" t="s">
        <v>97</v>
      </c>
    </row>
    <row r="25" s="61" customFormat="1" spans="1:5">
      <c r="A25" s="62"/>
      <c r="D25" s="71"/>
      <c r="E25" s="63" t="s">
        <v>98</v>
      </c>
    </row>
    <row r="26" spans="3:5">
      <c r="C26" s="61"/>
      <c r="D26" s="71"/>
      <c r="E26" s="63" t="s">
        <v>99</v>
      </c>
    </row>
    <row r="27" spans="3:5">
      <c r="C27" s="71" t="str">
        <f>'&lt;head&gt;'!D2</f>
        <v>https://i.postimg.cc/T2y6Tyv7/Etiquetas-de-Texto.png</v>
      </c>
      <c r="D27" s="71"/>
      <c r="E27" s="74" t="str">
        <f>CONCATENATE("src=",Comillas,C27,Comillas)</f>
        <v>src="https://i.postimg.cc/T2y6Tyv7/Etiquetas-de-Texto.png"</v>
      </c>
    </row>
    <row r="28" spans="3:5">
      <c r="C28" s="61"/>
      <c r="D28" s="71"/>
      <c r="E28" s="63" t="s">
        <v>100</v>
      </c>
    </row>
    <row r="29" spans="3:5">
      <c r="C29" s="61"/>
      <c r="D29" s="71"/>
      <c r="E29" s="63" t="s">
        <v>101</v>
      </c>
    </row>
    <row r="30" spans="3:5">
      <c r="C30" s="61"/>
      <c r="D30" s="71"/>
      <c r="E30" s="63" t="str">
        <f>CONCATENATE("alt=",Comillas,C10,Comillas)</f>
        <v>alt="Etiquetas de Texto HTML "</v>
      </c>
    </row>
    <row r="31" spans="3:5">
      <c r="C31" s="71" t="s">
        <v>102</v>
      </c>
      <c r="D31" s="71"/>
      <c r="E31" s="74" t="str">
        <f>CONCATENATE("title=",Comillas,C31,Comillas)</f>
        <v>title="Ejemplo de etiquetas de texto en HTML: h1, h2, p, em, strong"</v>
      </c>
    </row>
    <row r="32" spans="3:5">
      <c r="C32" s="61"/>
      <c r="D32" s="71"/>
      <c r="E32" s="63" t="s">
        <v>103</v>
      </c>
    </row>
    <row r="33" spans="1:5">
      <c r="A33" s="75" t="s">
        <v>104</v>
      </c>
      <c r="C33" s="71" t="s">
        <v>105</v>
      </c>
      <c r="D33" s="71"/>
      <c r="E33" s="63" t="str">
        <f>CONCATENATE("&lt;figcaption&gt;",C33,"&lt;/figcaption&gt;")</f>
        <v>&lt;figcaption&gt;Ejemplo de Etiquetas de Texto HTML&lt;/figcaption&gt;</v>
      </c>
    </row>
    <row r="34" spans="3:5">
      <c r="C34" s="61"/>
      <c r="D34" s="71"/>
      <c r="E34" s="63" t="s">
        <v>106</v>
      </c>
    </row>
    <row r="35" spans="3:5">
      <c r="C35" s="61"/>
      <c r="D35" s="71"/>
      <c r="E35" s="63" t="s">
        <v>107</v>
      </c>
    </row>
    <row r="36" spans="1:5">
      <c r="A36" s="70"/>
      <c r="C36" s="61"/>
      <c r="D36" s="61"/>
      <c r="E36" s="73"/>
    </row>
    <row r="37" spans="1:5">
      <c r="A37" s="70"/>
      <c r="C37" s="61"/>
      <c r="D37" s="61"/>
      <c r="E37" s="73"/>
    </row>
    <row r="38" spans="1:7">
      <c r="A38" s="70"/>
      <c r="B38" s="61" t="s">
        <v>2</v>
      </c>
      <c r="C38" s="61"/>
      <c r="D38" s="61"/>
      <c r="E38" s="72" t="str">
        <f>IF(C13&lt;&gt;"","&lt;/div&gt;","")</f>
        <v>&lt;/div&gt;</v>
      </c>
      <c r="G38" s="61" t="s">
        <v>2</v>
      </c>
    </row>
    <row r="39" ht="16.95" spans="1:7">
      <c r="A39" s="76"/>
      <c r="B39" s="77" t="s">
        <v>2</v>
      </c>
      <c r="C39" s="77"/>
      <c r="D39" s="78"/>
      <c r="E39" s="79" t="str">
        <f>IF(C13&lt;&gt;"",CONCATENATE("&lt;!-- ",C13," Fin --&gt;"),"")</f>
        <v>&lt;!-- Introducción Fin --&gt;</v>
      </c>
      <c r="G39" s="61" t="s">
        <v>2</v>
      </c>
    </row>
    <row r="40" ht="16.95" spans="1:5">
      <c r="A40" s="70"/>
      <c r="B40" s="80"/>
      <c r="C40" s="80"/>
      <c r="D40" s="81"/>
      <c r="E40" s="73"/>
    </row>
    <row r="41" spans="1:6">
      <c r="A41" s="66">
        <v>1</v>
      </c>
      <c r="B41" s="67"/>
      <c r="C41" s="68"/>
      <c r="D41" s="68"/>
      <c r="E41" s="69" t="str">
        <f>IF(C42&lt;&gt;"",CONCATENATE("&lt;!-- ",C42," --&gt;"),"")</f>
        <v>&lt;!-- Los Encabezados --&gt;</v>
      </c>
      <c r="F41" s="82"/>
    </row>
    <row r="42" spans="1:6">
      <c r="A42" s="70" t="str">
        <f>CONCATENATE("Area de trabajo ",A41)</f>
        <v>Area de trabajo 1</v>
      </c>
      <c r="B42" s="61" t="s">
        <v>2</v>
      </c>
      <c r="C42" s="71" t="s">
        <v>108</v>
      </c>
      <c r="D42" s="71"/>
      <c r="E42" s="72" t="str">
        <f>IF(C42&lt;&gt;"","&lt;div","")</f>
        <v>&lt;div</v>
      </c>
      <c r="F42" s="83"/>
    </row>
    <row r="43" spans="1:6">
      <c r="A43" s="70" t="str">
        <f>CONCATENATE(LOWER("area-de-trabajo-"),A41)</f>
        <v>area-de-trabajo-1</v>
      </c>
      <c r="B43" s="61" t="s">
        <v>2</v>
      </c>
      <c r="C43" s="23" t="str">
        <f>SUBSTITUTE(LOWER(C42)," ","-")</f>
        <v>los-encabezados</v>
      </c>
      <c r="D43" s="71"/>
      <c r="E43" s="73" t="str">
        <f>IF(C42&lt;&gt;"",CONCATENATE("id=",Comillas,C43,Comillas),"")</f>
        <v>id="los-encabezados"</v>
      </c>
      <c r="F43" s="83"/>
    </row>
    <row r="44" spans="1:10">
      <c r="A44" s="70"/>
      <c r="B44" s="61" t="s">
        <v>2</v>
      </c>
      <c r="C44" s="61"/>
      <c r="D44" s="61"/>
      <c r="E44" s="73" t="str">
        <f>IF(C42&lt;&gt;"",$F$44,"")</f>
        <v>class="mt-5"&gt;</v>
      </c>
      <c r="F44" s="83" t="s">
        <v>109</v>
      </c>
      <c r="J44" s="61" t="s">
        <v>2</v>
      </c>
    </row>
    <row r="45" spans="1:6">
      <c r="A45" s="70"/>
      <c r="B45" s="61" t="s">
        <v>2</v>
      </c>
      <c r="C45" s="61"/>
      <c r="D45" s="61"/>
      <c r="E45" s="73" t="str">
        <f>IF(C42&lt;&gt;"",CONCATENATE("&lt;h2 class=",Comillas,"mt-1",Comillas,"&gt;",C42,"&lt;/h2&gt;"),"")</f>
        <v>&lt;h2 class="mt-1"&gt;Los Encabezados&lt;/h2&gt;</v>
      </c>
      <c r="F45" s="83"/>
    </row>
    <row r="46" spans="1:6">
      <c r="A46" s="70"/>
      <c r="C46" s="71" t="s">
        <v>110</v>
      </c>
      <c r="D46" s="61"/>
      <c r="E46" s="74" t="str">
        <f>IF(C42&lt;&gt;"",CONCATENATE("&lt;p&gt;",C46,"&lt;/p&gt;"),"")</f>
        <v>&lt;p&gt;Lorem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quis.1&lt;/p&gt;</v>
      </c>
      <c r="F46" s="83"/>
    </row>
    <row r="47" spans="1:6">
      <c r="A47" s="70"/>
      <c r="B47" s="61" t="s">
        <v>2</v>
      </c>
      <c r="C47" s="61"/>
      <c r="D47" s="61"/>
      <c r="E47" s="73" t="str">
        <f>IF(C42&lt;&gt;"","&lt;/div&gt;","")</f>
        <v>&lt;/div&gt;</v>
      </c>
      <c r="F47" s="83"/>
    </row>
    <row r="48" ht="16.95" spans="1:7">
      <c r="A48" s="76"/>
      <c r="B48" s="77" t="s">
        <v>2</v>
      </c>
      <c r="C48" s="77"/>
      <c r="D48" s="78"/>
      <c r="E48" s="77" t="str">
        <f>IF(C42&lt;&gt;"",CONCATENATE("&lt;!-- ",C42," Fin --&gt;"),"")</f>
        <v>&lt;!-- Los Encabezados Fin --&gt;</v>
      </c>
      <c r="F48" s="84"/>
      <c r="G48" s="61" t="s">
        <v>111</v>
      </c>
    </row>
    <row r="49" ht="16.95" spans="1:7">
      <c r="A49" s="70"/>
      <c r="B49" s="80"/>
      <c r="C49" s="80"/>
      <c r="D49" s="81"/>
      <c r="E49" s="73" t="str">
        <f>""</f>
        <v/>
      </c>
      <c r="G49" s="61" t="s">
        <v>2</v>
      </c>
    </row>
    <row r="50" spans="1:6">
      <c r="A50" s="66">
        <f>A41+1</f>
        <v>2</v>
      </c>
      <c r="B50" s="67"/>
      <c r="C50" s="68"/>
      <c r="D50" s="68"/>
      <c r="E50" s="69" t="str">
        <f>IF(C51&lt;&gt;"",CONCATENATE("&lt;!-- ",C51," --&gt;"),"")</f>
        <v>&lt;!-- Los Parrafos --&gt;</v>
      </c>
      <c r="F50" s="82"/>
    </row>
    <row r="51" spans="1:6">
      <c r="A51" s="70" t="str">
        <f>CONCATENATE("Area de trabajo ",A50)</f>
        <v>Area de trabajo 2</v>
      </c>
      <c r="B51" s="61" t="s">
        <v>2</v>
      </c>
      <c r="C51" s="71" t="s">
        <v>112</v>
      </c>
      <c r="D51" s="71"/>
      <c r="E51" s="72" t="str">
        <f>IF(C51&lt;&gt;"","&lt;div","")</f>
        <v>&lt;div</v>
      </c>
      <c r="F51" s="83"/>
    </row>
    <row r="52" spans="1:6">
      <c r="A52" s="70" t="str">
        <f>CONCATENATE(LOWER("area-de-trabajo-"),A50)</f>
        <v>area-de-trabajo-2</v>
      </c>
      <c r="B52" s="61" t="s">
        <v>2</v>
      </c>
      <c r="C52" s="23" t="str">
        <f>SUBSTITUTE(LOWER(C51)," ","-")</f>
        <v>los-parrafos</v>
      </c>
      <c r="D52" s="71"/>
      <c r="E52" s="73" t="str">
        <f>IF(C51&lt;&gt;"",CONCATENATE("id=",Comillas,C52,Comillas),"")</f>
        <v>id="los-parrafos"</v>
      </c>
      <c r="F52" s="83"/>
    </row>
    <row r="53" spans="1:10">
      <c r="A53" s="70"/>
      <c r="B53" s="61" t="s">
        <v>2</v>
      </c>
      <c r="C53" s="61"/>
      <c r="D53" s="61"/>
      <c r="E53" s="73" t="str">
        <f>IF(C51&lt;&gt;"",$F$44,"")</f>
        <v>class="mt-5"&gt;</v>
      </c>
      <c r="F53" s="83" t="s">
        <v>109</v>
      </c>
      <c r="J53" s="61" t="s">
        <v>2</v>
      </c>
    </row>
    <row r="54" spans="1:6">
      <c r="A54" s="70"/>
      <c r="B54" s="61" t="s">
        <v>2</v>
      </c>
      <c r="C54" s="61"/>
      <c r="D54" s="61"/>
      <c r="E54" s="73" t="str">
        <f>IF(C51&lt;&gt;"",CONCATENATE("&lt;h2 class=",Comillas,"mt-1",Comillas,"&gt;",C51,"&lt;/h2&gt;"),"")</f>
        <v>&lt;h2 class="mt-1"&gt;Los Parrafos&lt;/h2&gt;</v>
      </c>
      <c r="F54" s="83"/>
    </row>
    <row r="55" spans="1:6">
      <c r="A55" s="70"/>
      <c r="C55" s="71" t="s">
        <v>110</v>
      </c>
      <c r="D55" s="61"/>
      <c r="E55" s="74" t="str">
        <f>IF(C51&lt;&gt;"",CONCATENATE("&lt;p&gt;",C55,"&lt;/p&gt;"),"")</f>
        <v>&lt;p&gt;Lorem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quis.1&lt;/p&gt;</v>
      </c>
      <c r="F55" s="83"/>
    </row>
    <row r="56" spans="1:6">
      <c r="A56" s="70"/>
      <c r="B56" s="61" t="s">
        <v>2</v>
      </c>
      <c r="C56" s="61"/>
      <c r="D56" s="61"/>
      <c r="E56" s="73" t="str">
        <f>IF(C51&lt;&gt;"","&lt;/div&gt;","")</f>
        <v>&lt;/div&gt;</v>
      </c>
      <c r="F56" s="83"/>
    </row>
    <row r="57" ht="16.95" spans="1:7">
      <c r="A57" s="76"/>
      <c r="B57" s="77" t="s">
        <v>2</v>
      </c>
      <c r="C57" s="77"/>
      <c r="D57" s="78"/>
      <c r="E57" s="77" t="str">
        <f>IF(C51&lt;&gt;"",CONCATENATE("&lt;!-- ",C51," Fin --&gt;"),"")</f>
        <v>&lt;!-- Los Parrafos Fin --&gt;</v>
      </c>
      <c r="F57" s="84"/>
      <c r="G57" s="61" t="s">
        <v>111</v>
      </c>
    </row>
    <row r="58" ht="16.95" spans="1:7">
      <c r="A58" s="70"/>
      <c r="B58" s="80"/>
      <c r="C58" s="80"/>
      <c r="D58" s="81"/>
      <c r="E58" s="73" t="str">
        <f>""</f>
        <v/>
      </c>
      <c r="G58" s="61" t="s">
        <v>2</v>
      </c>
    </row>
    <row r="59" spans="1:6">
      <c r="A59" s="66">
        <f>A50+1</f>
        <v>3</v>
      </c>
      <c r="B59" s="67"/>
      <c r="C59" s="68"/>
      <c r="D59" s="68"/>
      <c r="E59" s="69" t="str">
        <f>IF(C60&lt;&gt;"",CONCATENATE("&lt;!-- ",C60," --&gt;"),"")</f>
        <v>&lt;!-- Saltos de Línea --&gt;</v>
      </c>
      <c r="F59" s="82"/>
    </row>
    <row r="60" spans="1:6">
      <c r="A60" s="70" t="str">
        <f>CONCATENATE("Area de trabajo ",A59)</f>
        <v>Area de trabajo 3</v>
      </c>
      <c r="B60" s="61" t="s">
        <v>2</v>
      </c>
      <c r="C60" s="71" t="s">
        <v>113</v>
      </c>
      <c r="D60" s="71"/>
      <c r="E60" s="72" t="str">
        <f>IF(C60&lt;&gt;"","&lt;div","")</f>
        <v>&lt;div</v>
      </c>
      <c r="F60" s="83"/>
    </row>
    <row r="61" spans="1:6">
      <c r="A61" s="70" t="str">
        <f>CONCATENATE(LOWER("area-de-trabajo-"),A59)</f>
        <v>area-de-trabajo-3</v>
      </c>
      <c r="B61" s="61" t="s">
        <v>2</v>
      </c>
      <c r="C61" s="23" t="str">
        <f>SUBSTITUTE(LOWER(C60)," ","-")</f>
        <v>saltos-de-línea</v>
      </c>
      <c r="D61" s="71"/>
      <c r="E61" s="73" t="str">
        <f>IF(C60&lt;&gt;"",CONCATENATE("id=",Comillas,C61,Comillas),"")</f>
        <v>id="saltos-de-línea"</v>
      </c>
      <c r="F61" s="83"/>
    </row>
    <row r="62" spans="1:10">
      <c r="A62" s="70"/>
      <c r="B62" s="61" t="s">
        <v>2</v>
      </c>
      <c r="C62" s="61"/>
      <c r="D62" s="61"/>
      <c r="E62" s="73" t="str">
        <f>IF(C60&lt;&gt;"",$F$44,"")</f>
        <v>class="mt-5"&gt;</v>
      </c>
      <c r="F62" s="83" t="s">
        <v>109</v>
      </c>
      <c r="J62" s="61" t="s">
        <v>2</v>
      </c>
    </row>
    <row r="63" spans="1:6">
      <c r="A63" s="70"/>
      <c r="B63" s="61" t="s">
        <v>2</v>
      </c>
      <c r="C63" s="61"/>
      <c r="D63" s="61"/>
      <c r="E63" s="73" t="str">
        <f>IF(C60&lt;&gt;"",CONCATENATE("&lt;h2 class=",Comillas,"mt-1",Comillas,"&gt;",C60,"&lt;/h2&gt;"),"")</f>
        <v>&lt;h2 class="mt-1"&gt;Saltos de Línea&lt;/h2&gt;</v>
      </c>
      <c r="F63" s="83"/>
    </row>
    <row r="64" spans="1:6">
      <c r="A64" s="70"/>
      <c r="C64" s="71" t="s">
        <v>110</v>
      </c>
      <c r="D64" s="61"/>
      <c r="E64" s="74" t="str">
        <f>IF(C60&lt;&gt;"",CONCATENATE("&lt;p&gt;",C64,"&lt;/p&gt;"),"")</f>
        <v>&lt;p&gt;Lorem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quis.1&lt;/p&gt;</v>
      </c>
      <c r="F64" s="83"/>
    </row>
    <row r="65" spans="1:6">
      <c r="A65" s="70"/>
      <c r="B65" s="61" t="s">
        <v>2</v>
      </c>
      <c r="C65" s="61"/>
      <c r="D65" s="61"/>
      <c r="E65" s="73" t="str">
        <f>IF(C60&lt;&gt;"","&lt;/div&gt;","")</f>
        <v>&lt;/div&gt;</v>
      </c>
      <c r="F65" s="83"/>
    </row>
    <row r="66" ht="16.95" spans="1:7">
      <c r="A66" s="76"/>
      <c r="B66" s="77" t="s">
        <v>2</v>
      </c>
      <c r="C66" s="77"/>
      <c r="D66" s="78"/>
      <c r="E66" s="77" t="str">
        <f>IF(C60&lt;&gt;"",CONCATENATE("&lt;!-- ",C60," Fin --&gt;"),"")</f>
        <v>&lt;!-- Saltos de Línea Fin --&gt;</v>
      </c>
      <c r="F66" s="84"/>
      <c r="G66" s="61" t="s">
        <v>111</v>
      </c>
    </row>
    <row r="67" ht="16.95" spans="1:7">
      <c r="A67" s="70"/>
      <c r="B67" s="80"/>
      <c r="C67" s="80"/>
      <c r="D67" s="81"/>
      <c r="E67" s="73" t="str">
        <f>""</f>
        <v/>
      </c>
      <c r="G67" s="61" t="s">
        <v>2</v>
      </c>
    </row>
    <row r="68" spans="1:6">
      <c r="A68" s="66">
        <f>A59+1</f>
        <v>4</v>
      </c>
      <c r="B68" s="67"/>
      <c r="C68" s="68"/>
      <c r="D68" s="68"/>
      <c r="E68" s="69" t="str">
        <f>IF(C69&lt;&gt;"",CONCATENATE("&lt;!-- ",C69," --&gt;"),"")</f>
        <v>&lt;!-- Reglas Horizontales --&gt;</v>
      </c>
      <c r="F68" s="82"/>
    </row>
    <row r="69" spans="1:6">
      <c r="A69" s="70" t="str">
        <f>CONCATENATE("Area de trabajo ",A68)</f>
        <v>Area de trabajo 4</v>
      </c>
      <c r="B69" s="61" t="s">
        <v>2</v>
      </c>
      <c r="C69" s="71" t="s">
        <v>114</v>
      </c>
      <c r="D69" s="71"/>
      <c r="E69" s="72" t="str">
        <f>IF(C69&lt;&gt;"","&lt;div","")</f>
        <v>&lt;div</v>
      </c>
      <c r="F69" s="83"/>
    </row>
    <row r="70" spans="1:6">
      <c r="A70" s="70" t="str">
        <f>CONCATENATE(LOWER("area-de-trabajo-"),A68)</f>
        <v>area-de-trabajo-4</v>
      </c>
      <c r="B70" s="61" t="s">
        <v>2</v>
      </c>
      <c r="C70" s="23" t="str">
        <f>SUBSTITUTE(LOWER(C69)," ","-")</f>
        <v>reglas-horizontales</v>
      </c>
      <c r="D70" s="71"/>
      <c r="E70" s="73" t="str">
        <f>IF(C69&lt;&gt;"",CONCATENATE("id=",Comillas,C70,Comillas),"")</f>
        <v>id="reglas-horizontales"</v>
      </c>
      <c r="F70" s="83"/>
    </row>
    <row r="71" spans="1:10">
      <c r="A71" s="70"/>
      <c r="B71" s="61" t="s">
        <v>2</v>
      </c>
      <c r="C71" s="61"/>
      <c r="D71" s="61"/>
      <c r="E71" s="73" t="str">
        <f>IF(C69&lt;&gt;"",$F$44,"")</f>
        <v>class="mt-5"&gt;</v>
      </c>
      <c r="F71" s="83" t="s">
        <v>109</v>
      </c>
      <c r="J71" s="61" t="s">
        <v>2</v>
      </c>
    </row>
    <row r="72" spans="1:6">
      <c r="A72" s="70"/>
      <c r="B72" s="61" t="s">
        <v>2</v>
      </c>
      <c r="C72" s="61"/>
      <c r="D72" s="61"/>
      <c r="E72" s="73" t="str">
        <f>IF(C69&lt;&gt;"",CONCATENATE("&lt;h2 class=",Comillas,"mt-1",Comillas,"&gt;",C69,"&lt;/h2&gt;"),"")</f>
        <v>&lt;h2 class="mt-1"&gt;Reglas Horizontales&lt;/h2&gt;</v>
      </c>
      <c r="F72" s="83"/>
    </row>
    <row r="73" spans="1:6">
      <c r="A73" s="70"/>
      <c r="C73" s="71" t="s">
        <v>110</v>
      </c>
      <c r="D73" s="61"/>
      <c r="E73" s="74" t="str">
        <f>IF(C69&lt;&gt;"",CONCATENATE("&lt;p&gt;",C73,"&lt;/p&gt;"),"")</f>
        <v>&lt;p&gt;Lorem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quis.1&lt;/p&gt;</v>
      </c>
      <c r="F73" s="83"/>
    </row>
    <row r="74" spans="1:6">
      <c r="A74" s="70"/>
      <c r="B74" s="61" t="s">
        <v>2</v>
      </c>
      <c r="C74" s="61"/>
      <c r="D74" s="61"/>
      <c r="E74" s="73" t="str">
        <f>IF(C69&lt;&gt;"","&lt;/div&gt;","")</f>
        <v>&lt;/div&gt;</v>
      </c>
      <c r="F74" s="83"/>
    </row>
    <row r="75" ht="16.95" spans="1:7">
      <c r="A75" s="76"/>
      <c r="B75" s="77" t="s">
        <v>2</v>
      </c>
      <c r="C75" s="77"/>
      <c r="D75" s="78"/>
      <c r="E75" s="77" t="str">
        <f>IF(C69&lt;&gt;"",CONCATENATE("&lt;!-- ",C69," Fin --&gt;"),"")</f>
        <v>&lt;!-- Reglas Horizontales Fin --&gt;</v>
      </c>
      <c r="F75" s="84"/>
      <c r="G75" s="61" t="s">
        <v>111</v>
      </c>
    </row>
    <row r="76" ht="16.95" spans="1:7">
      <c r="A76" s="70"/>
      <c r="B76" s="80"/>
      <c r="C76" s="80"/>
      <c r="D76" s="81"/>
      <c r="E76" s="73" t="str">
        <f>""</f>
        <v/>
      </c>
      <c r="G76" s="61" t="s">
        <v>2</v>
      </c>
    </row>
    <row r="77" spans="1:6">
      <c r="A77" s="66">
        <f>A68+1</f>
        <v>5</v>
      </c>
      <c r="B77" s="67"/>
      <c r="C77" s="68"/>
      <c r="D77" s="68"/>
      <c r="E77" s="69" t="str">
        <f>IF(C78&lt;&gt;"",CONCATENATE("&lt;!-- ",C78," --&gt;"),"")</f>
        <v>&lt;!-- Citas --&gt;</v>
      </c>
      <c r="F77" s="82"/>
    </row>
    <row r="78" spans="1:6">
      <c r="A78" s="70" t="str">
        <f>CONCATENATE("Area de trabajo ",A77)</f>
        <v>Area de trabajo 5</v>
      </c>
      <c r="B78" s="61" t="s">
        <v>2</v>
      </c>
      <c r="C78" s="71" t="s">
        <v>115</v>
      </c>
      <c r="D78" s="71"/>
      <c r="E78" s="72" t="str">
        <f>IF(C78&lt;&gt;"","&lt;div","")</f>
        <v>&lt;div</v>
      </c>
      <c r="F78" s="83"/>
    </row>
    <row r="79" spans="1:6">
      <c r="A79" s="70" t="str">
        <f>CONCATENATE(LOWER("area-de-trabajo-"),A77)</f>
        <v>area-de-trabajo-5</v>
      </c>
      <c r="B79" s="61" t="s">
        <v>2</v>
      </c>
      <c r="C79" s="23" t="str">
        <f>SUBSTITUTE(LOWER(C78)," ","-")</f>
        <v>citas</v>
      </c>
      <c r="D79" s="71"/>
      <c r="E79" s="73" t="str">
        <f>IF(C78&lt;&gt;"",CONCATENATE("id=",Comillas,C79,Comillas),"")</f>
        <v>id="citas"</v>
      </c>
      <c r="F79" s="83"/>
    </row>
    <row r="80" spans="1:10">
      <c r="A80" s="70"/>
      <c r="B80" s="61" t="s">
        <v>2</v>
      </c>
      <c r="C80" s="61"/>
      <c r="D80" s="61"/>
      <c r="E80" s="73" t="str">
        <f>IF(C78&lt;&gt;"",$F$44,"")</f>
        <v>class="mt-5"&gt;</v>
      </c>
      <c r="F80" s="83" t="s">
        <v>109</v>
      </c>
      <c r="J80" s="61" t="s">
        <v>2</v>
      </c>
    </row>
    <row r="81" spans="1:6">
      <c r="A81" s="70"/>
      <c r="B81" s="61" t="s">
        <v>2</v>
      </c>
      <c r="C81" s="61"/>
      <c r="D81" s="61"/>
      <c r="E81" s="73" t="str">
        <f>IF(C78&lt;&gt;"",CONCATENATE("&lt;h2 class=",Comillas,"mt-1",Comillas,"&gt;",C78,"&lt;/h2&gt;"),"")</f>
        <v>&lt;h2 class="mt-1"&gt;Citas&lt;/h2&gt;</v>
      </c>
      <c r="F81" s="83"/>
    </row>
    <row r="82" spans="1:6">
      <c r="A82" s="70"/>
      <c r="C82" s="71" t="s">
        <v>110</v>
      </c>
      <c r="D82" s="61"/>
      <c r="E82" s="74" t="str">
        <f>IF(C78&lt;&gt;"",CONCATENATE("&lt;p&gt;",C82,"&lt;/p&gt;"),"")</f>
        <v>&lt;p&gt;Lorem ipsum, dolor sit amet consectetur adipisicing elit. Optio quidem ab iure sit ullam reprehenderit harum tenetur asperiores voluptatum? Animi dicta odit aspernatur qui saepe aliquid, optio magni commodi vel.
Quod, provident? Sunt amet aut qui nisi iusto sit ad aperiam natus suscipit perferendis, consequatur labore, a distinctio rerum esse! Enim provident et alias voluptatibus repellat tempora voluptates architecto corporis.
Quas, facere officiis numquam labore provident, perspiciatis quod similique dolor pariatur earum iure dolorem, iusto ipsa commodi praesentium excepturi totam cupiditate explicabo. Odio perspiciatis aliquam recusandae voluptatem commodi aliquid nostrum?
Architecto exercitationem vero eaque? Quis ipsam, mollitia laudantium eum non, aspernatur sapiente nesciunt doloribus eligendi tempora perspiciatis atque itaque corrupti! Enim ratione eius labore excepturi unde numquam voluptates saepe eligendi!
Soluta, a corrupti adipisci nemo tenetur tempore dolore pariatur corporis illo quas distinctio? Quisquam incidunt sed natus sequi molestiae blanditiis, tempore, aperiam cum deserunt sit doloremque quibusdam, ab voluptas quis.1&lt;/p&gt;</v>
      </c>
      <c r="F82" s="83"/>
    </row>
    <row r="83" spans="1:6">
      <c r="A83" s="70"/>
      <c r="B83" s="61" t="s">
        <v>2</v>
      </c>
      <c r="C83" s="61"/>
      <c r="D83" s="61"/>
      <c r="E83" s="73" t="str">
        <f>IF(C78&lt;&gt;"","&lt;/div&gt;","")</f>
        <v>&lt;/div&gt;</v>
      </c>
      <c r="F83" s="83"/>
    </row>
    <row r="84" ht="16.95" spans="1:7">
      <c r="A84" s="76"/>
      <c r="B84" s="77" t="s">
        <v>2</v>
      </c>
      <c r="C84" s="77"/>
      <c r="D84" s="78"/>
      <c r="E84" s="77" t="str">
        <f>IF(C78&lt;&gt;"",CONCATENATE("&lt;!-- ",C78," Fin --&gt;"),"")</f>
        <v>&lt;!-- Citas Fin --&gt;</v>
      </c>
      <c r="F84" s="84"/>
      <c r="G84" s="61" t="s">
        <v>111</v>
      </c>
    </row>
    <row r="85" ht="16.95" spans="1:7">
      <c r="A85" s="70"/>
      <c r="B85" s="80"/>
      <c r="C85" s="80"/>
      <c r="D85" s="81"/>
      <c r="E85" s="73" t="str">
        <f>""</f>
        <v/>
      </c>
      <c r="G85" s="61" t="s">
        <v>2</v>
      </c>
    </row>
    <row r="86" spans="1:6">
      <c r="A86" s="66">
        <f>A77+1</f>
        <v>6</v>
      </c>
      <c r="B86" s="67"/>
      <c r="C86" s="68"/>
      <c r="D86" s="68"/>
      <c r="E86" s="69" t="str">
        <f>IF(C87&lt;&gt;"",CONCATENATE("&lt;!-- ",C87," --&gt;"),"")</f>
        <v/>
      </c>
      <c r="F86" s="82"/>
    </row>
    <row r="87" spans="1:6">
      <c r="A87" s="70" t="str">
        <f>CONCATENATE("Area de trabajo ",A86)</f>
        <v>Area de trabajo 6</v>
      </c>
      <c r="B87" s="61" t="s">
        <v>2</v>
      </c>
      <c r="C87" s="71"/>
      <c r="D87" s="71"/>
      <c r="E87" s="72" t="str">
        <f>IF(C87&lt;&gt;"","&lt;div","")</f>
        <v/>
      </c>
      <c r="F87" s="83"/>
    </row>
    <row r="88" spans="1:6">
      <c r="A88" s="70" t="str">
        <f>CONCATENATE(LOWER("area-de-trabajo-"),A86)</f>
        <v>area-de-trabajo-6</v>
      </c>
      <c r="B88" s="61" t="s">
        <v>2</v>
      </c>
      <c r="C88" s="23" t="str">
        <f>SUBSTITUTE(LOWER(C87)," ","-")</f>
        <v/>
      </c>
      <c r="D88" s="71"/>
      <c r="E88" s="73" t="str">
        <f>IF(C87&lt;&gt;"",CONCATENATE("id=",Comillas,C88,Comillas),"")</f>
        <v/>
      </c>
      <c r="F88" s="83"/>
    </row>
    <row r="89" spans="1:10">
      <c r="A89" s="70"/>
      <c r="B89" s="61" t="s">
        <v>2</v>
      </c>
      <c r="C89" s="61"/>
      <c r="D89" s="61"/>
      <c r="E89" s="73" t="str">
        <f>IF(C87&lt;&gt;"",$F$44,"")</f>
        <v/>
      </c>
      <c r="F89" s="83" t="s">
        <v>109</v>
      </c>
      <c r="J89" s="61" t="s">
        <v>2</v>
      </c>
    </row>
    <row r="90" spans="1:6">
      <c r="A90" s="70"/>
      <c r="B90" s="61" t="s">
        <v>2</v>
      </c>
      <c r="C90" s="61"/>
      <c r="D90" s="61"/>
      <c r="E90" s="73" t="str">
        <f>IF(C87&lt;&gt;"",CONCATENATE("&lt;h2 class=",Comillas,"mt-1",Comillas,"&gt;",C87,"&lt;/h2&gt;"),"")</f>
        <v/>
      </c>
      <c r="F90" s="83"/>
    </row>
    <row r="91" spans="1:6">
      <c r="A91" s="70"/>
      <c r="C91" s="71" t="s">
        <v>110</v>
      </c>
      <c r="D91" s="61"/>
      <c r="E91" s="74" t="str">
        <f>IF(C87&lt;&gt;"",CONCATENATE("&lt;p&gt;",C91,"&lt;/p&gt;"),"")</f>
        <v/>
      </c>
      <c r="F91" s="83"/>
    </row>
    <row r="92" spans="1:6">
      <c r="A92" s="70"/>
      <c r="B92" s="61" t="s">
        <v>2</v>
      </c>
      <c r="C92" s="61"/>
      <c r="D92" s="61"/>
      <c r="E92" s="73" t="str">
        <f>IF(C87&lt;&gt;"","&lt;/div&gt;","")</f>
        <v/>
      </c>
      <c r="F92" s="83"/>
    </row>
    <row r="93" ht="16.95" spans="1:7">
      <c r="A93" s="76"/>
      <c r="B93" s="77" t="s">
        <v>2</v>
      </c>
      <c r="C93" s="77"/>
      <c r="D93" s="78"/>
      <c r="E93" s="77" t="str">
        <f>IF(C87&lt;&gt;"",CONCATENATE("&lt;!-- ",C87," Fin --&gt;"),"")</f>
        <v/>
      </c>
      <c r="F93" s="84"/>
      <c r="G93" s="61" t="s">
        <v>111</v>
      </c>
    </row>
    <row r="94" ht="16.95" spans="1:7">
      <c r="A94" s="70"/>
      <c r="B94" s="80"/>
      <c r="C94" s="80"/>
      <c r="D94" s="81"/>
      <c r="E94" s="73" t="str">
        <f>""</f>
        <v/>
      </c>
      <c r="G94" s="61" t="s">
        <v>2</v>
      </c>
    </row>
    <row r="95" spans="1:6">
      <c r="A95" s="66">
        <f>A86+1</f>
        <v>7</v>
      </c>
      <c r="B95" s="67"/>
      <c r="C95" s="68"/>
      <c r="D95" s="68"/>
      <c r="E95" s="69" t="str">
        <f>IF(C96&lt;&gt;"",CONCATENATE("&lt;!-- ",C96," --&gt;"),"")</f>
        <v/>
      </c>
      <c r="F95" s="82"/>
    </row>
    <row r="96" spans="1:6">
      <c r="A96" s="70" t="str">
        <f>CONCATENATE("Area de trabajo ",A95)</f>
        <v>Area de trabajo 7</v>
      </c>
      <c r="B96" s="61" t="s">
        <v>2</v>
      </c>
      <c r="C96" s="71"/>
      <c r="D96" s="71"/>
      <c r="E96" s="72" t="str">
        <f>IF(C96&lt;&gt;"","&lt;div","")</f>
        <v/>
      </c>
      <c r="F96" s="83"/>
    </row>
    <row r="97" spans="1:6">
      <c r="A97" s="70" t="str">
        <f>CONCATENATE(LOWER("area-de-trabajo-"),A95)</f>
        <v>area-de-trabajo-7</v>
      </c>
      <c r="B97" s="61" t="s">
        <v>2</v>
      </c>
      <c r="C97" s="23" t="str">
        <f>SUBSTITUTE(LOWER(C96)," ","-")</f>
        <v/>
      </c>
      <c r="D97" s="71"/>
      <c r="E97" s="73" t="str">
        <f>IF(C96&lt;&gt;"",CONCATENATE("id=",Comillas,C97,Comillas),"")</f>
        <v/>
      </c>
      <c r="F97" s="83"/>
    </row>
    <row r="98" spans="1:10">
      <c r="A98" s="70"/>
      <c r="B98" s="61" t="s">
        <v>2</v>
      </c>
      <c r="C98" s="61"/>
      <c r="D98" s="61"/>
      <c r="E98" s="73" t="str">
        <f>IF(C96&lt;&gt;"",$F$44,"")</f>
        <v/>
      </c>
      <c r="F98" s="83" t="s">
        <v>109</v>
      </c>
      <c r="J98" s="61" t="s">
        <v>2</v>
      </c>
    </row>
    <row r="99" spans="1:6">
      <c r="A99" s="70"/>
      <c r="B99" s="61" t="s">
        <v>2</v>
      </c>
      <c r="C99" s="61"/>
      <c r="D99" s="61"/>
      <c r="E99" s="73" t="str">
        <f>IF(C96&lt;&gt;"",CONCATENATE("&lt;h2 class=",Comillas,"mt-1",Comillas,"&gt;",C96,"&lt;/h2&gt;"),"")</f>
        <v/>
      </c>
      <c r="F99" s="83"/>
    </row>
    <row r="100" spans="1:6">
      <c r="A100" s="70"/>
      <c r="C100" s="71" t="s">
        <v>110</v>
      </c>
      <c r="D100" s="61"/>
      <c r="E100" s="74" t="str">
        <f>IF(C96&lt;&gt;"",CONCATENATE("&lt;p&gt;",C100,"&lt;/p&gt;"),"")</f>
        <v/>
      </c>
      <c r="F100" s="83"/>
    </row>
    <row r="101" spans="1:6">
      <c r="A101" s="70"/>
      <c r="B101" s="61" t="s">
        <v>2</v>
      </c>
      <c r="C101" s="61"/>
      <c r="D101" s="61"/>
      <c r="E101" s="73" t="str">
        <f>IF(C96&lt;&gt;"","&lt;/div&gt;","")</f>
        <v/>
      </c>
      <c r="F101" s="83"/>
    </row>
    <row r="102" ht="16.95" spans="1:7">
      <c r="A102" s="76"/>
      <c r="B102" s="77" t="s">
        <v>2</v>
      </c>
      <c r="C102" s="77"/>
      <c r="D102" s="78"/>
      <c r="E102" s="77" t="str">
        <f>IF(C96&lt;&gt;"",CONCATENATE("&lt;!-- ",C96," Fin --&gt;"),"")</f>
        <v/>
      </c>
      <c r="F102" s="84"/>
      <c r="G102" s="61" t="s">
        <v>111</v>
      </c>
    </row>
    <row r="103" ht="16.95" spans="1:7">
      <c r="A103" s="70"/>
      <c r="B103" s="80"/>
      <c r="C103" s="80"/>
      <c r="D103" s="81"/>
      <c r="E103" s="73" t="str">
        <f>""</f>
        <v/>
      </c>
      <c r="G103" s="61" t="s">
        <v>2</v>
      </c>
    </row>
    <row r="104" spans="1:6">
      <c r="A104" s="66">
        <f>A95+1</f>
        <v>8</v>
      </c>
      <c r="B104" s="67"/>
      <c r="C104" s="68"/>
      <c r="D104" s="68"/>
      <c r="E104" s="69" t="str">
        <f>IF(C105&lt;&gt;"",CONCATENATE("&lt;!-- ",C105," --&gt;"),"")</f>
        <v/>
      </c>
      <c r="F104" s="82"/>
    </row>
    <row r="105" spans="1:6">
      <c r="A105" s="70" t="str">
        <f>CONCATENATE("Area de trabajo ",A104)</f>
        <v>Area de trabajo 8</v>
      </c>
      <c r="B105" s="61" t="s">
        <v>2</v>
      </c>
      <c r="C105" s="71"/>
      <c r="D105" s="71"/>
      <c r="E105" s="72" t="str">
        <f>IF(C105&lt;&gt;"","&lt;div","")</f>
        <v/>
      </c>
      <c r="F105" s="83"/>
    </row>
    <row r="106" spans="1:6">
      <c r="A106" s="70" t="str">
        <f>CONCATENATE(LOWER("area-de-trabajo-"),A104)</f>
        <v>area-de-trabajo-8</v>
      </c>
      <c r="B106" s="61" t="s">
        <v>2</v>
      </c>
      <c r="C106" s="23" t="str">
        <f>SUBSTITUTE(LOWER(C105)," ","-")</f>
        <v/>
      </c>
      <c r="D106" s="71"/>
      <c r="E106" s="73" t="str">
        <f>IF(C105&lt;&gt;"",CONCATENATE("id=",Comillas,C106,Comillas),"")</f>
        <v/>
      </c>
      <c r="F106" s="83"/>
    </row>
    <row r="107" spans="1:10">
      <c r="A107" s="70"/>
      <c r="B107" s="61" t="s">
        <v>2</v>
      </c>
      <c r="C107" s="61"/>
      <c r="D107" s="61"/>
      <c r="E107" s="73" t="str">
        <f>IF(C105&lt;&gt;"",$F$44,"")</f>
        <v/>
      </c>
      <c r="F107" s="83" t="s">
        <v>109</v>
      </c>
      <c r="J107" s="61" t="s">
        <v>2</v>
      </c>
    </row>
    <row r="108" spans="1:6">
      <c r="A108" s="70"/>
      <c r="B108" s="61" t="s">
        <v>2</v>
      </c>
      <c r="C108" s="61"/>
      <c r="D108" s="61"/>
      <c r="E108" s="73" t="str">
        <f>IF(C105&lt;&gt;"",CONCATENATE("&lt;h2 class=",Comillas,"mt-1",Comillas,"&gt;",C105,"&lt;/h2&gt;"),"")</f>
        <v/>
      </c>
      <c r="F108" s="83"/>
    </row>
    <row r="109" spans="1:6">
      <c r="A109" s="70"/>
      <c r="C109" s="71" t="s">
        <v>110</v>
      </c>
      <c r="D109" s="61"/>
      <c r="E109" s="74" t="str">
        <f>IF(C105&lt;&gt;"",CONCATENATE("&lt;p&gt;",C109,"&lt;/p&gt;"),"")</f>
        <v/>
      </c>
      <c r="F109" s="83"/>
    </row>
    <row r="110" spans="1:6">
      <c r="A110" s="70"/>
      <c r="B110" s="61" t="s">
        <v>2</v>
      </c>
      <c r="C110" s="61"/>
      <c r="D110" s="61"/>
      <c r="E110" s="73" t="str">
        <f>IF(C105&lt;&gt;"","&lt;/div&gt;","")</f>
        <v/>
      </c>
      <c r="F110" s="83"/>
    </row>
    <row r="111" ht="16.95" spans="1:7">
      <c r="A111" s="76"/>
      <c r="B111" s="77" t="s">
        <v>2</v>
      </c>
      <c r="C111" s="77"/>
      <c r="D111" s="78"/>
      <c r="E111" s="77" t="str">
        <f>IF(C105&lt;&gt;"",CONCATENATE("&lt;!-- ",C105," Fin --&gt;"),"")</f>
        <v/>
      </c>
      <c r="F111" s="84"/>
      <c r="G111" s="61" t="s">
        <v>111</v>
      </c>
    </row>
    <row r="112" ht="16.95" spans="1:7">
      <c r="A112" s="70"/>
      <c r="B112" s="80"/>
      <c r="C112" s="80"/>
      <c r="D112" s="81"/>
      <c r="E112" s="73" t="str">
        <f>""</f>
        <v/>
      </c>
      <c r="G112" s="61" t="s">
        <v>2</v>
      </c>
    </row>
    <row r="113" spans="1:6">
      <c r="A113" s="66">
        <f>A104+1</f>
        <v>9</v>
      </c>
      <c r="B113" s="67"/>
      <c r="C113" s="68"/>
      <c r="D113" s="68"/>
      <c r="E113" s="69" t="str">
        <f>IF(C114&lt;&gt;"",CONCATENATE("&lt;!-- ",C114," --&gt;"),"")</f>
        <v/>
      </c>
      <c r="F113" s="82"/>
    </row>
    <row r="114" spans="1:6">
      <c r="A114" s="70" t="str">
        <f>CONCATENATE("Area de trabajo ",A113)</f>
        <v>Area de trabajo 9</v>
      </c>
      <c r="B114" s="61" t="s">
        <v>2</v>
      </c>
      <c r="C114" s="71"/>
      <c r="D114" s="71"/>
      <c r="E114" s="72" t="str">
        <f>IF(C114&lt;&gt;"","&lt;div","")</f>
        <v/>
      </c>
      <c r="F114" s="83"/>
    </row>
    <row r="115" spans="1:6">
      <c r="A115" s="70" t="str">
        <f>CONCATENATE(LOWER("area-de-trabajo-"),A113)</f>
        <v>area-de-trabajo-9</v>
      </c>
      <c r="B115" s="61" t="s">
        <v>2</v>
      </c>
      <c r="C115" s="23" t="str">
        <f>SUBSTITUTE(LOWER(C114)," ","-")</f>
        <v/>
      </c>
      <c r="D115" s="71"/>
      <c r="E115" s="73" t="str">
        <f>IF(C114&lt;&gt;"",CONCATENATE("id=",Comillas,C115,Comillas),"")</f>
        <v/>
      </c>
      <c r="F115" s="83"/>
    </row>
    <row r="116" spans="1:10">
      <c r="A116" s="70"/>
      <c r="B116" s="61" t="s">
        <v>2</v>
      </c>
      <c r="C116" s="61"/>
      <c r="D116" s="61"/>
      <c r="E116" s="73" t="str">
        <f>IF(C114&lt;&gt;"",$F$44,"")</f>
        <v/>
      </c>
      <c r="F116" s="83" t="s">
        <v>109</v>
      </c>
      <c r="J116" s="61" t="s">
        <v>2</v>
      </c>
    </row>
    <row r="117" spans="1:6">
      <c r="A117" s="70"/>
      <c r="B117" s="61" t="s">
        <v>2</v>
      </c>
      <c r="C117" s="61"/>
      <c r="D117" s="61"/>
      <c r="E117" s="73" t="str">
        <f>IF(C114&lt;&gt;"",CONCATENATE("&lt;h2 class=",Comillas,"mt-1",Comillas,"&gt;",C114,"&lt;/h2&gt;"),"")</f>
        <v/>
      </c>
      <c r="F117" s="83"/>
    </row>
    <row r="118" spans="1:6">
      <c r="A118" s="70"/>
      <c r="C118" s="71" t="s">
        <v>110</v>
      </c>
      <c r="D118" s="61"/>
      <c r="E118" s="74" t="str">
        <f>IF(C114&lt;&gt;"",CONCATENATE("&lt;p&gt;",C118,"&lt;/p&gt;"),"")</f>
        <v/>
      </c>
      <c r="F118" s="83"/>
    </row>
    <row r="119" spans="1:6">
      <c r="A119" s="70"/>
      <c r="B119" s="61" t="s">
        <v>2</v>
      </c>
      <c r="C119" s="61"/>
      <c r="D119" s="61"/>
      <c r="E119" s="73" t="str">
        <f>IF(C114&lt;&gt;"","&lt;/div&gt;","")</f>
        <v/>
      </c>
      <c r="F119" s="83"/>
    </row>
    <row r="120" ht="16.95" spans="1:7">
      <c r="A120" s="76"/>
      <c r="B120" s="77" t="s">
        <v>2</v>
      </c>
      <c r="C120" s="77"/>
      <c r="D120" s="78"/>
      <c r="E120" s="77" t="str">
        <f>IF(C114&lt;&gt;"",CONCATENATE("&lt;!-- ",C114," Fin --&gt;"),"")</f>
        <v/>
      </c>
      <c r="F120" s="84"/>
      <c r="G120" s="61" t="s">
        <v>111</v>
      </c>
    </row>
    <row r="121" ht="16.95" spans="1:7">
      <c r="A121" s="70"/>
      <c r="B121" s="80"/>
      <c r="C121" s="80"/>
      <c r="D121" s="81"/>
      <c r="E121" s="73" t="str">
        <f>""</f>
        <v/>
      </c>
      <c r="G121" s="61" t="s">
        <v>2</v>
      </c>
    </row>
    <row r="122" spans="1:6">
      <c r="A122" s="66">
        <f>A113+1</f>
        <v>10</v>
      </c>
      <c r="B122" s="67"/>
      <c r="C122" s="68"/>
      <c r="D122" s="68"/>
      <c r="E122" s="69" t="str">
        <f>IF(C123&lt;&gt;"",CONCATENATE("&lt;!-- ",C123," --&gt;"),"")</f>
        <v/>
      </c>
      <c r="F122" s="82"/>
    </row>
    <row r="123" spans="1:6">
      <c r="A123" s="70" t="str">
        <f>CONCATENATE("Area de trabajo ",A122)</f>
        <v>Area de trabajo 10</v>
      </c>
      <c r="B123" s="61" t="s">
        <v>2</v>
      </c>
      <c r="C123" s="71"/>
      <c r="D123" s="71"/>
      <c r="E123" s="72" t="str">
        <f>IF(C123&lt;&gt;"","&lt;div","")</f>
        <v/>
      </c>
      <c r="F123" s="83"/>
    </row>
    <row r="124" spans="1:6">
      <c r="A124" s="70" t="str">
        <f>CONCATENATE(LOWER("area-de-trabajo-"),A122)</f>
        <v>area-de-trabajo-10</v>
      </c>
      <c r="B124" s="61" t="s">
        <v>2</v>
      </c>
      <c r="C124" s="23" t="str">
        <f>SUBSTITUTE(LOWER(C123)," ","-")</f>
        <v/>
      </c>
      <c r="D124" s="71"/>
      <c r="E124" s="73" t="str">
        <f>IF(C123&lt;&gt;"",CONCATENATE("id=",Comillas,C124,Comillas),"")</f>
        <v/>
      </c>
      <c r="F124" s="83"/>
    </row>
    <row r="125" spans="1:10">
      <c r="A125" s="70"/>
      <c r="B125" s="61" t="s">
        <v>2</v>
      </c>
      <c r="C125" s="61"/>
      <c r="D125" s="61"/>
      <c r="E125" s="73" t="str">
        <f>IF(C123&lt;&gt;"",$F$44,"")</f>
        <v/>
      </c>
      <c r="F125" s="83" t="s">
        <v>109</v>
      </c>
      <c r="J125" s="61" t="s">
        <v>2</v>
      </c>
    </row>
    <row r="126" spans="1:6">
      <c r="A126" s="70"/>
      <c r="B126" s="61" t="s">
        <v>2</v>
      </c>
      <c r="C126" s="61"/>
      <c r="D126" s="61"/>
      <c r="E126" s="73" t="str">
        <f>IF(C123&lt;&gt;"",CONCATENATE("&lt;h2 class=",Comillas,"mt-1",Comillas,"&gt;",C123,"&lt;/h2&gt;"),"")</f>
        <v/>
      </c>
      <c r="F126" s="83"/>
    </row>
    <row r="127" spans="1:6">
      <c r="A127" s="70"/>
      <c r="C127" s="71" t="s">
        <v>110</v>
      </c>
      <c r="D127" s="61"/>
      <c r="E127" s="74" t="str">
        <f>IF(C123&lt;&gt;"",CONCATENATE("&lt;p&gt;",C127,"&lt;/p&gt;"),"")</f>
        <v/>
      </c>
      <c r="F127" s="83"/>
    </row>
    <row r="128" spans="1:6">
      <c r="A128" s="70"/>
      <c r="B128" s="61" t="s">
        <v>2</v>
      </c>
      <c r="C128" s="61"/>
      <c r="D128" s="61"/>
      <c r="E128" s="73" t="str">
        <f>IF(C123&lt;&gt;"","&lt;/div&gt;","")</f>
        <v/>
      </c>
      <c r="F128" s="83"/>
    </row>
    <row r="129" ht="16.95" spans="1:7">
      <c r="A129" s="76"/>
      <c r="B129" s="77" t="s">
        <v>2</v>
      </c>
      <c r="C129" s="77"/>
      <c r="D129" s="78"/>
      <c r="E129" s="77" t="str">
        <f>IF(C123&lt;&gt;"",CONCATENATE("&lt;!-- ",C123," Fin --&gt;"),"")</f>
        <v/>
      </c>
      <c r="F129" s="84"/>
      <c r="G129" s="61" t="s">
        <v>111</v>
      </c>
    </row>
    <row r="130" spans="1:7">
      <c r="A130" s="70"/>
      <c r="B130" s="80"/>
      <c r="C130" s="80"/>
      <c r="D130" s="81"/>
      <c r="E130" s="73" t="str">
        <f>""</f>
        <v/>
      </c>
      <c r="G130" s="61" t="s">
        <v>2</v>
      </c>
    </row>
    <row r="131" spans="2:5">
      <c r="B131" s="61" t="s">
        <v>2</v>
      </c>
      <c r="E131" s="85" t="s">
        <v>107</v>
      </c>
    </row>
    <row r="132" spans="2:7">
      <c r="B132" s="61" t="s">
        <v>2</v>
      </c>
      <c r="E132" s="86" t="s">
        <v>116</v>
      </c>
      <c r="G132" s="61" t="s">
        <v>2</v>
      </c>
    </row>
    <row r="133" spans="5:5">
      <c r="E133" s="86" t="s">
        <v>117</v>
      </c>
    </row>
    <row r="134" spans="2:7">
      <c r="B134" s="61" t="s">
        <v>2</v>
      </c>
      <c r="E134" s="63" t="str">
        <f>CONCATENATE("&lt;!--  ",$C$10,"--&gt;")</f>
        <v>&lt;!--  Etiquetas de Texto HTML --&gt;</v>
      </c>
      <c r="G134" s="61" t="s">
        <v>2</v>
      </c>
    </row>
    <row r="135" spans="2:7">
      <c r="B135" s="61" t="s">
        <v>2</v>
      </c>
      <c r="E135" s="63" t="s">
        <v>118</v>
      </c>
      <c r="F135" s="61" t="s">
        <v>93</v>
      </c>
      <c r="G135" s="61" t="s">
        <v>2</v>
      </c>
    </row>
    <row r="136" spans="2:5">
      <c r="B136" s="61" t="s">
        <v>2</v>
      </c>
      <c r="E136" s="61" t="s">
        <v>119</v>
      </c>
    </row>
    <row r="137" spans="2:7">
      <c r="B137" s="61" t="s">
        <v>2</v>
      </c>
      <c r="E137" s="61" t="s">
        <v>120</v>
      </c>
      <c r="G137" s="87"/>
    </row>
    <row r="138" spans="2:12">
      <c r="B138" s="61" t="s">
        <v>2</v>
      </c>
      <c r="E138" s="61" t="s">
        <v>121</v>
      </c>
      <c r="G138" s="88"/>
      <c r="K138"/>
      <c r="L138"/>
    </row>
    <row r="139" spans="2:12">
      <c r="B139" s="61" t="s">
        <v>2</v>
      </c>
      <c r="E139" s="61" t="s">
        <v>122</v>
      </c>
      <c r="F139" s="61" t="s">
        <v>33</v>
      </c>
      <c r="K139"/>
      <c r="L139"/>
    </row>
    <row r="140" spans="5:12">
      <c r="E140" s="61" t="s">
        <v>123</v>
      </c>
      <c r="K140"/>
      <c r="L140"/>
    </row>
    <row r="141" ht="16.95" spans="5:12">
      <c r="E141" s="61" t="s">
        <v>124</v>
      </c>
      <c r="K141"/>
      <c r="L141"/>
    </row>
    <row r="142" spans="5:12">
      <c r="E142" s="89" t="str">
        <f>IF($C13&lt;&gt;"",$I$2,"")</f>
        <v>&lt;li class="list-group-item"&gt;</v>
      </c>
      <c r="K142"/>
      <c r="L142"/>
    </row>
    <row r="143" spans="5:12">
      <c r="E143" s="90" t="str">
        <f>IF(C13&lt;&gt;"",CONCATENATE("&lt;a href=",Comillas,"#",C14,Comillas,"&gt;",C13,"&lt;/a&gt;"),"")</f>
        <v>&lt;a href="#introduccion"&gt;Introducción&lt;/a&gt;</v>
      </c>
      <c r="K143"/>
      <c r="L143"/>
    </row>
    <row r="144" ht="16.95" spans="2:12">
      <c r="B144" s="61" t="s">
        <v>2</v>
      </c>
      <c r="E144" s="91" t="str">
        <f>IF(C13&lt;&gt;"","&lt;/li&gt;","")</f>
        <v>&lt;/li&gt;</v>
      </c>
      <c r="F144" s="61" t="s">
        <v>2</v>
      </c>
      <c r="K144"/>
      <c r="L144"/>
    </row>
    <row r="145" spans="2:12">
      <c r="B145" s="61" t="s">
        <v>2</v>
      </c>
      <c r="E145" s="89" t="str">
        <f>IF($C$42&lt;&gt;"",$I$2,"")</f>
        <v>&lt;li class="list-group-item"&gt;</v>
      </c>
      <c r="F145" s="61" t="s">
        <v>2</v>
      </c>
      <c r="K145"/>
      <c r="L145"/>
    </row>
    <row r="146" spans="2:12">
      <c r="B146" s="61" t="s">
        <v>2</v>
      </c>
      <c r="E146" s="90" t="str">
        <f>IF(C42&lt;&gt;"",CONCATENATE("&lt;a href=",Comillas,"#",C43,Comillas,"&gt;",C42,"&lt;/a&gt;"),"")</f>
        <v>&lt;a href="#los-encabezados"&gt;Los Encabezados&lt;/a&gt;</v>
      </c>
      <c r="K146"/>
      <c r="L146"/>
    </row>
    <row r="147" ht="16.95" spans="2:12">
      <c r="B147" s="61" t="s">
        <v>2</v>
      </c>
      <c r="E147" s="91" t="str">
        <f>IF($C$42&lt;&gt;"","&lt;/li&gt;","")</f>
        <v>&lt;/li&gt;</v>
      </c>
      <c r="K147"/>
      <c r="L147"/>
    </row>
    <row r="148" spans="5:12">
      <c r="E148" s="89" t="str">
        <f>IF($C$51&lt;&gt;"",$I$2,"")</f>
        <v>&lt;li class="list-group-item"&gt;</v>
      </c>
      <c r="K148"/>
      <c r="L148"/>
    </row>
    <row r="149" spans="5:5">
      <c r="E149" s="90" t="str">
        <f>IF(C51&lt;&gt;"",CONCATENATE("&lt;a href=",Comillas,"#",C52,Comillas,"&gt;",C51,"&lt;/a&gt;"),"")</f>
        <v>&lt;a href="#los-parrafos"&gt;Los Parrafos&lt;/a&gt;</v>
      </c>
    </row>
    <row r="150" ht="16.95" spans="5:5">
      <c r="E150" s="91" t="str">
        <f>IF($C$51&lt;&gt;"","&lt;/li&gt;","")</f>
        <v>&lt;/li&gt;</v>
      </c>
    </row>
    <row r="151" spans="5:5">
      <c r="E151" s="89" t="str">
        <f>IF(C60&lt;&gt;"",$I$2,"")</f>
        <v>&lt;li class="list-group-item"&gt;</v>
      </c>
    </row>
    <row r="152" spans="5:5">
      <c r="E152" s="90" t="str">
        <f>IF(C60&lt;&gt;"",CONCATENATE("&lt;a href=",Comillas,"#",C61,Comillas,"&gt;",C60,"&lt;/a&gt;"),"")</f>
        <v>&lt;a href="#saltos-de-línea"&gt;Saltos de Línea&lt;/a&gt;</v>
      </c>
    </row>
    <row r="153" ht="16.95" spans="5:5">
      <c r="E153" s="91" t="str">
        <f>IF(C60&lt;&gt;"","&lt;/li&gt;","")</f>
        <v>&lt;/li&gt;</v>
      </c>
    </row>
    <row r="154" spans="5:5">
      <c r="E154" s="89" t="str">
        <f>IF(C69&lt;&gt;"",$I$2,"")</f>
        <v>&lt;li class="list-group-item"&gt;</v>
      </c>
    </row>
    <row r="155" spans="5:5">
      <c r="E155" s="90" t="str">
        <f>IF(C69&lt;&gt;"",CONCATENATE("&lt;a href=",Comillas,"#",C70,Comillas,"&gt;",C69,"&lt;/a&gt;"),"")</f>
        <v>&lt;a href="#reglas-horizontales"&gt;Reglas Horizontales&lt;/a&gt;</v>
      </c>
    </row>
    <row r="156" ht="16.95" spans="5:5">
      <c r="E156" s="91" t="str">
        <f>IF(C69&lt;&gt;"","&lt;/li&gt;","")</f>
        <v>&lt;/li&gt;</v>
      </c>
    </row>
    <row r="157" spans="5:5">
      <c r="E157" s="89" t="str">
        <f>IF(C78&lt;&gt;"",$I$2,"")</f>
        <v>&lt;li class="list-group-item"&gt;</v>
      </c>
    </row>
    <row r="158" spans="5:9">
      <c r="E158" s="90" t="str">
        <f>IF(C78&lt;&gt;"",CONCATENATE("&lt;a href=",Comillas,"#",C79,Comillas,"&gt;",C78,"&lt;/a&gt;"),"")</f>
        <v>&lt;a href="#citas"&gt;Citas&lt;/a&gt;</v>
      </c>
      <c r="H158" s="92"/>
      <c r="I158" s="92"/>
    </row>
    <row r="159" ht="16.95" spans="5:10">
      <c r="E159" s="91" t="str">
        <f>IF(C78&lt;&gt;"","&lt;/li&gt;","")</f>
        <v>&lt;/li&gt;</v>
      </c>
      <c r="J159" s="92"/>
    </row>
    <row r="160" spans="5:5">
      <c r="E160" s="89" t="str">
        <f>IF(C87&lt;&gt;"",$I$2,"")</f>
        <v/>
      </c>
    </row>
    <row r="161" spans="5:12">
      <c r="E161" s="90" t="str">
        <f>IF(C87&lt;&gt;"",CONCATENATE("&lt;a href=",Comillas,"#",C88,Comillas,"&gt;",C87,"&lt;/a&gt;"),"")</f>
        <v/>
      </c>
      <c r="K161" s="92"/>
      <c r="L161" s="92"/>
    </row>
    <row r="162" ht="16.95" spans="5:5">
      <c r="E162" s="91" t="str">
        <f>IF(C78&lt;&gt;"","&lt;/li&gt;","")</f>
        <v>&lt;/li&gt;</v>
      </c>
    </row>
    <row r="163" spans="5:5">
      <c r="E163" s="89" t="str">
        <f>IF(C96&lt;&gt;"",$I$2,"")</f>
        <v/>
      </c>
    </row>
    <row r="164" spans="5:5">
      <c r="E164" s="90" t="str">
        <f>IF(C96&lt;&gt;"",CONCATENATE("&lt;a href=",Comillas,"#",C97,Comillas,"&gt;",C96,"&lt;/a&gt;"),"")</f>
        <v/>
      </c>
    </row>
    <row r="165" ht="16.95" spans="5:5">
      <c r="E165" s="91" t="str">
        <f>IF(C96&lt;&gt;"","&lt;/li&gt;","")</f>
        <v/>
      </c>
    </row>
    <row r="166" spans="2:6">
      <c r="B166" s="92"/>
      <c r="C166" s="92"/>
      <c r="D166" s="92"/>
      <c r="E166" s="89" t="str">
        <f>IF(C105&lt;&gt;"",$I$2,"")</f>
        <v/>
      </c>
      <c r="F166" s="92"/>
    </row>
    <row r="167" spans="5:7">
      <c r="E167" s="90" t="str">
        <f>IF(C105&lt;&gt;"",CONCATENATE("&lt;a href=",Comillas,"#",C106,Comillas,"&gt;",C105,"&lt;/a&gt;"),"")</f>
        <v/>
      </c>
      <c r="G167" s="92"/>
    </row>
    <row r="168" ht="16.95" spans="5:5">
      <c r="E168" s="91" t="str">
        <f>IF(C105&lt;&gt;"","&lt;/li&gt;","")</f>
        <v/>
      </c>
    </row>
    <row r="169" spans="5:5">
      <c r="E169" s="89" t="str">
        <f>IF(C114&lt;&gt;"",$I$2,"")</f>
        <v/>
      </c>
    </row>
    <row r="170" spans="5:5">
      <c r="E170" s="90" t="str">
        <f>IF(C114&lt;&gt;"",CONCATENATE("&lt;a href=",Comillas,"#",C115,Comillas,"&gt;",C114,"&lt;/a&gt;"),"")</f>
        <v/>
      </c>
    </row>
    <row r="171" ht="16.95" spans="5:5">
      <c r="E171" s="91" t="str">
        <f>IF(C114&lt;&gt;"","&lt;/li&gt;","")</f>
        <v/>
      </c>
    </row>
    <row r="172" spans="5:5">
      <c r="E172" s="89" t="str">
        <f>IF(C123&lt;&gt;"",$I$2,"")</f>
        <v/>
      </c>
    </row>
    <row r="173" spans="5:5">
      <c r="E173" s="90" t="str">
        <f>IF(C123&lt;&gt;"",CONCATENATE("&lt;a href=",Comillas,"#",C124,Comillas,"&gt;",C23,"&lt;/a&gt;"),"")</f>
        <v/>
      </c>
    </row>
    <row r="174" ht="16.95" spans="5:5">
      <c r="E174" s="91" t="str">
        <f>IF(C123&lt;&gt;"","&lt;/li&gt;","")</f>
        <v/>
      </c>
    </row>
    <row r="175" spans="5:5">
      <c r="E175" s="61" t="s">
        <v>125</v>
      </c>
    </row>
    <row r="176" spans="5:5">
      <c r="E176" s="61" t="s">
        <v>107</v>
      </c>
    </row>
    <row r="177" spans="5:5">
      <c r="E177" s="61" t="s">
        <v>126</v>
      </c>
    </row>
    <row r="178" spans="5:5">
      <c r="E178" s="61" t="s">
        <v>127</v>
      </c>
    </row>
    <row r="179" spans="5:5">
      <c r="E179" s="61" t="s">
        <v>107</v>
      </c>
    </row>
    <row r="180" spans="5:5">
      <c r="E180" s="93" t="s">
        <v>128</v>
      </c>
    </row>
    <row r="181"/>
    <row r="182" spans="5:5">
      <c r="E182" s="92"/>
    </row>
  </sheetData>
  <conditionalFormatting sqref="A33">
    <cfRule type="duplicateValues" dxfId="0" priority="133"/>
  </conditionalFormatting>
  <conditionalFormatting sqref="E48">
    <cfRule type="duplicateValues" dxfId="0" priority="137"/>
  </conditionalFormatting>
  <conditionalFormatting sqref="E57">
    <cfRule type="duplicateValues" dxfId="0" priority="25"/>
  </conditionalFormatting>
  <conditionalFormatting sqref="E66">
    <cfRule type="duplicateValues" dxfId="0" priority="24"/>
  </conditionalFormatting>
  <conditionalFormatting sqref="E75">
    <cfRule type="duplicateValues" dxfId="0" priority="23"/>
  </conditionalFormatting>
  <conditionalFormatting sqref="E84">
    <cfRule type="duplicateValues" dxfId="0" priority="22"/>
  </conditionalFormatting>
  <conditionalFormatting sqref="E93">
    <cfRule type="duplicateValues" dxfId="0" priority="21"/>
  </conditionalFormatting>
  <conditionalFormatting sqref="E102">
    <cfRule type="duplicateValues" dxfId="0" priority="4"/>
  </conditionalFormatting>
  <conditionalFormatting sqref="E111">
    <cfRule type="duplicateValues" dxfId="0" priority="3"/>
  </conditionalFormatting>
  <conditionalFormatting sqref="E120">
    <cfRule type="duplicateValues" dxfId="0" priority="2"/>
  </conditionalFormatting>
  <conditionalFormatting sqref="E129">
    <cfRule type="duplicateValues" dxfId="0" priority="1"/>
  </conditionalFormatting>
  <conditionalFormatting sqref="C$1:C$1048576">
    <cfRule type="duplicateValues" dxfId="0" priority="5"/>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65"/>
  <sheetViews>
    <sheetView workbookViewId="0">
      <pane ySplit="1" topLeftCell="A57" activePane="bottomLeft" state="frozen"/>
      <selection/>
      <selection pane="bottomLeft" activeCell="F2" sqref="F2:F73"/>
    </sheetView>
  </sheetViews>
  <sheetFormatPr defaultColWidth="9" defaultRowHeight="13.8"/>
  <cols>
    <col min="4" max="4" width="23.25" customWidth="1"/>
    <col min="6" max="6" width="34.375" customWidth="1"/>
    <col min="12" max="12" width="18.25" customWidth="1"/>
    <col min="14" max="14" width="27.75" customWidth="1"/>
    <col min="21" max="21" width="18.25" customWidth="1"/>
    <col min="23" max="23" width="27.75" customWidth="1"/>
    <col min="26" max="26" width="0.7" customWidth="1"/>
    <col min="27" max="27" width="62.9" customWidth="1"/>
  </cols>
  <sheetData>
    <row r="1" ht="14.55" spans="4:23">
      <c r="D1" t="s">
        <v>129</v>
      </c>
      <c r="F1" s="46" t="str">
        <f>""</f>
        <v/>
      </c>
      <c r="L1" t="s">
        <v>130</v>
      </c>
      <c r="N1" s="46" t="str">
        <f>""</f>
        <v/>
      </c>
      <c r="U1" t="s">
        <v>131</v>
      </c>
      <c r="W1" s="46" t="str">
        <f>""</f>
        <v/>
      </c>
    </row>
    <row r="2" ht="16.2" spans="1:27">
      <c r="A2" s="47" t="s">
        <v>132</v>
      </c>
      <c r="B2" s="48"/>
      <c r="C2" s="48"/>
      <c r="D2" s="49" t="s">
        <v>133</v>
      </c>
      <c r="E2" s="48" t="s">
        <v>2</v>
      </c>
      <c r="F2" s="48" t="str">
        <f>CONCATENATE("&lt;!-- ",D2," --&gt;")</f>
        <v>&lt;!-- Definición Saltos de Línea &lt;br&gt; --&gt;</v>
      </c>
      <c r="G2" s="50"/>
      <c r="H2" t="s">
        <v>2</v>
      </c>
      <c r="I2" s="47" t="s">
        <v>132</v>
      </c>
      <c r="J2" s="48"/>
      <c r="K2" s="48"/>
      <c r="L2" s="49" t="s">
        <v>134</v>
      </c>
      <c r="M2" s="48"/>
      <c r="N2" s="48" t="str">
        <f>CONCATENATE("&lt;!-- ",L2," --&gt;")</f>
        <v>&lt;!-- Personalización recomendada con CSS Saltos de Línea &lt;br&gt; --&gt;</v>
      </c>
      <c r="O2" s="50"/>
      <c r="P2" t="s">
        <v>2</v>
      </c>
      <c r="R2" s="47" t="str">
        <f>I2</f>
        <v>Título 1 </v>
      </c>
      <c r="S2" s="48"/>
      <c r="T2" s="48"/>
      <c r="U2" s="49" t="s">
        <v>135</v>
      </c>
      <c r="V2" s="48"/>
      <c r="W2" s="48" t="str">
        <f>CONCATENATE("&lt;!-- ",U2," --&gt;")</f>
        <v>&lt;!-- Sintaxis Básica &lt;nav&gt; --&gt;</v>
      </c>
      <c r="X2" s="50"/>
      <c r="Y2" t="s">
        <v>2</v>
      </c>
      <c r="Z2" s="61"/>
      <c r="AA2" s="61" t="s">
        <v>136</v>
      </c>
    </row>
    <row r="3" ht="16.2" spans="1:27">
      <c r="A3" s="51" t="s">
        <v>137</v>
      </c>
      <c r="B3" s="52" t="s">
        <v>138</v>
      </c>
      <c r="C3" s="53" t="s">
        <v>139</v>
      </c>
      <c r="F3" t="s">
        <v>86</v>
      </c>
      <c r="G3" s="54"/>
      <c r="H3" t="s">
        <v>2</v>
      </c>
      <c r="I3" s="51" t="s">
        <v>137</v>
      </c>
      <c r="J3" s="52" t="s">
        <v>138</v>
      </c>
      <c r="K3" s="53" t="s">
        <v>139</v>
      </c>
      <c r="N3" t="str">
        <f>CONCATENATE(J3,L3,K3)</f>
        <v>&lt;div &gt;</v>
      </c>
      <c r="O3" s="54"/>
      <c r="P3" t="s">
        <v>2</v>
      </c>
      <c r="R3" s="51" t="s">
        <v>137</v>
      </c>
      <c r="S3" s="52" t="s">
        <v>138</v>
      </c>
      <c r="T3" s="53" t="s">
        <v>139</v>
      </c>
      <c r="W3" t="str">
        <f>CONCATENATE(S3,U3,T3)</f>
        <v>&lt;div &gt;</v>
      </c>
      <c r="X3" s="54"/>
      <c r="Y3" t="s">
        <v>2</v>
      </c>
      <c r="Z3" s="61"/>
      <c r="AA3" s="61"/>
    </row>
    <row r="4" ht="16.2" spans="1:27">
      <c r="A4" s="51"/>
      <c r="D4" s="55" t="str">
        <f>SUBSTITUTE(LOWER(D2)," ","-")</f>
        <v>definición-saltos-de-línea-&lt;br&gt;</v>
      </c>
      <c r="E4" t="str">
        <f>CONCATENATE("id=",Comillas,D4,Comillas)</f>
        <v>id="definición-saltos-de-línea-&lt;br&gt;"</v>
      </c>
      <c r="F4" t="str">
        <f>CONCATENATE("&lt;h3&gt;",D2,"&lt;/h3&gt;")</f>
        <v>&lt;h3&gt;Definición Saltos de Línea &lt;br&gt;&lt;/h3&gt;</v>
      </c>
      <c r="G4" s="54"/>
      <c r="H4" t="s">
        <v>2</v>
      </c>
      <c r="I4" s="51"/>
      <c r="N4" t="str">
        <f>CONCATENATE("&lt;h4&gt;",L2,"&lt;/h4&gt;")</f>
        <v>&lt;h4&gt;Personalización recomendada con CSS Saltos de Línea &lt;br&gt;&lt;/h4&gt;</v>
      </c>
      <c r="O4" s="54"/>
      <c r="P4" t="s">
        <v>2</v>
      </c>
      <c r="R4" s="51"/>
      <c r="W4" t="str">
        <f>CONCATENATE("&lt;h5&gt;",U2,"&lt;/h5&gt;")</f>
        <v>&lt;h5&gt;Sintaxis Básica &lt;nav&gt;&lt;/h5&gt;</v>
      </c>
      <c r="X4" s="54"/>
      <c r="Y4" t="s">
        <v>2</v>
      </c>
      <c r="Z4" s="61" t="s">
        <v>140</v>
      </c>
      <c r="AA4" s="61" t="str">
        <f>CONCATENATE(Z4," ",$AA$2)</f>
        <v>definición Saltos de Línea &lt;br&gt;</v>
      </c>
    </row>
    <row r="5" ht="16.2" spans="1:27">
      <c r="A5" s="51"/>
      <c r="F5" t="str">
        <f>IF(D6&lt;&gt;"","&lt;p&gt;","")</f>
        <v/>
      </c>
      <c r="G5" s="54"/>
      <c r="H5" t="s">
        <v>2</v>
      </c>
      <c r="I5" s="51"/>
      <c r="N5" t="str">
        <f>IF(L6&lt;&gt;"","&lt;p&gt;","")</f>
        <v/>
      </c>
      <c r="O5" s="54"/>
      <c r="P5" t="s">
        <v>2</v>
      </c>
      <c r="R5" s="51"/>
      <c r="W5" t="str">
        <f>IF(U6&lt;&gt;"","&lt;p&gt;","")</f>
        <v/>
      </c>
      <c r="X5" s="54"/>
      <c r="Y5" t="s">
        <v>2</v>
      </c>
      <c r="Z5" s="61" t="s">
        <v>141</v>
      </c>
      <c r="AA5" s="61" t="str">
        <f>CONCATENATE(Z5," ",$AA$2)</f>
        <v>Características clave Saltos de Línea &lt;br&gt;</v>
      </c>
    </row>
    <row r="6" ht="16.2" spans="1:27">
      <c r="A6" s="51" t="s">
        <v>142</v>
      </c>
      <c r="D6" s="55"/>
      <c r="E6" t="s">
        <v>2</v>
      </c>
      <c r="F6" t="str">
        <f>IF(D6&lt;&gt;"",D6,"")</f>
        <v/>
      </c>
      <c r="G6" s="54"/>
      <c r="H6" t="s">
        <v>2</v>
      </c>
      <c r="I6" s="51" t="s">
        <v>142</v>
      </c>
      <c r="L6" s="55"/>
      <c r="M6" t="s">
        <v>2</v>
      </c>
      <c r="N6" t="str">
        <f>IF(L6&lt;&gt;"",L6,"")</f>
        <v/>
      </c>
      <c r="O6" s="54"/>
      <c r="P6" t="s">
        <v>2</v>
      </c>
      <c r="Q6" t="s">
        <v>2</v>
      </c>
      <c r="R6" s="51" t="s">
        <v>142</v>
      </c>
      <c r="U6" s="55"/>
      <c r="V6" t="s">
        <v>2</v>
      </c>
      <c r="W6" t="str">
        <f>IF(U6&lt;&gt;"",U6,"")</f>
        <v/>
      </c>
      <c r="X6" s="54"/>
      <c r="Y6" t="s">
        <v>2</v>
      </c>
      <c r="Z6" s="61" t="s">
        <v>143</v>
      </c>
      <c r="AA6" s="61" t="str">
        <f>CONCATENATE(Z6," ",$AA$2)</f>
        <v>Sintaxis Correcta Saltos de Línea &lt;br&gt;</v>
      </c>
    </row>
    <row r="7" ht="16.2" spans="1:27">
      <c r="A7" s="51"/>
      <c r="F7" t="s">
        <v>107</v>
      </c>
      <c r="G7" s="54"/>
      <c r="H7" t="s">
        <v>2</v>
      </c>
      <c r="I7" s="51"/>
      <c r="N7" t="s">
        <v>107</v>
      </c>
      <c r="O7" s="54"/>
      <c r="P7" t="s">
        <v>2</v>
      </c>
      <c r="R7" s="51"/>
      <c r="W7" t="s">
        <v>107</v>
      </c>
      <c r="X7" s="54"/>
      <c r="Y7" t="s">
        <v>2</v>
      </c>
      <c r="Z7" s="61" t="s">
        <v>144</v>
      </c>
      <c r="AA7" s="61" t="str">
        <f>CONCATENATE(Z7," ",$AA$2)</f>
        <v>Uso Saltos de Línea &lt;br&gt;</v>
      </c>
    </row>
    <row r="8" ht="16.95" spans="1:27">
      <c r="A8" s="56"/>
      <c r="B8" s="46"/>
      <c r="C8" s="46"/>
      <c r="D8" s="46"/>
      <c r="E8" s="46"/>
      <c r="F8" s="46" t="str">
        <f>CONCATENATE("&lt;!-- ",D2," fin --&gt;")</f>
        <v>&lt;!-- Definición Saltos de Línea &lt;br&gt; fin --&gt;</v>
      </c>
      <c r="G8" s="57"/>
      <c r="H8" t="s">
        <v>2</v>
      </c>
      <c r="I8" s="56"/>
      <c r="J8" s="46"/>
      <c r="K8" s="46"/>
      <c r="L8" s="46"/>
      <c r="M8" s="46"/>
      <c r="N8" s="46" t="str">
        <f>CONCATENATE("&lt;!-- ",L2," fin --&gt;")</f>
        <v>&lt;!-- Personalización recomendada con CSS Saltos de Línea &lt;br&gt; fin --&gt;</v>
      </c>
      <c r="O8" s="57"/>
      <c r="P8" t="s">
        <v>2</v>
      </c>
      <c r="R8" s="56"/>
      <c r="S8" s="46"/>
      <c r="T8" s="46"/>
      <c r="U8" s="46"/>
      <c r="V8" s="46"/>
      <c r="W8" s="46" t="str">
        <f>CONCATENATE("&lt;!-- ",U2," fin --&gt;")</f>
        <v>&lt;!-- Sintaxis Básica &lt;nav&gt; fin --&gt;</v>
      </c>
      <c r="X8" s="57"/>
      <c r="Y8" t="s">
        <v>2</v>
      </c>
      <c r="Z8" s="61" t="s">
        <v>145</v>
      </c>
      <c r="AA8" s="61" t="str">
        <f>CONCATENATE(Z8," ",$AA$2)</f>
        <v>Relación con Otras Etiquetas Saltos de Línea &lt;br&gt;</v>
      </c>
    </row>
    <row r="9" ht="16.95" spans="1:27">
      <c r="A9" s="47"/>
      <c r="B9" s="48"/>
      <c r="C9" s="48"/>
      <c r="D9" s="58"/>
      <c r="E9" s="48"/>
      <c r="F9" s="46" t="str">
        <f>""</f>
        <v/>
      </c>
      <c r="H9" t="s">
        <v>2</v>
      </c>
      <c r="I9" s="47"/>
      <c r="J9" s="48"/>
      <c r="K9" s="48"/>
      <c r="L9" s="58"/>
      <c r="M9" s="48"/>
      <c r="N9" s="46" t="str">
        <f>""</f>
        <v/>
      </c>
      <c r="R9" s="47"/>
      <c r="S9" s="48"/>
      <c r="T9" s="48"/>
      <c r="U9" s="58"/>
      <c r="V9" s="48"/>
      <c r="W9" s="46" t="str">
        <f>""</f>
        <v/>
      </c>
      <c r="Z9" s="61" t="s">
        <v>146</v>
      </c>
      <c r="AA9" s="61" t="str">
        <f>CONCATENATE(Z9," ",$AA$2)</f>
        <v>Buenas Prácticas y Errores Comunes Saltos de Línea &lt;br&gt;</v>
      </c>
    </row>
    <row r="10" ht="16.2" spans="1:27">
      <c r="A10" s="47" t="s">
        <v>147</v>
      </c>
      <c r="B10" s="48"/>
      <c r="C10" s="48"/>
      <c r="D10" s="49" t="s">
        <v>148</v>
      </c>
      <c r="E10" s="48" t="s">
        <v>2</v>
      </c>
      <c r="F10" s="48" t="str">
        <f>CONCATENATE("&lt;!-- ",D10," --&gt;")</f>
        <v>&lt;!-- Características Clave Saltos de Línea &lt;br&gt; --&gt;</v>
      </c>
      <c r="G10" s="50"/>
      <c r="H10" t="s">
        <v>2</v>
      </c>
      <c r="I10" s="47" t="s">
        <v>147</v>
      </c>
      <c r="J10" s="48"/>
      <c r="K10" s="48"/>
      <c r="L10" s="49" t="s">
        <v>149</v>
      </c>
      <c r="M10" s="48" t="s">
        <v>2</v>
      </c>
      <c r="N10" s="48" t="str">
        <f>CONCATENATE("&lt;!-- ",L10," --&gt;")</f>
        <v>&lt;!-- Errores Comunes al usar Saltos de Línea &lt;br&gt; --&gt;</v>
      </c>
      <c r="O10" s="50"/>
      <c r="R10" s="47" t="str">
        <f>I10</f>
        <v>Título 2</v>
      </c>
      <c r="S10" s="48"/>
      <c r="T10" s="48"/>
      <c r="U10" s="49" t="s">
        <v>150</v>
      </c>
      <c r="V10" s="48"/>
      <c r="W10" s="48" t="str">
        <f>CONCATENATE("&lt;!-- ",U10," --&gt;")</f>
        <v>&lt;!-- Sintaxis con Etiquetas Semánticas &lt;nav&gt; --&gt;</v>
      </c>
      <c r="X10" s="50"/>
      <c r="Y10" t="s">
        <v>2</v>
      </c>
      <c r="Z10" s="61" t="s">
        <v>151</v>
      </c>
      <c r="AA10" s="61" t="str">
        <f>CONCATENATE(Z10," ",$AA$2)</f>
        <v>Configuración CSS por Defecto Saltos de Línea &lt;br&gt;</v>
      </c>
    </row>
    <row r="11" ht="16.2" spans="1:27">
      <c r="A11" s="51" t="s">
        <v>137</v>
      </c>
      <c r="B11" s="52" t="s">
        <v>138</v>
      </c>
      <c r="C11" s="53" t="s">
        <v>139</v>
      </c>
      <c r="F11" t="s">
        <v>86</v>
      </c>
      <c r="G11" s="54"/>
      <c r="H11" t="s">
        <v>2</v>
      </c>
      <c r="I11" s="51" t="s">
        <v>137</v>
      </c>
      <c r="J11" s="52" t="s">
        <v>138</v>
      </c>
      <c r="K11" s="53" t="s">
        <v>139</v>
      </c>
      <c r="N11" t="str">
        <f>CONCATENATE(J11,L11,K11)</f>
        <v>&lt;div &gt;</v>
      </c>
      <c r="O11" s="54"/>
      <c r="R11" s="51" t="s">
        <v>137</v>
      </c>
      <c r="S11" s="52" t="s">
        <v>138</v>
      </c>
      <c r="T11" s="53" t="s">
        <v>139</v>
      </c>
      <c r="W11" t="str">
        <f>CONCATENATE(S11,U11,T11)</f>
        <v>&lt;div &gt;</v>
      </c>
      <c r="X11" s="54"/>
      <c r="Y11" t="s">
        <v>2</v>
      </c>
      <c r="Z11" s="61" t="s">
        <v>152</v>
      </c>
      <c r="AA11" s="61" t="str">
        <f>CONCATENATE(Z11," ",$AA$2)</f>
        <v>Ejemplo Aplicado en un Proyecto Real Saltos de Línea &lt;br&gt;</v>
      </c>
    </row>
    <row r="12" ht="16.2" spans="1:27">
      <c r="A12" s="51"/>
      <c r="D12" s="55" t="str">
        <f>SUBSTITUTE(LOWER(D10)," ","-")</f>
        <v>características-clave-saltos-de-línea-&lt;br&gt;</v>
      </c>
      <c r="E12" t="str">
        <f>CONCATENATE("id=",Comillas,D12,Comillas)</f>
        <v>id="características-clave-saltos-de-línea-&lt;br&gt;"</v>
      </c>
      <c r="F12" t="str">
        <f>CONCATENATE("&lt;h3&gt;",D10,"&lt;/h3&gt;")</f>
        <v>&lt;h3&gt;Características Clave Saltos de Línea &lt;br&gt;&lt;/h3&gt;</v>
      </c>
      <c r="G12" s="54"/>
      <c r="H12" t="s">
        <v>2</v>
      </c>
      <c r="I12" s="51"/>
      <c r="N12" t="str">
        <f>CONCATENATE("&lt;h4&gt;",L10,"&lt;/h4&gt;")</f>
        <v>&lt;h4&gt;Errores Comunes al usar Saltos de Línea &lt;br&gt;&lt;/h4&gt;</v>
      </c>
      <c r="O12" s="54"/>
      <c r="R12" s="51"/>
      <c r="W12" t="str">
        <f>CONCATENATE("&lt;h5&gt;",U10,"&lt;/h5&gt;")</f>
        <v>&lt;h5&gt;Sintaxis con Etiquetas Semánticas &lt;nav&gt;&lt;/h5&gt;</v>
      </c>
      <c r="X12" s="54"/>
      <c r="Y12" t="s">
        <v>2</v>
      </c>
      <c r="Z12" s="61" t="s">
        <v>153</v>
      </c>
      <c r="AA12" s="61" t="str">
        <f>CONCATENATE(Z12," ",$AA$2)</f>
        <v>Uso con Tecnologías de Asistencia (ARIA) Saltos de Línea &lt;br&gt;</v>
      </c>
    </row>
    <row r="13" spans="1:25">
      <c r="A13" s="51"/>
      <c r="F13" t="str">
        <f>IF(D14&lt;&gt;"","&lt;p&gt;","")</f>
        <v/>
      </c>
      <c r="G13" s="54"/>
      <c r="H13" t="s">
        <v>2</v>
      </c>
      <c r="I13" s="51"/>
      <c r="N13" t="str">
        <f>IF(L14&lt;&gt;"","&lt;p&gt;","")</f>
        <v/>
      </c>
      <c r="O13" s="54"/>
      <c r="R13" s="51"/>
      <c r="W13" t="str">
        <f>IF(U14&lt;&gt;"","&lt;p&gt;","")</f>
        <v/>
      </c>
      <c r="X13" s="54"/>
      <c r="Y13" t="s">
        <v>2</v>
      </c>
    </row>
    <row r="14" spans="1:25">
      <c r="A14" s="51" t="s">
        <v>142</v>
      </c>
      <c r="D14" s="55"/>
      <c r="E14" t="s">
        <v>2</v>
      </c>
      <c r="F14" t="str">
        <f>IF(D14&lt;&gt;"",D14,"")</f>
        <v/>
      </c>
      <c r="G14" s="54"/>
      <c r="H14" t="s">
        <v>2</v>
      </c>
      <c r="I14" s="51" t="s">
        <v>142</v>
      </c>
      <c r="L14" s="55"/>
      <c r="M14" t="s">
        <v>2</v>
      </c>
      <c r="N14" t="str">
        <f>IF(L14&lt;&gt;"",L14,"")</f>
        <v/>
      </c>
      <c r="O14" s="54"/>
      <c r="Q14" t="s">
        <v>2</v>
      </c>
      <c r="R14" s="51" t="s">
        <v>142</v>
      </c>
      <c r="U14" s="55"/>
      <c r="V14" t="s">
        <v>2</v>
      </c>
      <c r="W14" t="str">
        <f>IF(U14&lt;&gt;"",U14,"")</f>
        <v/>
      </c>
      <c r="X14" s="54"/>
      <c r="Y14" t="s">
        <v>2</v>
      </c>
    </row>
    <row r="15" spans="1:25">
      <c r="A15" s="51"/>
      <c r="F15" t="s">
        <v>107</v>
      </c>
      <c r="G15" s="54"/>
      <c r="H15" t="s">
        <v>2</v>
      </c>
      <c r="I15" s="51"/>
      <c r="N15" t="s">
        <v>107</v>
      </c>
      <c r="O15" s="54"/>
      <c r="R15" s="51"/>
      <c r="W15" t="s">
        <v>107</v>
      </c>
      <c r="X15" s="54"/>
      <c r="Y15" t="s">
        <v>2</v>
      </c>
    </row>
    <row r="16" ht="14.55" spans="1:25">
      <c r="A16" s="56"/>
      <c r="B16" s="46"/>
      <c r="C16" s="46"/>
      <c r="D16" s="46"/>
      <c r="E16" s="46"/>
      <c r="F16" s="46" t="str">
        <f>CONCATENATE("&lt;!-- ",D10," fin --&gt;")</f>
        <v>&lt;!-- Características Clave Saltos de Línea &lt;br&gt; fin --&gt;</v>
      </c>
      <c r="G16" s="57"/>
      <c r="H16" t="s">
        <v>2</v>
      </c>
      <c r="I16" s="56"/>
      <c r="J16" s="46"/>
      <c r="K16" s="46"/>
      <c r="L16" s="46"/>
      <c r="M16" s="46"/>
      <c r="N16" s="46" t="str">
        <f>CONCATENATE("&lt;!-- ",L10," fin --&gt;")</f>
        <v>&lt;!-- Errores Comunes al usar Saltos de Línea &lt;br&gt; fin --&gt;</v>
      </c>
      <c r="O16" s="57"/>
      <c r="R16" s="56"/>
      <c r="S16" s="46"/>
      <c r="T16" s="46"/>
      <c r="U16" s="46"/>
      <c r="V16" s="46"/>
      <c r="W16" s="46" t="str">
        <f>CONCATENATE("&lt;!-- ",U10," fin --&gt;")</f>
        <v>&lt;!-- Sintaxis con Etiquetas Semánticas &lt;nav&gt; fin --&gt;</v>
      </c>
      <c r="X16" s="57"/>
      <c r="Y16" t="s">
        <v>2</v>
      </c>
    </row>
    <row r="17" ht="14.55" spans="1:23">
      <c r="A17" s="47"/>
      <c r="B17" s="48"/>
      <c r="C17" s="48"/>
      <c r="D17" s="58"/>
      <c r="E17" s="48"/>
      <c r="F17" s="46" t="str">
        <f>""</f>
        <v/>
      </c>
      <c r="H17" t="s">
        <v>2</v>
      </c>
      <c r="I17" s="51"/>
      <c r="J17" s="59"/>
      <c r="K17" s="59"/>
      <c r="L17" s="59"/>
      <c r="M17" s="59"/>
      <c r="N17" s="59"/>
      <c r="O17" s="54"/>
      <c r="R17" s="47"/>
      <c r="S17" s="48"/>
      <c r="T17" s="48"/>
      <c r="U17" s="58"/>
      <c r="V17" s="48"/>
      <c r="W17" s="46" t="str">
        <f>""</f>
        <v/>
      </c>
    </row>
    <row r="18" spans="1:25">
      <c r="A18" s="47" t="s">
        <v>154</v>
      </c>
      <c r="B18" s="48"/>
      <c r="C18" s="48"/>
      <c r="D18" s="49" t="s">
        <v>155</v>
      </c>
      <c r="E18" s="48" t="s">
        <v>2</v>
      </c>
      <c r="F18" s="48" t="str">
        <f>CONCATENATE("&lt;!-- ",D18," --&gt;")</f>
        <v>&lt;!-- Sintaxis Correcta Saltos de Línea &lt;br&gt; --&gt;</v>
      </c>
      <c r="G18" s="50"/>
      <c r="H18" t="s">
        <v>2</v>
      </c>
      <c r="I18" s="47" t="s">
        <v>154</v>
      </c>
      <c r="J18" s="48"/>
      <c r="K18" s="48"/>
      <c r="L18" s="49" t="s">
        <v>156</v>
      </c>
      <c r="M18" s="48"/>
      <c r="N18" s="48" t="str">
        <f>CONCATENATE("&lt;!-- ",L18," --&gt;")</f>
        <v>&lt;!-- Sintaxis Correcta  &lt;&gt; --&gt;</v>
      </c>
      <c r="O18" s="50"/>
      <c r="P18" t="s">
        <v>2</v>
      </c>
      <c r="R18" s="47" t="str">
        <f>I18</f>
        <v>Título 3</v>
      </c>
      <c r="S18" s="48"/>
      <c r="T18" s="48"/>
      <c r="U18" s="49" t="s">
        <v>157</v>
      </c>
      <c r="V18" s="48"/>
      <c r="W18" s="48" t="str">
        <f>CONCATENATE("&lt;!-- ",U18," --&gt;")</f>
        <v>&lt;!-- Ejemplo con Submenús &lt;nav&gt; --&gt;</v>
      </c>
      <c r="X18" s="50"/>
      <c r="Y18" t="s">
        <v>2</v>
      </c>
    </row>
    <row r="19" customFormat="1" ht="14.4" spans="1:25">
      <c r="A19" s="51" t="s">
        <v>137</v>
      </c>
      <c r="B19" s="52" t="s">
        <v>138</v>
      </c>
      <c r="C19" s="53" t="s">
        <v>139</v>
      </c>
      <c r="F19" t="s">
        <v>86</v>
      </c>
      <c r="G19" s="54"/>
      <c r="H19" t="s">
        <v>2</v>
      </c>
      <c r="I19" s="51" t="s">
        <v>137</v>
      </c>
      <c r="J19" s="52" t="s">
        <v>138</v>
      </c>
      <c r="K19" s="53" t="s">
        <v>139</v>
      </c>
      <c r="N19" t="str">
        <f>CONCATENATE(J19,L19,K19)</f>
        <v>&lt;div &gt;</v>
      </c>
      <c r="O19" s="54"/>
      <c r="P19" t="s">
        <v>2</v>
      </c>
      <c r="R19" s="51" t="s">
        <v>137</v>
      </c>
      <c r="S19" s="52" t="s">
        <v>138</v>
      </c>
      <c r="T19" s="53" t="s">
        <v>139</v>
      </c>
      <c r="W19" t="str">
        <f>CONCATENATE(S19,U19,T19)</f>
        <v>&lt;div &gt;</v>
      </c>
      <c r="X19" s="54"/>
      <c r="Y19" t="s">
        <v>2</v>
      </c>
    </row>
    <row r="20" customFormat="1" spans="1:25">
      <c r="A20" s="51"/>
      <c r="B20" t="s">
        <v>158</v>
      </c>
      <c r="C20" t="s">
        <v>139</v>
      </c>
      <c r="D20" s="55" t="str">
        <f>SUBSTITUTE(LOWER(D18)," ","-")</f>
        <v>sintaxis-correcta-saltos-de-línea-&lt;br&gt;</v>
      </c>
      <c r="E20" t="str">
        <f>CONCATENATE("id=",Comillas,D20,Comillas)</f>
        <v>id="sintaxis-correcta-saltos-de-línea-&lt;br&gt;"</v>
      </c>
      <c r="F20" t="str">
        <f>CONCATENATE("&lt;h3 ",E20,"&gt;",D18,"&lt;/h3&gt;")</f>
        <v>&lt;h3 id="sintaxis-correcta-saltos-de-línea-&lt;br&gt;"&gt;Sintaxis Correcta Saltos de Línea &lt;br&gt;&lt;/h3&gt;</v>
      </c>
      <c r="G20" s="54"/>
      <c r="H20" t="s">
        <v>2</v>
      </c>
      <c r="I20" s="51"/>
      <c r="N20" t="str">
        <f>CONCATENATE("&lt;h4&gt;",L18,"&lt;/h4&gt;")</f>
        <v>&lt;h4&gt;Sintaxis Correcta  &lt;&gt;&lt;/h4&gt;</v>
      </c>
      <c r="O20" s="54"/>
      <c r="P20" t="s">
        <v>2</v>
      </c>
      <c r="R20" s="51"/>
      <c r="W20" t="str">
        <f>CONCATENATE("&lt;h5&gt;",U18,"&lt;/h5&gt;")</f>
        <v>&lt;h5&gt;Ejemplo con Submenús &lt;nav&gt;&lt;/h5&gt;</v>
      </c>
      <c r="X20" s="54"/>
      <c r="Y20" t="s">
        <v>2</v>
      </c>
    </row>
    <row r="21" customFormat="1" spans="1:25">
      <c r="A21" s="51"/>
      <c r="F21" t="str">
        <f>IF(D22&lt;&gt;"","&lt;p&gt;","")</f>
        <v/>
      </c>
      <c r="G21" s="54"/>
      <c r="H21" t="s">
        <v>2</v>
      </c>
      <c r="I21" s="51"/>
      <c r="N21" t="str">
        <f>IF(L22&lt;&gt;"","&lt;p&gt;","")</f>
        <v/>
      </c>
      <c r="O21" s="54"/>
      <c r="P21" t="s">
        <v>2</v>
      </c>
      <c r="R21" s="51"/>
      <c r="W21" t="str">
        <f>IF(U22&lt;&gt;"","&lt;p&gt;","")</f>
        <v/>
      </c>
      <c r="X21" s="54"/>
      <c r="Y21" t="s">
        <v>2</v>
      </c>
    </row>
    <row r="22" customFormat="1" spans="1:25">
      <c r="A22" s="51" t="s">
        <v>142</v>
      </c>
      <c r="D22" s="55"/>
      <c r="E22" t="s">
        <v>2</v>
      </c>
      <c r="F22" t="str">
        <f>IF(D22&lt;&gt;"",D22,"")</f>
        <v/>
      </c>
      <c r="G22" s="54"/>
      <c r="H22" t="s">
        <v>2</v>
      </c>
      <c r="I22" s="51" t="s">
        <v>142</v>
      </c>
      <c r="L22" s="55"/>
      <c r="M22" t="s">
        <v>2</v>
      </c>
      <c r="N22" t="str">
        <f>IF(L22&lt;&gt;"",L22,"")</f>
        <v/>
      </c>
      <c r="O22" s="54"/>
      <c r="P22" t="s">
        <v>2</v>
      </c>
      <c r="R22" s="51" t="s">
        <v>142</v>
      </c>
      <c r="U22" s="55"/>
      <c r="V22" t="s">
        <v>2</v>
      </c>
      <c r="W22" t="str">
        <f>IF(U22&lt;&gt;"",U22,"")</f>
        <v/>
      </c>
      <c r="X22" s="54"/>
      <c r="Y22" t="s">
        <v>2</v>
      </c>
    </row>
    <row r="23" customFormat="1" spans="1:25">
      <c r="A23" s="51"/>
      <c r="F23" t="s">
        <v>107</v>
      </c>
      <c r="G23" s="54"/>
      <c r="H23" t="s">
        <v>2</v>
      </c>
      <c r="I23" s="51"/>
      <c r="N23" t="s">
        <v>107</v>
      </c>
      <c r="O23" s="54"/>
      <c r="P23" t="s">
        <v>2</v>
      </c>
      <c r="R23" s="51"/>
      <c r="W23" t="s">
        <v>107</v>
      </c>
      <c r="X23" s="54"/>
      <c r="Y23" t="s">
        <v>2</v>
      </c>
    </row>
    <row r="24" ht="14.55" spans="1:25">
      <c r="A24" s="56"/>
      <c r="B24" s="46"/>
      <c r="C24" s="46"/>
      <c r="D24" s="46"/>
      <c r="E24" s="46"/>
      <c r="F24" s="46" t="str">
        <f>CONCATENATE("&lt;!-- ",D18," fin --&gt;")</f>
        <v>&lt;!-- Sintaxis Correcta Saltos de Línea &lt;br&gt; fin --&gt;</v>
      </c>
      <c r="G24" s="57"/>
      <c r="H24" t="s">
        <v>2</v>
      </c>
      <c r="I24" s="56"/>
      <c r="J24" s="46"/>
      <c r="K24" s="46"/>
      <c r="L24" s="46"/>
      <c r="M24" s="46"/>
      <c r="N24" s="46" t="str">
        <f>CONCATENATE("&lt;!-- ",L18," fin --&gt;")</f>
        <v>&lt;!-- Sintaxis Correcta  &lt;&gt; fin --&gt;</v>
      </c>
      <c r="O24" s="57"/>
      <c r="P24" t="s">
        <v>2</v>
      </c>
      <c r="R24" s="56"/>
      <c r="S24" s="46"/>
      <c r="T24" s="46"/>
      <c r="U24" s="46"/>
      <c r="V24" s="46"/>
      <c r="W24" s="46" t="str">
        <f>CONCATENATE("&lt;!-- ",U18," fin --&gt;")</f>
        <v>&lt;!-- Ejemplo con Submenús &lt;nav&gt; fin --&gt;</v>
      </c>
      <c r="X24" s="57"/>
      <c r="Y24" t="s">
        <v>2</v>
      </c>
    </row>
    <row r="25" ht="14.55" spans="1:23">
      <c r="A25" s="47"/>
      <c r="B25" s="48"/>
      <c r="C25" s="48"/>
      <c r="D25" s="58"/>
      <c r="E25" s="48"/>
      <c r="F25" s="46" t="str">
        <f>""</f>
        <v/>
      </c>
      <c r="I25" s="47"/>
      <c r="J25" s="48"/>
      <c r="K25" s="48"/>
      <c r="L25" s="58"/>
      <c r="M25" s="48"/>
      <c r="N25" s="46" t="str">
        <f>""</f>
        <v/>
      </c>
      <c r="P25" t="s">
        <v>2</v>
      </c>
      <c r="R25" s="47"/>
      <c r="S25" s="48"/>
      <c r="T25" s="48"/>
      <c r="U25" s="58"/>
      <c r="V25" s="48"/>
      <c r="W25" s="46" t="str">
        <f>""</f>
        <v/>
      </c>
    </row>
    <row r="26" spans="1:25">
      <c r="A26" s="47" t="s">
        <v>159</v>
      </c>
      <c r="B26" s="48"/>
      <c r="C26" s="48"/>
      <c r="D26" s="49" t="s">
        <v>160</v>
      </c>
      <c r="E26" s="48" t="s">
        <v>2</v>
      </c>
      <c r="F26" s="48" t="str">
        <f>CONCATENATE("&lt;!-- ",D26," --&gt;")</f>
        <v>&lt;!-- Uso Saltos de Línea &lt;br&gt; --&gt;</v>
      </c>
      <c r="G26" s="50"/>
      <c r="H26" t="s">
        <v>2</v>
      </c>
      <c r="I26" s="47" t="s">
        <v>159</v>
      </c>
      <c r="J26" s="48"/>
      <c r="K26" s="48"/>
      <c r="L26" s="49" t="s">
        <v>161</v>
      </c>
      <c r="M26" s="48"/>
      <c r="N26" s="48" t="str">
        <f>CONCATENATE("&lt;!-- ",L26," --&gt;")</f>
        <v>&lt;!-- Uso &lt;&gt; --&gt;</v>
      </c>
      <c r="O26" s="50"/>
      <c r="P26" t="s">
        <v>2</v>
      </c>
      <c r="R26" s="47" t="str">
        <f>I26</f>
        <v>Título 4</v>
      </c>
      <c r="S26" s="48"/>
      <c r="T26" s="48"/>
      <c r="U26" s="49" t="s">
        <v>162</v>
      </c>
      <c r="V26" s="48"/>
      <c r="W26" s="48" t="str">
        <f>CONCATENATE("&lt;!-- ",U26," --&gt;")</f>
        <v>&lt;!-- Cuándo Usar ARIA en &lt;nav&gt; --&gt;</v>
      </c>
      <c r="X26" s="50"/>
      <c r="Y26" t="s">
        <v>2</v>
      </c>
    </row>
    <row r="27" ht="14.4" spans="1:25">
      <c r="A27" s="51" t="s">
        <v>137</v>
      </c>
      <c r="B27" s="52" t="s">
        <v>138</v>
      </c>
      <c r="C27" s="53" t="s">
        <v>139</v>
      </c>
      <c r="F27" t="s">
        <v>86</v>
      </c>
      <c r="G27" s="54"/>
      <c r="H27" t="s">
        <v>2</v>
      </c>
      <c r="I27" s="51" t="s">
        <v>137</v>
      </c>
      <c r="J27" s="52" t="s">
        <v>138</v>
      </c>
      <c r="K27" s="53" t="s">
        <v>139</v>
      </c>
      <c r="N27" t="str">
        <f>CONCATENATE(J27,L27,K27)</f>
        <v>&lt;div &gt;</v>
      </c>
      <c r="O27" s="54"/>
      <c r="P27" t="s">
        <v>2</v>
      </c>
      <c r="R27" s="51" t="s">
        <v>137</v>
      </c>
      <c r="S27" s="52" t="s">
        <v>138</v>
      </c>
      <c r="T27" s="53" t="s">
        <v>139</v>
      </c>
      <c r="W27" t="str">
        <f>CONCATENATE(S27,U27,T27)</f>
        <v>&lt;div &gt;</v>
      </c>
      <c r="X27" s="54"/>
      <c r="Y27" t="s">
        <v>2</v>
      </c>
    </row>
    <row r="28" spans="1:25">
      <c r="A28" s="51"/>
      <c r="D28" s="55" t="str">
        <f>SUBSTITUTE(LOWER(D26)," ","-")</f>
        <v>uso-saltos-de-línea-&lt;br&gt;</v>
      </c>
      <c r="E28" t="str">
        <f>CONCATENATE("id=",Comillas,D28,Comillas)</f>
        <v>id="uso-saltos-de-línea-&lt;br&gt;"</v>
      </c>
      <c r="F28" t="str">
        <f>CONCATENATE("&lt;h3 ",E28,"&gt;",D26,"&lt;/h3&gt;")</f>
        <v>&lt;h3 id="uso-saltos-de-línea-&lt;br&gt;"&gt;Uso Saltos de Línea &lt;br&gt;&lt;/h3&gt;</v>
      </c>
      <c r="G28" s="54"/>
      <c r="H28" t="s">
        <v>2</v>
      </c>
      <c r="I28" s="51"/>
      <c r="N28" t="str">
        <f>CONCATENATE("&lt;h4&gt;",L26,"&lt;/h4&gt;")</f>
        <v>&lt;h4&gt;Uso &lt;&gt;&lt;/h4&gt;</v>
      </c>
      <c r="O28" s="54"/>
      <c r="P28" t="s">
        <v>2</v>
      </c>
      <c r="R28" s="51"/>
      <c r="W28" t="str">
        <f>CONCATENATE("&lt;h5&gt;",U26,"&lt;/h5&gt;")</f>
        <v>&lt;h5&gt;Cuándo Usar ARIA en &lt;nav&gt;&lt;/h5&gt;</v>
      </c>
      <c r="X28" s="54"/>
      <c r="Y28" t="s">
        <v>2</v>
      </c>
    </row>
    <row r="29" spans="1:25">
      <c r="A29" s="51"/>
      <c r="F29" t="str">
        <f>IF(D30&lt;&gt;"","&lt;p&gt;","")</f>
        <v/>
      </c>
      <c r="G29" s="54"/>
      <c r="H29" t="s">
        <v>2</v>
      </c>
      <c r="I29" s="51"/>
      <c r="N29" t="str">
        <f>IF(L30&lt;&gt;"","&lt;p&gt;","")</f>
        <v/>
      </c>
      <c r="O29" s="54"/>
      <c r="P29" t="s">
        <v>2</v>
      </c>
      <c r="R29" s="51"/>
      <c r="W29" t="str">
        <f>IF(U30&lt;&gt;"","&lt;p&gt;","")</f>
        <v/>
      </c>
      <c r="X29" s="54"/>
      <c r="Y29" t="s">
        <v>2</v>
      </c>
    </row>
    <row r="30" spans="1:25">
      <c r="A30" s="51" t="s">
        <v>142</v>
      </c>
      <c r="D30" s="55"/>
      <c r="E30" t="s">
        <v>2</v>
      </c>
      <c r="F30" t="str">
        <f>IF(D30&lt;&gt;"",D30,"")</f>
        <v/>
      </c>
      <c r="G30" s="54"/>
      <c r="H30" t="s">
        <v>2</v>
      </c>
      <c r="I30" s="51" t="s">
        <v>142</v>
      </c>
      <c r="L30" s="55"/>
      <c r="M30" t="s">
        <v>2</v>
      </c>
      <c r="N30" t="str">
        <f>IF(L30&lt;&gt;"",L30,"")</f>
        <v/>
      </c>
      <c r="O30" s="54"/>
      <c r="P30" t="s">
        <v>2</v>
      </c>
      <c r="Q30" t="s">
        <v>2</v>
      </c>
      <c r="R30" s="51" t="s">
        <v>142</v>
      </c>
      <c r="U30" s="55"/>
      <c r="V30" t="s">
        <v>2</v>
      </c>
      <c r="W30" t="str">
        <f>IF(U30&lt;&gt;"",U30,"")</f>
        <v/>
      </c>
      <c r="X30" s="54"/>
      <c r="Y30" t="s">
        <v>2</v>
      </c>
    </row>
    <row r="31" spans="1:25">
      <c r="A31" s="51"/>
      <c r="F31" t="s">
        <v>107</v>
      </c>
      <c r="G31" s="54"/>
      <c r="H31" t="s">
        <v>2</v>
      </c>
      <c r="I31" s="51"/>
      <c r="N31" t="s">
        <v>107</v>
      </c>
      <c r="O31" s="54"/>
      <c r="P31" t="s">
        <v>2</v>
      </c>
      <c r="R31" s="51"/>
      <c r="W31" t="s">
        <v>107</v>
      </c>
      <c r="X31" s="54"/>
      <c r="Y31" t="s">
        <v>2</v>
      </c>
    </row>
    <row r="32" ht="14.55" spans="1:25">
      <c r="A32" s="56"/>
      <c r="B32" s="46"/>
      <c r="C32" s="46"/>
      <c r="D32" s="46"/>
      <c r="E32" s="46"/>
      <c r="F32" s="46" t="str">
        <f>CONCATENATE("&lt;!-- ",D26," fin --&gt;")</f>
        <v>&lt;!-- Uso Saltos de Línea &lt;br&gt; fin --&gt;</v>
      </c>
      <c r="G32" s="57"/>
      <c r="H32" t="s">
        <v>2</v>
      </c>
      <c r="I32" s="56"/>
      <c r="J32" s="46"/>
      <c r="K32" s="46"/>
      <c r="L32" s="46"/>
      <c r="M32" s="46"/>
      <c r="N32" s="46" t="str">
        <f>CONCATENATE("&lt;!-- ",L26," fin --&gt;")</f>
        <v>&lt;!-- Uso &lt;&gt; fin --&gt;</v>
      </c>
      <c r="O32" s="57"/>
      <c r="P32" t="s">
        <v>2</v>
      </c>
      <c r="R32" s="56"/>
      <c r="S32" s="46"/>
      <c r="T32" s="46"/>
      <c r="U32" s="46"/>
      <c r="V32" s="46"/>
      <c r="W32" s="46" t="str">
        <f>CONCATENATE("&lt;!-- ",U26," fin --&gt;")</f>
        <v>&lt;!-- Cuándo Usar ARIA en &lt;nav&gt; fin --&gt;</v>
      </c>
      <c r="X32" s="57"/>
      <c r="Y32" t="s">
        <v>2</v>
      </c>
    </row>
    <row r="33" ht="14.55" spans="1:23">
      <c r="A33" s="47"/>
      <c r="B33" s="48"/>
      <c r="C33" s="48"/>
      <c r="D33" s="58"/>
      <c r="E33" s="48"/>
      <c r="F33" s="46" t="str">
        <f>""</f>
        <v/>
      </c>
      <c r="I33" s="47"/>
      <c r="J33" s="48"/>
      <c r="K33" s="48"/>
      <c r="L33" s="58"/>
      <c r="M33" s="48"/>
      <c r="N33" s="46" t="str">
        <f>""</f>
        <v/>
      </c>
      <c r="R33" s="47"/>
      <c r="S33" s="48"/>
      <c r="T33" s="48"/>
      <c r="U33" s="58"/>
      <c r="V33" s="48"/>
      <c r="W33" s="46" t="str">
        <f>""</f>
        <v/>
      </c>
    </row>
    <row r="34" spans="1:25">
      <c r="A34" s="47" t="s">
        <v>163</v>
      </c>
      <c r="B34" s="48"/>
      <c r="C34" s="48" t="s">
        <v>164</v>
      </c>
      <c r="D34" s="49" t="s">
        <v>165</v>
      </c>
      <c r="E34" s="48" t="s">
        <v>2</v>
      </c>
      <c r="F34" s="48" t="str">
        <f>CONCATENATE("&lt;!-- ",D34," --&gt;")</f>
        <v>&lt;!-- Relación con Otras Etiquetas Saltos de Línea &lt;br&gt; --&gt;</v>
      </c>
      <c r="G34" s="50"/>
      <c r="H34" t="s">
        <v>2</v>
      </c>
      <c r="I34" s="47" t="s">
        <v>163</v>
      </c>
      <c r="J34" s="48"/>
      <c r="K34" s="48"/>
      <c r="L34" s="49" t="s">
        <v>166</v>
      </c>
      <c r="M34" s="48" t="s">
        <v>2</v>
      </c>
      <c r="N34" s="48" t="str">
        <f>CONCATENATE("&lt;!-- ",L34," --&gt;")</f>
        <v>&lt;!-- Relación con Otras Etiquetas &lt;&gt; --&gt;</v>
      </c>
      <c r="O34" s="50"/>
      <c r="R34" s="47" t="str">
        <f>I34</f>
        <v>Título 5</v>
      </c>
      <c r="S34" s="48"/>
      <c r="T34" s="48"/>
      <c r="U34" s="49" t="s">
        <v>167</v>
      </c>
      <c r="V34" s="48"/>
      <c r="W34" s="48" t="str">
        <f>CONCATENATE("&lt;!-- ",U34," --&gt;")</f>
        <v>&lt;!--  ARIA Recomendado para &lt;aside&gt; --&gt;</v>
      </c>
      <c r="X34" s="50"/>
      <c r="Y34" t="s">
        <v>2</v>
      </c>
    </row>
    <row r="35" ht="14.4" spans="1:25">
      <c r="A35" s="51" t="s">
        <v>137</v>
      </c>
      <c r="B35" s="52" t="s">
        <v>138</v>
      </c>
      <c r="C35" s="53" t="s">
        <v>139</v>
      </c>
      <c r="F35" t="s">
        <v>86</v>
      </c>
      <c r="G35" s="54"/>
      <c r="H35" t="s">
        <v>2</v>
      </c>
      <c r="I35" s="51" t="s">
        <v>137</v>
      </c>
      <c r="J35" s="52" t="s">
        <v>138</v>
      </c>
      <c r="K35" s="53" t="s">
        <v>139</v>
      </c>
      <c r="N35" t="str">
        <f>CONCATENATE(J35,L35,K35)</f>
        <v>&lt;div &gt;</v>
      </c>
      <c r="O35" s="54"/>
      <c r="R35" s="51" t="s">
        <v>137</v>
      </c>
      <c r="S35" s="52" t="s">
        <v>138</v>
      </c>
      <c r="T35" s="53" t="s">
        <v>139</v>
      </c>
      <c r="W35" t="str">
        <f>CONCATENATE(S35,U35,T35)</f>
        <v>&lt;div &gt;</v>
      </c>
      <c r="X35" s="54"/>
      <c r="Y35" t="s">
        <v>2</v>
      </c>
    </row>
    <row r="36" spans="1:25">
      <c r="A36" s="51"/>
      <c r="D36" s="55" t="str">
        <f>SUBSTITUTE(LOWER(D34)," ","-")</f>
        <v>relación-con-otras-etiquetas-saltos-de-línea-&lt;br&gt;</v>
      </c>
      <c r="E36" t="str">
        <f>CONCATENATE("id=",Comillas,D36,Comillas)</f>
        <v>id="relación-con-otras-etiquetas-saltos-de-línea-&lt;br&gt;"</v>
      </c>
      <c r="F36" t="str">
        <f>CONCATENATE("&lt;h3 ",E36,"&gt;",D34,"&lt;/h3&gt;")</f>
        <v>&lt;h3 id="relación-con-otras-etiquetas-saltos-de-línea-&lt;br&gt;"&gt;Relación con Otras Etiquetas Saltos de Línea &lt;br&gt;&lt;/h3&gt;</v>
      </c>
      <c r="G36" s="54"/>
      <c r="H36" t="s">
        <v>2</v>
      </c>
      <c r="I36" s="51"/>
      <c r="N36" t="str">
        <f>CONCATENATE("&lt;h4&gt;",L34,"&lt;/h4&gt;")</f>
        <v>&lt;h4&gt;Relación con Otras Etiquetas &lt;&gt;&lt;/h4&gt;</v>
      </c>
      <c r="O36" s="54"/>
      <c r="R36" s="51"/>
      <c r="W36" t="str">
        <f>CONCATENATE("&lt;h5&gt;",U34,"&lt;/h5&gt;")</f>
        <v>&lt;h5&gt; ARIA Recomendado para &lt;aside&gt;&lt;/h5&gt;</v>
      </c>
      <c r="X36" s="54"/>
      <c r="Y36" t="s">
        <v>2</v>
      </c>
    </row>
    <row r="37" spans="1:25">
      <c r="A37" s="51"/>
      <c r="F37" t="str">
        <f>IF(D38&lt;&gt;"","&lt;p&gt;","")</f>
        <v/>
      </c>
      <c r="G37" s="54"/>
      <c r="H37" t="s">
        <v>2</v>
      </c>
      <c r="I37" s="51"/>
      <c r="N37" t="str">
        <f>IF(L38&lt;&gt;"","&lt;p&gt;","")</f>
        <v/>
      </c>
      <c r="O37" s="54"/>
      <c r="R37" s="51"/>
      <c r="W37" t="str">
        <f>IF(U38&lt;&gt;"","&lt;p&gt;","")</f>
        <v/>
      </c>
      <c r="X37" s="54"/>
      <c r="Y37" t="s">
        <v>2</v>
      </c>
    </row>
    <row r="38" spans="1:25">
      <c r="A38" s="51" t="s">
        <v>142</v>
      </c>
      <c r="D38" s="55"/>
      <c r="E38" t="s">
        <v>2</v>
      </c>
      <c r="F38" t="str">
        <f>IF(D38&lt;&gt;"",D38,"")</f>
        <v/>
      </c>
      <c r="G38" s="54"/>
      <c r="H38" t="s">
        <v>2</v>
      </c>
      <c r="I38" s="51" t="s">
        <v>142</v>
      </c>
      <c r="L38" s="55"/>
      <c r="M38" t="s">
        <v>2</v>
      </c>
      <c r="N38" t="str">
        <f>IF(L38&lt;&gt;"",L38,"")</f>
        <v/>
      </c>
      <c r="O38" s="54"/>
      <c r="R38" s="51" t="s">
        <v>142</v>
      </c>
      <c r="U38" s="55"/>
      <c r="V38" t="s">
        <v>2</v>
      </c>
      <c r="W38" t="str">
        <f>IF(U38&lt;&gt;"",U38,"")</f>
        <v/>
      </c>
      <c r="X38" s="54"/>
      <c r="Y38" t="s">
        <v>2</v>
      </c>
    </row>
    <row r="39" spans="1:25">
      <c r="A39" s="51"/>
      <c r="F39" t="s">
        <v>107</v>
      </c>
      <c r="G39" s="54"/>
      <c r="H39" t="s">
        <v>2</v>
      </c>
      <c r="I39" s="51"/>
      <c r="N39" t="s">
        <v>107</v>
      </c>
      <c r="O39" s="54"/>
      <c r="R39" s="51"/>
      <c r="W39" t="s">
        <v>107</v>
      </c>
      <c r="X39" s="54"/>
      <c r="Y39" t="s">
        <v>2</v>
      </c>
    </row>
    <row r="40" ht="14.55" spans="1:25">
      <c r="A40" s="56"/>
      <c r="B40" s="46"/>
      <c r="C40" s="46"/>
      <c r="D40" s="46"/>
      <c r="E40" s="46"/>
      <c r="F40" s="46" t="str">
        <f>CONCATENATE("&lt;!-- ",D34," fin --&gt;")</f>
        <v>&lt;!-- Relación con Otras Etiquetas Saltos de Línea &lt;br&gt; fin --&gt;</v>
      </c>
      <c r="G40" s="57"/>
      <c r="H40" t="s">
        <v>2</v>
      </c>
      <c r="I40" s="56"/>
      <c r="J40" s="46"/>
      <c r="K40" s="46"/>
      <c r="L40" s="46"/>
      <c r="M40" s="46"/>
      <c r="N40" s="46" t="str">
        <f>CONCATENATE("&lt;!-- ",L34," fin --&gt;")</f>
        <v>&lt;!-- Relación con Otras Etiquetas &lt;&gt; fin --&gt;</v>
      </c>
      <c r="O40" s="57"/>
      <c r="R40" s="56"/>
      <c r="S40" s="46"/>
      <c r="T40" s="46"/>
      <c r="U40" s="46"/>
      <c r="V40" s="46"/>
      <c r="W40" s="46" t="str">
        <f>CONCATENATE("&lt;!-- ",U34," fin --&gt;")</f>
        <v>&lt;!--  ARIA Recomendado para &lt;aside&gt; fin --&gt;</v>
      </c>
      <c r="X40" s="57"/>
      <c r="Y40" t="s">
        <v>2</v>
      </c>
    </row>
    <row r="41" ht="14.55" spans="1:23">
      <c r="A41" s="47"/>
      <c r="B41" s="48"/>
      <c r="C41" s="48"/>
      <c r="D41" s="58"/>
      <c r="E41" s="48"/>
      <c r="F41" s="46" t="str">
        <f>""</f>
        <v/>
      </c>
      <c r="I41" s="47"/>
      <c r="J41" s="48"/>
      <c r="K41" s="48"/>
      <c r="L41" s="58"/>
      <c r="M41" s="48"/>
      <c r="N41" s="46" t="str">
        <f>""</f>
        <v/>
      </c>
      <c r="R41" s="47"/>
      <c r="S41" s="48"/>
      <c r="T41" s="48"/>
      <c r="U41" s="58"/>
      <c r="V41" s="48"/>
      <c r="W41" s="46" t="str">
        <f>""</f>
        <v/>
      </c>
    </row>
    <row r="42" spans="1:25">
      <c r="A42" s="47" t="s">
        <v>168</v>
      </c>
      <c r="B42" s="48"/>
      <c r="C42" s="48"/>
      <c r="D42" s="49" t="s">
        <v>169</v>
      </c>
      <c r="E42" s="48" t="s">
        <v>2</v>
      </c>
      <c r="F42" s="48" t="str">
        <f>CONCATENATE("&lt;!-- ",D42," --&gt;")</f>
        <v>&lt;!-- Buenas Prácticas y Errores Comunes Saltos de Línea &lt;br&gt; --&gt;</v>
      </c>
      <c r="G42" s="50"/>
      <c r="H42" t="s">
        <v>2</v>
      </c>
      <c r="I42" s="47" t="s">
        <v>168</v>
      </c>
      <c r="J42" s="48"/>
      <c r="K42" s="48"/>
      <c r="L42" s="49" t="s">
        <v>170</v>
      </c>
      <c r="M42" s="48" t="s">
        <v>2</v>
      </c>
      <c r="N42" s="48" t="str">
        <f>CONCATENATE("&lt;!-- ",L42," --&gt;")</f>
        <v>&lt;!-- Buenas Prácticas y Errores Comunes &lt;&gt; --&gt;</v>
      </c>
      <c r="O42" s="50"/>
      <c r="R42" s="47" t="str">
        <f>I42</f>
        <v>Título 6</v>
      </c>
      <c r="S42" s="48"/>
      <c r="T42" s="48"/>
      <c r="U42" s="49" t="s">
        <v>171</v>
      </c>
      <c r="V42" s="48"/>
      <c r="W42" s="48" t="str">
        <f>CONCATENATE("&lt;!-- ",U42," --&gt;")</f>
        <v>&lt;!-- Mejores Prácticas con ARIA con &lt;time&gt; --&gt;</v>
      </c>
      <c r="X42" s="50"/>
      <c r="Y42" t="s">
        <v>2</v>
      </c>
    </row>
    <row r="43" ht="14.4" spans="1:25">
      <c r="A43" s="51" t="s">
        <v>137</v>
      </c>
      <c r="B43" s="52" t="s">
        <v>138</v>
      </c>
      <c r="C43" s="53" t="s">
        <v>139</v>
      </c>
      <c r="F43" t="s">
        <v>86</v>
      </c>
      <c r="G43" s="54"/>
      <c r="H43" t="s">
        <v>2</v>
      </c>
      <c r="I43" s="51" t="s">
        <v>137</v>
      </c>
      <c r="J43" s="52" t="s">
        <v>138</v>
      </c>
      <c r="K43" s="53" t="s">
        <v>139</v>
      </c>
      <c r="N43" t="str">
        <f>CONCATENATE(J43,L43,K43)</f>
        <v>&lt;div &gt;</v>
      </c>
      <c r="O43" s="54"/>
      <c r="R43" s="51" t="s">
        <v>137</v>
      </c>
      <c r="S43" s="52" t="s">
        <v>138</v>
      </c>
      <c r="T43" s="53" t="s">
        <v>139</v>
      </c>
      <c r="W43" t="str">
        <f>CONCATENATE(S43,U43,T43)</f>
        <v>&lt;div &gt;</v>
      </c>
      <c r="X43" s="54"/>
      <c r="Y43" t="s">
        <v>2</v>
      </c>
    </row>
    <row r="44" spans="1:25">
      <c r="A44" s="51"/>
      <c r="D44" s="55" t="str">
        <f>SUBSTITUTE(LOWER(D42)," ","-")</f>
        <v>buenas-prácticas-y-errores-comunes-saltos-de-línea-&lt;br&gt;</v>
      </c>
      <c r="E44" t="str">
        <f>CONCATENATE("id=",Comillas,D44,Comillas)</f>
        <v>id="buenas-prácticas-y-errores-comunes-saltos-de-línea-&lt;br&gt;"</v>
      </c>
      <c r="F44" t="str">
        <f>CONCATENATE("&lt;h3 ",E44,"&gt;",D42,"&lt;/h3&gt;")</f>
        <v>&lt;h3 id="buenas-prácticas-y-errores-comunes-saltos-de-línea-&lt;br&gt;"&gt;Buenas Prácticas y Errores Comunes Saltos de Línea &lt;br&gt;&lt;/h3&gt;</v>
      </c>
      <c r="G44" s="54"/>
      <c r="H44" t="s">
        <v>2</v>
      </c>
      <c r="I44" s="51"/>
      <c r="N44" t="str">
        <f>CONCATENATE("&lt;h4&gt;",L42,"&lt;/h4&gt;")</f>
        <v>&lt;h4&gt;Buenas Prácticas y Errores Comunes &lt;&gt;&lt;/h4&gt;</v>
      </c>
      <c r="O44" s="54"/>
      <c r="R44" s="51"/>
      <c r="W44" t="str">
        <f>CONCATENATE("&lt;h5&gt;",U42,"&lt;/h5&gt;")</f>
        <v>&lt;h5&gt;Mejores Prácticas con ARIA con &lt;time&gt;&lt;/h5&gt;</v>
      </c>
      <c r="X44" s="54"/>
      <c r="Y44" t="s">
        <v>2</v>
      </c>
    </row>
    <row r="45" spans="1:25">
      <c r="A45" s="51"/>
      <c r="F45" t="str">
        <f>IF(D46&lt;&gt;"","&lt;p&gt;","")</f>
        <v/>
      </c>
      <c r="G45" s="54"/>
      <c r="H45" t="s">
        <v>2</v>
      </c>
      <c r="I45" s="51"/>
      <c r="N45" t="str">
        <f>IF(L46&lt;&gt;"","&lt;p&gt;","")</f>
        <v/>
      </c>
      <c r="O45" s="54"/>
      <c r="R45" s="51"/>
      <c r="W45" t="str">
        <f>IF(U46&lt;&gt;"","&lt;p&gt;","")</f>
        <v/>
      </c>
      <c r="X45" s="54"/>
      <c r="Y45" t="s">
        <v>2</v>
      </c>
    </row>
    <row r="46" spans="1:25">
      <c r="A46" s="51" t="s">
        <v>142</v>
      </c>
      <c r="D46" s="55"/>
      <c r="E46" t="s">
        <v>2</v>
      </c>
      <c r="F46" t="str">
        <f>IF(D46&lt;&gt;"",D46,"")</f>
        <v/>
      </c>
      <c r="G46" s="54"/>
      <c r="H46" t="s">
        <v>2</v>
      </c>
      <c r="I46" s="51" t="s">
        <v>142</v>
      </c>
      <c r="L46" s="55"/>
      <c r="M46" t="s">
        <v>2</v>
      </c>
      <c r="N46" t="str">
        <f>IF(L46&lt;&gt;"",L46,"")</f>
        <v/>
      </c>
      <c r="O46" s="54"/>
      <c r="R46" s="51" t="s">
        <v>142</v>
      </c>
      <c r="U46" s="55"/>
      <c r="V46" t="s">
        <v>2</v>
      </c>
      <c r="W46" t="str">
        <f>IF(U46&lt;&gt;"",U46,"")</f>
        <v/>
      </c>
      <c r="X46" s="54"/>
      <c r="Y46" t="s">
        <v>2</v>
      </c>
    </row>
    <row r="47" spans="1:25">
      <c r="A47" s="51"/>
      <c r="F47" t="s">
        <v>107</v>
      </c>
      <c r="G47" s="54"/>
      <c r="H47" t="s">
        <v>2</v>
      </c>
      <c r="I47" s="51"/>
      <c r="N47" t="s">
        <v>107</v>
      </c>
      <c r="O47" s="54"/>
      <c r="R47" s="51"/>
      <c r="W47" t="s">
        <v>107</v>
      </c>
      <c r="X47" s="54"/>
      <c r="Y47" t="s">
        <v>2</v>
      </c>
    </row>
    <row r="48" ht="14.55" spans="1:25">
      <c r="A48" s="56"/>
      <c r="B48" s="46"/>
      <c r="C48" s="46"/>
      <c r="D48" s="46"/>
      <c r="E48" s="46"/>
      <c r="F48" s="46" t="str">
        <f>CONCATENATE("&lt;!-- ",D42," fin --&gt;")</f>
        <v>&lt;!-- Buenas Prácticas y Errores Comunes Saltos de Línea &lt;br&gt; fin --&gt;</v>
      </c>
      <c r="G48" s="57"/>
      <c r="H48" t="s">
        <v>2</v>
      </c>
      <c r="I48" s="56"/>
      <c r="J48" s="46"/>
      <c r="K48" s="46"/>
      <c r="L48" s="46"/>
      <c r="M48" s="46"/>
      <c r="N48" s="46" t="str">
        <f>CONCATENATE("&lt;!-- ",L42," fin --&gt;")</f>
        <v>&lt;!-- Buenas Prácticas y Errores Comunes &lt;&gt; fin --&gt;</v>
      </c>
      <c r="O48" s="57"/>
      <c r="R48" s="56"/>
      <c r="S48" s="46"/>
      <c r="T48" s="46"/>
      <c r="U48" s="46"/>
      <c r="V48" s="46"/>
      <c r="W48" s="46" t="str">
        <f>CONCATENATE("&lt;!-- ",U42," fin --&gt;")</f>
        <v>&lt;!-- Mejores Prácticas con ARIA con &lt;time&gt; fin --&gt;</v>
      </c>
      <c r="X48" s="57"/>
      <c r="Y48" t="s">
        <v>2</v>
      </c>
    </row>
    <row r="49" ht="14.55" spans="1:23">
      <c r="A49" s="47"/>
      <c r="B49" s="48"/>
      <c r="C49" s="48"/>
      <c r="D49" s="58"/>
      <c r="E49" s="48"/>
      <c r="F49" s="46" t="str">
        <f>""</f>
        <v/>
      </c>
      <c r="I49" s="47"/>
      <c r="J49" s="48"/>
      <c r="K49" s="48"/>
      <c r="L49" s="58"/>
      <c r="M49" s="48"/>
      <c r="N49" s="46" t="str">
        <f>""</f>
        <v/>
      </c>
      <c r="R49" s="47"/>
      <c r="S49" s="48"/>
      <c r="T49" s="48"/>
      <c r="U49" s="58"/>
      <c r="V49" s="48"/>
      <c r="W49" s="46" t="str">
        <f>""</f>
        <v/>
      </c>
    </row>
    <row r="50" spans="1:25">
      <c r="A50" s="47" t="s">
        <v>172</v>
      </c>
      <c r="B50" s="48"/>
      <c r="C50" s="48"/>
      <c r="D50" s="49" t="s">
        <v>173</v>
      </c>
      <c r="E50" s="48" t="s">
        <v>2</v>
      </c>
      <c r="F50" s="48" t="str">
        <f>CONCATENATE("&lt;!-- ",D50," --&gt;")</f>
        <v>&lt;!-- Configuración CSS por Defecto Saltos de Línea &lt;br&gt; --&gt;</v>
      </c>
      <c r="G50" s="50"/>
      <c r="H50" t="s">
        <v>2</v>
      </c>
      <c r="I50" s="47" t="str">
        <f>A50</f>
        <v>Título 7</v>
      </c>
      <c r="J50" s="48"/>
      <c r="K50" s="48" t="s">
        <v>164</v>
      </c>
      <c r="L50" s="49" t="s">
        <v>174</v>
      </c>
      <c r="M50" s="48" t="s">
        <v>2</v>
      </c>
      <c r="N50" s="48" t="str">
        <f>CONCATENATE("&lt;!-- ",L50," --&gt;")</f>
        <v>&lt;!-- Configuración CSS por Defecto &lt;&gt; --&gt;</v>
      </c>
      <c r="O50" s="50"/>
      <c r="R50" s="47" t="str">
        <f>I50</f>
        <v>Título 7</v>
      </c>
      <c r="S50" s="48"/>
      <c r="T50" s="48"/>
      <c r="U50" s="49"/>
      <c r="V50" s="48"/>
      <c r="W50" s="48" t="str">
        <f>CONCATENATE("&lt;!-- ",U50," --&gt;")</f>
        <v>&lt;!--  --&gt;</v>
      </c>
      <c r="X50" s="50"/>
      <c r="Y50" t="s">
        <v>2</v>
      </c>
    </row>
    <row r="51" ht="14.4" spans="1:25">
      <c r="A51" s="51" t="s">
        <v>137</v>
      </c>
      <c r="B51" s="52" t="s">
        <v>138</v>
      </c>
      <c r="C51" s="53" t="s">
        <v>139</v>
      </c>
      <c r="F51" t="s">
        <v>86</v>
      </c>
      <c r="G51" s="54"/>
      <c r="I51" s="51" t="s">
        <v>137</v>
      </c>
      <c r="J51" s="52" t="s">
        <v>138</v>
      </c>
      <c r="K51" s="53" t="s">
        <v>139</v>
      </c>
      <c r="N51" t="str">
        <f>CONCATENATE(J51,L51,K51)</f>
        <v>&lt;div &gt;</v>
      </c>
      <c r="O51" s="54"/>
      <c r="R51" s="51" t="s">
        <v>137</v>
      </c>
      <c r="S51" s="52" t="s">
        <v>138</v>
      </c>
      <c r="T51" s="53" t="s">
        <v>139</v>
      </c>
      <c r="W51" t="str">
        <f>CONCATENATE(S51,U51,T51)</f>
        <v>&lt;div &gt;</v>
      </c>
      <c r="X51" s="54"/>
      <c r="Y51" t="s">
        <v>2</v>
      </c>
    </row>
    <row r="52" spans="1:25">
      <c r="A52" s="51"/>
      <c r="D52" s="55" t="str">
        <f>SUBSTITUTE(LOWER(D50)," ","-")</f>
        <v>configuración-css-por-defecto-saltos-de-línea-&lt;br&gt;</v>
      </c>
      <c r="E52" t="str">
        <f>CONCATENATE("id=",Comillas,D52,Comillas)</f>
        <v>id="configuración-css-por-defecto-saltos-de-línea-&lt;br&gt;"</v>
      </c>
      <c r="F52" t="str">
        <f>CONCATENATE("&lt;h3 ",E52,"&gt;",D50,"&lt;/h3&gt;")</f>
        <v>&lt;h3 id="configuración-css-por-defecto-saltos-de-línea-&lt;br&gt;"&gt;Configuración CSS por Defecto Saltos de Línea &lt;br&gt;&lt;/h3&gt;</v>
      </c>
      <c r="G52" s="54"/>
      <c r="H52" t="s">
        <v>2</v>
      </c>
      <c r="I52" s="51"/>
      <c r="N52" t="str">
        <f>CONCATENATE("&lt;h4&gt;",L50,"&lt;/h4&gt;")</f>
        <v>&lt;h4&gt;Configuración CSS por Defecto &lt;&gt;&lt;/h4&gt;</v>
      </c>
      <c r="O52" s="54"/>
      <c r="R52" s="51"/>
      <c r="W52" t="str">
        <f>CONCATENATE("&lt;h5&gt;",U50,"&lt;/h5&gt;")</f>
        <v>&lt;h5&gt;&lt;/h5&gt;</v>
      </c>
      <c r="X52" s="54"/>
      <c r="Y52" t="s">
        <v>2</v>
      </c>
    </row>
    <row r="53" spans="1:25">
      <c r="A53" s="51"/>
      <c r="F53" t="str">
        <f>IF(D54&lt;&gt;"","&lt;p&gt;","")</f>
        <v/>
      </c>
      <c r="G53" s="54"/>
      <c r="H53" t="s">
        <v>2</v>
      </c>
      <c r="I53" s="51"/>
      <c r="N53" t="str">
        <f>IF(L54&lt;&gt;"","&lt;p&gt;","")</f>
        <v/>
      </c>
      <c r="O53" s="54"/>
      <c r="R53" s="51"/>
      <c r="W53" t="str">
        <f>IF(U54&lt;&gt;"","&lt;p&gt;","")</f>
        <v/>
      </c>
      <c r="X53" s="54"/>
      <c r="Y53" t="s">
        <v>2</v>
      </c>
    </row>
    <row r="54" spans="1:25">
      <c r="A54" s="51" t="s">
        <v>142</v>
      </c>
      <c r="D54" s="55"/>
      <c r="E54" t="s">
        <v>2</v>
      </c>
      <c r="F54" t="str">
        <f>IF(D54&lt;&gt;"",D54,"")</f>
        <v/>
      </c>
      <c r="G54" s="54"/>
      <c r="H54" t="s">
        <v>2</v>
      </c>
      <c r="I54" s="51" t="s">
        <v>142</v>
      </c>
      <c r="L54" s="60"/>
      <c r="M54" t="s">
        <v>2</v>
      </c>
      <c r="N54" t="str">
        <f>IF(L54&lt;&gt;"",L54,"")</f>
        <v/>
      </c>
      <c r="O54" s="54"/>
      <c r="R54" s="51" t="s">
        <v>142</v>
      </c>
      <c r="U54" s="55"/>
      <c r="V54" t="s">
        <v>2</v>
      </c>
      <c r="W54" t="str">
        <f>IF(U54&lt;&gt;"",U54,"")</f>
        <v/>
      </c>
      <c r="X54" s="54"/>
      <c r="Y54" t="s">
        <v>2</v>
      </c>
    </row>
    <row r="55" spans="1:25">
      <c r="A55" s="51"/>
      <c r="F55" t="s">
        <v>107</v>
      </c>
      <c r="G55" s="54"/>
      <c r="H55" t="s">
        <v>2</v>
      </c>
      <c r="I55" s="51"/>
      <c r="N55" t="s">
        <v>107</v>
      </c>
      <c r="O55" s="54"/>
      <c r="R55" s="51"/>
      <c r="W55" t="s">
        <v>107</v>
      </c>
      <c r="X55" s="54"/>
      <c r="Y55" t="s">
        <v>2</v>
      </c>
    </row>
    <row r="56" ht="14.55" spans="1:25">
      <c r="A56" s="56"/>
      <c r="B56" s="46"/>
      <c r="C56" s="46"/>
      <c r="D56" s="46"/>
      <c r="E56" s="46"/>
      <c r="F56" s="46" t="str">
        <f>CONCATENATE("&lt;!-- ",D50," fin --&gt;")</f>
        <v>&lt;!-- Configuración CSS por Defecto Saltos de Línea &lt;br&gt; fin --&gt;</v>
      </c>
      <c r="G56" s="57"/>
      <c r="H56" t="s">
        <v>2</v>
      </c>
      <c r="I56" s="56"/>
      <c r="J56" s="46"/>
      <c r="K56" s="46"/>
      <c r="L56" s="46"/>
      <c r="M56" s="46"/>
      <c r="N56" s="46" t="str">
        <f>CONCATENATE("&lt;!-- ",L50," fin --&gt;")</f>
        <v>&lt;!-- Configuración CSS por Defecto &lt;&gt; fin --&gt;</v>
      </c>
      <c r="O56" s="57"/>
      <c r="R56" s="56"/>
      <c r="S56" s="46"/>
      <c r="T56" s="46"/>
      <c r="U56" s="46"/>
      <c r="V56" s="46"/>
      <c r="W56" s="46" t="str">
        <f>CONCATENATE("&lt;!-- ",U50," fin --&gt;")</f>
        <v>&lt;!--  fin --&gt;</v>
      </c>
      <c r="X56" s="57"/>
      <c r="Y56" t="s">
        <v>2</v>
      </c>
    </row>
    <row r="57" ht="14.55" spans="1:23">
      <c r="A57" s="47"/>
      <c r="B57" s="48"/>
      <c r="C57" s="48"/>
      <c r="D57" s="58"/>
      <c r="E57" s="48"/>
      <c r="F57" s="46" t="str">
        <f>""</f>
        <v/>
      </c>
      <c r="I57" s="47"/>
      <c r="J57" s="48"/>
      <c r="K57" s="48"/>
      <c r="L57" s="58"/>
      <c r="M57" s="48"/>
      <c r="N57" s="46" t="str">
        <f>""</f>
        <v/>
      </c>
      <c r="R57" s="47"/>
      <c r="S57" s="48"/>
      <c r="T57" s="48"/>
      <c r="U57" s="58"/>
      <c r="V57" s="48"/>
      <c r="W57" s="46" t="str">
        <f>""</f>
        <v/>
      </c>
    </row>
    <row r="58" spans="1:25">
      <c r="A58" s="47" t="s">
        <v>175</v>
      </c>
      <c r="B58" s="48"/>
      <c r="C58" s="48"/>
      <c r="D58" s="49" t="s">
        <v>176</v>
      </c>
      <c r="E58" s="48" t="s">
        <v>2</v>
      </c>
      <c r="F58" s="48" t="str">
        <f>CONCATENATE("&lt;!-- ",D58," --&gt;")</f>
        <v>&lt;!-- Ejemplo Aplicado en un Proyecto Real Saltos de Línea &lt;br&gt; --&gt;</v>
      </c>
      <c r="G58" s="50"/>
      <c r="H58" t="s">
        <v>2</v>
      </c>
      <c r="I58" s="47" t="str">
        <f>A58</f>
        <v>Título 8</v>
      </c>
      <c r="J58" s="48"/>
      <c r="K58" s="48"/>
      <c r="L58" s="49" t="s">
        <v>177</v>
      </c>
      <c r="M58" s="48" t="s">
        <v>2</v>
      </c>
      <c r="N58" s="48" t="str">
        <f>CONCATENATE("&lt;!-- ",L58," --&gt;")</f>
        <v>&lt;!-- Ejemplo Aplicado en un Proyecto Real &lt;&gt; --&gt;</v>
      </c>
      <c r="O58" s="50"/>
      <c r="R58" s="47" t="str">
        <f>I58</f>
        <v>Título 8</v>
      </c>
      <c r="S58" s="48"/>
      <c r="T58" s="48"/>
      <c r="U58" s="49"/>
      <c r="V58" s="48"/>
      <c r="W58" s="48" t="str">
        <f>CONCATENATE("&lt;!-- ",U58," --&gt;")</f>
        <v>&lt;!--  --&gt;</v>
      </c>
      <c r="X58" s="50"/>
      <c r="Y58" t="s">
        <v>2</v>
      </c>
    </row>
    <row r="59" ht="14.4" spans="1:25">
      <c r="A59" s="51" t="s">
        <v>137</v>
      </c>
      <c r="B59" s="52" t="s">
        <v>138</v>
      </c>
      <c r="C59" s="53" t="s">
        <v>139</v>
      </c>
      <c r="F59" t="s">
        <v>86</v>
      </c>
      <c r="G59" s="54"/>
      <c r="I59" s="51" t="s">
        <v>137</v>
      </c>
      <c r="J59" s="52" t="s">
        <v>138</v>
      </c>
      <c r="K59" s="53" t="s">
        <v>139</v>
      </c>
      <c r="N59" t="str">
        <f>CONCATENATE(J59,L59,K59)</f>
        <v>&lt;div &gt;</v>
      </c>
      <c r="O59" s="54"/>
      <c r="R59" s="51" t="s">
        <v>137</v>
      </c>
      <c r="S59" s="52" t="s">
        <v>138</v>
      </c>
      <c r="T59" s="53" t="s">
        <v>139</v>
      </c>
      <c r="W59" t="str">
        <f>CONCATENATE(S59,U59,T59)</f>
        <v>&lt;div &gt;</v>
      </c>
      <c r="X59" s="54"/>
      <c r="Y59" t="s">
        <v>2</v>
      </c>
    </row>
    <row r="60" spans="1:25">
      <c r="A60" s="51"/>
      <c r="D60" s="55" t="str">
        <f>SUBSTITUTE(LOWER(D58)," ","-")</f>
        <v>ejemplo-aplicado-en-un-proyecto-real-saltos-de-línea-&lt;br&gt;</v>
      </c>
      <c r="E60" t="str">
        <f>CONCATENATE("id=",Comillas,D60,Comillas)</f>
        <v>id="ejemplo-aplicado-en-un-proyecto-real-saltos-de-línea-&lt;br&gt;"</v>
      </c>
      <c r="F60" t="str">
        <f>CONCATENATE("&lt;h3 ",E60,"&gt;",D58,"&lt;/h3&gt;")</f>
        <v>&lt;h3 id="ejemplo-aplicado-en-un-proyecto-real-saltos-de-línea-&lt;br&gt;"&gt;Ejemplo Aplicado en un Proyecto Real Saltos de Línea &lt;br&gt;&lt;/h3&gt;</v>
      </c>
      <c r="G60" s="54"/>
      <c r="H60" t="s">
        <v>2</v>
      </c>
      <c r="I60" s="51"/>
      <c r="N60" t="str">
        <f>CONCATENATE("&lt;h4&gt;",L58,"&lt;/h4&gt;")</f>
        <v>&lt;h4&gt;Ejemplo Aplicado en un Proyecto Real &lt;&gt;&lt;/h4&gt;</v>
      </c>
      <c r="O60" s="54"/>
      <c r="R60" s="51"/>
      <c r="W60" t="str">
        <f>CONCATENATE("&lt;h5&gt;",U58,"&lt;/h5&gt;")</f>
        <v>&lt;h5&gt;&lt;/h5&gt;</v>
      </c>
      <c r="X60" s="54"/>
      <c r="Y60" t="s">
        <v>2</v>
      </c>
    </row>
    <row r="61" spans="1:25">
      <c r="A61" s="51"/>
      <c r="F61" t="str">
        <f>IF(D62&lt;&gt;"","&lt;p&gt;","")</f>
        <v/>
      </c>
      <c r="G61" s="54"/>
      <c r="H61" t="s">
        <v>2</v>
      </c>
      <c r="I61" s="51"/>
      <c r="N61" t="str">
        <f>IF(L62&lt;&gt;"","&lt;p&gt;","")</f>
        <v/>
      </c>
      <c r="O61" s="54"/>
      <c r="R61" s="51"/>
      <c r="W61" t="str">
        <f>IF(U62&lt;&gt;"","&lt;p&gt;","")</f>
        <v/>
      </c>
      <c r="X61" s="54"/>
      <c r="Y61" t="s">
        <v>2</v>
      </c>
    </row>
    <row r="62" spans="1:25">
      <c r="A62" s="51" t="s">
        <v>142</v>
      </c>
      <c r="D62" s="55"/>
      <c r="E62" t="s">
        <v>2</v>
      </c>
      <c r="F62" t="str">
        <f>IF(D62&lt;&gt;"",D62,"")</f>
        <v/>
      </c>
      <c r="G62" s="54"/>
      <c r="H62" t="s">
        <v>2</v>
      </c>
      <c r="I62" s="51" t="s">
        <v>142</v>
      </c>
      <c r="L62" s="55"/>
      <c r="M62" t="s">
        <v>2</v>
      </c>
      <c r="N62" t="str">
        <f>IF(L62&lt;&gt;"",L62,"")</f>
        <v/>
      </c>
      <c r="O62" s="54"/>
      <c r="R62" s="51" t="s">
        <v>142</v>
      </c>
      <c r="U62" s="55"/>
      <c r="V62" t="s">
        <v>2</v>
      </c>
      <c r="W62" t="str">
        <f>IF(U62&lt;&gt;"",U62,"")</f>
        <v/>
      </c>
      <c r="X62" s="54"/>
      <c r="Y62" t="s">
        <v>2</v>
      </c>
    </row>
    <row r="63" spans="1:25">
      <c r="A63" s="51"/>
      <c r="F63" t="s">
        <v>107</v>
      </c>
      <c r="G63" s="54"/>
      <c r="H63" t="s">
        <v>2</v>
      </c>
      <c r="I63" s="51"/>
      <c r="N63" t="s">
        <v>107</v>
      </c>
      <c r="O63" s="54"/>
      <c r="R63" s="51"/>
      <c r="W63" t="s">
        <v>107</v>
      </c>
      <c r="X63" s="54"/>
      <c r="Y63" t="s">
        <v>2</v>
      </c>
    </row>
    <row r="64" ht="14.55" spans="1:25">
      <c r="A64" s="56"/>
      <c r="B64" s="46"/>
      <c r="C64" s="46"/>
      <c r="D64" s="46"/>
      <c r="E64" s="46"/>
      <c r="F64" s="46" t="str">
        <f>CONCATENATE("&lt;!-- ",D58," fin --&gt;")</f>
        <v>&lt;!-- Ejemplo Aplicado en un Proyecto Real Saltos de Línea &lt;br&gt; fin --&gt;</v>
      </c>
      <c r="G64" s="57"/>
      <c r="H64" t="s">
        <v>2</v>
      </c>
      <c r="I64" s="56"/>
      <c r="J64" s="46"/>
      <c r="K64" s="46"/>
      <c r="L64" s="46"/>
      <c r="M64" s="46"/>
      <c r="N64" s="46" t="str">
        <f>CONCATENATE("&lt;!-- ",L58," fin --&gt;")</f>
        <v>&lt;!-- Ejemplo Aplicado en un Proyecto Real &lt;&gt; fin --&gt;</v>
      </c>
      <c r="O64" s="57"/>
      <c r="R64" s="56"/>
      <c r="S64" s="46"/>
      <c r="T64" s="46"/>
      <c r="U64" s="46"/>
      <c r="V64" s="46"/>
      <c r="W64" s="46" t="str">
        <f>CONCATENATE("&lt;!-- ",U58," fin --&gt;")</f>
        <v>&lt;!--  fin --&gt;</v>
      </c>
      <c r="X64" s="57"/>
      <c r="Y64" t="s">
        <v>2</v>
      </c>
    </row>
    <row r="65" ht="14.55" spans="1:23">
      <c r="A65" s="47"/>
      <c r="B65" s="48"/>
      <c r="C65" s="48"/>
      <c r="D65" s="58"/>
      <c r="E65" s="48"/>
      <c r="F65" s="46" t="str">
        <f>""</f>
        <v/>
      </c>
      <c r="I65" s="47"/>
      <c r="J65" s="48"/>
      <c r="K65" s="48"/>
      <c r="L65" s="58"/>
      <c r="M65" s="48"/>
      <c r="N65" s="46" t="str">
        <f>""</f>
        <v/>
      </c>
      <c r="R65" s="47"/>
      <c r="S65" s="48"/>
      <c r="T65" s="48"/>
      <c r="U65" s="58"/>
      <c r="V65" s="48"/>
      <c r="W65" s="46" t="str">
        <f>""</f>
        <v/>
      </c>
    </row>
    <row r="66" spans="1:25">
      <c r="A66" s="47" t="s">
        <v>178</v>
      </c>
      <c r="B66" s="48"/>
      <c r="C66" s="48"/>
      <c r="D66" s="49" t="s">
        <v>179</v>
      </c>
      <c r="E66" s="48" t="s">
        <v>2</v>
      </c>
      <c r="F66" s="48" t="str">
        <f>CONCATENATE("&lt;!-- ",D66," --&gt;")</f>
        <v>&lt;!-- Uso con Tecnologías de Asistencia (ARIA) Saltos de Línea &lt;br&gt; --&gt;</v>
      </c>
      <c r="G66" s="50"/>
      <c r="H66" t="s">
        <v>2</v>
      </c>
      <c r="I66" s="47" t="str">
        <f>A66</f>
        <v>Título 9</v>
      </c>
      <c r="J66" s="48"/>
      <c r="K66" s="48"/>
      <c r="L66" s="49" t="s">
        <v>180</v>
      </c>
      <c r="M66" s="48" t="s">
        <v>2</v>
      </c>
      <c r="N66" s="48" t="str">
        <f>CONCATENATE("&lt;!-- ",L66," --&gt;")</f>
        <v>&lt;!-- Uso con Tecnologías de Asistencia (ARIA) &lt;&gt; --&gt;</v>
      </c>
      <c r="O66" s="50"/>
      <c r="R66" s="47" t="str">
        <f>I66</f>
        <v>Título 9</v>
      </c>
      <c r="S66" s="48"/>
      <c r="T66" s="48"/>
      <c r="U66" s="49"/>
      <c r="V66" s="48"/>
      <c r="W66" s="48" t="str">
        <f>CONCATENATE("&lt;!-- ",U66," --&gt;")</f>
        <v>&lt;!--  --&gt;</v>
      </c>
      <c r="X66" s="50"/>
      <c r="Y66" t="s">
        <v>2</v>
      </c>
    </row>
    <row r="67" ht="14.4" spans="1:25">
      <c r="A67" s="51" t="s">
        <v>137</v>
      </c>
      <c r="B67" s="52" t="s">
        <v>138</v>
      </c>
      <c r="C67" s="53" t="s">
        <v>139</v>
      </c>
      <c r="F67" t="s">
        <v>86</v>
      </c>
      <c r="G67" s="54"/>
      <c r="I67" s="51" t="s">
        <v>137</v>
      </c>
      <c r="J67" s="52" t="s">
        <v>138</v>
      </c>
      <c r="K67" s="53" t="s">
        <v>139</v>
      </c>
      <c r="N67" t="str">
        <f>CONCATENATE(J67,L67,K67)</f>
        <v>&lt;div &gt;</v>
      </c>
      <c r="O67" s="54"/>
      <c r="R67" s="51" t="s">
        <v>137</v>
      </c>
      <c r="S67" s="52" t="s">
        <v>138</v>
      </c>
      <c r="T67" s="53" t="s">
        <v>139</v>
      </c>
      <c r="W67" t="str">
        <f>CONCATENATE(S67,U67,T67)</f>
        <v>&lt;div &gt;</v>
      </c>
      <c r="X67" s="54"/>
      <c r="Y67" t="s">
        <v>2</v>
      </c>
    </row>
    <row r="68" spans="1:25">
      <c r="A68" s="51"/>
      <c r="D68" s="55" t="str">
        <f>SUBSTITUTE(LOWER(D66)," ","-")</f>
        <v>uso-con-tecnologías-de-asistencia-(aria)-saltos-de-línea-&lt;br&gt;</v>
      </c>
      <c r="E68" t="str">
        <f>CONCATENATE("id=",Comillas,D68,Comillas)</f>
        <v>id="uso-con-tecnologías-de-asistencia-(aria)-saltos-de-línea-&lt;br&gt;"</v>
      </c>
      <c r="F68" t="str">
        <f>CONCATENATE("&lt;h3 ",E68,"&gt;",D66,"&lt;/h3&gt;")</f>
        <v>&lt;h3 id="uso-con-tecnologías-de-asistencia-(aria)-saltos-de-línea-&lt;br&gt;"&gt;Uso con Tecnologías de Asistencia (ARIA) Saltos de Línea &lt;br&gt;&lt;/h3&gt;</v>
      </c>
      <c r="G68" s="54"/>
      <c r="H68" t="s">
        <v>2</v>
      </c>
      <c r="I68" s="51"/>
      <c r="N68" t="str">
        <f>CONCATENATE("&lt;h4&gt;",L66,"&lt;/h4&gt;")</f>
        <v>&lt;h4&gt;Uso con Tecnologías de Asistencia (ARIA) &lt;&gt;&lt;/h4&gt;</v>
      </c>
      <c r="O68" s="54"/>
      <c r="R68" s="51"/>
      <c r="W68" t="str">
        <f>CONCATENATE("&lt;h5&gt;",U66,"&lt;/h5&gt;")</f>
        <v>&lt;h5&gt;&lt;/h5&gt;</v>
      </c>
      <c r="X68" s="54"/>
      <c r="Y68" t="s">
        <v>2</v>
      </c>
    </row>
    <row r="69" spans="1:25">
      <c r="A69" s="51"/>
      <c r="F69" t="str">
        <f>IF(D70&lt;&gt;"","&lt;p&gt;","")</f>
        <v/>
      </c>
      <c r="G69" s="54"/>
      <c r="H69" t="s">
        <v>2</v>
      </c>
      <c r="I69" s="51"/>
      <c r="N69" t="str">
        <f>IF(L70&lt;&gt;"","&lt;p&gt;","")</f>
        <v/>
      </c>
      <c r="O69" s="54"/>
      <c r="R69" s="51"/>
      <c r="W69" t="str">
        <f>IF(U70&lt;&gt;"","&lt;p&gt;","")</f>
        <v/>
      </c>
      <c r="X69" s="54"/>
      <c r="Y69" t="s">
        <v>2</v>
      </c>
    </row>
    <row r="70" spans="1:25">
      <c r="A70" s="51" t="s">
        <v>142</v>
      </c>
      <c r="D70" s="55"/>
      <c r="E70" t="s">
        <v>2</v>
      </c>
      <c r="F70" t="str">
        <f>IF(D70&lt;&gt;"",D70,"")</f>
        <v/>
      </c>
      <c r="G70" s="54"/>
      <c r="H70" t="s">
        <v>2</v>
      </c>
      <c r="I70" s="51" t="s">
        <v>142</v>
      </c>
      <c r="L70" s="55"/>
      <c r="M70" t="s">
        <v>2</v>
      </c>
      <c r="N70" t="str">
        <f>IF(L70&lt;&gt;"",L70,"")</f>
        <v/>
      </c>
      <c r="O70" s="54"/>
      <c r="R70" s="51" t="s">
        <v>142</v>
      </c>
      <c r="U70" s="55"/>
      <c r="V70" t="s">
        <v>2</v>
      </c>
      <c r="W70" t="str">
        <f>IF(U70&lt;&gt;"",U70,"")</f>
        <v/>
      </c>
      <c r="X70" s="54"/>
      <c r="Y70" t="s">
        <v>2</v>
      </c>
    </row>
    <row r="71" spans="1:25">
      <c r="A71" s="51"/>
      <c r="F71" t="s">
        <v>107</v>
      </c>
      <c r="G71" s="54"/>
      <c r="H71" t="s">
        <v>2</v>
      </c>
      <c r="I71" s="51"/>
      <c r="N71" t="s">
        <v>107</v>
      </c>
      <c r="O71" s="54"/>
      <c r="R71" s="51"/>
      <c r="W71" t="s">
        <v>107</v>
      </c>
      <c r="X71" s="54"/>
      <c r="Y71" t="s">
        <v>2</v>
      </c>
    </row>
    <row r="72" ht="14.55" spans="1:25">
      <c r="A72" s="56"/>
      <c r="B72" s="46"/>
      <c r="C72" s="46"/>
      <c r="D72" s="46"/>
      <c r="E72" s="46"/>
      <c r="F72" s="46" t="str">
        <f>CONCATENATE("&lt;!-- ",D66," fin --&gt;")</f>
        <v>&lt;!-- Uso con Tecnologías de Asistencia (ARIA) Saltos de Línea &lt;br&gt; fin --&gt;</v>
      </c>
      <c r="G72" s="57"/>
      <c r="H72" t="s">
        <v>2</v>
      </c>
      <c r="I72" s="56"/>
      <c r="J72" s="46"/>
      <c r="K72" s="46"/>
      <c r="L72" s="46"/>
      <c r="M72" s="46"/>
      <c r="N72" s="46" t="str">
        <f>CONCATENATE("&lt;!-- ",L66," fin --&gt;")</f>
        <v>&lt;!-- Uso con Tecnologías de Asistencia (ARIA) &lt;&gt; fin --&gt;</v>
      </c>
      <c r="O72" s="57"/>
      <c r="R72" s="56"/>
      <c r="S72" s="46"/>
      <c r="T72" s="46"/>
      <c r="U72" s="46"/>
      <c r="V72" s="46"/>
      <c r="W72" s="46" t="str">
        <f>CONCATENATE("&lt;!-- ",U66," fin --&gt;")</f>
        <v>&lt;!--  fin --&gt;</v>
      </c>
      <c r="X72" s="57"/>
      <c r="Y72" t="s">
        <v>2</v>
      </c>
    </row>
    <row r="73" ht="14.55" spans="1:23">
      <c r="A73" s="47"/>
      <c r="B73" s="48"/>
      <c r="C73" s="48"/>
      <c r="D73" s="58"/>
      <c r="E73" s="48"/>
      <c r="F73" s="46" t="str">
        <f>""</f>
        <v/>
      </c>
      <c r="I73" s="47"/>
      <c r="J73" s="48"/>
      <c r="K73" s="48"/>
      <c r="L73" s="58"/>
      <c r="M73" s="48"/>
      <c r="N73" s="46" t="str">
        <f>""</f>
        <v/>
      </c>
      <c r="R73" s="47"/>
      <c r="S73" s="48"/>
      <c r="T73" s="48"/>
      <c r="U73" s="58"/>
      <c r="V73" s="48"/>
      <c r="W73" s="46" t="str">
        <f>""</f>
        <v/>
      </c>
    </row>
    <row r="74" spans="1:25">
      <c r="A74" s="47" t="s">
        <v>181</v>
      </c>
      <c r="B74" s="48"/>
      <c r="C74" s="48"/>
      <c r="D74" s="49"/>
      <c r="E74" s="48" t="s">
        <v>2</v>
      </c>
      <c r="F74" s="48" t="str">
        <f>CONCATENATE("&lt;!-- ",D74," --&gt;")</f>
        <v>&lt;!--  --&gt;</v>
      </c>
      <c r="G74" s="50"/>
      <c r="H74" t="s">
        <v>2</v>
      </c>
      <c r="I74" s="47" t="str">
        <f>A74</f>
        <v>Título 10</v>
      </c>
      <c r="J74" s="48"/>
      <c r="K74" s="48"/>
      <c r="L74" s="49"/>
      <c r="M74" s="48"/>
      <c r="N74" s="48" t="str">
        <f>CONCATENATE("&lt;!-- ",L74," --&gt;")</f>
        <v>&lt;!--  --&gt;</v>
      </c>
      <c r="O74" s="50"/>
      <c r="R74" s="47" t="str">
        <f>I74</f>
        <v>Título 10</v>
      </c>
      <c r="S74" s="48"/>
      <c r="T74" s="48"/>
      <c r="U74" s="49"/>
      <c r="V74" s="48"/>
      <c r="W74" s="48" t="str">
        <f>CONCATENATE("&lt;!-- ",U74," --&gt;")</f>
        <v>&lt;!--  --&gt;</v>
      </c>
      <c r="X74" s="50"/>
      <c r="Y74" t="s">
        <v>2</v>
      </c>
    </row>
    <row r="75" ht="14.4" spans="1:25">
      <c r="A75" s="51" t="s">
        <v>137</v>
      </c>
      <c r="B75" s="52" t="s">
        <v>138</v>
      </c>
      <c r="C75" s="53" t="s">
        <v>139</v>
      </c>
      <c r="F75" t="s">
        <v>86</v>
      </c>
      <c r="G75" s="54"/>
      <c r="I75" s="51" t="s">
        <v>137</v>
      </c>
      <c r="J75" s="52" t="s">
        <v>138</v>
      </c>
      <c r="K75" s="53" t="s">
        <v>139</v>
      </c>
      <c r="N75" t="str">
        <f>CONCATENATE(J75,L75,K75)</f>
        <v>&lt;div &gt;</v>
      </c>
      <c r="O75" s="54"/>
      <c r="R75" s="51" t="s">
        <v>137</v>
      </c>
      <c r="S75" s="52" t="s">
        <v>138</v>
      </c>
      <c r="T75" s="53" t="s">
        <v>139</v>
      </c>
      <c r="W75" t="str">
        <f>CONCATENATE(S75,U75,T75)</f>
        <v>&lt;div &gt;</v>
      </c>
      <c r="X75" s="54"/>
      <c r="Y75" t="s">
        <v>2</v>
      </c>
    </row>
    <row r="76" spans="1:25">
      <c r="A76" s="51"/>
      <c r="D76" s="55"/>
      <c r="E76" t="str">
        <f>CONCATENATE("id=",Comillas,D76,Comillas)</f>
        <v>id=""</v>
      </c>
      <c r="F76" t="str">
        <f>CONCATENATE("&lt;h3 ",E76,"&gt;",D74,"&lt;/h3&gt;")</f>
        <v>&lt;h3 id=""&gt;&lt;/h3&gt;</v>
      </c>
      <c r="G76" s="54"/>
      <c r="H76" t="s">
        <v>2</v>
      </c>
      <c r="I76" s="51"/>
      <c r="N76" t="str">
        <f>CONCATENATE("&lt;h4&gt;",L74,"&lt;/h4&gt;")</f>
        <v>&lt;h4&gt;&lt;/h4&gt;</v>
      </c>
      <c r="O76" s="54"/>
      <c r="R76" s="51"/>
      <c r="W76" t="str">
        <f>CONCATENATE("&lt;h5&gt;",U74,"&lt;/h5&gt;")</f>
        <v>&lt;h5&gt;&lt;/h5&gt;</v>
      </c>
      <c r="X76" s="54"/>
      <c r="Y76" t="s">
        <v>2</v>
      </c>
    </row>
    <row r="77" spans="1:25">
      <c r="A77" s="51"/>
      <c r="F77" t="str">
        <f>IF(D78&lt;&gt;"","&lt;p&gt;","")</f>
        <v/>
      </c>
      <c r="G77" s="54"/>
      <c r="H77" t="s">
        <v>2</v>
      </c>
      <c r="I77" s="51"/>
      <c r="N77" t="str">
        <f>IF(L78&lt;&gt;"","&lt;p&gt;","")</f>
        <v/>
      </c>
      <c r="O77" s="54"/>
      <c r="R77" s="51"/>
      <c r="W77" t="str">
        <f>IF(U78&lt;&gt;"","&lt;p&gt;","")</f>
        <v/>
      </c>
      <c r="X77" s="54"/>
      <c r="Y77" t="s">
        <v>2</v>
      </c>
    </row>
    <row r="78" spans="1:25">
      <c r="A78" s="51" t="s">
        <v>142</v>
      </c>
      <c r="D78" s="55"/>
      <c r="E78" t="s">
        <v>2</v>
      </c>
      <c r="F78" t="str">
        <f>IF(D78&lt;&gt;"",D78,"")</f>
        <v/>
      </c>
      <c r="G78" s="54"/>
      <c r="H78" t="s">
        <v>2</v>
      </c>
      <c r="I78" s="51" t="s">
        <v>142</v>
      </c>
      <c r="L78" s="55"/>
      <c r="M78" t="s">
        <v>2</v>
      </c>
      <c r="N78" t="str">
        <f>IF(L78&lt;&gt;"",L78,"")</f>
        <v/>
      </c>
      <c r="O78" s="54"/>
      <c r="R78" s="51" t="s">
        <v>142</v>
      </c>
      <c r="U78" s="55"/>
      <c r="V78" t="s">
        <v>2</v>
      </c>
      <c r="W78" t="str">
        <f>IF(U78&lt;&gt;"",U78,"")</f>
        <v/>
      </c>
      <c r="X78" s="54"/>
      <c r="Y78" t="s">
        <v>2</v>
      </c>
    </row>
    <row r="79" spans="1:25">
      <c r="A79" s="51"/>
      <c r="F79" t="s">
        <v>107</v>
      </c>
      <c r="G79" s="54"/>
      <c r="H79" t="s">
        <v>2</v>
      </c>
      <c r="I79" s="51"/>
      <c r="N79" t="s">
        <v>107</v>
      </c>
      <c r="O79" s="54"/>
      <c r="R79" s="51"/>
      <c r="W79" t="s">
        <v>107</v>
      </c>
      <c r="X79" s="54"/>
      <c r="Y79" t="s">
        <v>2</v>
      </c>
    </row>
    <row r="80" ht="14.55" spans="1:25">
      <c r="A80" s="56"/>
      <c r="B80" s="46"/>
      <c r="C80" s="46"/>
      <c r="D80" s="46"/>
      <c r="E80" s="46"/>
      <c r="F80" s="46" t="str">
        <f>CONCATENATE("&lt;!-- ",D74," fin --&gt;")</f>
        <v>&lt;!--  fin --&gt;</v>
      </c>
      <c r="G80" s="57"/>
      <c r="H80" t="s">
        <v>2</v>
      </c>
      <c r="I80" s="56"/>
      <c r="J80" s="46"/>
      <c r="K80" s="46"/>
      <c r="L80" s="46"/>
      <c r="M80" s="46"/>
      <c r="N80" s="46" t="str">
        <f>CONCATENATE("&lt;!-- ",L74," fin --&gt;")</f>
        <v>&lt;!--  fin --&gt;</v>
      </c>
      <c r="O80" s="57"/>
      <c r="R80" s="56"/>
      <c r="S80" s="46"/>
      <c r="T80" s="46"/>
      <c r="U80" s="46"/>
      <c r="V80" s="46"/>
      <c r="W80" s="46" t="str">
        <f>CONCATENATE("&lt;!-- ",U74," fin --&gt;")</f>
        <v>&lt;!--  fin --&gt;</v>
      </c>
      <c r="X80" s="57"/>
      <c r="Y80" t="s">
        <v>2</v>
      </c>
    </row>
    <row r="81" ht="14.55" spans="1:23">
      <c r="A81" s="47"/>
      <c r="B81" s="48"/>
      <c r="C81" s="48"/>
      <c r="D81" s="58"/>
      <c r="E81" s="48"/>
      <c r="F81" s="46" t="str">
        <f>""</f>
        <v/>
      </c>
      <c r="I81" s="47"/>
      <c r="J81" s="48"/>
      <c r="K81" s="48"/>
      <c r="L81" s="58"/>
      <c r="M81" s="48"/>
      <c r="N81" s="46" t="str">
        <f>""</f>
        <v/>
      </c>
      <c r="R81" s="47"/>
      <c r="S81" s="48"/>
      <c r="T81" s="48"/>
      <c r="U81" s="58"/>
      <c r="V81" s="48"/>
      <c r="W81" s="46" t="str">
        <f>""</f>
        <v/>
      </c>
    </row>
    <row r="82" spans="1:25">
      <c r="A82" s="47" t="s">
        <v>182</v>
      </c>
      <c r="B82" s="48"/>
      <c r="C82" s="48"/>
      <c r="D82" s="49"/>
      <c r="E82" s="48" t="s">
        <v>2</v>
      </c>
      <c r="F82" s="48" t="str">
        <f>CONCATENATE("&lt;!-- ",D82," --&gt;")</f>
        <v>&lt;!--  --&gt;</v>
      </c>
      <c r="G82" s="50"/>
      <c r="H82" t="s">
        <v>2</v>
      </c>
      <c r="I82" s="47" t="str">
        <f>A82</f>
        <v>Título 11</v>
      </c>
      <c r="J82" s="48"/>
      <c r="K82" s="48"/>
      <c r="L82" s="49"/>
      <c r="M82" s="48"/>
      <c r="N82" s="48" t="str">
        <f>CONCATENATE("&lt;!-- ",L82," --&gt;")</f>
        <v>&lt;!--  --&gt;</v>
      </c>
      <c r="O82" s="50"/>
      <c r="R82" s="47" t="str">
        <f>I82</f>
        <v>Título 11</v>
      </c>
      <c r="S82" s="48"/>
      <c r="T82" s="48"/>
      <c r="U82" s="49"/>
      <c r="V82" s="48"/>
      <c r="W82" s="48" t="str">
        <f>CONCATENATE("&lt;!-- ",U82," --&gt;")</f>
        <v>&lt;!--  --&gt;</v>
      </c>
      <c r="X82" s="50"/>
      <c r="Y82" t="s">
        <v>2</v>
      </c>
    </row>
    <row r="83" ht="14.4" spans="1:25">
      <c r="A83" s="51" t="s">
        <v>137</v>
      </c>
      <c r="B83" s="52" t="s">
        <v>138</v>
      </c>
      <c r="C83" s="53" t="s">
        <v>139</v>
      </c>
      <c r="F83" t="s">
        <v>86</v>
      </c>
      <c r="G83" s="54"/>
      <c r="I83" s="51" t="s">
        <v>137</v>
      </c>
      <c r="J83" s="52" t="s">
        <v>138</v>
      </c>
      <c r="K83" s="53" t="s">
        <v>139</v>
      </c>
      <c r="N83" t="str">
        <f>CONCATENATE(J83,L83,K83)</f>
        <v>&lt;div &gt;</v>
      </c>
      <c r="O83" s="54"/>
      <c r="R83" s="51" t="s">
        <v>137</v>
      </c>
      <c r="S83" s="52" t="s">
        <v>138</v>
      </c>
      <c r="T83" s="53" t="s">
        <v>139</v>
      </c>
      <c r="W83" t="str">
        <f>CONCATENATE(S83,U83,T83)</f>
        <v>&lt;div &gt;</v>
      </c>
      <c r="X83" s="54"/>
      <c r="Y83" t="s">
        <v>2</v>
      </c>
    </row>
    <row r="84" spans="1:25">
      <c r="A84" s="51"/>
      <c r="D84" s="55"/>
      <c r="E84" t="str">
        <f>CONCATENATE("id=",Comillas,D84,Comillas)</f>
        <v>id=""</v>
      </c>
      <c r="F84" t="str">
        <f>CONCATENATE("&lt;h3 ",E84,"&gt;",D82,"&lt;/h3&gt;")</f>
        <v>&lt;h3 id=""&gt;&lt;/h3&gt;</v>
      </c>
      <c r="G84" s="54"/>
      <c r="H84" t="s">
        <v>2</v>
      </c>
      <c r="I84" s="51"/>
      <c r="N84" t="str">
        <f>CONCATENATE("&lt;h4&gt;",L82,"&lt;/h4&gt;")</f>
        <v>&lt;h4&gt;&lt;/h4&gt;</v>
      </c>
      <c r="O84" s="54"/>
      <c r="R84" s="51"/>
      <c r="W84" t="str">
        <f>CONCATENATE("&lt;h5&gt;",U82,"&lt;/h5&gt;")</f>
        <v>&lt;h5&gt;&lt;/h5&gt;</v>
      </c>
      <c r="X84" s="54"/>
      <c r="Y84" t="s">
        <v>2</v>
      </c>
    </row>
    <row r="85" spans="1:25">
      <c r="A85" s="51"/>
      <c r="F85" t="str">
        <f>IF(D86&lt;&gt;"","&lt;p&gt;","")</f>
        <v/>
      </c>
      <c r="G85" s="54"/>
      <c r="H85" t="s">
        <v>2</v>
      </c>
      <c r="I85" s="51"/>
      <c r="N85" t="str">
        <f>IF(L86&lt;&gt;"","&lt;p&gt;","")</f>
        <v/>
      </c>
      <c r="O85" s="54"/>
      <c r="R85" s="51"/>
      <c r="W85" t="str">
        <f>IF(U86&lt;&gt;"","&lt;p&gt;","")</f>
        <v/>
      </c>
      <c r="X85" s="54"/>
      <c r="Y85" t="s">
        <v>2</v>
      </c>
    </row>
    <row r="86" spans="1:25">
      <c r="A86" s="51" t="s">
        <v>142</v>
      </c>
      <c r="D86" s="55"/>
      <c r="E86" t="s">
        <v>2</v>
      </c>
      <c r="F86" t="str">
        <f>IF(D86&lt;&gt;"",D86,"")</f>
        <v/>
      </c>
      <c r="G86" s="54"/>
      <c r="H86" t="s">
        <v>2</v>
      </c>
      <c r="I86" s="51" t="s">
        <v>142</v>
      </c>
      <c r="L86" s="55"/>
      <c r="M86" t="s">
        <v>2</v>
      </c>
      <c r="N86" t="str">
        <f>IF(L86&lt;&gt;"",L86,"")</f>
        <v/>
      </c>
      <c r="O86" s="54"/>
      <c r="R86" s="51" t="s">
        <v>142</v>
      </c>
      <c r="U86" s="55"/>
      <c r="V86" t="s">
        <v>2</v>
      </c>
      <c r="W86" t="str">
        <f>IF(U86&lt;&gt;"",U86,"")</f>
        <v/>
      </c>
      <c r="X86" s="54"/>
      <c r="Y86" t="s">
        <v>2</v>
      </c>
    </row>
    <row r="87" spans="1:25">
      <c r="A87" s="51"/>
      <c r="F87" t="s">
        <v>107</v>
      </c>
      <c r="G87" s="54"/>
      <c r="H87" t="s">
        <v>2</v>
      </c>
      <c r="I87" s="51"/>
      <c r="N87" t="s">
        <v>107</v>
      </c>
      <c r="O87" s="54"/>
      <c r="R87" s="51"/>
      <c r="W87" t="s">
        <v>107</v>
      </c>
      <c r="X87" s="54"/>
      <c r="Y87" t="s">
        <v>2</v>
      </c>
    </row>
    <row r="88" ht="14.55" spans="1:25">
      <c r="A88" s="56"/>
      <c r="B88" s="46"/>
      <c r="C88" s="46"/>
      <c r="D88" s="46"/>
      <c r="E88" s="46"/>
      <c r="F88" s="46" t="str">
        <f>CONCATENATE("&lt;!-- ",D82," fin --&gt;")</f>
        <v>&lt;!--  fin --&gt;</v>
      </c>
      <c r="G88" s="57"/>
      <c r="H88" t="s">
        <v>2</v>
      </c>
      <c r="I88" s="56"/>
      <c r="J88" s="46"/>
      <c r="K88" s="46"/>
      <c r="L88" s="46"/>
      <c r="M88" s="46"/>
      <c r="N88" s="46" t="str">
        <f>CONCATENATE("&lt;!-- ",L82," fin --&gt;")</f>
        <v>&lt;!--  fin --&gt;</v>
      </c>
      <c r="O88" s="57"/>
      <c r="R88" s="56"/>
      <c r="S88" s="46"/>
      <c r="T88" s="46"/>
      <c r="U88" s="46"/>
      <c r="V88" s="46"/>
      <c r="W88" s="46" t="str">
        <f>CONCATENATE("&lt;!-- ",U82," fin --&gt;")</f>
        <v>&lt;!--  fin --&gt;</v>
      </c>
      <c r="X88" s="57"/>
      <c r="Y88" t="s">
        <v>2</v>
      </c>
    </row>
    <row r="89" ht="14.55" spans="1:23">
      <c r="A89" s="47"/>
      <c r="B89" s="48"/>
      <c r="C89" s="48"/>
      <c r="D89" s="58"/>
      <c r="E89" s="48"/>
      <c r="F89" s="46" t="str">
        <f>""</f>
        <v/>
      </c>
      <c r="I89" s="47"/>
      <c r="J89" s="48"/>
      <c r="K89" s="48"/>
      <c r="L89" s="58"/>
      <c r="M89" s="48"/>
      <c r="N89" s="46" t="str">
        <f>""</f>
        <v/>
      </c>
      <c r="R89" s="47"/>
      <c r="S89" s="48"/>
      <c r="T89" s="48"/>
      <c r="U89" s="58"/>
      <c r="V89" s="48"/>
      <c r="W89" s="46" t="str">
        <f>""</f>
        <v/>
      </c>
    </row>
    <row r="90" spans="1:25">
      <c r="A90" s="47" t="s">
        <v>182</v>
      </c>
      <c r="B90" s="48"/>
      <c r="C90" s="48"/>
      <c r="D90" s="49"/>
      <c r="E90" s="48" t="s">
        <v>2</v>
      </c>
      <c r="F90" s="48" t="str">
        <f>CONCATENATE("&lt;!-- ",D90," --&gt;")</f>
        <v>&lt;!--  --&gt;</v>
      </c>
      <c r="G90" s="50"/>
      <c r="H90" t="s">
        <v>2</v>
      </c>
      <c r="I90" s="47" t="s">
        <v>182</v>
      </c>
      <c r="J90" s="48"/>
      <c r="K90" s="48"/>
      <c r="L90" s="49"/>
      <c r="M90" s="48"/>
      <c r="N90" s="48" t="str">
        <f>CONCATENATE("&lt;!-- ",L90," --&gt;")</f>
        <v>&lt;!--  --&gt;</v>
      </c>
      <c r="O90" s="50"/>
      <c r="R90" s="47" t="str">
        <f>I90</f>
        <v>Título 11</v>
      </c>
      <c r="S90" s="48"/>
      <c r="T90" s="48"/>
      <c r="U90" s="49"/>
      <c r="V90" s="48"/>
      <c r="W90" s="48" t="str">
        <f>CONCATENATE("&lt;!-- ",U90," --&gt;")</f>
        <v>&lt;!--  --&gt;</v>
      </c>
      <c r="X90" s="50"/>
      <c r="Y90" t="s">
        <v>2</v>
      </c>
    </row>
    <row r="91" ht="14.4" spans="1:25">
      <c r="A91" s="51" t="s">
        <v>137</v>
      </c>
      <c r="B91" s="52" t="s">
        <v>138</v>
      </c>
      <c r="C91" s="53" t="s">
        <v>139</v>
      </c>
      <c r="F91" t="s">
        <v>86</v>
      </c>
      <c r="G91" s="54"/>
      <c r="I91" s="51" t="s">
        <v>137</v>
      </c>
      <c r="J91" s="52" t="s">
        <v>138</v>
      </c>
      <c r="K91" s="53" t="s">
        <v>139</v>
      </c>
      <c r="N91" t="str">
        <f>CONCATENATE(J91,L91,K91)</f>
        <v>&lt;div &gt;</v>
      </c>
      <c r="O91" s="54"/>
      <c r="R91" s="51" t="s">
        <v>137</v>
      </c>
      <c r="S91" s="52" t="s">
        <v>138</v>
      </c>
      <c r="T91" s="53" t="s">
        <v>139</v>
      </c>
      <c r="W91" t="str">
        <f>CONCATENATE(S91,U91,T91)</f>
        <v>&lt;div &gt;</v>
      </c>
      <c r="X91" s="54"/>
      <c r="Y91" t="s">
        <v>2</v>
      </c>
    </row>
    <row r="92" spans="1:25">
      <c r="A92" s="51"/>
      <c r="D92" s="55"/>
      <c r="E92" t="str">
        <f>CONCATENATE("id=",Comillas,D92,Comillas)</f>
        <v>id=""</v>
      </c>
      <c r="F92" t="str">
        <f>CONCATENATE("&lt;h3 ",E92,"&gt;",D90,"&lt;/h3&gt;")</f>
        <v>&lt;h3 id=""&gt;&lt;/h3&gt;</v>
      </c>
      <c r="G92" s="54"/>
      <c r="H92" t="s">
        <v>2</v>
      </c>
      <c r="I92" s="51"/>
      <c r="N92" t="str">
        <f>CONCATENATE("&lt;h4&gt;",L90,"&lt;/h4&gt;")</f>
        <v>&lt;h4&gt;&lt;/h4&gt;</v>
      </c>
      <c r="O92" s="54"/>
      <c r="R92" s="51"/>
      <c r="W92" t="str">
        <f>CONCATENATE("&lt;h5&gt;",U90,"&lt;/h5&gt;")</f>
        <v>&lt;h5&gt;&lt;/h5&gt;</v>
      </c>
      <c r="X92" s="54"/>
      <c r="Y92" t="s">
        <v>2</v>
      </c>
    </row>
    <row r="93" spans="1:25">
      <c r="A93" s="51"/>
      <c r="F93" t="str">
        <f>IF(D94&lt;&gt;"","&lt;p&gt;","")</f>
        <v/>
      </c>
      <c r="G93" s="54"/>
      <c r="H93" t="s">
        <v>2</v>
      </c>
      <c r="I93" s="51"/>
      <c r="N93" t="str">
        <f>IF(L94&lt;&gt;"","&lt;p&gt;","")</f>
        <v/>
      </c>
      <c r="O93" s="54"/>
      <c r="R93" s="51"/>
      <c r="W93" t="str">
        <f>IF(U94&lt;&gt;"","&lt;p&gt;","")</f>
        <v/>
      </c>
      <c r="X93" s="54"/>
      <c r="Y93" t="s">
        <v>2</v>
      </c>
    </row>
    <row r="94" spans="1:25">
      <c r="A94" s="51" t="s">
        <v>142</v>
      </c>
      <c r="D94" s="55"/>
      <c r="E94" t="s">
        <v>2</v>
      </c>
      <c r="F94" t="str">
        <f>IF(D94&lt;&gt;"",D94,"")</f>
        <v/>
      </c>
      <c r="G94" s="54"/>
      <c r="H94" t="s">
        <v>2</v>
      </c>
      <c r="I94" s="51" t="s">
        <v>142</v>
      </c>
      <c r="L94" s="55"/>
      <c r="M94" t="s">
        <v>2</v>
      </c>
      <c r="N94" t="str">
        <f>IF(L94&lt;&gt;"",L94,"")</f>
        <v/>
      </c>
      <c r="O94" s="54"/>
      <c r="R94" s="51" t="s">
        <v>142</v>
      </c>
      <c r="U94" s="55"/>
      <c r="V94" t="s">
        <v>2</v>
      </c>
      <c r="W94" t="str">
        <f>IF(U94&lt;&gt;"",U94,"")</f>
        <v/>
      </c>
      <c r="X94" s="54"/>
      <c r="Y94" t="s">
        <v>2</v>
      </c>
    </row>
    <row r="95" spans="1:25">
      <c r="A95" s="51"/>
      <c r="F95" t="s">
        <v>107</v>
      </c>
      <c r="G95" s="54"/>
      <c r="H95" t="s">
        <v>2</v>
      </c>
      <c r="I95" s="51"/>
      <c r="N95" t="s">
        <v>107</v>
      </c>
      <c r="O95" s="54"/>
      <c r="R95" s="51"/>
      <c r="W95" t="s">
        <v>107</v>
      </c>
      <c r="X95" s="54"/>
      <c r="Y95" t="s">
        <v>2</v>
      </c>
    </row>
    <row r="96" ht="14.55" spans="1:25">
      <c r="A96" s="56"/>
      <c r="B96" s="46"/>
      <c r="C96" s="46"/>
      <c r="D96" s="46"/>
      <c r="E96" s="46"/>
      <c r="F96" s="46" t="str">
        <f>CONCATENATE("&lt;!-- ",D90," fin --&gt;")</f>
        <v>&lt;!--  fin --&gt;</v>
      </c>
      <c r="G96" s="57"/>
      <c r="H96" t="s">
        <v>2</v>
      </c>
      <c r="I96" s="56"/>
      <c r="J96" s="46"/>
      <c r="K96" s="46"/>
      <c r="L96" s="46"/>
      <c r="M96" s="46"/>
      <c r="N96" s="46" t="str">
        <f>CONCATENATE("&lt;!-- ",L90," fin --&gt;")</f>
        <v>&lt;!--  fin --&gt;</v>
      </c>
      <c r="O96" s="57"/>
      <c r="R96" s="56"/>
      <c r="S96" s="46"/>
      <c r="T96" s="46"/>
      <c r="U96" s="46"/>
      <c r="V96" s="46"/>
      <c r="W96" s="46" t="str">
        <f>CONCATENATE("&lt;!-- ",U90," fin --&gt;")</f>
        <v>&lt;!--  fin --&gt;</v>
      </c>
      <c r="X96" s="57"/>
      <c r="Y96" t="s">
        <v>2</v>
      </c>
    </row>
    <row r="97" ht="14.55" spans="1:23">
      <c r="A97" s="47"/>
      <c r="B97" s="48"/>
      <c r="C97" s="48"/>
      <c r="D97" s="58"/>
      <c r="E97" s="48"/>
      <c r="F97" s="46" t="str">
        <f>""</f>
        <v/>
      </c>
      <c r="I97" s="47"/>
      <c r="J97" s="48"/>
      <c r="K97" s="48"/>
      <c r="L97" s="58"/>
      <c r="M97" s="48"/>
      <c r="N97" s="46" t="str">
        <f>""</f>
        <v/>
      </c>
      <c r="R97" s="47"/>
      <c r="S97" s="48"/>
      <c r="T97" s="48"/>
      <c r="U97" s="58"/>
      <c r="V97" s="48"/>
      <c r="W97" s="46" t="str">
        <f>""</f>
        <v/>
      </c>
    </row>
    <row r="98" spans="1:25">
      <c r="A98" s="47" t="s">
        <v>183</v>
      </c>
      <c r="B98" s="48"/>
      <c r="C98" s="48"/>
      <c r="D98" s="49"/>
      <c r="E98" s="48" t="s">
        <v>2</v>
      </c>
      <c r="F98" s="48" t="str">
        <f>CONCATENATE("&lt;!-- ",D98," --&gt;")</f>
        <v>&lt;!--  --&gt;</v>
      </c>
      <c r="G98" s="50"/>
      <c r="H98" t="s">
        <v>2</v>
      </c>
      <c r="I98" s="47" t="s">
        <v>183</v>
      </c>
      <c r="J98" s="48"/>
      <c r="K98" s="48"/>
      <c r="L98" s="49"/>
      <c r="M98" s="48"/>
      <c r="N98" s="48" t="str">
        <f>CONCATENATE("&lt;!-- ",L98," --&gt;")</f>
        <v>&lt;!--  --&gt;</v>
      </c>
      <c r="O98" s="50"/>
      <c r="R98" s="47" t="str">
        <f>I98</f>
        <v>Título 12</v>
      </c>
      <c r="S98" s="48"/>
      <c r="T98" s="48"/>
      <c r="U98" s="49"/>
      <c r="V98" s="48"/>
      <c r="W98" s="48" t="str">
        <f>CONCATENATE("&lt;!-- ",U98," --&gt;")</f>
        <v>&lt;!--  --&gt;</v>
      </c>
      <c r="X98" s="50"/>
      <c r="Y98" t="s">
        <v>2</v>
      </c>
    </row>
    <row r="99" ht="14.4" spans="1:25">
      <c r="A99" s="51" t="s">
        <v>137</v>
      </c>
      <c r="B99" s="52" t="s">
        <v>138</v>
      </c>
      <c r="C99" s="53" t="s">
        <v>139</v>
      </c>
      <c r="F99" t="s">
        <v>86</v>
      </c>
      <c r="G99" s="54"/>
      <c r="I99" s="51" t="s">
        <v>137</v>
      </c>
      <c r="J99" s="52" t="s">
        <v>138</v>
      </c>
      <c r="K99" s="53" t="s">
        <v>139</v>
      </c>
      <c r="N99" t="str">
        <f>CONCATENATE(J99,L99,K99)</f>
        <v>&lt;div &gt;</v>
      </c>
      <c r="O99" s="54"/>
      <c r="R99" s="51" t="s">
        <v>137</v>
      </c>
      <c r="S99" s="52" t="s">
        <v>138</v>
      </c>
      <c r="T99" s="53" t="s">
        <v>139</v>
      </c>
      <c r="W99" t="str">
        <f>CONCATENATE(S99,U99,T99)</f>
        <v>&lt;div &gt;</v>
      </c>
      <c r="X99" s="54"/>
      <c r="Y99" t="s">
        <v>2</v>
      </c>
    </row>
    <row r="100" spans="1:25">
      <c r="A100" s="51"/>
      <c r="D100" s="55"/>
      <c r="E100" t="str">
        <f>CONCATENATE("id=",Comillas,D100,Comillas)</f>
        <v>id=""</v>
      </c>
      <c r="F100" t="str">
        <f>CONCATENATE("&lt;h3 ",E100,"&gt;",D98,"&lt;/h3&gt;")</f>
        <v>&lt;h3 id=""&gt;&lt;/h3&gt;</v>
      </c>
      <c r="G100" s="54"/>
      <c r="H100" t="s">
        <v>2</v>
      </c>
      <c r="I100" s="51"/>
      <c r="N100" t="str">
        <f>CONCATENATE("&lt;h4&gt;",L98,"&lt;/h4&gt;")</f>
        <v>&lt;h4&gt;&lt;/h4&gt;</v>
      </c>
      <c r="O100" s="54"/>
      <c r="R100" s="51"/>
      <c r="W100" t="str">
        <f>CONCATENATE("&lt;h5&gt;",U98,"&lt;/h5&gt;")</f>
        <v>&lt;h5&gt;&lt;/h5&gt;</v>
      </c>
      <c r="X100" s="54"/>
      <c r="Y100" t="s">
        <v>2</v>
      </c>
    </row>
    <row r="101" spans="1:25">
      <c r="A101" s="51"/>
      <c r="F101" t="str">
        <f>IF(D102&lt;&gt;"","&lt;p&gt;","")</f>
        <v/>
      </c>
      <c r="G101" s="54"/>
      <c r="H101" t="s">
        <v>2</v>
      </c>
      <c r="I101" s="51"/>
      <c r="N101" t="str">
        <f>IF(L102&lt;&gt;"","&lt;p&gt;","")</f>
        <v/>
      </c>
      <c r="O101" s="54"/>
      <c r="R101" s="51"/>
      <c r="W101" t="str">
        <f>IF(U102&lt;&gt;"","&lt;p&gt;","")</f>
        <v/>
      </c>
      <c r="X101" s="54"/>
      <c r="Y101" t="s">
        <v>2</v>
      </c>
    </row>
    <row r="102" spans="1:25">
      <c r="A102" s="51" t="s">
        <v>142</v>
      </c>
      <c r="D102" s="55"/>
      <c r="E102" t="s">
        <v>2</v>
      </c>
      <c r="F102" t="str">
        <f>IF(D102&lt;&gt;"",D102,"")</f>
        <v/>
      </c>
      <c r="G102" s="54"/>
      <c r="H102" t="s">
        <v>2</v>
      </c>
      <c r="I102" s="51" t="s">
        <v>142</v>
      </c>
      <c r="L102" s="55"/>
      <c r="M102" t="s">
        <v>2</v>
      </c>
      <c r="N102" t="str">
        <f>IF(L102&lt;&gt;"",L102,"")</f>
        <v/>
      </c>
      <c r="O102" s="54"/>
      <c r="R102" s="51" t="s">
        <v>142</v>
      </c>
      <c r="U102" s="55"/>
      <c r="V102" t="s">
        <v>2</v>
      </c>
      <c r="W102" t="str">
        <f>IF(U102&lt;&gt;"",U102,"")</f>
        <v/>
      </c>
      <c r="X102" s="54"/>
      <c r="Y102" t="s">
        <v>2</v>
      </c>
    </row>
    <row r="103" spans="1:25">
      <c r="A103" s="51"/>
      <c r="F103" t="s">
        <v>107</v>
      </c>
      <c r="G103" s="54"/>
      <c r="H103" t="s">
        <v>2</v>
      </c>
      <c r="I103" s="51"/>
      <c r="N103" t="s">
        <v>107</v>
      </c>
      <c r="O103" s="54"/>
      <c r="R103" s="51"/>
      <c r="W103" t="s">
        <v>107</v>
      </c>
      <c r="X103" s="54"/>
      <c r="Y103" t="s">
        <v>2</v>
      </c>
    </row>
    <row r="104" ht="14.55" spans="1:25">
      <c r="A104" s="56"/>
      <c r="B104" s="46"/>
      <c r="C104" s="46"/>
      <c r="D104" s="46"/>
      <c r="E104" s="46"/>
      <c r="F104" s="46" t="str">
        <f>CONCATENATE("&lt;!-- ",D98," fin --&gt;")</f>
        <v>&lt;!--  fin --&gt;</v>
      </c>
      <c r="G104" s="57"/>
      <c r="H104" t="s">
        <v>2</v>
      </c>
      <c r="I104" s="56"/>
      <c r="J104" s="46"/>
      <c r="K104" s="46"/>
      <c r="L104" s="46"/>
      <c r="M104" s="46"/>
      <c r="N104" s="46" t="str">
        <f>CONCATENATE("&lt;!-- ",L98," fin --&gt;")</f>
        <v>&lt;!--  fin --&gt;</v>
      </c>
      <c r="O104" s="57"/>
      <c r="R104" s="56"/>
      <c r="S104" s="46"/>
      <c r="T104" s="46"/>
      <c r="U104" s="46"/>
      <c r="V104" s="46"/>
      <c r="W104" s="46" t="str">
        <f>CONCATENATE("&lt;!-- ",U98," fin --&gt;")</f>
        <v>&lt;!--  fin --&gt;</v>
      </c>
      <c r="X104" s="57"/>
      <c r="Y104" t="s">
        <v>2</v>
      </c>
    </row>
    <row r="105" customFormat="1" ht="14.55" spans="1:23">
      <c r="A105" s="47"/>
      <c r="B105" s="48"/>
      <c r="C105" s="48"/>
      <c r="D105" s="58"/>
      <c r="E105" s="48"/>
      <c r="F105" s="46" t="str">
        <f>""</f>
        <v/>
      </c>
      <c r="I105" s="47"/>
      <c r="J105" s="48"/>
      <c r="K105" s="48"/>
      <c r="L105" s="58"/>
      <c r="M105" s="48"/>
      <c r="N105" s="46" t="str">
        <f>""</f>
        <v/>
      </c>
      <c r="R105" s="47"/>
      <c r="S105" s="48"/>
      <c r="T105" s="48"/>
      <c r="U105" s="58"/>
      <c r="V105" s="48"/>
      <c r="W105" s="46" t="str">
        <f>""</f>
        <v/>
      </c>
    </row>
    <row r="106" customFormat="1" spans="1:25">
      <c r="A106" s="47" t="s">
        <v>184</v>
      </c>
      <c r="B106" s="48"/>
      <c r="C106" s="48"/>
      <c r="D106" s="49"/>
      <c r="E106" s="48" t="s">
        <v>2</v>
      </c>
      <c r="F106" s="48" t="str">
        <f>CONCATENATE("&lt;!-- ",D106," --&gt;")</f>
        <v>&lt;!--  --&gt;</v>
      </c>
      <c r="G106" s="50"/>
      <c r="H106" t="s">
        <v>2</v>
      </c>
      <c r="I106" s="47" t="s">
        <v>184</v>
      </c>
      <c r="J106" s="48"/>
      <c r="K106" s="48"/>
      <c r="L106" s="49"/>
      <c r="M106" s="48"/>
      <c r="N106" s="48" t="str">
        <f>CONCATENATE("&lt;!-- ",L106," --&gt;")</f>
        <v>&lt;!--  --&gt;</v>
      </c>
      <c r="O106" s="50"/>
      <c r="R106" s="47" t="str">
        <f>I106</f>
        <v>Título 13</v>
      </c>
      <c r="S106" s="48"/>
      <c r="T106" s="48"/>
      <c r="U106" s="49"/>
      <c r="V106" s="48"/>
      <c r="W106" s="48" t="str">
        <f>CONCATENATE("&lt;!-- ",U106," --&gt;")</f>
        <v>&lt;!--  --&gt;</v>
      </c>
      <c r="X106" s="50"/>
      <c r="Y106" t="s">
        <v>2</v>
      </c>
    </row>
    <row r="107" customFormat="1" ht="14.4" spans="1:25">
      <c r="A107" s="51" t="s">
        <v>137</v>
      </c>
      <c r="B107" s="52" t="s">
        <v>138</v>
      </c>
      <c r="C107" s="53" t="s">
        <v>139</v>
      </c>
      <c r="F107" t="s">
        <v>86</v>
      </c>
      <c r="G107" s="54"/>
      <c r="I107" s="51" t="s">
        <v>137</v>
      </c>
      <c r="J107" s="52" t="s">
        <v>138</v>
      </c>
      <c r="K107" s="53" t="s">
        <v>139</v>
      </c>
      <c r="N107" t="str">
        <f>CONCATENATE(J107,L107,K107)</f>
        <v>&lt;div &gt;</v>
      </c>
      <c r="O107" s="54"/>
      <c r="R107" s="51" t="s">
        <v>137</v>
      </c>
      <c r="S107" s="52" t="s">
        <v>138</v>
      </c>
      <c r="T107" s="53" t="s">
        <v>139</v>
      </c>
      <c r="W107" t="str">
        <f>CONCATENATE(S107,U107,T107)</f>
        <v>&lt;div &gt;</v>
      </c>
      <c r="X107" s="54"/>
      <c r="Y107" t="s">
        <v>2</v>
      </c>
    </row>
    <row r="108" customFormat="1" spans="1:25">
      <c r="A108" s="51"/>
      <c r="D108" s="55"/>
      <c r="E108" t="str">
        <f>CONCATENATE("id=",Comillas,D108,Comillas)</f>
        <v>id=""</v>
      </c>
      <c r="F108" t="str">
        <f>CONCATENATE("&lt;h3 ",E108,"&gt;",D106,"&lt;/h3&gt;")</f>
        <v>&lt;h3 id=""&gt;&lt;/h3&gt;</v>
      </c>
      <c r="G108" s="54"/>
      <c r="H108" t="s">
        <v>2</v>
      </c>
      <c r="I108" s="51"/>
      <c r="N108" t="str">
        <f>CONCATENATE("&lt;h4&gt;",L106,"&lt;/h4&gt;")</f>
        <v>&lt;h4&gt;&lt;/h4&gt;</v>
      </c>
      <c r="O108" s="54"/>
      <c r="R108" s="51"/>
      <c r="W108" t="str">
        <f>CONCATENATE("&lt;h5&gt;",U106,"&lt;/h5&gt;")</f>
        <v>&lt;h5&gt;&lt;/h5&gt;</v>
      </c>
      <c r="X108" s="54"/>
      <c r="Y108" t="s">
        <v>2</v>
      </c>
    </row>
    <row r="109" customFormat="1" spans="1:25">
      <c r="A109" s="51"/>
      <c r="F109" t="str">
        <f>IF(D110&lt;&gt;"","&lt;p&gt;","")</f>
        <v/>
      </c>
      <c r="G109" s="54"/>
      <c r="H109" t="s">
        <v>2</v>
      </c>
      <c r="I109" s="51"/>
      <c r="N109" t="str">
        <f>IF(L110&lt;&gt;"","&lt;p&gt;","")</f>
        <v/>
      </c>
      <c r="O109" s="54"/>
      <c r="R109" s="51"/>
      <c r="W109" t="str">
        <f>IF(U110&lt;&gt;"","&lt;p&gt;","")</f>
        <v/>
      </c>
      <c r="X109" s="54"/>
      <c r="Y109" t="s">
        <v>2</v>
      </c>
    </row>
    <row r="110" customFormat="1" spans="1:25">
      <c r="A110" s="51" t="s">
        <v>142</v>
      </c>
      <c r="D110" s="55"/>
      <c r="E110" t="s">
        <v>2</v>
      </c>
      <c r="F110" t="str">
        <f>IF(D110&lt;&gt;"",D110,"")</f>
        <v/>
      </c>
      <c r="G110" s="54"/>
      <c r="H110" t="s">
        <v>2</v>
      </c>
      <c r="I110" s="51" t="s">
        <v>142</v>
      </c>
      <c r="L110" s="55"/>
      <c r="M110" t="s">
        <v>2</v>
      </c>
      <c r="N110" t="str">
        <f>IF(L110&lt;&gt;"",L110,"")</f>
        <v/>
      </c>
      <c r="O110" s="54"/>
      <c r="R110" s="51" t="s">
        <v>142</v>
      </c>
      <c r="U110" s="55"/>
      <c r="V110" t="s">
        <v>2</v>
      </c>
      <c r="W110" t="str">
        <f>IF(U110&lt;&gt;"",U110,"")</f>
        <v/>
      </c>
      <c r="X110" s="54"/>
      <c r="Y110" t="s">
        <v>2</v>
      </c>
    </row>
    <row r="111" customFormat="1" spans="1:25">
      <c r="A111" s="51"/>
      <c r="F111" t="s">
        <v>107</v>
      </c>
      <c r="G111" s="54"/>
      <c r="H111" t="s">
        <v>2</v>
      </c>
      <c r="I111" s="51"/>
      <c r="N111" t="s">
        <v>107</v>
      </c>
      <c r="O111" s="54"/>
      <c r="R111" s="51"/>
      <c r="W111" t="s">
        <v>107</v>
      </c>
      <c r="X111" s="54"/>
      <c r="Y111" t="s">
        <v>2</v>
      </c>
    </row>
    <row r="112" customFormat="1" ht="14.55" spans="1:25">
      <c r="A112" s="56"/>
      <c r="B112" s="46"/>
      <c r="C112" s="46"/>
      <c r="D112" s="46"/>
      <c r="E112" s="46"/>
      <c r="F112" s="46" t="str">
        <f>CONCATENATE("&lt;!-- ",D106," fin --&gt;")</f>
        <v>&lt;!--  fin --&gt;</v>
      </c>
      <c r="G112" s="57"/>
      <c r="H112" t="s">
        <v>2</v>
      </c>
      <c r="I112" s="56"/>
      <c r="J112" s="46"/>
      <c r="K112" s="46"/>
      <c r="L112" s="46"/>
      <c r="M112" s="46"/>
      <c r="N112" s="46" t="str">
        <f>CONCATENATE("&lt;!-- ",L106," fin --&gt;")</f>
        <v>&lt;!--  fin --&gt;</v>
      </c>
      <c r="O112" s="57"/>
      <c r="R112" s="56"/>
      <c r="S112" s="46"/>
      <c r="T112" s="46"/>
      <c r="U112" s="46"/>
      <c r="V112" s="46"/>
      <c r="W112" s="46" t="str">
        <f>CONCATENATE("&lt;!-- ",U106," fin --&gt;")</f>
        <v>&lt;!--  fin --&gt;</v>
      </c>
      <c r="X112" s="57"/>
      <c r="Y112" t="s">
        <v>2</v>
      </c>
    </row>
    <row r="113" customFormat="1" ht="14.55" spans="1:23">
      <c r="A113" s="47"/>
      <c r="B113" s="48"/>
      <c r="C113" s="48"/>
      <c r="D113" s="58"/>
      <c r="E113" s="48"/>
      <c r="F113" s="46" t="str">
        <f>""</f>
        <v/>
      </c>
      <c r="I113" s="47"/>
      <c r="J113" s="48"/>
      <c r="K113" s="48"/>
      <c r="L113" s="58"/>
      <c r="M113" s="48"/>
      <c r="N113" s="46" t="str">
        <f>""</f>
        <v/>
      </c>
      <c r="R113" s="47"/>
      <c r="S113" s="48"/>
      <c r="T113" s="48"/>
      <c r="U113" s="58"/>
      <c r="V113" s="48"/>
      <c r="W113" s="46" t="str">
        <f>""</f>
        <v/>
      </c>
    </row>
    <row r="114" customFormat="1" spans="1:25">
      <c r="A114" s="47" t="s">
        <v>185</v>
      </c>
      <c r="B114" s="48"/>
      <c r="C114" s="48"/>
      <c r="D114" s="49"/>
      <c r="E114" s="48" t="s">
        <v>2</v>
      </c>
      <c r="F114" s="48" t="str">
        <f>CONCATENATE("&lt;!-- ",D114," --&gt;")</f>
        <v>&lt;!--  --&gt;</v>
      </c>
      <c r="G114" s="50"/>
      <c r="H114" t="s">
        <v>2</v>
      </c>
      <c r="I114" s="47" t="s">
        <v>185</v>
      </c>
      <c r="J114" s="48"/>
      <c r="K114" s="48"/>
      <c r="L114" s="49"/>
      <c r="M114" s="48"/>
      <c r="N114" s="48" t="str">
        <f>CONCATENATE("&lt;!-- ",L114," --&gt;")</f>
        <v>&lt;!--  --&gt;</v>
      </c>
      <c r="O114" s="50"/>
      <c r="R114" s="47" t="str">
        <f>I114</f>
        <v>Título 14</v>
      </c>
      <c r="S114" s="48"/>
      <c r="T114" s="48"/>
      <c r="U114" s="49"/>
      <c r="V114" s="48"/>
      <c r="W114" s="48" t="str">
        <f>CONCATENATE("&lt;!-- ",U114," --&gt;")</f>
        <v>&lt;!--  --&gt;</v>
      </c>
      <c r="X114" s="50"/>
      <c r="Y114" t="s">
        <v>2</v>
      </c>
    </row>
    <row r="115" customFormat="1" ht="14.4" spans="1:25">
      <c r="A115" s="51" t="s">
        <v>137</v>
      </c>
      <c r="B115" s="52" t="s">
        <v>138</v>
      </c>
      <c r="C115" s="53" t="s">
        <v>139</v>
      </c>
      <c r="F115" t="s">
        <v>86</v>
      </c>
      <c r="G115" s="54"/>
      <c r="I115" s="51" t="s">
        <v>137</v>
      </c>
      <c r="J115" s="52" t="s">
        <v>138</v>
      </c>
      <c r="K115" s="53" t="s">
        <v>139</v>
      </c>
      <c r="N115" t="str">
        <f>CONCATENATE(J115,L115,K115)</f>
        <v>&lt;div &gt;</v>
      </c>
      <c r="O115" s="54"/>
      <c r="R115" s="51" t="s">
        <v>137</v>
      </c>
      <c r="S115" s="52" t="s">
        <v>138</v>
      </c>
      <c r="T115" s="53" t="s">
        <v>139</v>
      </c>
      <c r="W115" t="str">
        <f>CONCATENATE(S115,U115,T115)</f>
        <v>&lt;div &gt;</v>
      </c>
      <c r="X115" s="54"/>
      <c r="Y115" t="s">
        <v>2</v>
      </c>
    </row>
    <row r="116" customFormat="1" spans="1:25">
      <c r="A116" s="51"/>
      <c r="D116" s="55"/>
      <c r="E116" t="str">
        <f>CONCATENATE("id=",Comillas,D116,Comillas)</f>
        <v>id=""</v>
      </c>
      <c r="F116" t="str">
        <f>CONCATENATE("&lt;h3 ",E116,"&gt;",D114,"&lt;/h3&gt;")</f>
        <v>&lt;h3 id=""&gt;&lt;/h3&gt;</v>
      </c>
      <c r="G116" s="54"/>
      <c r="H116" t="s">
        <v>2</v>
      </c>
      <c r="I116" s="51"/>
      <c r="N116" t="str">
        <f>CONCATENATE("&lt;h4&gt;",L114,"&lt;/h4&gt;")</f>
        <v>&lt;h4&gt;&lt;/h4&gt;</v>
      </c>
      <c r="O116" s="54"/>
      <c r="R116" s="51"/>
      <c r="W116" t="str">
        <f>CONCATENATE("&lt;h5&gt;",U114,"&lt;/h5&gt;")</f>
        <v>&lt;h5&gt;&lt;/h5&gt;</v>
      </c>
      <c r="X116" s="54"/>
      <c r="Y116" t="s">
        <v>2</v>
      </c>
    </row>
    <row r="117" customFormat="1" spans="1:25">
      <c r="A117" s="51"/>
      <c r="F117" t="str">
        <f>IF(D118&lt;&gt;"","&lt;p&gt;","")</f>
        <v/>
      </c>
      <c r="G117" s="54"/>
      <c r="H117" t="s">
        <v>2</v>
      </c>
      <c r="I117" s="51"/>
      <c r="N117" t="str">
        <f>IF(L118&lt;&gt;"","&lt;p&gt;","")</f>
        <v/>
      </c>
      <c r="O117" s="54"/>
      <c r="R117" s="51"/>
      <c r="W117" t="str">
        <f>IF(U118&lt;&gt;"","&lt;p&gt;","")</f>
        <v/>
      </c>
      <c r="X117" s="54"/>
      <c r="Y117" t="s">
        <v>2</v>
      </c>
    </row>
    <row r="118" customFormat="1" spans="1:25">
      <c r="A118" s="51" t="s">
        <v>142</v>
      </c>
      <c r="D118" s="55"/>
      <c r="E118" t="s">
        <v>2</v>
      </c>
      <c r="F118" t="str">
        <f>IF(D118&lt;&gt;"",D118,"")</f>
        <v/>
      </c>
      <c r="G118" s="54"/>
      <c r="H118" t="s">
        <v>2</v>
      </c>
      <c r="I118" s="51" t="s">
        <v>142</v>
      </c>
      <c r="L118" s="55"/>
      <c r="M118" t="s">
        <v>2</v>
      </c>
      <c r="N118" t="str">
        <f>IF(L118&lt;&gt;"",L118,"")</f>
        <v/>
      </c>
      <c r="O118" s="54"/>
      <c r="R118" s="51" t="s">
        <v>142</v>
      </c>
      <c r="U118" s="55"/>
      <c r="V118" t="s">
        <v>2</v>
      </c>
      <c r="W118" t="str">
        <f>IF(U118&lt;&gt;"",U118,"")</f>
        <v/>
      </c>
      <c r="X118" s="54"/>
      <c r="Y118" t="s">
        <v>2</v>
      </c>
    </row>
    <row r="119" customFormat="1" spans="1:25">
      <c r="A119" s="51"/>
      <c r="F119" t="s">
        <v>107</v>
      </c>
      <c r="G119" s="54"/>
      <c r="H119" t="s">
        <v>2</v>
      </c>
      <c r="I119" s="51"/>
      <c r="N119" t="s">
        <v>107</v>
      </c>
      <c r="O119" s="54"/>
      <c r="R119" s="51"/>
      <c r="W119" t="s">
        <v>107</v>
      </c>
      <c r="X119" s="54"/>
      <c r="Y119" t="s">
        <v>2</v>
      </c>
    </row>
    <row r="120" customFormat="1" ht="14.55" spans="1:25">
      <c r="A120" s="56"/>
      <c r="B120" s="46"/>
      <c r="C120" s="46"/>
      <c r="D120" s="46"/>
      <c r="E120" s="46"/>
      <c r="F120" s="46" t="str">
        <f>CONCATENATE("&lt;!-- ",D114," fin --&gt;")</f>
        <v>&lt;!--  fin --&gt;</v>
      </c>
      <c r="G120" s="57"/>
      <c r="H120" t="s">
        <v>2</v>
      </c>
      <c r="I120" s="56"/>
      <c r="J120" s="46"/>
      <c r="K120" s="46"/>
      <c r="L120" s="46"/>
      <c r="M120" s="46"/>
      <c r="N120" s="46" t="str">
        <f>CONCATENATE("&lt;!-- ",L114," fin --&gt;")</f>
        <v>&lt;!--  fin --&gt;</v>
      </c>
      <c r="O120" s="57"/>
      <c r="R120" s="56"/>
      <c r="S120" s="46"/>
      <c r="T120" s="46"/>
      <c r="U120" s="46"/>
      <c r="V120" s="46"/>
      <c r="W120" s="46" t="str">
        <f>CONCATENATE("&lt;!-- ",U114," fin --&gt;")</f>
        <v>&lt;!--  fin --&gt;</v>
      </c>
      <c r="X120" s="57"/>
      <c r="Y120" t="s">
        <v>2</v>
      </c>
    </row>
    <row r="121" customFormat="1" ht="14.55" spans="1:23">
      <c r="A121" s="47"/>
      <c r="B121" s="48"/>
      <c r="C121" s="48"/>
      <c r="D121" s="58"/>
      <c r="E121" s="48"/>
      <c r="F121" s="46" t="str">
        <f>""</f>
        <v/>
      </c>
      <c r="I121" s="47"/>
      <c r="J121" s="48"/>
      <c r="K121" s="48"/>
      <c r="L121" s="58"/>
      <c r="M121" s="48"/>
      <c r="N121" s="46" t="str">
        <f>""</f>
        <v/>
      </c>
      <c r="R121" s="47"/>
      <c r="S121" s="48"/>
      <c r="T121" s="48"/>
      <c r="U121" s="58"/>
      <c r="V121" s="48"/>
      <c r="W121" s="46" t="str">
        <f>""</f>
        <v/>
      </c>
    </row>
    <row r="122" customFormat="1" spans="1:25">
      <c r="A122" s="47" t="s">
        <v>186</v>
      </c>
      <c r="B122" s="48"/>
      <c r="C122" s="48"/>
      <c r="D122" s="49"/>
      <c r="E122" s="48" t="s">
        <v>2</v>
      </c>
      <c r="F122" s="48" t="str">
        <f>CONCATENATE("&lt;!-- ",D122," --&gt;")</f>
        <v>&lt;!--  --&gt;</v>
      </c>
      <c r="G122" s="50"/>
      <c r="H122" t="s">
        <v>2</v>
      </c>
      <c r="I122" s="47" t="s">
        <v>186</v>
      </c>
      <c r="J122" s="48"/>
      <c r="K122" s="48"/>
      <c r="L122" s="49"/>
      <c r="M122" s="48"/>
      <c r="N122" s="48" t="str">
        <f>CONCATENATE("&lt;!-- ",L122," --&gt;")</f>
        <v>&lt;!--  --&gt;</v>
      </c>
      <c r="O122" s="50"/>
      <c r="R122" s="47" t="str">
        <f>I122</f>
        <v>Título 15</v>
      </c>
      <c r="S122" s="48"/>
      <c r="T122" s="48"/>
      <c r="U122" s="49"/>
      <c r="V122" s="48"/>
      <c r="W122" s="48" t="str">
        <f>CONCATENATE("&lt;!-- ",U122," --&gt;")</f>
        <v>&lt;!--  --&gt;</v>
      </c>
      <c r="X122" s="50"/>
      <c r="Y122" t="s">
        <v>2</v>
      </c>
    </row>
    <row r="123" customFormat="1" ht="14.4" spans="1:25">
      <c r="A123" s="51" t="s">
        <v>137</v>
      </c>
      <c r="B123" s="52" t="s">
        <v>138</v>
      </c>
      <c r="C123" s="53" t="s">
        <v>139</v>
      </c>
      <c r="F123" t="s">
        <v>86</v>
      </c>
      <c r="G123" s="54"/>
      <c r="I123" s="51" t="s">
        <v>137</v>
      </c>
      <c r="J123" s="52" t="s">
        <v>138</v>
      </c>
      <c r="K123" s="53" t="s">
        <v>139</v>
      </c>
      <c r="N123" t="str">
        <f>CONCATENATE(J123,L123,K123)</f>
        <v>&lt;div &gt;</v>
      </c>
      <c r="O123" s="54"/>
      <c r="R123" s="51" t="s">
        <v>137</v>
      </c>
      <c r="S123" s="52" t="s">
        <v>138</v>
      </c>
      <c r="T123" s="53" t="s">
        <v>139</v>
      </c>
      <c r="W123" t="str">
        <f>CONCATENATE(S123,U123,T123)</f>
        <v>&lt;div &gt;</v>
      </c>
      <c r="X123" s="54"/>
      <c r="Y123" t="s">
        <v>2</v>
      </c>
    </row>
    <row r="124" customFormat="1" spans="1:25">
      <c r="A124" s="51"/>
      <c r="D124" s="55"/>
      <c r="E124" t="str">
        <f>CONCATENATE("id=",Comillas,D124,Comillas)</f>
        <v>id=""</v>
      </c>
      <c r="F124" t="str">
        <f>CONCATENATE("&lt;h3 ",E124,"&gt;",D122,"&lt;/h3&gt;")</f>
        <v>&lt;h3 id=""&gt;&lt;/h3&gt;</v>
      </c>
      <c r="G124" s="54"/>
      <c r="H124" t="s">
        <v>2</v>
      </c>
      <c r="I124" s="51"/>
      <c r="N124" t="str">
        <f>CONCATENATE("&lt;h4&gt;",L122,"&lt;/h4&gt;")</f>
        <v>&lt;h4&gt;&lt;/h4&gt;</v>
      </c>
      <c r="O124" s="54"/>
      <c r="R124" s="51"/>
      <c r="W124" t="str">
        <f>CONCATENATE("&lt;h5&gt;",U122,"&lt;/h5&gt;")</f>
        <v>&lt;h5&gt;&lt;/h5&gt;</v>
      </c>
      <c r="X124" s="54"/>
      <c r="Y124" t="s">
        <v>2</v>
      </c>
    </row>
    <row r="125" customFormat="1" spans="1:25">
      <c r="A125" s="51"/>
      <c r="F125" t="str">
        <f>IF(D126&lt;&gt;"","&lt;p&gt;","")</f>
        <v/>
      </c>
      <c r="G125" s="54"/>
      <c r="H125" t="s">
        <v>2</v>
      </c>
      <c r="I125" s="51"/>
      <c r="N125" t="str">
        <f>IF(L126&lt;&gt;"","&lt;p&gt;","")</f>
        <v/>
      </c>
      <c r="O125" s="54"/>
      <c r="R125" s="51"/>
      <c r="W125" t="str">
        <f>IF(U126&lt;&gt;"","&lt;p&gt;","")</f>
        <v/>
      </c>
      <c r="X125" s="54"/>
      <c r="Y125" t="s">
        <v>2</v>
      </c>
    </row>
    <row r="126" customFormat="1" spans="1:25">
      <c r="A126" s="51" t="s">
        <v>142</v>
      </c>
      <c r="D126" s="55"/>
      <c r="E126" t="s">
        <v>2</v>
      </c>
      <c r="F126" t="str">
        <f>IF(D126&lt;&gt;"",D126,"")</f>
        <v/>
      </c>
      <c r="G126" s="54"/>
      <c r="H126" t="s">
        <v>2</v>
      </c>
      <c r="I126" s="51" t="s">
        <v>142</v>
      </c>
      <c r="L126" s="55"/>
      <c r="M126" t="s">
        <v>2</v>
      </c>
      <c r="N126" t="str">
        <f>IF(L126&lt;&gt;"",L126,"")</f>
        <v/>
      </c>
      <c r="O126" s="54"/>
      <c r="R126" s="51" t="s">
        <v>142</v>
      </c>
      <c r="U126" s="55"/>
      <c r="V126" t="s">
        <v>2</v>
      </c>
      <c r="W126" t="str">
        <f>IF(U126&lt;&gt;"",U126,"")</f>
        <v/>
      </c>
      <c r="X126" s="54"/>
      <c r="Y126" t="s">
        <v>2</v>
      </c>
    </row>
    <row r="127" customFormat="1" spans="1:25">
      <c r="A127" s="51"/>
      <c r="F127" t="s">
        <v>107</v>
      </c>
      <c r="G127" s="54"/>
      <c r="H127" t="s">
        <v>2</v>
      </c>
      <c r="I127" s="51"/>
      <c r="N127" t="s">
        <v>107</v>
      </c>
      <c r="O127" s="54"/>
      <c r="R127" s="51"/>
      <c r="W127" t="s">
        <v>107</v>
      </c>
      <c r="X127" s="54"/>
      <c r="Y127" t="s">
        <v>2</v>
      </c>
    </row>
    <row r="128" customFormat="1" ht="14.55" spans="1:25">
      <c r="A128" s="56"/>
      <c r="B128" s="46"/>
      <c r="C128" s="46"/>
      <c r="D128" s="46"/>
      <c r="E128" s="46"/>
      <c r="F128" s="46" t="str">
        <f>CONCATENATE("&lt;!-- ",D122," fin --&gt;")</f>
        <v>&lt;!--  fin --&gt;</v>
      </c>
      <c r="G128" s="57"/>
      <c r="H128" t="s">
        <v>2</v>
      </c>
      <c r="I128" s="56"/>
      <c r="J128" s="46"/>
      <c r="K128" s="46"/>
      <c r="L128" s="46"/>
      <c r="M128" s="46"/>
      <c r="N128" s="46" t="str">
        <f>CONCATENATE("&lt;!-- ",L122," fin --&gt;")</f>
        <v>&lt;!--  fin --&gt;</v>
      </c>
      <c r="O128" s="57"/>
      <c r="R128" s="56"/>
      <c r="S128" s="46"/>
      <c r="T128" s="46"/>
      <c r="U128" s="46"/>
      <c r="V128" s="46"/>
      <c r="W128" s="46" t="str">
        <f>CONCATENATE("&lt;!-- ",U122," fin --&gt;")</f>
        <v>&lt;!--  fin --&gt;</v>
      </c>
      <c r="X128" s="57"/>
      <c r="Y128" t="s">
        <v>2</v>
      </c>
    </row>
    <row r="129" customFormat="1" ht="14.55" spans="1:23">
      <c r="A129" s="47"/>
      <c r="B129" s="48"/>
      <c r="C129" s="48"/>
      <c r="D129" s="58"/>
      <c r="E129" s="48"/>
      <c r="F129" s="46" t="str">
        <f>""</f>
        <v/>
      </c>
      <c r="I129" s="47"/>
      <c r="J129" s="48"/>
      <c r="K129" s="48"/>
      <c r="L129" s="58"/>
      <c r="M129" s="48"/>
      <c r="N129" s="46" t="str">
        <f>""</f>
        <v/>
      </c>
      <c r="R129" s="47"/>
      <c r="S129" s="48"/>
      <c r="T129" s="48"/>
      <c r="U129" s="58"/>
      <c r="V129" s="48"/>
      <c r="W129" s="46" t="str">
        <f>""</f>
        <v/>
      </c>
    </row>
    <row r="130" customFormat="1" spans="1:25">
      <c r="A130" s="47" t="s">
        <v>187</v>
      </c>
      <c r="B130" s="48"/>
      <c r="C130" s="48"/>
      <c r="D130" s="49"/>
      <c r="E130" s="48" t="s">
        <v>2</v>
      </c>
      <c r="F130" s="48" t="str">
        <f>CONCATENATE("&lt;!-- ",D130," --&gt;")</f>
        <v>&lt;!--  --&gt;</v>
      </c>
      <c r="G130" s="50"/>
      <c r="H130" t="s">
        <v>2</v>
      </c>
      <c r="I130" s="47" t="s">
        <v>187</v>
      </c>
      <c r="J130" s="48"/>
      <c r="K130" s="48"/>
      <c r="L130" s="49"/>
      <c r="M130" s="48"/>
      <c r="N130" s="48" t="str">
        <f>CONCATENATE("&lt;!-- ",L130," --&gt;")</f>
        <v>&lt;!--  --&gt;</v>
      </c>
      <c r="O130" s="50"/>
      <c r="R130" s="47" t="str">
        <f>I130</f>
        <v>Título 16</v>
      </c>
      <c r="S130" s="48"/>
      <c r="T130" s="48"/>
      <c r="U130" s="49"/>
      <c r="V130" s="48"/>
      <c r="W130" s="48" t="str">
        <f>CONCATENATE("&lt;!-- ",U130," --&gt;")</f>
        <v>&lt;!--  --&gt;</v>
      </c>
      <c r="X130" s="50"/>
      <c r="Y130" t="s">
        <v>2</v>
      </c>
    </row>
    <row r="131" customFormat="1" ht="14.4" spans="1:25">
      <c r="A131" s="51" t="s">
        <v>137</v>
      </c>
      <c r="B131" s="52" t="s">
        <v>138</v>
      </c>
      <c r="C131" s="53" t="s">
        <v>139</v>
      </c>
      <c r="F131" t="s">
        <v>86</v>
      </c>
      <c r="G131" s="54"/>
      <c r="I131" s="51" t="s">
        <v>137</v>
      </c>
      <c r="J131" s="52" t="s">
        <v>138</v>
      </c>
      <c r="K131" s="53" t="s">
        <v>139</v>
      </c>
      <c r="N131" t="str">
        <f>CONCATENATE(J131,L131,K131)</f>
        <v>&lt;div &gt;</v>
      </c>
      <c r="O131" s="54"/>
      <c r="R131" s="51" t="s">
        <v>137</v>
      </c>
      <c r="S131" s="52" t="s">
        <v>138</v>
      </c>
      <c r="T131" s="53" t="s">
        <v>139</v>
      </c>
      <c r="W131" t="str">
        <f>CONCATENATE(S131,U131,T131)</f>
        <v>&lt;div &gt;</v>
      </c>
      <c r="X131" s="54"/>
      <c r="Y131" t="s">
        <v>2</v>
      </c>
    </row>
    <row r="132" customFormat="1" spans="1:25">
      <c r="A132" s="51"/>
      <c r="D132" s="55"/>
      <c r="E132" t="str">
        <f>CONCATENATE("id=",Comillas,D132,Comillas)</f>
        <v>id=""</v>
      </c>
      <c r="F132" t="str">
        <f>CONCATENATE("&lt;h3 ",E132,"&gt;",D130,"&lt;/h3&gt;")</f>
        <v>&lt;h3 id=""&gt;&lt;/h3&gt;</v>
      </c>
      <c r="G132" s="54"/>
      <c r="H132" t="s">
        <v>2</v>
      </c>
      <c r="I132" s="51"/>
      <c r="N132" t="str">
        <f>CONCATENATE("&lt;h4&gt;",L130,"&lt;/h4&gt;")</f>
        <v>&lt;h4&gt;&lt;/h4&gt;</v>
      </c>
      <c r="O132" s="54"/>
      <c r="R132" s="51"/>
      <c r="W132" t="str">
        <f>CONCATENATE("&lt;h5&gt;",U130,"&lt;/h5&gt;")</f>
        <v>&lt;h5&gt;&lt;/h5&gt;</v>
      </c>
      <c r="X132" s="54"/>
      <c r="Y132" t="s">
        <v>2</v>
      </c>
    </row>
    <row r="133" customFormat="1" spans="1:25">
      <c r="A133" s="51"/>
      <c r="F133" t="str">
        <f>IF(D134&lt;&gt;"","&lt;p&gt;","")</f>
        <v/>
      </c>
      <c r="G133" s="54"/>
      <c r="H133" t="s">
        <v>2</v>
      </c>
      <c r="I133" s="51"/>
      <c r="N133" t="str">
        <f>IF(L134&lt;&gt;"","&lt;p&gt;","")</f>
        <v/>
      </c>
      <c r="O133" s="54"/>
      <c r="R133" s="51"/>
      <c r="W133" t="str">
        <f>IF(U134&lt;&gt;"","&lt;p&gt;","")</f>
        <v/>
      </c>
      <c r="X133" s="54"/>
      <c r="Y133" t="s">
        <v>2</v>
      </c>
    </row>
    <row r="134" customFormat="1" spans="1:25">
      <c r="A134" s="51" t="s">
        <v>142</v>
      </c>
      <c r="D134" s="55"/>
      <c r="E134" t="s">
        <v>2</v>
      </c>
      <c r="F134" t="str">
        <f>IF(D134&lt;&gt;"",D134,"")</f>
        <v/>
      </c>
      <c r="G134" s="54"/>
      <c r="H134" t="s">
        <v>2</v>
      </c>
      <c r="I134" s="51" t="s">
        <v>142</v>
      </c>
      <c r="L134" s="55"/>
      <c r="M134" t="s">
        <v>2</v>
      </c>
      <c r="N134" t="str">
        <f>IF(L134&lt;&gt;"",L134,"")</f>
        <v/>
      </c>
      <c r="O134" s="54"/>
      <c r="R134" s="51" t="s">
        <v>142</v>
      </c>
      <c r="U134" s="55"/>
      <c r="V134" t="s">
        <v>2</v>
      </c>
      <c r="W134" t="str">
        <f>IF(U134&lt;&gt;"",U134,"")</f>
        <v/>
      </c>
      <c r="X134" s="54"/>
      <c r="Y134" t="s">
        <v>2</v>
      </c>
    </row>
    <row r="135" customFormat="1" spans="1:25">
      <c r="A135" s="51"/>
      <c r="F135" t="s">
        <v>107</v>
      </c>
      <c r="G135" s="54"/>
      <c r="H135" t="s">
        <v>2</v>
      </c>
      <c r="I135" s="51"/>
      <c r="N135" t="s">
        <v>107</v>
      </c>
      <c r="O135" s="54"/>
      <c r="R135" s="51"/>
      <c r="W135" t="s">
        <v>107</v>
      </c>
      <c r="X135" s="54"/>
      <c r="Y135" t="s">
        <v>2</v>
      </c>
    </row>
    <row r="136" customFormat="1" ht="14.55" spans="1:25">
      <c r="A136" s="56"/>
      <c r="B136" s="46"/>
      <c r="C136" s="46"/>
      <c r="D136" s="46"/>
      <c r="E136" s="46"/>
      <c r="F136" s="46" t="str">
        <f>CONCATENATE("&lt;!-- ",D130," fin --&gt;")</f>
        <v>&lt;!--  fin --&gt;</v>
      </c>
      <c r="G136" s="57"/>
      <c r="H136" t="s">
        <v>2</v>
      </c>
      <c r="I136" s="56"/>
      <c r="J136" s="46"/>
      <c r="K136" s="46"/>
      <c r="L136" s="46"/>
      <c r="M136" s="46"/>
      <c r="N136" s="46" t="str">
        <f>CONCATENATE("&lt;!-- ",L130," fin --&gt;")</f>
        <v>&lt;!--  fin --&gt;</v>
      </c>
      <c r="O136" s="57"/>
      <c r="R136" s="56"/>
      <c r="S136" s="46"/>
      <c r="T136" s="46"/>
      <c r="U136" s="46"/>
      <c r="V136" s="46"/>
      <c r="W136" s="46" t="str">
        <f>CONCATENATE("&lt;!-- ",U130," fin --&gt;")</f>
        <v>&lt;!--  fin --&gt;</v>
      </c>
      <c r="X136" s="57"/>
      <c r="Y136" t="s">
        <v>2</v>
      </c>
    </row>
    <row r="137" customFormat="1" ht="14.55" spans="1:23">
      <c r="A137" s="47"/>
      <c r="B137" s="48"/>
      <c r="C137" s="48"/>
      <c r="D137" s="58"/>
      <c r="E137" s="48"/>
      <c r="F137" s="46" t="str">
        <f>""</f>
        <v/>
      </c>
      <c r="I137" s="47"/>
      <c r="J137" s="48"/>
      <c r="K137" s="48"/>
      <c r="L137" s="58"/>
      <c r="M137" s="48"/>
      <c r="N137" s="46" t="str">
        <f>""</f>
        <v/>
      </c>
      <c r="R137" s="47"/>
      <c r="S137" s="48"/>
      <c r="T137" s="48"/>
      <c r="U137" s="58"/>
      <c r="V137" s="48"/>
      <c r="W137" s="46" t="str">
        <f>""</f>
        <v/>
      </c>
    </row>
    <row r="138" customFormat="1" spans="1:25">
      <c r="A138" s="47" t="s">
        <v>188</v>
      </c>
      <c r="B138" s="48"/>
      <c r="C138" s="48"/>
      <c r="D138" s="49"/>
      <c r="E138" s="48" t="s">
        <v>2</v>
      </c>
      <c r="F138" s="48" t="str">
        <f>CONCATENATE("&lt;!-- ",D138," --&gt;")</f>
        <v>&lt;!--  --&gt;</v>
      </c>
      <c r="G138" s="50"/>
      <c r="H138" t="s">
        <v>2</v>
      </c>
      <c r="I138" s="47" t="s">
        <v>188</v>
      </c>
      <c r="J138" s="48"/>
      <c r="K138" s="48"/>
      <c r="L138" s="49"/>
      <c r="M138" s="48"/>
      <c r="N138" s="48" t="str">
        <f>CONCATENATE("&lt;!-- ",L138," --&gt;")</f>
        <v>&lt;!--  --&gt;</v>
      </c>
      <c r="O138" s="50"/>
      <c r="R138" s="47" t="str">
        <f>I138</f>
        <v>Título 17</v>
      </c>
      <c r="S138" s="48"/>
      <c r="T138" s="48"/>
      <c r="U138" s="49"/>
      <c r="V138" s="48"/>
      <c r="W138" s="48" t="str">
        <f>CONCATENATE("&lt;!-- ",U138," --&gt;")</f>
        <v>&lt;!--  --&gt;</v>
      </c>
      <c r="X138" s="50"/>
      <c r="Y138" t="s">
        <v>2</v>
      </c>
    </row>
    <row r="139" customFormat="1" ht="14.4" spans="1:25">
      <c r="A139" s="51" t="s">
        <v>137</v>
      </c>
      <c r="B139" s="52" t="s">
        <v>138</v>
      </c>
      <c r="C139" s="53" t="s">
        <v>139</v>
      </c>
      <c r="F139" t="s">
        <v>86</v>
      </c>
      <c r="G139" s="54"/>
      <c r="I139" s="51" t="s">
        <v>137</v>
      </c>
      <c r="J139" s="52" t="s">
        <v>138</v>
      </c>
      <c r="K139" s="53" t="s">
        <v>139</v>
      </c>
      <c r="N139" t="str">
        <f>CONCATENATE(J139,L139,K139)</f>
        <v>&lt;div &gt;</v>
      </c>
      <c r="O139" s="54"/>
      <c r="R139" s="51" t="s">
        <v>137</v>
      </c>
      <c r="S139" s="52" t="s">
        <v>138</v>
      </c>
      <c r="T139" s="53" t="s">
        <v>139</v>
      </c>
      <c r="W139" t="str">
        <f>CONCATENATE(S139,U139,T139)</f>
        <v>&lt;div &gt;</v>
      </c>
      <c r="X139" s="54"/>
      <c r="Y139" t="s">
        <v>2</v>
      </c>
    </row>
    <row r="140" customFormat="1" spans="1:25">
      <c r="A140" s="51"/>
      <c r="D140" s="55"/>
      <c r="E140" t="str">
        <f>CONCATENATE("id=",Comillas,D140,Comillas)</f>
        <v>id=""</v>
      </c>
      <c r="F140" t="str">
        <f>CONCATENATE("&lt;h3 ",E140,"&gt;",D138,"&lt;/h3&gt;")</f>
        <v>&lt;h3 id=""&gt;&lt;/h3&gt;</v>
      </c>
      <c r="G140" s="54"/>
      <c r="H140" t="s">
        <v>2</v>
      </c>
      <c r="I140" s="51"/>
      <c r="N140" t="str">
        <f>CONCATENATE("&lt;h4&gt;",L138,"&lt;/h4&gt;")</f>
        <v>&lt;h4&gt;&lt;/h4&gt;</v>
      </c>
      <c r="O140" s="54"/>
      <c r="R140" s="51"/>
      <c r="W140" t="str">
        <f>CONCATENATE("&lt;h5&gt;",U138,"&lt;/h5&gt;")</f>
        <v>&lt;h5&gt;&lt;/h5&gt;</v>
      </c>
      <c r="X140" s="54"/>
      <c r="Y140" t="s">
        <v>2</v>
      </c>
    </row>
    <row r="141" customFormat="1" spans="1:25">
      <c r="A141" s="51"/>
      <c r="F141" t="str">
        <f>IF(D142&lt;&gt;"","&lt;p&gt;","")</f>
        <v/>
      </c>
      <c r="G141" s="54"/>
      <c r="H141" t="s">
        <v>2</v>
      </c>
      <c r="I141" s="51"/>
      <c r="N141" t="str">
        <f>IF(L142&lt;&gt;"","&lt;p&gt;","")</f>
        <v/>
      </c>
      <c r="O141" s="54"/>
      <c r="R141" s="51"/>
      <c r="W141" t="str">
        <f>IF(U142&lt;&gt;"","&lt;p&gt;","")</f>
        <v/>
      </c>
      <c r="X141" s="54"/>
      <c r="Y141" t="s">
        <v>2</v>
      </c>
    </row>
    <row r="142" customFormat="1" spans="1:25">
      <c r="A142" s="51" t="s">
        <v>142</v>
      </c>
      <c r="D142" s="55"/>
      <c r="E142" t="s">
        <v>2</v>
      </c>
      <c r="F142" t="str">
        <f>IF(D142&lt;&gt;"",D142,"")</f>
        <v/>
      </c>
      <c r="G142" s="54"/>
      <c r="H142" t="s">
        <v>2</v>
      </c>
      <c r="I142" s="51" t="s">
        <v>142</v>
      </c>
      <c r="L142" s="55"/>
      <c r="M142" t="s">
        <v>2</v>
      </c>
      <c r="N142" t="str">
        <f>IF(L142&lt;&gt;"",L142,"")</f>
        <v/>
      </c>
      <c r="O142" s="54"/>
      <c r="R142" s="51" t="s">
        <v>142</v>
      </c>
      <c r="U142" s="55"/>
      <c r="V142" t="s">
        <v>2</v>
      </c>
      <c r="W142" t="str">
        <f>IF(U142&lt;&gt;"",U142,"")</f>
        <v/>
      </c>
      <c r="X142" s="54"/>
      <c r="Y142" t="s">
        <v>2</v>
      </c>
    </row>
    <row r="143" customFormat="1" spans="1:25">
      <c r="A143" s="51"/>
      <c r="F143" t="s">
        <v>107</v>
      </c>
      <c r="G143" s="54"/>
      <c r="H143" t="s">
        <v>2</v>
      </c>
      <c r="I143" s="51"/>
      <c r="N143" t="s">
        <v>107</v>
      </c>
      <c r="O143" s="54"/>
      <c r="R143" s="51"/>
      <c r="W143" t="s">
        <v>107</v>
      </c>
      <c r="X143" s="54"/>
      <c r="Y143" t="s">
        <v>2</v>
      </c>
    </row>
    <row r="144" customFormat="1" ht="14.55" spans="1:25">
      <c r="A144" s="56"/>
      <c r="B144" s="46"/>
      <c r="C144" s="46"/>
      <c r="D144" s="46"/>
      <c r="E144" s="46"/>
      <c r="F144" s="46" t="str">
        <f>CONCATENATE("&lt;!-- ",D138," fin --&gt;")</f>
        <v>&lt;!--  fin --&gt;</v>
      </c>
      <c r="G144" s="57"/>
      <c r="H144" t="s">
        <v>2</v>
      </c>
      <c r="I144" s="56"/>
      <c r="J144" s="46"/>
      <c r="K144" s="46"/>
      <c r="L144" s="46"/>
      <c r="M144" s="46"/>
      <c r="N144" s="46" t="str">
        <f>CONCATENATE("&lt;!-- ",L138," fin --&gt;")</f>
        <v>&lt;!--  fin --&gt;</v>
      </c>
      <c r="O144" s="57"/>
      <c r="R144" s="56"/>
      <c r="S144" s="46"/>
      <c r="T144" s="46"/>
      <c r="U144" s="46"/>
      <c r="V144" s="46"/>
      <c r="W144" s="46" t="str">
        <f>CONCATENATE("&lt;!-- ",U138," fin --&gt;")</f>
        <v>&lt;!--  fin --&gt;</v>
      </c>
      <c r="X144" s="57"/>
      <c r="Y144" t="s">
        <v>2</v>
      </c>
    </row>
    <row r="145" customFormat="1" ht="14.55" spans="1:23">
      <c r="A145" s="47"/>
      <c r="B145" s="48"/>
      <c r="C145" s="48"/>
      <c r="D145" s="58"/>
      <c r="E145" s="48"/>
      <c r="F145" s="46" t="str">
        <f>""</f>
        <v/>
      </c>
      <c r="I145" s="47"/>
      <c r="J145" s="48"/>
      <c r="K145" s="48"/>
      <c r="L145" s="58"/>
      <c r="M145" s="48"/>
      <c r="N145" s="46" t="str">
        <f>""</f>
        <v/>
      </c>
      <c r="R145" s="47"/>
      <c r="S145" s="48"/>
      <c r="T145" s="48"/>
      <c r="U145" s="58"/>
      <c r="V145" s="48"/>
      <c r="W145" s="46" t="str">
        <f>""</f>
        <v/>
      </c>
    </row>
    <row r="146" customFormat="1" spans="1:25">
      <c r="A146" s="47" t="s">
        <v>189</v>
      </c>
      <c r="B146" s="48"/>
      <c r="C146" s="48"/>
      <c r="D146" s="49"/>
      <c r="E146" s="48" t="s">
        <v>2</v>
      </c>
      <c r="F146" s="48" t="str">
        <f>CONCATENATE("&lt;!-- ",D146," --&gt;")</f>
        <v>&lt;!--  --&gt;</v>
      </c>
      <c r="G146" s="50"/>
      <c r="H146" t="s">
        <v>2</v>
      </c>
      <c r="I146" s="47" t="s">
        <v>189</v>
      </c>
      <c r="J146" s="48"/>
      <c r="K146" s="48"/>
      <c r="L146" s="49"/>
      <c r="M146" s="48"/>
      <c r="N146" s="48" t="str">
        <f>CONCATENATE("&lt;!-- ",L146," --&gt;")</f>
        <v>&lt;!--  --&gt;</v>
      </c>
      <c r="O146" s="50"/>
      <c r="R146" s="47" t="str">
        <f>I146</f>
        <v>Título 18</v>
      </c>
      <c r="S146" s="48"/>
      <c r="T146" s="48"/>
      <c r="U146" s="49"/>
      <c r="V146" s="48"/>
      <c r="W146" s="48" t="str">
        <f>CONCATENATE("&lt;!-- ",U146," --&gt;")</f>
        <v>&lt;!--  --&gt;</v>
      </c>
      <c r="X146" s="50"/>
      <c r="Y146" t="s">
        <v>2</v>
      </c>
    </row>
    <row r="147" customFormat="1" ht="14.4" spans="1:25">
      <c r="A147" s="51" t="s">
        <v>137</v>
      </c>
      <c r="B147" s="52" t="s">
        <v>138</v>
      </c>
      <c r="C147" s="53" t="s">
        <v>139</v>
      </c>
      <c r="F147" t="s">
        <v>86</v>
      </c>
      <c r="G147" s="54"/>
      <c r="I147" s="51" t="s">
        <v>137</v>
      </c>
      <c r="J147" s="52" t="s">
        <v>138</v>
      </c>
      <c r="K147" s="53" t="s">
        <v>139</v>
      </c>
      <c r="N147" t="str">
        <f>CONCATENATE(J147,L147,K147)</f>
        <v>&lt;div &gt;</v>
      </c>
      <c r="O147" s="54"/>
      <c r="R147" s="51" t="s">
        <v>137</v>
      </c>
      <c r="S147" s="52" t="s">
        <v>138</v>
      </c>
      <c r="T147" s="53" t="s">
        <v>139</v>
      </c>
      <c r="W147" t="str">
        <f>CONCATENATE(S147,U147,T147)</f>
        <v>&lt;div &gt;</v>
      </c>
      <c r="X147" s="54"/>
      <c r="Y147" t="s">
        <v>2</v>
      </c>
    </row>
    <row r="148" customFormat="1" spans="1:25">
      <c r="A148" s="51"/>
      <c r="D148" s="55"/>
      <c r="E148" t="str">
        <f>CONCATENATE("id=",Comillas,D148,Comillas)</f>
        <v>id=""</v>
      </c>
      <c r="F148" t="str">
        <f>CONCATENATE("&lt;h3 ",E148,"&gt;",D146,"&lt;/h3&gt;")</f>
        <v>&lt;h3 id=""&gt;&lt;/h3&gt;</v>
      </c>
      <c r="G148" s="54"/>
      <c r="H148" t="s">
        <v>2</v>
      </c>
      <c r="I148" s="51"/>
      <c r="N148" t="str">
        <f>CONCATENATE("&lt;h4&gt;",L146,"&lt;/h4&gt;")</f>
        <v>&lt;h4&gt;&lt;/h4&gt;</v>
      </c>
      <c r="O148" s="54"/>
      <c r="R148" s="51"/>
      <c r="W148" t="str">
        <f>CONCATENATE("&lt;h5&gt;",U146,"&lt;/h5&gt;")</f>
        <v>&lt;h5&gt;&lt;/h5&gt;</v>
      </c>
      <c r="X148" s="54"/>
      <c r="Y148" t="s">
        <v>2</v>
      </c>
    </row>
    <row r="149" customFormat="1" spans="1:25">
      <c r="A149" s="51"/>
      <c r="F149" t="str">
        <f>IF(D150&lt;&gt;"","&lt;p&gt;","")</f>
        <v/>
      </c>
      <c r="G149" s="54"/>
      <c r="H149" t="s">
        <v>2</v>
      </c>
      <c r="I149" s="51"/>
      <c r="N149" t="str">
        <f>IF(L150&lt;&gt;"","&lt;p&gt;","")</f>
        <v/>
      </c>
      <c r="O149" s="54"/>
      <c r="R149" s="51"/>
      <c r="W149" t="str">
        <f>IF(U150&lt;&gt;"","&lt;p&gt;","")</f>
        <v/>
      </c>
      <c r="X149" s="54"/>
      <c r="Y149" t="s">
        <v>2</v>
      </c>
    </row>
    <row r="150" customFormat="1" spans="1:25">
      <c r="A150" s="51" t="s">
        <v>142</v>
      </c>
      <c r="D150" s="55"/>
      <c r="E150" t="s">
        <v>2</v>
      </c>
      <c r="F150" t="str">
        <f>IF(D150&lt;&gt;"",D150,"")</f>
        <v/>
      </c>
      <c r="G150" s="54"/>
      <c r="H150" t="s">
        <v>2</v>
      </c>
      <c r="I150" s="51" t="s">
        <v>142</v>
      </c>
      <c r="L150" s="55"/>
      <c r="M150" t="s">
        <v>2</v>
      </c>
      <c r="N150" t="str">
        <f>IF(L150&lt;&gt;"",L150,"")</f>
        <v/>
      </c>
      <c r="O150" s="54"/>
      <c r="R150" s="51" t="s">
        <v>142</v>
      </c>
      <c r="U150" s="55"/>
      <c r="V150" t="s">
        <v>2</v>
      </c>
      <c r="W150" t="str">
        <f>IF(U150&lt;&gt;"",U150,"")</f>
        <v/>
      </c>
      <c r="X150" s="54"/>
      <c r="Y150" t="s">
        <v>2</v>
      </c>
    </row>
    <row r="151" customFormat="1" spans="1:25">
      <c r="A151" s="51"/>
      <c r="F151" t="s">
        <v>107</v>
      </c>
      <c r="G151" s="54"/>
      <c r="H151" t="s">
        <v>2</v>
      </c>
      <c r="I151" s="51"/>
      <c r="N151" t="s">
        <v>107</v>
      </c>
      <c r="O151" s="54"/>
      <c r="R151" s="51"/>
      <c r="W151" t="s">
        <v>107</v>
      </c>
      <c r="X151" s="54"/>
      <c r="Y151" t="s">
        <v>2</v>
      </c>
    </row>
    <row r="152" customFormat="1" ht="14.55" spans="1:25">
      <c r="A152" s="56"/>
      <c r="B152" s="46"/>
      <c r="C152" s="46"/>
      <c r="D152" s="46"/>
      <c r="E152" s="46"/>
      <c r="F152" s="46" t="str">
        <f>CONCATENATE("&lt;!-- ",D146," fin --&gt;")</f>
        <v>&lt;!--  fin --&gt;</v>
      </c>
      <c r="G152" s="57"/>
      <c r="H152" t="s">
        <v>2</v>
      </c>
      <c r="I152" s="56"/>
      <c r="J152" s="46"/>
      <c r="K152" s="46"/>
      <c r="L152" s="46"/>
      <c r="M152" s="46"/>
      <c r="N152" s="46" t="str">
        <f>CONCATENATE("&lt;!-- ",L146," fin --&gt;")</f>
        <v>&lt;!--  fin --&gt;</v>
      </c>
      <c r="O152" s="57"/>
      <c r="R152" s="56"/>
      <c r="S152" s="46"/>
      <c r="T152" s="46"/>
      <c r="U152" s="46"/>
      <c r="V152" s="46"/>
      <c r="W152" s="46" t="str">
        <f>CONCATENATE("&lt;!-- ",U146," fin --&gt;")</f>
        <v>&lt;!--  fin --&gt;</v>
      </c>
      <c r="X152" s="57"/>
      <c r="Y152" t="s">
        <v>2</v>
      </c>
    </row>
    <row r="153" ht="14.55" spans="1:23">
      <c r="A153" s="47"/>
      <c r="B153" s="48"/>
      <c r="C153" s="48"/>
      <c r="D153" s="58"/>
      <c r="E153" s="48"/>
      <c r="F153" s="46" t="str">
        <f>""</f>
        <v/>
      </c>
      <c r="I153" s="47"/>
      <c r="J153" s="48"/>
      <c r="K153" s="48"/>
      <c r="L153" s="58"/>
      <c r="M153" s="48"/>
      <c r="N153" s="46" t="str">
        <f>""</f>
        <v/>
      </c>
      <c r="R153" s="47"/>
      <c r="S153" s="48"/>
      <c r="T153" s="48"/>
      <c r="U153" s="58"/>
      <c r="V153" s="48"/>
      <c r="W153" s="46" t="str">
        <f>""</f>
        <v/>
      </c>
    </row>
    <row r="154" spans="1:25">
      <c r="A154" s="47" t="s">
        <v>190</v>
      </c>
      <c r="B154" s="48"/>
      <c r="C154" s="48"/>
      <c r="D154" s="49"/>
      <c r="E154" s="48" t="s">
        <v>2</v>
      </c>
      <c r="F154" s="48" t="str">
        <f>CONCATENATE("&lt;!-- ",D154," --&gt;")</f>
        <v>&lt;!--  --&gt;</v>
      </c>
      <c r="G154" s="50"/>
      <c r="H154" t="s">
        <v>2</v>
      </c>
      <c r="I154" s="47" t="s">
        <v>190</v>
      </c>
      <c r="J154" s="48"/>
      <c r="K154" s="48"/>
      <c r="L154" s="49"/>
      <c r="M154" s="48"/>
      <c r="N154" s="48" t="str">
        <f>CONCATENATE("&lt;!-- ",L154," --&gt;")</f>
        <v>&lt;!--  --&gt;</v>
      </c>
      <c r="O154" s="50"/>
      <c r="R154" s="47" t="str">
        <f>I154</f>
        <v>Título 19</v>
      </c>
      <c r="S154" s="48"/>
      <c r="T154" s="48"/>
      <c r="U154" s="49"/>
      <c r="V154" s="48"/>
      <c r="W154" s="48" t="str">
        <f>CONCATENATE("&lt;!-- ",U154," --&gt;")</f>
        <v>&lt;!--  --&gt;</v>
      </c>
      <c r="X154" s="50"/>
      <c r="Y154" t="s">
        <v>2</v>
      </c>
    </row>
    <row r="155" ht="14.4" spans="1:25">
      <c r="A155" s="51" t="s">
        <v>137</v>
      </c>
      <c r="B155" s="52" t="s">
        <v>138</v>
      </c>
      <c r="C155" s="53" t="s">
        <v>139</v>
      </c>
      <c r="F155" t="s">
        <v>86</v>
      </c>
      <c r="G155" s="54"/>
      <c r="I155" s="51" t="s">
        <v>137</v>
      </c>
      <c r="J155" s="52" t="s">
        <v>138</v>
      </c>
      <c r="K155" s="53" t="s">
        <v>139</v>
      </c>
      <c r="N155" t="str">
        <f>CONCATENATE(J155,L155,K155)</f>
        <v>&lt;div &gt;</v>
      </c>
      <c r="O155" s="54"/>
      <c r="R155" s="51" t="s">
        <v>137</v>
      </c>
      <c r="S155" s="52" t="s">
        <v>138</v>
      </c>
      <c r="T155" s="53" t="s">
        <v>139</v>
      </c>
      <c r="W155" t="str">
        <f>CONCATENATE(S155,U155,T155)</f>
        <v>&lt;div &gt;</v>
      </c>
      <c r="X155" s="54"/>
      <c r="Y155" t="s">
        <v>2</v>
      </c>
    </row>
    <row r="156" spans="1:25">
      <c r="A156" s="51"/>
      <c r="D156" s="55"/>
      <c r="E156" t="str">
        <f>CONCATENATE("id=",Comillas,D156,Comillas)</f>
        <v>id=""</v>
      </c>
      <c r="F156" t="str">
        <f>CONCATENATE("&lt;h3 ",E156,"&gt;",D154,"&lt;/h3&gt;")</f>
        <v>&lt;h3 id=""&gt;&lt;/h3&gt;</v>
      </c>
      <c r="G156" s="54"/>
      <c r="H156" t="s">
        <v>2</v>
      </c>
      <c r="I156" s="51"/>
      <c r="N156" t="str">
        <f>CONCATENATE("&lt;h4&gt;",L154,"&lt;/h4&gt;")</f>
        <v>&lt;h4&gt;&lt;/h4&gt;</v>
      </c>
      <c r="O156" s="54"/>
      <c r="R156" s="51"/>
      <c r="W156" t="str">
        <f>CONCATENATE("&lt;h5&gt;",U154,"&lt;/h5&gt;")</f>
        <v>&lt;h5&gt;&lt;/h5&gt;</v>
      </c>
      <c r="X156" s="54"/>
      <c r="Y156" t="s">
        <v>2</v>
      </c>
    </row>
    <row r="157" spans="1:25">
      <c r="A157" s="51"/>
      <c r="F157" t="str">
        <f>IF(D158&lt;&gt;"","&lt;p&gt;","")</f>
        <v/>
      </c>
      <c r="G157" s="54"/>
      <c r="H157" t="s">
        <v>2</v>
      </c>
      <c r="I157" s="51"/>
      <c r="N157" t="str">
        <f>IF(L158&lt;&gt;"","&lt;p&gt;","")</f>
        <v/>
      </c>
      <c r="O157" s="54"/>
      <c r="R157" s="51"/>
      <c r="W157" t="str">
        <f>IF(U158&lt;&gt;"","&lt;p&gt;","")</f>
        <v/>
      </c>
      <c r="X157" s="54"/>
      <c r="Y157" t="s">
        <v>2</v>
      </c>
    </row>
    <row r="158" spans="1:25">
      <c r="A158" s="51" t="s">
        <v>142</v>
      </c>
      <c r="D158" s="55"/>
      <c r="E158" t="s">
        <v>2</v>
      </c>
      <c r="F158" t="str">
        <f>IF(D158&lt;&gt;"",D158,"")</f>
        <v/>
      </c>
      <c r="G158" s="54"/>
      <c r="H158" t="s">
        <v>2</v>
      </c>
      <c r="I158" s="51" t="s">
        <v>142</v>
      </c>
      <c r="L158" s="55"/>
      <c r="M158" t="s">
        <v>2</v>
      </c>
      <c r="N158" t="str">
        <f>IF(L158&lt;&gt;"",L158,"")</f>
        <v/>
      </c>
      <c r="O158" s="54"/>
      <c r="R158" s="51" t="s">
        <v>142</v>
      </c>
      <c r="U158" s="55"/>
      <c r="V158" t="s">
        <v>2</v>
      </c>
      <c r="W158" t="str">
        <f>IF(U158&lt;&gt;"",U158,"")</f>
        <v/>
      </c>
      <c r="X158" s="54"/>
      <c r="Y158" t="s">
        <v>2</v>
      </c>
    </row>
    <row r="159" spans="1:25">
      <c r="A159" s="51"/>
      <c r="F159" t="s">
        <v>107</v>
      </c>
      <c r="G159" s="54"/>
      <c r="H159" t="s">
        <v>2</v>
      </c>
      <c r="I159" s="51"/>
      <c r="N159" t="s">
        <v>107</v>
      </c>
      <c r="O159" s="54"/>
      <c r="R159" s="51"/>
      <c r="W159" t="s">
        <v>107</v>
      </c>
      <c r="X159" s="54"/>
      <c r="Y159" t="s">
        <v>2</v>
      </c>
    </row>
    <row r="160" ht="14.55" spans="1:25">
      <c r="A160" s="56"/>
      <c r="B160" s="46"/>
      <c r="C160" s="46"/>
      <c r="D160" s="46"/>
      <c r="E160" s="46"/>
      <c r="F160" s="46" t="str">
        <f>CONCATENATE("&lt;!-- ",D154," fin --&gt;")</f>
        <v>&lt;!--  fin --&gt;</v>
      </c>
      <c r="G160" s="57"/>
      <c r="H160" t="s">
        <v>2</v>
      </c>
      <c r="I160" s="56"/>
      <c r="J160" s="46"/>
      <c r="K160" s="46"/>
      <c r="L160" s="46"/>
      <c r="M160" s="46"/>
      <c r="N160" s="46" t="str">
        <f>CONCATENATE("&lt;!-- ",L154," fin --&gt;")</f>
        <v>&lt;!--  fin --&gt;</v>
      </c>
      <c r="O160" s="57"/>
      <c r="R160" s="56"/>
      <c r="S160" s="46"/>
      <c r="T160" s="46"/>
      <c r="U160" s="46"/>
      <c r="V160" s="46"/>
      <c r="W160" s="46" t="str">
        <f>CONCATENATE("&lt;!-- ",U154," fin --&gt;")</f>
        <v>&lt;!--  fin --&gt;</v>
      </c>
      <c r="X160" s="57"/>
      <c r="Y160" t="s">
        <v>2</v>
      </c>
    </row>
    <row r="161" ht="14.55" spans="1:23">
      <c r="A161" s="47"/>
      <c r="B161" s="48"/>
      <c r="C161" s="48"/>
      <c r="D161" s="58"/>
      <c r="E161" s="48"/>
      <c r="F161" s="46" t="str">
        <f>""</f>
        <v/>
      </c>
      <c r="I161" s="47"/>
      <c r="J161" s="48"/>
      <c r="K161" s="48"/>
      <c r="L161" s="58"/>
      <c r="M161" s="48"/>
      <c r="N161" s="46" t="str">
        <f>""</f>
        <v/>
      </c>
      <c r="R161" s="47"/>
      <c r="S161" s="48"/>
      <c r="T161" s="48"/>
      <c r="U161" s="58"/>
      <c r="V161" s="48"/>
      <c r="W161" s="46" t="str">
        <f>""</f>
        <v/>
      </c>
    </row>
    <row r="162" spans="1:25">
      <c r="A162" s="47" t="s">
        <v>191</v>
      </c>
      <c r="B162" s="48"/>
      <c r="C162" s="48"/>
      <c r="D162" s="49"/>
      <c r="E162" s="48" t="s">
        <v>2</v>
      </c>
      <c r="F162" s="48" t="str">
        <f>CONCATENATE("&lt;!-- ",D162," --&gt;")</f>
        <v>&lt;!--  --&gt;</v>
      </c>
      <c r="G162" s="50"/>
      <c r="H162" t="s">
        <v>2</v>
      </c>
      <c r="I162" s="47" t="s">
        <v>191</v>
      </c>
      <c r="J162" s="48"/>
      <c r="K162" s="48"/>
      <c r="L162" s="49"/>
      <c r="M162" s="48"/>
      <c r="N162" s="48" t="str">
        <f>CONCATENATE("&lt;!-- ",L162," --&gt;")</f>
        <v>&lt;!--  --&gt;</v>
      </c>
      <c r="O162" s="50"/>
      <c r="R162" s="47" t="str">
        <f>I162</f>
        <v>Título 20</v>
      </c>
      <c r="S162" s="48"/>
      <c r="T162" s="48"/>
      <c r="U162" s="49"/>
      <c r="V162" s="48"/>
      <c r="W162" s="48" t="str">
        <f>CONCATENATE("&lt;!-- ",U162," --&gt;")</f>
        <v>&lt;!--  --&gt;</v>
      </c>
      <c r="X162" s="50"/>
      <c r="Y162" t="s">
        <v>2</v>
      </c>
    </row>
    <row r="163" ht="14.4" spans="1:25">
      <c r="A163" s="51" t="s">
        <v>137</v>
      </c>
      <c r="B163" s="52" t="s">
        <v>138</v>
      </c>
      <c r="C163" s="53" t="s">
        <v>139</v>
      </c>
      <c r="F163" t="s">
        <v>86</v>
      </c>
      <c r="G163" s="54"/>
      <c r="I163" s="51" t="s">
        <v>137</v>
      </c>
      <c r="J163" s="52" t="s">
        <v>138</v>
      </c>
      <c r="K163" s="53" t="s">
        <v>139</v>
      </c>
      <c r="N163" t="str">
        <f>CONCATENATE(J163,L163,K163)</f>
        <v>&lt;div &gt;</v>
      </c>
      <c r="O163" s="54"/>
      <c r="R163" s="51" t="s">
        <v>137</v>
      </c>
      <c r="S163" s="52" t="s">
        <v>138</v>
      </c>
      <c r="T163" s="53" t="s">
        <v>139</v>
      </c>
      <c r="W163" t="str">
        <f>CONCATENATE(S163,U163,T163)</f>
        <v>&lt;div &gt;</v>
      </c>
      <c r="X163" s="54"/>
      <c r="Y163" t="s">
        <v>2</v>
      </c>
    </row>
    <row r="164" spans="1:25">
      <c r="A164" s="51"/>
      <c r="D164" s="55"/>
      <c r="E164" t="str">
        <f>CONCATENATE("id=",Comillas,D164,Comillas)</f>
        <v>id=""</v>
      </c>
      <c r="F164" t="str">
        <f>CONCATENATE("&lt;h3 ",E164,"&gt;",D162,"&lt;/h3&gt;")</f>
        <v>&lt;h3 id=""&gt;&lt;/h3&gt;</v>
      </c>
      <c r="G164" s="54"/>
      <c r="H164" t="s">
        <v>2</v>
      </c>
      <c r="I164" s="51"/>
      <c r="N164" t="str">
        <f>CONCATENATE("&lt;h4&gt;",L162,"&lt;/h4&gt;")</f>
        <v>&lt;h4&gt;&lt;/h4&gt;</v>
      </c>
      <c r="O164" s="54"/>
      <c r="R164" s="51"/>
      <c r="W164" t="str">
        <f>CONCATENATE("&lt;h5&gt;",U162,"&lt;/h5&gt;")</f>
        <v>&lt;h5&gt;&lt;/h5&gt;</v>
      </c>
      <c r="X164" s="54"/>
      <c r="Y164" t="s">
        <v>2</v>
      </c>
    </row>
    <row r="165" spans="1:25">
      <c r="A165" s="51"/>
      <c r="F165" t="str">
        <f>IF(D166&lt;&gt;"","&lt;p&gt;","")</f>
        <v/>
      </c>
      <c r="G165" s="54"/>
      <c r="H165" t="s">
        <v>2</v>
      </c>
      <c r="I165" s="51"/>
      <c r="N165" t="str">
        <f>IF(L166&lt;&gt;"","&lt;p&gt;","")</f>
        <v/>
      </c>
      <c r="O165" s="54"/>
      <c r="R165" s="51"/>
      <c r="W165" t="str">
        <f>IF(U166&lt;&gt;"","&lt;p&gt;","")</f>
        <v/>
      </c>
      <c r="X165" s="54"/>
      <c r="Y165" t="s">
        <v>2</v>
      </c>
    </row>
    <row r="166" spans="1:25">
      <c r="A166" s="51" t="s">
        <v>142</v>
      </c>
      <c r="D166" s="55"/>
      <c r="E166" t="s">
        <v>2</v>
      </c>
      <c r="F166" t="str">
        <f>IF(D166&lt;&gt;"",D166,"")</f>
        <v/>
      </c>
      <c r="G166" s="54"/>
      <c r="H166" t="s">
        <v>2</v>
      </c>
      <c r="I166" s="51" t="s">
        <v>142</v>
      </c>
      <c r="L166" s="55"/>
      <c r="M166" t="s">
        <v>2</v>
      </c>
      <c r="N166" t="str">
        <f>IF(L166&lt;&gt;"",L166,"")</f>
        <v/>
      </c>
      <c r="O166" s="54"/>
      <c r="R166" s="51" t="s">
        <v>142</v>
      </c>
      <c r="U166" s="55"/>
      <c r="V166" t="s">
        <v>2</v>
      </c>
      <c r="W166" t="str">
        <f>IF(U166&lt;&gt;"",U166,"")</f>
        <v/>
      </c>
      <c r="X166" s="54"/>
      <c r="Y166" t="s">
        <v>2</v>
      </c>
    </row>
    <row r="167" spans="1:25">
      <c r="A167" s="51"/>
      <c r="F167" t="s">
        <v>107</v>
      </c>
      <c r="G167" s="54"/>
      <c r="H167" t="s">
        <v>2</v>
      </c>
      <c r="I167" s="51"/>
      <c r="N167" t="s">
        <v>107</v>
      </c>
      <c r="O167" s="54"/>
      <c r="R167" s="51"/>
      <c r="W167" t="s">
        <v>107</v>
      </c>
      <c r="X167" s="54"/>
      <c r="Y167" t="s">
        <v>2</v>
      </c>
    </row>
    <row r="168" ht="14.55" spans="1:25">
      <c r="A168" s="56"/>
      <c r="B168" s="46"/>
      <c r="C168" s="46"/>
      <c r="D168" s="46"/>
      <c r="E168" s="46"/>
      <c r="F168" s="46" t="str">
        <f>CONCATENATE("&lt;!-- ",D162," fin --&gt;")</f>
        <v>&lt;!--  fin --&gt;</v>
      </c>
      <c r="G168" s="57"/>
      <c r="H168" t="s">
        <v>2</v>
      </c>
      <c r="I168" s="56"/>
      <c r="J168" s="46"/>
      <c r="K168" s="46"/>
      <c r="L168" s="46"/>
      <c r="M168" s="46"/>
      <c r="N168" s="46" t="str">
        <f>CONCATENATE("&lt;!-- ",L162," fin --&gt;")</f>
        <v>&lt;!--  fin --&gt;</v>
      </c>
      <c r="O168" s="57"/>
      <c r="R168" s="56"/>
      <c r="S168" s="46"/>
      <c r="T168" s="46"/>
      <c r="U168" s="46"/>
      <c r="V168" s="46"/>
      <c r="W168" s="46" t="str">
        <f>CONCATENATE("&lt;!-- ",U162," fin --&gt;")</f>
        <v>&lt;!--  fin --&gt;</v>
      </c>
      <c r="X168" s="57"/>
      <c r="Y168" t="s">
        <v>2</v>
      </c>
    </row>
    <row r="169" ht="14.55" spans="1:23">
      <c r="A169" s="47"/>
      <c r="B169" s="48"/>
      <c r="C169" s="48"/>
      <c r="D169" s="58"/>
      <c r="E169" s="48"/>
      <c r="F169" s="46" t="str">
        <f>""</f>
        <v/>
      </c>
      <c r="I169" s="47"/>
      <c r="J169" s="48"/>
      <c r="K169" s="48"/>
      <c r="L169" s="58"/>
      <c r="M169" s="48"/>
      <c r="N169" s="46" t="str">
        <f>""</f>
        <v/>
      </c>
      <c r="R169" s="47"/>
      <c r="S169" s="48"/>
      <c r="T169" s="48"/>
      <c r="U169" s="58"/>
      <c r="V169" s="48"/>
      <c r="W169" s="46" t="str">
        <f>""</f>
        <v/>
      </c>
    </row>
    <row r="170" spans="1:25">
      <c r="A170" s="47" t="s">
        <v>192</v>
      </c>
      <c r="B170" s="48"/>
      <c r="C170" s="48"/>
      <c r="D170" s="49"/>
      <c r="E170" s="48" t="s">
        <v>2</v>
      </c>
      <c r="F170" s="48" t="str">
        <f>CONCATENATE("&lt;!-- ",D170," --&gt;")</f>
        <v>&lt;!--  --&gt;</v>
      </c>
      <c r="G170" s="50"/>
      <c r="H170" t="s">
        <v>2</v>
      </c>
      <c r="I170" s="47" t="s">
        <v>192</v>
      </c>
      <c r="J170" s="48"/>
      <c r="K170" s="48"/>
      <c r="L170" s="49"/>
      <c r="M170" s="48"/>
      <c r="N170" s="48" t="str">
        <f>CONCATENATE("&lt;!-- ",L170," --&gt;")</f>
        <v>&lt;!--  --&gt;</v>
      </c>
      <c r="O170" s="50"/>
      <c r="R170" s="47" t="str">
        <f>I170</f>
        <v>Título 21</v>
      </c>
      <c r="S170" s="48"/>
      <c r="T170" s="48"/>
      <c r="U170" s="49"/>
      <c r="V170" s="48"/>
      <c r="W170" s="48" t="str">
        <f>CONCATENATE("&lt;!-- ",U170," --&gt;")</f>
        <v>&lt;!--  --&gt;</v>
      </c>
      <c r="X170" s="50"/>
      <c r="Y170" t="s">
        <v>2</v>
      </c>
    </row>
    <row r="171" ht="14.4" spans="1:25">
      <c r="A171" s="51" t="s">
        <v>137</v>
      </c>
      <c r="B171" s="52" t="s">
        <v>138</v>
      </c>
      <c r="C171" s="53" t="s">
        <v>139</v>
      </c>
      <c r="F171" t="s">
        <v>86</v>
      </c>
      <c r="G171" s="54"/>
      <c r="I171" s="51" t="s">
        <v>137</v>
      </c>
      <c r="J171" s="52" t="s">
        <v>138</v>
      </c>
      <c r="K171" s="53" t="s">
        <v>139</v>
      </c>
      <c r="N171" t="str">
        <f>CONCATENATE(J171,L171,K171)</f>
        <v>&lt;div &gt;</v>
      </c>
      <c r="O171" s="54"/>
      <c r="R171" s="51" t="s">
        <v>137</v>
      </c>
      <c r="S171" s="52" t="s">
        <v>138</v>
      </c>
      <c r="T171" s="53" t="s">
        <v>139</v>
      </c>
      <c r="W171" t="str">
        <f>CONCATENATE(S171,U171,T171)</f>
        <v>&lt;div &gt;</v>
      </c>
      <c r="X171" s="54"/>
      <c r="Y171" t="s">
        <v>2</v>
      </c>
    </row>
    <row r="172" spans="1:25">
      <c r="A172" s="51"/>
      <c r="D172" s="55"/>
      <c r="E172" t="str">
        <f>CONCATENATE("id=",Comillas,D172,Comillas)</f>
        <v>id=""</v>
      </c>
      <c r="F172" t="str">
        <f>CONCATENATE("&lt;h3 ",E172,"&gt;",D170,"&lt;/h3&gt;")</f>
        <v>&lt;h3 id=""&gt;&lt;/h3&gt;</v>
      </c>
      <c r="G172" s="54"/>
      <c r="H172" t="s">
        <v>2</v>
      </c>
      <c r="I172" s="51"/>
      <c r="N172" t="str">
        <f>CONCATENATE("&lt;h4&gt;",L170,"&lt;/h4&gt;")</f>
        <v>&lt;h4&gt;&lt;/h4&gt;</v>
      </c>
      <c r="O172" s="54"/>
      <c r="R172" s="51"/>
      <c r="W172" t="str">
        <f>CONCATENATE("&lt;h5&gt;",U170,"&lt;/h5&gt;")</f>
        <v>&lt;h5&gt;&lt;/h5&gt;</v>
      </c>
      <c r="X172" s="54"/>
      <c r="Y172" t="s">
        <v>2</v>
      </c>
    </row>
    <row r="173" spans="1:25">
      <c r="A173" s="51"/>
      <c r="F173" t="str">
        <f>IF(D174&lt;&gt;"","&lt;p&gt;","")</f>
        <v/>
      </c>
      <c r="G173" s="54"/>
      <c r="H173" t="s">
        <v>2</v>
      </c>
      <c r="I173" s="51"/>
      <c r="N173" t="str">
        <f>IF(L174&lt;&gt;"","&lt;p&gt;","")</f>
        <v/>
      </c>
      <c r="O173" s="54"/>
      <c r="R173" s="51"/>
      <c r="W173" t="str">
        <f>IF(U174&lt;&gt;"","&lt;p&gt;","")</f>
        <v/>
      </c>
      <c r="X173" s="54"/>
      <c r="Y173" t="s">
        <v>2</v>
      </c>
    </row>
    <row r="174" spans="1:25">
      <c r="A174" s="51" t="s">
        <v>142</v>
      </c>
      <c r="D174" s="55"/>
      <c r="E174" t="s">
        <v>2</v>
      </c>
      <c r="F174" t="str">
        <f>IF(D174&lt;&gt;"",D174,"")</f>
        <v/>
      </c>
      <c r="G174" s="54"/>
      <c r="H174" t="s">
        <v>2</v>
      </c>
      <c r="I174" s="51" t="s">
        <v>142</v>
      </c>
      <c r="L174" s="55"/>
      <c r="M174" t="s">
        <v>2</v>
      </c>
      <c r="N174" t="str">
        <f>IF(L174&lt;&gt;"",L174,"")</f>
        <v/>
      </c>
      <c r="O174" s="54"/>
      <c r="R174" s="51" t="s">
        <v>142</v>
      </c>
      <c r="U174" s="55"/>
      <c r="V174" t="s">
        <v>2</v>
      </c>
      <c r="W174" t="str">
        <f>IF(U174&lt;&gt;"",U174,"")</f>
        <v/>
      </c>
      <c r="X174" s="54"/>
      <c r="Y174" t="s">
        <v>2</v>
      </c>
    </row>
    <row r="175" spans="1:25">
      <c r="A175" s="51"/>
      <c r="F175" t="s">
        <v>107</v>
      </c>
      <c r="G175" s="54"/>
      <c r="H175" t="s">
        <v>2</v>
      </c>
      <c r="I175" s="51"/>
      <c r="N175" t="s">
        <v>107</v>
      </c>
      <c r="O175" s="54"/>
      <c r="R175" s="51"/>
      <c r="W175" t="s">
        <v>107</v>
      </c>
      <c r="X175" s="54"/>
      <c r="Y175" t="s">
        <v>2</v>
      </c>
    </row>
    <row r="176" ht="14.55" spans="1:25">
      <c r="A176" s="56"/>
      <c r="B176" s="46"/>
      <c r="C176" s="46"/>
      <c r="D176" s="46"/>
      <c r="E176" s="46"/>
      <c r="F176" s="46" t="str">
        <f>CONCATENATE("&lt;!-- ",D170," fin --&gt;")</f>
        <v>&lt;!--  fin --&gt;</v>
      </c>
      <c r="G176" s="57"/>
      <c r="H176" t="s">
        <v>2</v>
      </c>
      <c r="I176" s="56"/>
      <c r="J176" s="46"/>
      <c r="K176" s="46"/>
      <c r="L176" s="46"/>
      <c r="M176" s="46"/>
      <c r="N176" s="46" t="str">
        <f>CONCATENATE("&lt;!-- ",L170," fin --&gt;")</f>
        <v>&lt;!--  fin --&gt;</v>
      </c>
      <c r="O176" s="57"/>
      <c r="R176" s="56"/>
      <c r="S176" s="46"/>
      <c r="T176" s="46"/>
      <c r="U176" s="46"/>
      <c r="V176" s="46"/>
      <c r="W176" s="46" t="str">
        <f>CONCATENATE("&lt;!-- ",U170," fin --&gt;")</f>
        <v>&lt;!--  fin --&gt;</v>
      </c>
      <c r="X176" s="57"/>
      <c r="Y176" t="s">
        <v>2</v>
      </c>
    </row>
    <row r="177" ht="14.55" spans="1:23">
      <c r="A177" s="47"/>
      <c r="B177" s="48"/>
      <c r="C177" s="48"/>
      <c r="D177" s="58"/>
      <c r="E177" s="48"/>
      <c r="F177" s="46" t="str">
        <f>""</f>
        <v/>
      </c>
      <c r="I177" s="47"/>
      <c r="J177" s="48"/>
      <c r="K177" s="48"/>
      <c r="L177" s="58"/>
      <c r="M177" s="48"/>
      <c r="N177" s="46" t="str">
        <f>""</f>
        <v/>
      </c>
      <c r="R177" s="47"/>
      <c r="S177" s="48"/>
      <c r="T177" s="48"/>
      <c r="U177" s="58"/>
      <c r="V177" s="48"/>
      <c r="W177" s="46" t="str">
        <f>""</f>
        <v/>
      </c>
    </row>
    <row r="178" spans="1:25">
      <c r="A178" s="47" t="s">
        <v>193</v>
      </c>
      <c r="B178" s="48"/>
      <c r="C178" s="48"/>
      <c r="D178" s="49"/>
      <c r="E178" s="48" t="s">
        <v>2</v>
      </c>
      <c r="F178" s="48" t="str">
        <f>CONCATENATE("&lt;!-- ",D178," --&gt;")</f>
        <v>&lt;!--  --&gt;</v>
      </c>
      <c r="G178" s="50"/>
      <c r="H178" t="s">
        <v>2</v>
      </c>
      <c r="I178" s="47" t="s">
        <v>193</v>
      </c>
      <c r="J178" s="48"/>
      <c r="K178" s="48"/>
      <c r="L178" s="49"/>
      <c r="M178" s="48"/>
      <c r="N178" s="48" t="str">
        <f>CONCATENATE("&lt;!-- ",L178," --&gt;")</f>
        <v>&lt;!--  --&gt;</v>
      </c>
      <c r="O178" s="50"/>
      <c r="R178" s="47" t="str">
        <f>I178</f>
        <v>Título 22</v>
      </c>
      <c r="S178" s="48"/>
      <c r="T178" s="48"/>
      <c r="U178" s="49"/>
      <c r="V178" s="48"/>
      <c r="W178" s="48" t="str">
        <f>CONCATENATE("&lt;!-- ",U178," --&gt;")</f>
        <v>&lt;!--  --&gt;</v>
      </c>
      <c r="X178" s="50"/>
      <c r="Y178" t="s">
        <v>2</v>
      </c>
    </row>
    <row r="179" ht="14.4" spans="1:25">
      <c r="A179" s="51" t="s">
        <v>137</v>
      </c>
      <c r="B179" s="52" t="s">
        <v>138</v>
      </c>
      <c r="C179" s="53" t="s">
        <v>139</v>
      </c>
      <c r="F179" t="s">
        <v>86</v>
      </c>
      <c r="G179" s="54"/>
      <c r="I179" s="51" t="s">
        <v>137</v>
      </c>
      <c r="J179" s="52" t="s">
        <v>138</v>
      </c>
      <c r="K179" s="53" t="s">
        <v>139</v>
      </c>
      <c r="N179" t="str">
        <f>CONCATENATE(J179,L179,K179)</f>
        <v>&lt;div &gt;</v>
      </c>
      <c r="O179" s="54"/>
      <c r="R179" s="51" t="s">
        <v>137</v>
      </c>
      <c r="S179" s="52" t="s">
        <v>138</v>
      </c>
      <c r="T179" s="53" t="s">
        <v>139</v>
      </c>
      <c r="W179" t="str">
        <f>CONCATENATE(S179,U179,T179)</f>
        <v>&lt;div &gt;</v>
      </c>
      <c r="X179" s="54"/>
      <c r="Y179" t="s">
        <v>2</v>
      </c>
    </row>
    <row r="180" spans="1:25">
      <c r="A180" s="51"/>
      <c r="D180" s="55"/>
      <c r="E180" t="str">
        <f>CONCATENATE("id=",Comillas,D180,Comillas)</f>
        <v>id=""</v>
      </c>
      <c r="F180" t="str">
        <f>CONCATENATE("&lt;h3 ",E180,"&gt;",D178,"&lt;/h3&gt;")</f>
        <v>&lt;h3 id=""&gt;&lt;/h3&gt;</v>
      </c>
      <c r="G180" s="54"/>
      <c r="H180" t="s">
        <v>2</v>
      </c>
      <c r="I180" s="51"/>
      <c r="N180" t="str">
        <f>CONCATENATE("&lt;h4&gt;",L178,"&lt;/h4&gt;")</f>
        <v>&lt;h4&gt;&lt;/h4&gt;</v>
      </c>
      <c r="O180" s="54"/>
      <c r="R180" s="51"/>
      <c r="W180" t="str">
        <f>CONCATENATE("&lt;h5&gt;",U178,"&lt;/h5&gt;")</f>
        <v>&lt;h5&gt;&lt;/h5&gt;</v>
      </c>
      <c r="X180" s="54"/>
      <c r="Y180" t="s">
        <v>2</v>
      </c>
    </row>
    <row r="181" spans="1:25">
      <c r="A181" s="51"/>
      <c r="F181" t="str">
        <f>IF(D182&lt;&gt;"","&lt;p&gt;","")</f>
        <v/>
      </c>
      <c r="G181" s="54"/>
      <c r="H181" t="s">
        <v>2</v>
      </c>
      <c r="I181" s="51"/>
      <c r="N181" t="str">
        <f>IF(L182&lt;&gt;"","&lt;p&gt;","")</f>
        <v/>
      </c>
      <c r="O181" s="54"/>
      <c r="R181" s="51"/>
      <c r="W181" t="str">
        <f>IF(U182&lt;&gt;"","&lt;p&gt;","")</f>
        <v/>
      </c>
      <c r="X181" s="54"/>
      <c r="Y181" t="s">
        <v>2</v>
      </c>
    </row>
    <row r="182" spans="1:25">
      <c r="A182" s="51" t="s">
        <v>142</v>
      </c>
      <c r="D182" s="55"/>
      <c r="E182" t="s">
        <v>2</v>
      </c>
      <c r="F182" t="str">
        <f>IF(D182&lt;&gt;"",D182,"")</f>
        <v/>
      </c>
      <c r="G182" s="54"/>
      <c r="H182" t="s">
        <v>2</v>
      </c>
      <c r="I182" s="51" t="s">
        <v>142</v>
      </c>
      <c r="L182" s="55"/>
      <c r="M182" t="s">
        <v>2</v>
      </c>
      <c r="N182" t="str">
        <f>IF(L182&lt;&gt;"",L182,"")</f>
        <v/>
      </c>
      <c r="O182" s="54"/>
      <c r="R182" s="51" t="s">
        <v>142</v>
      </c>
      <c r="U182" s="55"/>
      <c r="V182" t="s">
        <v>2</v>
      </c>
      <c r="W182" t="str">
        <f>IF(U182&lt;&gt;"",U182,"")</f>
        <v/>
      </c>
      <c r="X182" s="54"/>
      <c r="Y182" t="s">
        <v>2</v>
      </c>
    </row>
    <row r="183" spans="1:25">
      <c r="A183" s="51"/>
      <c r="F183" t="s">
        <v>107</v>
      </c>
      <c r="G183" s="54"/>
      <c r="H183" t="s">
        <v>2</v>
      </c>
      <c r="I183" s="51"/>
      <c r="N183" t="s">
        <v>107</v>
      </c>
      <c r="O183" s="54"/>
      <c r="R183" s="51"/>
      <c r="W183" t="s">
        <v>107</v>
      </c>
      <c r="X183" s="54"/>
      <c r="Y183" t="s">
        <v>2</v>
      </c>
    </row>
    <row r="184" ht="14.55" spans="1:25">
      <c r="A184" s="56"/>
      <c r="B184" s="46"/>
      <c r="C184" s="46"/>
      <c r="D184" s="46"/>
      <c r="E184" s="46"/>
      <c r="F184" s="46" t="str">
        <f>CONCATENATE("&lt;!-- ",D178," fin --&gt;")</f>
        <v>&lt;!--  fin --&gt;</v>
      </c>
      <c r="G184" s="57"/>
      <c r="H184" t="s">
        <v>2</v>
      </c>
      <c r="I184" s="56"/>
      <c r="J184" s="46"/>
      <c r="K184" s="46"/>
      <c r="L184" s="46"/>
      <c r="M184" s="46"/>
      <c r="N184" s="46" t="str">
        <f>CONCATENATE("&lt;!-- ",L178," fin --&gt;")</f>
        <v>&lt;!--  fin --&gt;</v>
      </c>
      <c r="O184" s="57"/>
      <c r="R184" s="56"/>
      <c r="S184" s="46"/>
      <c r="T184" s="46"/>
      <c r="U184" s="46"/>
      <c r="V184" s="46"/>
      <c r="W184" s="46" t="str">
        <f>CONCATENATE("&lt;!-- ",U178," fin --&gt;")</f>
        <v>&lt;!--  fin --&gt;</v>
      </c>
      <c r="X184" s="57"/>
      <c r="Y184" t="s">
        <v>2</v>
      </c>
    </row>
    <row r="185" ht="14.55" spans="4:23">
      <c r="D185" s="58"/>
      <c r="E185" s="48"/>
      <c r="F185" s="46" t="str">
        <f>""</f>
        <v/>
      </c>
      <c r="R185" s="47"/>
      <c r="S185" s="48"/>
      <c r="T185" s="48"/>
      <c r="U185" s="58"/>
      <c r="V185" s="48"/>
      <c r="W185" s="46" t="str">
        <f>""</f>
        <v/>
      </c>
    </row>
    <row r="186" spans="1:25">
      <c r="A186" s="47" t="s">
        <v>184</v>
      </c>
      <c r="B186" s="48"/>
      <c r="C186" s="48"/>
      <c r="D186" s="49"/>
      <c r="E186" s="48" t="s">
        <v>2</v>
      </c>
      <c r="F186" s="48" t="str">
        <f>CONCATENATE("&lt;!-- ",D186," --&gt;")</f>
        <v>&lt;!--  --&gt;</v>
      </c>
      <c r="G186" s="50"/>
      <c r="H186" t="s">
        <v>2</v>
      </c>
      <c r="I186" s="47" t="s">
        <v>184</v>
      </c>
      <c r="J186" s="48"/>
      <c r="K186" s="48"/>
      <c r="L186" s="49"/>
      <c r="M186" s="48"/>
      <c r="N186" s="48" t="str">
        <f>CONCATENATE("&lt;!-- ",L186," --&gt;")</f>
        <v>&lt;!--  --&gt;</v>
      </c>
      <c r="O186" s="50"/>
      <c r="R186" s="47" t="str">
        <f>I186</f>
        <v>Título 13</v>
      </c>
      <c r="S186" s="48"/>
      <c r="T186" s="48"/>
      <c r="U186" s="49"/>
      <c r="V186" s="48"/>
      <c r="W186" s="48" t="str">
        <f>CONCATENATE("&lt;!-- ",U186," --&gt;")</f>
        <v>&lt;!--  --&gt;</v>
      </c>
      <c r="X186" s="50"/>
      <c r="Y186" t="s">
        <v>2</v>
      </c>
    </row>
    <row r="187" ht="14.4" spans="1:25">
      <c r="A187" s="51" t="s">
        <v>137</v>
      </c>
      <c r="B187" s="52" t="s">
        <v>138</v>
      </c>
      <c r="C187" s="53" t="s">
        <v>139</v>
      </c>
      <c r="F187" t="s">
        <v>86</v>
      </c>
      <c r="G187" s="54"/>
      <c r="I187" s="51" t="s">
        <v>137</v>
      </c>
      <c r="J187" s="52" t="s">
        <v>138</v>
      </c>
      <c r="K187" s="53" t="s">
        <v>139</v>
      </c>
      <c r="N187" t="str">
        <f>CONCATENATE(J187,L187,K187)</f>
        <v>&lt;div &gt;</v>
      </c>
      <c r="O187" s="54"/>
      <c r="R187" s="51" t="s">
        <v>137</v>
      </c>
      <c r="S187" s="52" t="s">
        <v>138</v>
      </c>
      <c r="T187" s="53" t="s">
        <v>139</v>
      </c>
      <c r="W187" t="str">
        <f>CONCATENATE(S187,U187,T187)</f>
        <v>&lt;div &gt;</v>
      </c>
      <c r="X187" s="54"/>
      <c r="Y187" t="s">
        <v>2</v>
      </c>
    </row>
    <row r="188" spans="1:25">
      <c r="A188" s="51"/>
      <c r="D188" s="55"/>
      <c r="E188" t="str">
        <f>CONCATENATE("id=",Comillas,D188,Comillas)</f>
        <v>id=""</v>
      </c>
      <c r="F188" t="str">
        <f>CONCATENATE("&lt;h3 ",E188,"&gt;",D186,"&lt;/h3&gt;")</f>
        <v>&lt;h3 id=""&gt;&lt;/h3&gt;</v>
      </c>
      <c r="G188" s="54"/>
      <c r="H188" t="s">
        <v>2</v>
      </c>
      <c r="I188" s="51"/>
      <c r="N188" t="str">
        <f>CONCATENATE("&lt;h4&gt;",L186,"&lt;/h4&gt;")</f>
        <v>&lt;h4&gt;&lt;/h4&gt;</v>
      </c>
      <c r="O188" s="54"/>
      <c r="R188" s="51"/>
      <c r="W188" t="str">
        <f>CONCATENATE("&lt;h5&gt;",U186,"&lt;/h5&gt;")</f>
        <v>&lt;h5&gt;&lt;/h5&gt;</v>
      </c>
      <c r="X188" s="54"/>
      <c r="Y188" t="s">
        <v>2</v>
      </c>
    </row>
    <row r="189" spans="1:25">
      <c r="A189" s="51"/>
      <c r="F189" t="str">
        <f>IF(D190&lt;&gt;"","&lt;p&gt;","")</f>
        <v/>
      </c>
      <c r="G189" s="54"/>
      <c r="H189" t="s">
        <v>2</v>
      </c>
      <c r="I189" s="51"/>
      <c r="N189" t="str">
        <f>IF(L190&lt;&gt;"","&lt;p&gt;","")</f>
        <v/>
      </c>
      <c r="O189" s="54"/>
      <c r="R189" s="51"/>
      <c r="W189" t="str">
        <f>IF(U190&lt;&gt;"","&lt;p&gt;","")</f>
        <v/>
      </c>
      <c r="X189" s="54"/>
      <c r="Y189" t="s">
        <v>2</v>
      </c>
    </row>
    <row r="190" spans="1:25">
      <c r="A190" s="51" t="s">
        <v>142</v>
      </c>
      <c r="D190" s="55"/>
      <c r="E190" t="s">
        <v>2</v>
      </c>
      <c r="F190" t="str">
        <f>IF(D190&lt;&gt;"",D190,"")</f>
        <v/>
      </c>
      <c r="G190" s="54"/>
      <c r="H190" t="s">
        <v>2</v>
      </c>
      <c r="I190" s="51" t="s">
        <v>142</v>
      </c>
      <c r="L190" s="55"/>
      <c r="M190" t="s">
        <v>2</v>
      </c>
      <c r="N190" t="str">
        <f>IF(L190&lt;&gt;"",L190,"")</f>
        <v/>
      </c>
      <c r="O190" s="54"/>
      <c r="R190" s="51" t="s">
        <v>142</v>
      </c>
      <c r="U190" s="55"/>
      <c r="V190" t="s">
        <v>2</v>
      </c>
      <c r="W190" t="str">
        <f>IF(U190&lt;&gt;"",U190,"")</f>
        <v/>
      </c>
      <c r="X190" s="54"/>
      <c r="Y190" t="s">
        <v>2</v>
      </c>
    </row>
    <row r="191" spans="1:25">
      <c r="A191" s="51"/>
      <c r="F191" t="s">
        <v>107</v>
      </c>
      <c r="G191" s="54"/>
      <c r="H191" t="s">
        <v>2</v>
      </c>
      <c r="I191" s="51"/>
      <c r="N191" t="s">
        <v>107</v>
      </c>
      <c r="O191" s="54"/>
      <c r="R191" s="51"/>
      <c r="W191" t="s">
        <v>107</v>
      </c>
      <c r="X191" s="54"/>
      <c r="Y191" t="s">
        <v>2</v>
      </c>
    </row>
    <row r="192" ht="14.55" spans="1:25">
      <c r="A192" s="56"/>
      <c r="B192" s="46"/>
      <c r="C192" s="46"/>
      <c r="D192" s="46"/>
      <c r="E192" s="46"/>
      <c r="F192" s="46" t="str">
        <f>CONCATENATE("&lt;!-- ",D186," fin --&gt;")</f>
        <v>&lt;!--  fin --&gt;</v>
      </c>
      <c r="G192" s="57"/>
      <c r="H192" t="s">
        <v>2</v>
      </c>
      <c r="I192" s="56"/>
      <c r="J192" s="46"/>
      <c r="K192" s="46"/>
      <c r="L192" s="46"/>
      <c r="M192" s="46"/>
      <c r="N192" s="46" t="str">
        <f>CONCATENATE("&lt;!-- ",L186," fin --&gt;")</f>
        <v>&lt;!--  fin --&gt;</v>
      </c>
      <c r="O192" s="57"/>
      <c r="R192" s="56"/>
      <c r="S192" s="46"/>
      <c r="T192" s="46"/>
      <c r="U192" s="46"/>
      <c r="V192" s="46"/>
      <c r="W192" s="46" t="str">
        <f>CONCATENATE("&lt;!-- ",U186," fin --&gt;")</f>
        <v>&lt;!--  fin --&gt;</v>
      </c>
      <c r="X192" s="57"/>
      <c r="Y192" t="s">
        <v>2</v>
      </c>
    </row>
    <row r="193" ht="14.55" spans="1:23">
      <c r="A193" s="47"/>
      <c r="B193" s="48"/>
      <c r="C193" s="48"/>
      <c r="D193" s="58"/>
      <c r="E193" s="48"/>
      <c r="F193" s="46" t="str">
        <f>""</f>
        <v/>
      </c>
      <c r="I193" s="47"/>
      <c r="J193" s="48"/>
      <c r="K193" s="48"/>
      <c r="L193" s="58"/>
      <c r="M193" s="48"/>
      <c r="N193" s="46" t="str">
        <f>""</f>
        <v/>
      </c>
      <c r="R193" s="47"/>
      <c r="S193" s="48"/>
      <c r="T193" s="48"/>
      <c r="U193" s="58"/>
      <c r="V193" s="48"/>
      <c r="W193" s="46" t="str">
        <f>""</f>
        <v/>
      </c>
    </row>
    <row r="194" spans="1:25">
      <c r="A194" s="47" t="s">
        <v>185</v>
      </c>
      <c r="B194" s="48"/>
      <c r="C194" s="48"/>
      <c r="D194" s="49"/>
      <c r="E194" s="48" t="s">
        <v>2</v>
      </c>
      <c r="F194" s="48" t="str">
        <f>CONCATENATE("&lt;!-- ",D194," --&gt;")</f>
        <v>&lt;!--  --&gt;</v>
      </c>
      <c r="G194" s="50"/>
      <c r="H194" t="s">
        <v>2</v>
      </c>
      <c r="I194" s="47" t="s">
        <v>185</v>
      </c>
      <c r="J194" s="48"/>
      <c r="K194" s="48"/>
      <c r="L194" s="49"/>
      <c r="M194" s="48"/>
      <c r="N194" s="48" t="str">
        <f>CONCATENATE("&lt;!-- ",L194," --&gt;")</f>
        <v>&lt;!--  --&gt;</v>
      </c>
      <c r="O194" s="50"/>
      <c r="R194" s="47" t="str">
        <f>I194</f>
        <v>Título 14</v>
      </c>
      <c r="S194" s="48"/>
      <c r="T194" s="48"/>
      <c r="U194" s="49"/>
      <c r="V194" s="48"/>
      <c r="W194" s="48" t="str">
        <f>CONCATENATE("&lt;!-- ",U194," --&gt;")</f>
        <v>&lt;!--  --&gt;</v>
      </c>
      <c r="X194" s="50"/>
      <c r="Y194" t="s">
        <v>2</v>
      </c>
    </row>
    <row r="195" ht="14.4" spans="1:25">
      <c r="A195" s="51" t="s">
        <v>137</v>
      </c>
      <c r="B195" s="52" t="s">
        <v>138</v>
      </c>
      <c r="C195" s="53" t="s">
        <v>139</v>
      </c>
      <c r="F195" t="s">
        <v>86</v>
      </c>
      <c r="G195" s="54"/>
      <c r="I195" s="51" t="s">
        <v>137</v>
      </c>
      <c r="J195" s="52" t="s">
        <v>138</v>
      </c>
      <c r="K195" s="53" t="s">
        <v>139</v>
      </c>
      <c r="N195" t="str">
        <f>CONCATENATE(J195,L195,K195)</f>
        <v>&lt;div &gt;</v>
      </c>
      <c r="O195" s="54"/>
      <c r="R195" s="51" t="s">
        <v>137</v>
      </c>
      <c r="S195" s="52" t="s">
        <v>138</v>
      </c>
      <c r="T195" s="53" t="s">
        <v>139</v>
      </c>
      <c r="W195" t="str">
        <f>CONCATENATE(S195,U195,T195)</f>
        <v>&lt;div &gt;</v>
      </c>
      <c r="X195" s="54"/>
      <c r="Y195" t="s">
        <v>2</v>
      </c>
    </row>
    <row r="196" spans="1:25">
      <c r="A196" s="51"/>
      <c r="D196" s="55"/>
      <c r="E196" t="str">
        <f>CONCATENATE("id=",Comillas,D196,Comillas)</f>
        <v>id=""</v>
      </c>
      <c r="F196" t="str">
        <f>CONCATENATE("&lt;h3 ",E196,"&gt;",D194,"&lt;/h3&gt;")</f>
        <v>&lt;h3 id=""&gt;&lt;/h3&gt;</v>
      </c>
      <c r="G196" s="54"/>
      <c r="H196" t="s">
        <v>2</v>
      </c>
      <c r="I196" s="51"/>
      <c r="N196" t="str">
        <f>CONCATENATE("&lt;h4&gt;",L194,"&lt;/h4&gt;")</f>
        <v>&lt;h4&gt;&lt;/h4&gt;</v>
      </c>
      <c r="O196" s="54"/>
      <c r="R196" s="51"/>
      <c r="W196" t="str">
        <f>CONCATENATE("&lt;h5&gt;",U194,"&lt;/h5&gt;")</f>
        <v>&lt;h5&gt;&lt;/h5&gt;</v>
      </c>
      <c r="X196" s="54"/>
      <c r="Y196" t="s">
        <v>2</v>
      </c>
    </row>
    <row r="197" spans="1:25">
      <c r="A197" s="51"/>
      <c r="F197" t="str">
        <f>IF(D198&lt;&gt;"","&lt;p&gt;","")</f>
        <v/>
      </c>
      <c r="G197" s="54"/>
      <c r="H197" t="s">
        <v>2</v>
      </c>
      <c r="I197" s="51"/>
      <c r="N197" t="str">
        <f>IF(L198&lt;&gt;"","&lt;p&gt;","")</f>
        <v/>
      </c>
      <c r="O197" s="54"/>
      <c r="R197" s="51"/>
      <c r="W197" t="str">
        <f>IF(U198&lt;&gt;"","&lt;p&gt;","")</f>
        <v/>
      </c>
      <c r="X197" s="54"/>
      <c r="Y197" t="s">
        <v>2</v>
      </c>
    </row>
    <row r="198" spans="1:25">
      <c r="A198" s="51" t="s">
        <v>142</v>
      </c>
      <c r="D198" s="55"/>
      <c r="E198" t="s">
        <v>2</v>
      </c>
      <c r="F198" t="str">
        <f>IF(D198&lt;&gt;"",D198,"")</f>
        <v/>
      </c>
      <c r="G198" s="54"/>
      <c r="H198" t="s">
        <v>2</v>
      </c>
      <c r="I198" s="51" t="s">
        <v>142</v>
      </c>
      <c r="L198" s="55"/>
      <c r="M198" t="s">
        <v>2</v>
      </c>
      <c r="N198" t="str">
        <f>IF(L198&lt;&gt;"",L198,"")</f>
        <v/>
      </c>
      <c r="O198" s="54"/>
      <c r="R198" s="51" t="s">
        <v>142</v>
      </c>
      <c r="U198" s="55"/>
      <c r="V198" t="s">
        <v>2</v>
      </c>
      <c r="W198" t="str">
        <f>IF(U198&lt;&gt;"",U198,"")</f>
        <v/>
      </c>
      <c r="X198" s="54"/>
      <c r="Y198" t="s">
        <v>2</v>
      </c>
    </row>
    <row r="199" spans="1:25">
      <c r="A199" s="51"/>
      <c r="F199" t="s">
        <v>107</v>
      </c>
      <c r="G199" s="54"/>
      <c r="H199" t="s">
        <v>2</v>
      </c>
      <c r="I199" s="51"/>
      <c r="N199" t="s">
        <v>107</v>
      </c>
      <c r="O199" s="54"/>
      <c r="R199" s="51"/>
      <c r="W199" t="s">
        <v>107</v>
      </c>
      <c r="X199" s="54"/>
      <c r="Y199" t="s">
        <v>2</v>
      </c>
    </row>
    <row r="200" ht="14.55" spans="1:25">
      <c r="A200" s="56"/>
      <c r="B200" s="46"/>
      <c r="C200" s="46"/>
      <c r="D200" s="46"/>
      <c r="E200" s="46"/>
      <c r="F200" s="46" t="str">
        <f>CONCATENATE("&lt;!-- ",D194," fin --&gt;")</f>
        <v>&lt;!--  fin --&gt;</v>
      </c>
      <c r="G200" s="57"/>
      <c r="H200" t="s">
        <v>2</v>
      </c>
      <c r="I200" s="56"/>
      <c r="J200" s="46"/>
      <c r="K200" s="46"/>
      <c r="L200" s="46"/>
      <c r="M200" s="46"/>
      <c r="N200" s="46" t="str">
        <f>CONCATENATE("&lt;!-- ",L194," fin --&gt;")</f>
        <v>&lt;!--  fin --&gt;</v>
      </c>
      <c r="O200" s="57"/>
      <c r="R200" s="56"/>
      <c r="S200" s="46"/>
      <c r="T200" s="46"/>
      <c r="U200" s="46"/>
      <c r="V200" s="46"/>
      <c r="W200" s="46" t="str">
        <f>CONCATENATE("&lt;!-- ",U194," fin --&gt;")</f>
        <v>&lt;!--  fin --&gt;</v>
      </c>
      <c r="X200" s="57"/>
      <c r="Y200" t="s">
        <v>2</v>
      </c>
    </row>
    <row r="201" ht="14.55" spans="1:23">
      <c r="A201" s="47"/>
      <c r="B201" s="48"/>
      <c r="C201" s="48"/>
      <c r="D201" s="58"/>
      <c r="E201" s="48"/>
      <c r="F201" s="46" t="str">
        <f>""</f>
        <v/>
      </c>
      <c r="I201" s="47"/>
      <c r="J201" s="48"/>
      <c r="K201" s="48"/>
      <c r="L201" s="58"/>
      <c r="M201" s="48"/>
      <c r="N201" s="46" t="str">
        <f>""</f>
        <v/>
      </c>
      <c r="R201" s="47"/>
      <c r="S201" s="48"/>
      <c r="T201" s="48"/>
      <c r="U201" s="58"/>
      <c r="V201" s="48"/>
      <c r="W201" s="46" t="str">
        <f>""</f>
        <v/>
      </c>
    </row>
    <row r="202" spans="1:25">
      <c r="A202" s="47" t="s">
        <v>186</v>
      </c>
      <c r="B202" s="48"/>
      <c r="C202" s="48"/>
      <c r="D202" s="49"/>
      <c r="E202" s="48" t="s">
        <v>2</v>
      </c>
      <c r="F202" s="48" t="str">
        <f>CONCATENATE("&lt;!-- ",D202," --&gt;")</f>
        <v>&lt;!--  --&gt;</v>
      </c>
      <c r="G202" s="50"/>
      <c r="H202" t="s">
        <v>2</v>
      </c>
      <c r="I202" s="47" t="s">
        <v>186</v>
      </c>
      <c r="J202" s="48"/>
      <c r="K202" s="48"/>
      <c r="L202" s="49"/>
      <c r="M202" s="48"/>
      <c r="N202" s="48" t="str">
        <f>CONCATENATE("&lt;!-- ",L202," --&gt;")</f>
        <v>&lt;!--  --&gt;</v>
      </c>
      <c r="O202" s="50"/>
      <c r="R202" s="47" t="str">
        <f>I202</f>
        <v>Título 15</v>
      </c>
      <c r="S202" s="48"/>
      <c r="T202" s="48"/>
      <c r="U202" s="49"/>
      <c r="V202" s="48"/>
      <c r="W202" s="48" t="str">
        <f>CONCATENATE("&lt;!-- ",U202," --&gt;")</f>
        <v>&lt;!--  --&gt;</v>
      </c>
      <c r="X202" s="50"/>
      <c r="Y202" t="s">
        <v>2</v>
      </c>
    </row>
    <row r="203" ht="14.4" spans="1:25">
      <c r="A203" s="51" t="s">
        <v>137</v>
      </c>
      <c r="B203" s="52" t="s">
        <v>138</v>
      </c>
      <c r="C203" s="53" t="s">
        <v>139</v>
      </c>
      <c r="F203" t="s">
        <v>86</v>
      </c>
      <c r="G203" s="54"/>
      <c r="I203" s="51" t="s">
        <v>137</v>
      </c>
      <c r="J203" s="52" t="s">
        <v>138</v>
      </c>
      <c r="K203" s="53" t="s">
        <v>139</v>
      </c>
      <c r="N203" t="str">
        <f>CONCATENATE(J203,L203,K203)</f>
        <v>&lt;div &gt;</v>
      </c>
      <c r="O203" s="54"/>
      <c r="R203" s="51" t="s">
        <v>137</v>
      </c>
      <c r="S203" s="52" t="s">
        <v>138</v>
      </c>
      <c r="T203" s="53" t="s">
        <v>139</v>
      </c>
      <c r="W203" t="str">
        <f>CONCATENATE(S203,U203,T203)</f>
        <v>&lt;div &gt;</v>
      </c>
      <c r="X203" s="54"/>
      <c r="Y203" t="s">
        <v>2</v>
      </c>
    </row>
    <row r="204" spans="1:25">
      <c r="A204" s="51"/>
      <c r="D204" s="55"/>
      <c r="E204" t="str">
        <f>CONCATENATE("id=",Comillas,D204,Comillas)</f>
        <v>id=""</v>
      </c>
      <c r="F204" t="str">
        <f>CONCATENATE("&lt;h3 ",E204,"&gt;",D202,"&lt;/h3&gt;")</f>
        <v>&lt;h3 id=""&gt;&lt;/h3&gt;</v>
      </c>
      <c r="G204" s="54"/>
      <c r="H204" t="s">
        <v>2</v>
      </c>
      <c r="I204" s="51"/>
      <c r="N204" t="str">
        <f>CONCATENATE("&lt;h4&gt;",L202,"&lt;/h4&gt;")</f>
        <v>&lt;h4&gt;&lt;/h4&gt;</v>
      </c>
      <c r="O204" s="54"/>
      <c r="R204" s="51"/>
      <c r="W204" t="str">
        <f>CONCATENATE("&lt;h5&gt;",U202,"&lt;/h5&gt;")</f>
        <v>&lt;h5&gt;&lt;/h5&gt;</v>
      </c>
      <c r="X204" s="54"/>
      <c r="Y204" t="s">
        <v>2</v>
      </c>
    </row>
    <row r="205" spans="1:25">
      <c r="A205" s="51"/>
      <c r="F205" t="str">
        <f>IF(D206&lt;&gt;"","&lt;p&gt;","")</f>
        <v/>
      </c>
      <c r="G205" s="54"/>
      <c r="H205" t="s">
        <v>2</v>
      </c>
      <c r="I205" s="51"/>
      <c r="N205" t="str">
        <f>IF(L206&lt;&gt;"","&lt;p&gt;","")</f>
        <v/>
      </c>
      <c r="O205" s="54"/>
      <c r="R205" s="51"/>
      <c r="W205" t="str">
        <f>IF(U206&lt;&gt;"","&lt;p&gt;","")</f>
        <v/>
      </c>
      <c r="X205" s="54"/>
      <c r="Y205" t="s">
        <v>2</v>
      </c>
    </row>
    <row r="206" spans="1:25">
      <c r="A206" s="51" t="s">
        <v>142</v>
      </c>
      <c r="D206" s="55"/>
      <c r="E206" t="s">
        <v>2</v>
      </c>
      <c r="F206" t="str">
        <f>IF(D206&lt;&gt;"",D206,"")</f>
        <v/>
      </c>
      <c r="G206" s="54"/>
      <c r="H206" t="s">
        <v>2</v>
      </c>
      <c r="I206" s="51" t="s">
        <v>142</v>
      </c>
      <c r="L206" s="55"/>
      <c r="M206" t="s">
        <v>2</v>
      </c>
      <c r="N206" t="str">
        <f>IF(L206&lt;&gt;"",L206,"")</f>
        <v/>
      </c>
      <c r="O206" s="54"/>
      <c r="R206" s="51" t="s">
        <v>142</v>
      </c>
      <c r="U206" s="55"/>
      <c r="V206" t="s">
        <v>2</v>
      </c>
      <c r="W206" t="str">
        <f>IF(U206&lt;&gt;"",U206,"")</f>
        <v/>
      </c>
      <c r="X206" s="54"/>
      <c r="Y206" t="s">
        <v>2</v>
      </c>
    </row>
    <row r="207" spans="1:25">
      <c r="A207" s="51"/>
      <c r="F207" t="s">
        <v>107</v>
      </c>
      <c r="G207" s="54"/>
      <c r="H207" t="s">
        <v>2</v>
      </c>
      <c r="I207" s="51"/>
      <c r="N207" t="s">
        <v>107</v>
      </c>
      <c r="O207" s="54"/>
      <c r="R207" s="51"/>
      <c r="W207" t="s">
        <v>107</v>
      </c>
      <c r="X207" s="54"/>
      <c r="Y207" t="s">
        <v>2</v>
      </c>
    </row>
    <row r="208" ht="14.55" spans="1:25">
      <c r="A208" s="56"/>
      <c r="B208" s="46"/>
      <c r="C208" s="46"/>
      <c r="D208" s="46"/>
      <c r="E208" s="46"/>
      <c r="F208" s="46" t="str">
        <f>CONCATENATE("&lt;!-- ",D202," fin --&gt;")</f>
        <v>&lt;!--  fin --&gt;</v>
      </c>
      <c r="G208" s="57"/>
      <c r="H208" t="s">
        <v>2</v>
      </c>
      <c r="I208" s="56"/>
      <c r="J208" s="46"/>
      <c r="K208" s="46"/>
      <c r="L208" s="46"/>
      <c r="M208" s="46"/>
      <c r="N208" s="46" t="str">
        <f>CONCATENATE("&lt;!-- ",L202," fin --&gt;")</f>
        <v>&lt;!--  fin --&gt;</v>
      </c>
      <c r="O208" s="57"/>
      <c r="R208" s="56"/>
      <c r="S208" s="46"/>
      <c r="T208" s="46"/>
      <c r="U208" s="46"/>
      <c r="V208" s="46"/>
      <c r="W208" s="46" t="str">
        <f>CONCATENATE("&lt;!-- ",U202," fin --&gt;")</f>
        <v>&lt;!--  fin --&gt;</v>
      </c>
      <c r="X208" s="57"/>
      <c r="Y208" t="s">
        <v>2</v>
      </c>
    </row>
    <row r="209" ht="14.55" spans="1:23">
      <c r="A209" s="47"/>
      <c r="B209" s="48"/>
      <c r="C209" s="48"/>
      <c r="D209" s="58"/>
      <c r="E209" s="48"/>
      <c r="F209" s="46" t="str">
        <f>""</f>
        <v/>
      </c>
      <c r="I209" s="47"/>
      <c r="J209" s="48"/>
      <c r="K209" s="48"/>
      <c r="L209" s="58"/>
      <c r="M209" s="48"/>
      <c r="N209" s="46" t="str">
        <f>""</f>
        <v/>
      </c>
      <c r="R209" s="47"/>
      <c r="S209" s="48"/>
      <c r="T209" s="48"/>
      <c r="U209" s="58"/>
      <c r="V209" s="48"/>
      <c r="W209" s="46" t="str">
        <f>""</f>
        <v/>
      </c>
    </row>
    <row r="210" spans="1:25">
      <c r="A210" s="47" t="s">
        <v>187</v>
      </c>
      <c r="B210" s="48"/>
      <c r="C210" s="48"/>
      <c r="D210" s="49"/>
      <c r="E210" s="48" t="s">
        <v>2</v>
      </c>
      <c r="F210" s="48" t="str">
        <f>CONCATENATE("&lt;!-- ",D210," --&gt;")</f>
        <v>&lt;!--  --&gt;</v>
      </c>
      <c r="G210" s="50"/>
      <c r="H210" t="s">
        <v>2</v>
      </c>
      <c r="I210" s="47" t="s">
        <v>187</v>
      </c>
      <c r="J210" s="48"/>
      <c r="K210" s="48"/>
      <c r="L210" s="49"/>
      <c r="M210" s="48"/>
      <c r="N210" s="48" t="str">
        <f>CONCATENATE("&lt;!-- ",L210," --&gt;")</f>
        <v>&lt;!--  --&gt;</v>
      </c>
      <c r="O210" s="50"/>
      <c r="R210" s="47" t="str">
        <f>I210</f>
        <v>Título 16</v>
      </c>
      <c r="S210" s="48"/>
      <c r="T210" s="48"/>
      <c r="U210" s="49"/>
      <c r="V210" s="48"/>
      <c r="W210" s="48" t="str">
        <f>CONCATENATE("&lt;!-- ",U210," --&gt;")</f>
        <v>&lt;!--  --&gt;</v>
      </c>
      <c r="X210" s="50"/>
      <c r="Y210" t="s">
        <v>2</v>
      </c>
    </row>
    <row r="211" ht="14.4" spans="1:25">
      <c r="A211" s="51" t="s">
        <v>137</v>
      </c>
      <c r="B211" s="52" t="s">
        <v>138</v>
      </c>
      <c r="C211" s="53" t="s">
        <v>139</v>
      </c>
      <c r="F211" t="s">
        <v>86</v>
      </c>
      <c r="G211" s="54"/>
      <c r="I211" s="51" t="s">
        <v>137</v>
      </c>
      <c r="J211" s="52" t="s">
        <v>138</v>
      </c>
      <c r="K211" s="53" t="s">
        <v>139</v>
      </c>
      <c r="N211" t="str">
        <f>CONCATENATE(J211,L211,K211)</f>
        <v>&lt;div &gt;</v>
      </c>
      <c r="O211" s="54"/>
      <c r="R211" s="51" t="s">
        <v>137</v>
      </c>
      <c r="S211" s="52" t="s">
        <v>138</v>
      </c>
      <c r="T211" s="53" t="s">
        <v>139</v>
      </c>
      <c r="W211" t="str">
        <f>CONCATENATE(S211,U211,T211)</f>
        <v>&lt;div &gt;</v>
      </c>
      <c r="X211" s="54"/>
      <c r="Y211" t="s">
        <v>2</v>
      </c>
    </row>
    <row r="212" spans="1:25">
      <c r="A212" s="51"/>
      <c r="D212" s="55"/>
      <c r="E212" t="str">
        <f>CONCATENATE("id=",Comillas,D212,Comillas)</f>
        <v>id=""</v>
      </c>
      <c r="F212" t="str">
        <f>CONCATENATE("&lt;h3 ",E212,"&gt;",D210,"&lt;/h3&gt;")</f>
        <v>&lt;h3 id=""&gt;&lt;/h3&gt;</v>
      </c>
      <c r="G212" s="54"/>
      <c r="H212" t="s">
        <v>2</v>
      </c>
      <c r="I212" s="51"/>
      <c r="N212" t="str">
        <f>CONCATENATE("&lt;h4&gt;",L210,"&lt;/h4&gt;")</f>
        <v>&lt;h4&gt;&lt;/h4&gt;</v>
      </c>
      <c r="O212" s="54"/>
      <c r="R212" s="51"/>
      <c r="W212" t="str">
        <f>CONCATENATE("&lt;h5&gt;",U210,"&lt;/h5&gt;")</f>
        <v>&lt;h5&gt;&lt;/h5&gt;</v>
      </c>
      <c r="X212" s="54"/>
      <c r="Y212" t="s">
        <v>2</v>
      </c>
    </row>
    <row r="213" spans="1:25">
      <c r="A213" s="51"/>
      <c r="F213" t="str">
        <f>IF(D214&lt;&gt;"","&lt;p&gt;","")</f>
        <v/>
      </c>
      <c r="G213" s="54"/>
      <c r="H213" t="s">
        <v>2</v>
      </c>
      <c r="I213" s="51"/>
      <c r="N213" t="str">
        <f>IF(L214&lt;&gt;"","&lt;p&gt;","")</f>
        <v/>
      </c>
      <c r="O213" s="54"/>
      <c r="R213" s="51"/>
      <c r="W213" t="str">
        <f>IF(U214&lt;&gt;"","&lt;p&gt;","")</f>
        <v/>
      </c>
      <c r="X213" s="54"/>
      <c r="Y213" t="s">
        <v>2</v>
      </c>
    </row>
    <row r="214" spans="1:25">
      <c r="A214" s="51" t="s">
        <v>142</v>
      </c>
      <c r="D214" s="55"/>
      <c r="E214" t="s">
        <v>2</v>
      </c>
      <c r="F214" t="str">
        <f>IF(D214&lt;&gt;"",D214,"")</f>
        <v/>
      </c>
      <c r="G214" s="54"/>
      <c r="H214" t="s">
        <v>2</v>
      </c>
      <c r="I214" s="51" t="s">
        <v>142</v>
      </c>
      <c r="L214" s="55"/>
      <c r="M214" t="s">
        <v>2</v>
      </c>
      <c r="N214" t="str">
        <f>IF(L214&lt;&gt;"",L214,"")</f>
        <v/>
      </c>
      <c r="O214" s="54"/>
      <c r="R214" s="51" t="s">
        <v>142</v>
      </c>
      <c r="U214" s="55"/>
      <c r="V214" t="s">
        <v>2</v>
      </c>
      <c r="W214" t="str">
        <f>IF(U214&lt;&gt;"",U214,"")</f>
        <v/>
      </c>
      <c r="X214" s="54"/>
      <c r="Y214" t="s">
        <v>2</v>
      </c>
    </row>
    <row r="215" spans="1:25">
      <c r="A215" s="51"/>
      <c r="F215" t="s">
        <v>107</v>
      </c>
      <c r="G215" s="54"/>
      <c r="H215" t="s">
        <v>2</v>
      </c>
      <c r="I215" s="51"/>
      <c r="N215" t="s">
        <v>107</v>
      </c>
      <c r="O215" s="54"/>
      <c r="R215" s="51"/>
      <c r="W215" t="s">
        <v>107</v>
      </c>
      <c r="X215" s="54"/>
      <c r="Y215" t="s">
        <v>2</v>
      </c>
    </row>
    <row r="216" ht="14.55" spans="1:25">
      <c r="A216" s="56"/>
      <c r="B216" s="46"/>
      <c r="C216" s="46"/>
      <c r="D216" s="46"/>
      <c r="E216" s="46"/>
      <c r="F216" s="46" t="str">
        <f>CONCATENATE("&lt;!-- ",D210," fin --&gt;")</f>
        <v>&lt;!--  fin --&gt;</v>
      </c>
      <c r="G216" s="57"/>
      <c r="H216" t="s">
        <v>2</v>
      </c>
      <c r="I216" s="56"/>
      <c r="J216" s="46"/>
      <c r="K216" s="46"/>
      <c r="L216" s="46"/>
      <c r="M216" s="46"/>
      <c r="N216" s="46" t="str">
        <f>CONCATENATE("&lt;!-- ",L210," fin --&gt;")</f>
        <v>&lt;!--  fin --&gt;</v>
      </c>
      <c r="O216" s="57"/>
      <c r="R216" s="56"/>
      <c r="S216" s="46"/>
      <c r="T216" s="46"/>
      <c r="U216" s="46"/>
      <c r="V216" s="46"/>
      <c r="W216" s="46" t="str">
        <f>CONCATENATE("&lt;!-- ",U210," fin --&gt;")</f>
        <v>&lt;!--  fin --&gt;</v>
      </c>
      <c r="X216" s="57"/>
      <c r="Y216" t="s">
        <v>2</v>
      </c>
    </row>
    <row r="217" ht="14.55" spans="1:23">
      <c r="A217" s="47"/>
      <c r="B217" s="48"/>
      <c r="C217" s="48"/>
      <c r="D217" s="58"/>
      <c r="E217" s="48"/>
      <c r="F217" s="46" t="str">
        <f>""</f>
        <v/>
      </c>
      <c r="I217" s="47"/>
      <c r="J217" s="48"/>
      <c r="K217" s="48"/>
      <c r="L217" s="58"/>
      <c r="M217" s="48"/>
      <c r="N217" s="46" t="str">
        <f>""</f>
        <v/>
      </c>
      <c r="R217" s="47"/>
      <c r="S217" s="48"/>
      <c r="T217" s="48"/>
      <c r="U217" s="58"/>
      <c r="V217" s="48"/>
      <c r="W217" s="46" t="str">
        <f>""</f>
        <v/>
      </c>
    </row>
    <row r="218" spans="1:25">
      <c r="A218" s="47" t="s">
        <v>188</v>
      </c>
      <c r="B218" s="48"/>
      <c r="C218" s="48"/>
      <c r="D218" s="49"/>
      <c r="E218" s="48" t="s">
        <v>2</v>
      </c>
      <c r="F218" s="48" t="str">
        <f>CONCATENATE("&lt;!-- ",D218," --&gt;")</f>
        <v>&lt;!--  --&gt;</v>
      </c>
      <c r="G218" s="50"/>
      <c r="H218" t="s">
        <v>2</v>
      </c>
      <c r="I218" s="47" t="s">
        <v>188</v>
      </c>
      <c r="J218" s="48"/>
      <c r="K218" s="48"/>
      <c r="L218" s="49"/>
      <c r="M218" s="48"/>
      <c r="N218" s="48" t="str">
        <f>CONCATENATE("&lt;!-- ",L218," --&gt;")</f>
        <v>&lt;!--  --&gt;</v>
      </c>
      <c r="O218" s="50"/>
      <c r="R218" s="47" t="str">
        <f>I218</f>
        <v>Título 17</v>
      </c>
      <c r="S218" s="48"/>
      <c r="T218" s="48"/>
      <c r="U218" s="49"/>
      <c r="V218" s="48"/>
      <c r="W218" s="48" t="str">
        <f>CONCATENATE("&lt;!-- ",U218," --&gt;")</f>
        <v>&lt;!--  --&gt;</v>
      </c>
      <c r="X218" s="50"/>
      <c r="Y218" t="s">
        <v>2</v>
      </c>
    </row>
    <row r="219" ht="14.4" spans="1:25">
      <c r="A219" s="51" t="s">
        <v>137</v>
      </c>
      <c r="B219" s="52" t="s">
        <v>138</v>
      </c>
      <c r="C219" s="53" t="s">
        <v>139</v>
      </c>
      <c r="F219" t="s">
        <v>86</v>
      </c>
      <c r="G219" s="54"/>
      <c r="I219" s="51" t="s">
        <v>137</v>
      </c>
      <c r="J219" s="52" t="s">
        <v>138</v>
      </c>
      <c r="K219" s="53" t="s">
        <v>139</v>
      </c>
      <c r="N219" t="str">
        <f>CONCATENATE(J219,L219,K219)</f>
        <v>&lt;div &gt;</v>
      </c>
      <c r="O219" s="54"/>
      <c r="R219" s="51" t="s">
        <v>137</v>
      </c>
      <c r="S219" s="52" t="s">
        <v>138</v>
      </c>
      <c r="T219" s="53" t="s">
        <v>139</v>
      </c>
      <c r="W219" t="str">
        <f>CONCATENATE(S219,U219,T219)</f>
        <v>&lt;div &gt;</v>
      </c>
      <c r="X219" s="54"/>
      <c r="Y219" t="s">
        <v>2</v>
      </c>
    </row>
    <row r="220" spans="1:25">
      <c r="A220" s="51"/>
      <c r="D220" s="55"/>
      <c r="E220" t="str">
        <f>CONCATENATE("id=",Comillas,D220,Comillas)</f>
        <v>id=""</v>
      </c>
      <c r="F220" t="str">
        <f>CONCATENATE("&lt;h3 ",E220,"&gt;",D218,"&lt;/h3&gt;")</f>
        <v>&lt;h3 id=""&gt;&lt;/h3&gt;</v>
      </c>
      <c r="G220" s="54"/>
      <c r="H220" t="s">
        <v>2</v>
      </c>
      <c r="I220" s="51"/>
      <c r="N220" t="str">
        <f>CONCATENATE("&lt;h4&gt;",L218,"&lt;/h4&gt;")</f>
        <v>&lt;h4&gt;&lt;/h4&gt;</v>
      </c>
      <c r="O220" s="54"/>
      <c r="R220" s="51"/>
      <c r="W220" t="str">
        <f>CONCATENATE("&lt;h5&gt;",U218,"&lt;/h5&gt;")</f>
        <v>&lt;h5&gt;&lt;/h5&gt;</v>
      </c>
      <c r="X220" s="54"/>
      <c r="Y220" t="s">
        <v>2</v>
      </c>
    </row>
    <row r="221" spans="1:25">
      <c r="A221" s="51"/>
      <c r="F221" t="str">
        <f>IF(D222&lt;&gt;"","&lt;p&gt;","")</f>
        <v/>
      </c>
      <c r="G221" s="54"/>
      <c r="H221" t="s">
        <v>2</v>
      </c>
      <c r="I221" s="51"/>
      <c r="N221" t="str">
        <f>IF(L222&lt;&gt;"","&lt;p&gt;","")</f>
        <v/>
      </c>
      <c r="O221" s="54"/>
      <c r="R221" s="51"/>
      <c r="W221" t="str">
        <f>IF(U222&lt;&gt;"","&lt;p&gt;","")</f>
        <v/>
      </c>
      <c r="X221" s="54"/>
      <c r="Y221" t="s">
        <v>2</v>
      </c>
    </row>
    <row r="222" spans="1:25">
      <c r="A222" s="51" t="s">
        <v>142</v>
      </c>
      <c r="D222" s="55"/>
      <c r="E222" t="s">
        <v>2</v>
      </c>
      <c r="F222" t="str">
        <f>IF(D222&lt;&gt;"",D222,"")</f>
        <v/>
      </c>
      <c r="G222" s="54"/>
      <c r="H222" t="s">
        <v>2</v>
      </c>
      <c r="I222" s="51" t="s">
        <v>142</v>
      </c>
      <c r="L222" s="55"/>
      <c r="M222" t="s">
        <v>2</v>
      </c>
      <c r="N222" t="str">
        <f>IF(L222&lt;&gt;"",L222,"")</f>
        <v/>
      </c>
      <c r="O222" s="54"/>
      <c r="R222" s="51" t="s">
        <v>142</v>
      </c>
      <c r="U222" s="55"/>
      <c r="V222" t="s">
        <v>2</v>
      </c>
      <c r="W222" t="str">
        <f>IF(U222&lt;&gt;"",U222,"")</f>
        <v/>
      </c>
      <c r="X222" s="54"/>
      <c r="Y222" t="s">
        <v>2</v>
      </c>
    </row>
    <row r="223" spans="1:25">
      <c r="A223" s="51"/>
      <c r="F223" t="s">
        <v>107</v>
      </c>
      <c r="G223" s="54"/>
      <c r="H223" t="s">
        <v>2</v>
      </c>
      <c r="I223" s="51"/>
      <c r="N223" t="s">
        <v>107</v>
      </c>
      <c r="O223" s="54"/>
      <c r="R223" s="51"/>
      <c r="W223" t="s">
        <v>107</v>
      </c>
      <c r="X223" s="54"/>
      <c r="Y223" t="s">
        <v>2</v>
      </c>
    </row>
    <row r="224" ht="14.55" spans="1:25">
      <c r="A224" s="56"/>
      <c r="B224" s="46"/>
      <c r="C224" s="46"/>
      <c r="D224" s="46"/>
      <c r="E224" s="46"/>
      <c r="F224" s="46" t="str">
        <f>CONCATENATE("&lt;!-- ",D218," fin --&gt;")</f>
        <v>&lt;!--  fin --&gt;</v>
      </c>
      <c r="G224" s="57"/>
      <c r="H224" t="s">
        <v>2</v>
      </c>
      <c r="I224" s="56"/>
      <c r="J224" s="46"/>
      <c r="K224" s="46"/>
      <c r="L224" s="46"/>
      <c r="M224" s="46"/>
      <c r="N224" s="46" t="str">
        <f>CONCATENATE("&lt;!-- ",L218," fin --&gt;")</f>
        <v>&lt;!--  fin --&gt;</v>
      </c>
      <c r="O224" s="57"/>
      <c r="R224" s="56"/>
      <c r="S224" s="46"/>
      <c r="T224" s="46"/>
      <c r="U224" s="46"/>
      <c r="V224" s="46"/>
      <c r="W224" s="46" t="str">
        <f>CONCATENATE("&lt;!-- ",U218," fin --&gt;")</f>
        <v>&lt;!--  fin --&gt;</v>
      </c>
      <c r="X224" s="57"/>
      <c r="Y224" t="s">
        <v>2</v>
      </c>
    </row>
    <row r="225" ht="14.55" spans="1:23">
      <c r="A225" s="47"/>
      <c r="B225" s="48"/>
      <c r="C225" s="48"/>
      <c r="D225" s="58"/>
      <c r="E225" s="48"/>
      <c r="F225" s="46" t="str">
        <f>""</f>
        <v/>
      </c>
      <c r="I225" s="47"/>
      <c r="J225" s="48"/>
      <c r="K225" s="48"/>
      <c r="L225" s="58"/>
      <c r="M225" s="48"/>
      <c r="N225" s="46" t="str">
        <f>""</f>
        <v/>
      </c>
      <c r="R225" s="47"/>
      <c r="S225" s="48"/>
      <c r="T225" s="48"/>
      <c r="U225" s="58"/>
      <c r="V225" s="48"/>
      <c r="W225" s="46" t="str">
        <f>""</f>
        <v/>
      </c>
    </row>
    <row r="226" spans="1:25">
      <c r="A226" s="47" t="s">
        <v>189</v>
      </c>
      <c r="B226" s="48"/>
      <c r="C226" s="48"/>
      <c r="D226" s="49"/>
      <c r="E226" s="48" t="s">
        <v>2</v>
      </c>
      <c r="F226" s="48" t="str">
        <f>CONCATENATE("&lt;!-- ",D226," --&gt;")</f>
        <v>&lt;!--  --&gt;</v>
      </c>
      <c r="G226" s="50"/>
      <c r="H226" t="s">
        <v>2</v>
      </c>
      <c r="I226" s="47" t="s">
        <v>189</v>
      </c>
      <c r="J226" s="48"/>
      <c r="K226" s="48"/>
      <c r="L226" s="49"/>
      <c r="M226" s="48"/>
      <c r="N226" s="48" t="str">
        <f>CONCATENATE("&lt;!-- ",L226," --&gt;")</f>
        <v>&lt;!--  --&gt;</v>
      </c>
      <c r="O226" s="50"/>
      <c r="R226" s="47" t="str">
        <f>I226</f>
        <v>Título 18</v>
      </c>
      <c r="S226" s="48"/>
      <c r="T226" s="48"/>
      <c r="U226" s="49"/>
      <c r="V226" s="48"/>
      <c r="W226" s="48" t="str">
        <f>CONCATENATE("&lt;!-- ",U226," --&gt;")</f>
        <v>&lt;!--  --&gt;</v>
      </c>
      <c r="X226" s="50"/>
      <c r="Y226" t="s">
        <v>2</v>
      </c>
    </row>
    <row r="227" ht="14.4" spans="1:25">
      <c r="A227" s="51" t="s">
        <v>137</v>
      </c>
      <c r="B227" s="52" t="s">
        <v>138</v>
      </c>
      <c r="C227" s="53" t="s">
        <v>139</v>
      </c>
      <c r="F227" t="s">
        <v>86</v>
      </c>
      <c r="G227" s="54"/>
      <c r="I227" s="51" t="s">
        <v>137</v>
      </c>
      <c r="J227" s="52" t="s">
        <v>138</v>
      </c>
      <c r="K227" s="53" t="s">
        <v>139</v>
      </c>
      <c r="N227" t="str">
        <f>CONCATENATE(J227,L227,K227)</f>
        <v>&lt;div &gt;</v>
      </c>
      <c r="O227" s="54"/>
      <c r="R227" s="51" t="s">
        <v>137</v>
      </c>
      <c r="S227" s="52" t="s">
        <v>138</v>
      </c>
      <c r="T227" s="53" t="s">
        <v>139</v>
      </c>
      <c r="W227" t="str">
        <f>CONCATENATE(S227,U227,T227)</f>
        <v>&lt;div &gt;</v>
      </c>
      <c r="X227" s="54"/>
      <c r="Y227" t="s">
        <v>2</v>
      </c>
    </row>
    <row r="228" spans="1:25">
      <c r="A228" s="51"/>
      <c r="D228" s="55"/>
      <c r="E228" t="str">
        <f>CONCATENATE("id=",Comillas,D228,Comillas)</f>
        <v>id=""</v>
      </c>
      <c r="F228" t="str">
        <f>CONCATENATE("&lt;h3 ",E228,"&gt;",D226,"&lt;/h3&gt;")</f>
        <v>&lt;h3 id=""&gt;&lt;/h3&gt;</v>
      </c>
      <c r="G228" s="54"/>
      <c r="H228" t="s">
        <v>2</v>
      </c>
      <c r="I228" s="51"/>
      <c r="N228" t="str">
        <f>CONCATENATE("&lt;h4&gt;",L226,"&lt;/h4&gt;")</f>
        <v>&lt;h4&gt;&lt;/h4&gt;</v>
      </c>
      <c r="O228" s="54"/>
      <c r="R228" s="51"/>
      <c r="W228" t="str">
        <f>CONCATENATE("&lt;h5&gt;",U226,"&lt;/h5&gt;")</f>
        <v>&lt;h5&gt;&lt;/h5&gt;</v>
      </c>
      <c r="X228" s="54"/>
      <c r="Y228" t="s">
        <v>2</v>
      </c>
    </row>
    <row r="229" spans="1:25">
      <c r="A229" s="51"/>
      <c r="F229" t="str">
        <f>IF(D230&lt;&gt;"","&lt;p&gt;","")</f>
        <v/>
      </c>
      <c r="G229" s="54"/>
      <c r="H229" t="s">
        <v>2</v>
      </c>
      <c r="I229" s="51"/>
      <c r="N229" t="str">
        <f>IF(L230&lt;&gt;"","&lt;p&gt;","")</f>
        <v/>
      </c>
      <c r="O229" s="54"/>
      <c r="R229" s="51"/>
      <c r="W229" t="str">
        <f>IF(U230&lt;&gt;"","&lt;p&gt;","")</f>
        <v/>
      </c>
      <c r="X229" s="54"/>
      <c r="Y229" t="s">
        <v>2</v>
      </c>
    </row>
    <row r="230" spans="1:25">
      <c r="A230" s="51" t="s">
        <v>142</v>
      </c>
      <c r="D230" s="55"/>
      <c r="E230" t="s">
        <v>2</v>
      </c>
      <c r="F230" t="str">
        <f>IF(D230&lt;&gt;"",D230,"")</f>
        <v/>
      </c>
      <c r="G230" s="54"/>
      <c r="H230" t="s">
        <v>2</v>
      </c>
      <c r="I230" s="51" t="s">
        <v>142</v>
      </c>
      <c r="L230" s="55"/>
      <c r="M230" t="s">
        <v>2</v>
      </c>
      <c r="N230" t="str">
        <f>IF(L230&lt;&gt;"",L230,"")</f>
        <v/>
      </c>
      <c r="O230" s="54"/>
      <c r="R230" s="51" t="s">
        <v>142</v>
      </c>
      <c r="U230" s="55"/>
      <c r="V230" t="s">
        <v>2</v>
      </c>
      <c r="W230" t="str">
        <f>IF(U230&lt;&gt;"",U230,"")</f>
        <v/>
      </c>
      <c r="X230" s="54"/>
      <c r="Y230" t="s">
        <v>2</v>
      </c>
    </row>
    <row r="231" spans="1:25">
      <c r="A231" s="51"/>
      <c r="F231" t="s">
        <v>107</v>
      </c>
      <c r="G231" s="54"/>
      <c r="H231" t="s">
        <v>2</v>
      </c>
      <c r="I231" s="51"/>
      <c r="N231" t="s">
        <v>107</v>
      </c>
      <c r="O231" s="54"/>
      <c r="R231" s="51"/>
      <c r="W231" t="s">
        <v>107</v>
      </c>
      <c r="X231" s="54"/>
      <c r="Y231" t="s">
        <v>2</v>
      </c>
    </row>
    <row r="232" ht="14.55" spans="1:25">
      <c r="A232" s="56"/>
      <c r="B232" s="46"/>
      <c r="C232" s="46"/>
      <c r="D232" s="46"/>
      <c r="E232" s="46"/>
      <c r="F232" s="46" t="str">
        <f>CONCATENATE("&lt;!-- ",D226," fin --&gt;")</f>
        <v>&lt;!--  fin --&gt;</v>
      </c>
      <c r="G232" s="57"/>
      <c r="H232" t="s">
        <v>2</v>
      </c>
      <c r="I232" s="56"/>
      <c r="J232" s="46"/>
      <c r="K232" s="46"/>
      <c r="L232" s="46"/>
      <c r="M232" s="46"/>
      <c r="N232" s="46" t="str">
        <f>CONCATENATE("&lt;!-- ",L226," fin --&gt;")</f>
        <v>&lt;!--  fin --&gt;</v>
      </c>
      <c r="O232" s="57"/>
      <c r="R232" s="56"/>
      <c r="S232" s="46"/>
      <c r="T232" s="46"/>
      <c r="U232" s="46"/>
      <c r="V232" s="46"/>
      <c r="W232" s="46" t="str">
        <f>CONCATENATE("&lt;!-- ",U226," fin --&gt;")</f>
        <v>&lt;!--  fin --&gt;</v>
      </c>
      <c r="X232" s="57"/>
      <c r="Y232" t="s">
        <v>2</v>
      </c>
    </row>
    <row r="233" ht="14.55" spans="1:23">
      <c r="A233" s="47"/>
      <c r="B233" s="48"/>
      <c r="C233" s="48"/>
      <c r="D233" s="58"/>
      <c r="E233" s="48"/>
      <c r="F233" s="46" t="str">
        <f>""</f>
        <v/>
      </c>
      <c r="I233" s="47"/>
      <c r="J233" s="48"/>
      <c r="K233" s="48"/>
      <c r="L233" s="58"/>
      <c r="M233" s="48"/>
      <c r="N233" s="46" t="str">
        <f>""</f>
        <v/>
      </c>
      <c r="R233" s="47"/>
      <c r="S233" s="48"/>
      <c r="T233" s="48"/>
      <c r="U233" s="58"/>
      <c r="V233" s="48"/>
      <c r="W233" s="46" t="str">
        <f>""</f>
        <v/>
      </c>
    </row>
    <row r="234" spans="1:25">
      <c r="A234" s="47" t="s">
        <v>190</v>
      </c>
      <c r="B234" s="48"/>
      <c r="C234" s="48"/>
      <c r="D234" s="49"/>
      <c r="E234" s="48" t="s">
        <v>2</v>
      </c>
      <c r="F234" s="48" t="str">
        <f>CONCATENATE("&lt;!-- ",D234," --&gt;")</f>
        <v>&lt;!--  --&gt;</v>
      </c>
      <c r="G234" s="50"/>
      <c r="H234" t="s">
        <v>2</v>
      </c>
      <c r="I234" s="47" t="s">
        <v>190</v>
      </c>
      <c r="J234" s="48"/>
      <c r="K234" s="48"/>
      <c r="L234" s="49"/>
      <c r="M234" s="48"/>
      <c r="N234" s="48" t="str">
        <f>CONCATENATE("&lt;!-- ",L234," --&gt;")</f>
        <v>&lt;!--  --&gt;</v>
      </c>
      <c r="O234" s="50"/>
      <c r="R234" s="47" t="str">
        <f>I234</f>
        <v>Título 19</v>
      </c>
      <c r="S234" s="48"/>
      <c r="T234" s="48"/>
      <c r="U234" s="49"/>
      <c r="V234" s="48"/>
      <c r="W234" s="48" t="str">
        <f>CONCATENATE("&lt;!-- ",U234," --&gt;")</f>
        <v>&lt;!--  --&gt;</v>
      </c>
      <c r="X234" s="50"/>
      <c r="Y234" t="s">
        <v>2</v>
      </c>
    </row>
    <row r="235" ht="14.4" spans="1:25">
      <c r="A235" s="51" t="s">
        <v>137</v>
      </c>
      <c r="B235" s="52" t="s">
        <v>138</v>
      </c>
      <c r="C235" s="53" t="s">
        <v>139</v>
      </c>
      <c r="F235" t="s">
        <v>86</v>
      </c>
      <c r="G235" s="54"/>
      <c r="I235" s="51" t="s">
        <v>137</v>
      </c>
      <c r="J235" s="52" t="s">
        <v>138</v>
      </c>
      <c r="K235" s="53" t="s">
        <v>139</v>
      </c>
      <c r="N235" t="str">
        <f>CONCATENATE(J235,L235,K235)</f>
        <v>&lt;div &gt;</v>
      </c>
      <c r="O235" s="54"/>
      <c r="R235" s="51" t="s">
        <v>137</v>
      </c>
      <c r="S235" s="52" t="s">
        <v>138</v>
      </c>
      <c r="T235" s="53" t="s">
        <v>139</v>
      </c>
      <c r="W235" t="str">
        <f>CONCATENATE(S235,U235,T235)</f>
        <v>&lt;div &gt;</v>
      </c>
      <c r="X235" s="54"/>
      <c r="Y235" t="s">
        <v>2</v>
      </c>
    </row>
    <row r="236" spans="1:25">
      <c r="A236" s="51"/>
      <c r="D236" s="55"/>
      <c r="E236" t="str">
        <f>CONCATENATE("id=",Comillas,D236,Comillas)</f>
        <v>id=""</v>
      </c>
      <c r="F236" t="str">
        <f>CONCATENATE("&lt;h3 ",E236,"&gt;",D234,"&lt;/h3&gt;")</f>
        <v>&lt;h3 id=""&gt;&lt;/h3&gt;</v>
      </c>
      <c r="G236" s="54"/>
      <c r="H236" t="s">
        <v>2</v>
      </c>
      <c r="I236" s="51"/>
      <c r="N236" t="str">
        <f>CONCATENATE("&lt;h4&gt;",L234,"&lt;/h4&gt;")</f>
        <v>&lt;h4&gt;&lt;/h4&gt;</v>
      </c>
      <c r="O236" s="54"/>
      <c r="R236" s="51"/>
      <c r="W236" t="str">
        <f>CONCATENATE("&lt;h5&gt;",U234,"&lt;/h5&gt;")</f>
        <v>&lt;h5&gt;&lt;/h5&gt;</v>
      </c>
      <c r="X236" s="54"/>
      <c r="Y236" t="s">
        <v>2</v>
      </c>
    </row>
    <row r="237" spans="1:25">
      <c r="A237" s="51"/>
      <c r="F237" t="str">
        <f>IF(D238&lt;&gt;"","&lt;p&gt;","")</f>
        <v/>
      </c>
      <c r="G237" s="54"/>
      <c r="H237" t="s">
        <v>2</v>
      </c>
      <c r="I237" s="51"/>
      <c r="N237" t="str">
        <f>IF(L238&lt;&gt;"","&lt;p&gt;","")</f>
        <v/>
      </c>
      <c r="O237" s="54"/>
      <c r="R237" s="51"/>
      <c r="W237" t="str">
        <f>IF(U238&lt;&gt;"","&lt;p&gt;","")</f>
        <v/>
      </c>
      <c r="X237" s="54"/>
      <c r="Y237" t="s">
        <v>2</v>
      </c>
    </row>
    <row r="238" spans="1:25">
      <c r="A238" s="51" t="s">
        <v>142</v>
      </c>
      <c r="D238" s="55"/>
      <c r="E238" t="s">
        <v>2</v>
      </c>
      <c r="F238" t="str">
        <f>IF(D238&lt;&gt;"",D238,"")</f>
        <v/>
      </c>
      <c r="G238" s="54"/>
      <c r="H238" t="s">
        <v>2</v>
      </c>
      <c r="I238" s="51" t="s">
        <v>142</v>
      </c>
      <c r="L238" s="55"/>
      <c r="M238" t="s">
        <v>2</v>
      </c>
      <c r="N238" t="str">
        <f>IF(L238&lt;&gt;"",L238,"")</f>
        <v/>
      </c>
      <c r="O238" s="54"/>
      <c r="R238" s="51" t="s">
        <v>142</v>
      </c>
      <c r="U238" s="55"/>
      <c r="V238" t="s">
        <v>2</v>
      </c>
      <c r="W238" t="str">
        <f>IF(U238&lt;&gt;"",U238,"")</f>
        <v/>
      </c>
      <c r="X238" s="54"/>
      <c r="Y238" t="s">
        <v>2</v>
      </c>
    </row>
    <row r="239" spans="1:25">
      <c r="A239" s="51"/>
      <c r="F239" t="s">
        <v>107</v>
      </c>
      <c r="G239" s="54"/>
      <c r="H239" t="s">
        <v>2</v>
      </c>
      <c r="I239" s="51"/>
      <c r="N239" t="s">
        <v>107</v>
      </c>
      <c r="O239" s="54"/>
      <c r="R239" s="51"/>
      <c r="W239" t="s">
        <v>107</v>
      </c>
      <c r="X239" s="54"/>
      <c r="Y239" t="s">
        <v>2</v>
      </c>
    </row>
    <row r="240" ht="14.55" spans="1:25">
      <c r="A240" s="56"/>
      <c r="B240" s="46"/>
      <c r="C240" s="46"/>
      <c r="D240" s="46"/>
      <c r="E240" s="46"/>
      <c r="F240" s="46" t="str">
        <f>CONCATENATE("&lt;!-- ",D234," fin --&gt;")</f>
        <v>&lt;!--  fin --&gt;</v>
      </c>
      <c r="G240" s="57"/>
      <c r="H240" t="s">
        <v>2</v>
      </c>
      <c r="I240" s="56"/>
      <c r="J240" s="46"/>
      <c r="K240" s="46"/>
      <c r="L240" s="46"/>
      <c r="M240" s="46"/>
      <c r="N240" s="46" t="str">
        <f>CONCATENATE("&lt;!-- ",L234," fin --&gt;")</f>
        <v>&lt;!--  fin --&gt;</v>
      </c>
      <c r="O240" s="57"/>
      <c r="R240" s="56"/>
      <c r="S240" s="46"/>
      <c r="T240" s="46"/>
      <c r="U240" s="46"/>
      <c r="V240" s="46"/>
      <c r="W240" s="46" t="str">
        <f>CONCATENATE("&lt;!-- ",U234," fin --&gt;")</f>
        <v>&lt;!--  fin --&gt;</v>
      </c>
      <c r="X240" s="57"/>
      <c r="Y240" t="s">
        <v>2</v>
      </c>
    </row>
    <row r="241" ht="14.55" spans="1:23">
      <c r="A241" s="47"/>
      <c r="B241" s="48"/>
      <c r="C241" s="48"/>
      <c r="D241" s="58"/>
      <c r="E241" s="48"/>
      <c r="F241" s="46" t="str">
        <f>""</f>
        <v/>
      </c>
      <c r="I241" s="47"/>
      <c r="J241" s="48"/>
      <c r="K241" s="48"/>
      <c r="L241" s="58"/>
      <c r="M241" s="48"/>
      <c r="N241" s="46" t="str">
        <f>""</f>
        <v/>
      </c>
      <c r="R241" s="47"/>
      <c r="S241" s="48"/>
      <c r="T241" s="48"/>
      <c r="U241" s="58"/>
      <c r="V241" s="48"/>
      <c r="W241" s="46" t="str">
        <f>""</f>
        <v/>
      </c>
    </row>
    <row r="242" spans="1:25">
      <c r="A242" s="47" t="s">
        <v>191</v>
      </c>
      <c r="B242" s="48"/>
      <c r="C242" s="48"/>
      <c r="D242" s="49"/>
      <c r="E242" s="48" t="s">
        <v>2</v>
      </c>
      <c r="F242" s="48" t="str">
        <f>CONCATENATE("&lt;!-- ",D242," --&gt;")</f>
        <v>&lt;!--  --&gt;</v>
      </c>
      <c r="G242" s="50"/>
      <c r="H242" t="s">
        <v>2</v>
      </c>
      <c r="I242" s="47" t="s">
        <v>191</v>
      </c>
      <c r="J242" s="48"/>
      <c r="K242" s="48"/>
      <c r="L242" s="49"/>
      <c r="M242" s="48"/>
      <c r="N242" s="48" t="str">
        <f>CONCATENATE("&lt;!-- ",L242," --&gt;")</f>
        <v>&lt;!--  --&gt;</v>
      </c>
      <c r="O242" s="50"/>
      <c r="R242" s="47" t="str">
        <f>I242</f>
        <v>Título 20</v>
      </c>
      <c r="S242" s="48"/>
      <c r="T242" s="48"/>
      <c r="U242" s="49"/>
      <c r="V242" s="48"/>
      <c r="W242" s="48" t="str">
        <f>CONCATENATE("&lt;!-- ",U242," --&gt;")</f>
        <v>&lt;!--  --&gt;</v>
      </c>
      <c r="X242" s="50"/>
      <c r="Y242" t="s">
        <v>2</v>
      </c>
    </row>
    <row r="243" ht="14.4" spans="1:25">
      <c r="A243" s="51" t="s">
        <v>137</v>
      </c>
      <c r="B243" s="52" t="s">
        <v>138</v>
      </c>
      <c r="C243" s="53" t="s">
        <v>139</v>
      </c>
      <c r="F243" t="s">
        <v>86</v>
      </c>
      <c r="G243" s="54"/>
      <c r="I243" s="51" t="s">
        <v>137</v>
      </c>
      <c r="J243" s="52" t="s">
        <v>138</v>
      </c>
      <c r="K243" s="53" t="s">
        <v>139</v>
      </c>
      <c r="N243" t="str">
        <f>CONCATENATE(J243,L243,K243)</f>
        <v>&lt;div &gt;</v>
      </c>
      <c r="O243" s="54"/>
      <c r="R243" s="51" t="s">
        <v>137</v>
      </c>
      <c r="S243" s="52" t="s">
        <v>138</v>
      </c>
      <c r="T243" s="53" t="s">
        <v>139</v>
      </c>
      <c r="W243" t="str">
        <f>CONCATENATE(S243,U243,T243)</f>
        <v>&lt;div &gt;</v>
      </c>
      <c r="X243" s="54"/>
      <c r="Y243" t="s">
        <v>2</v>
      </c>
    </row>
    <row r="244" spans="1:25">
      <c r="A244" s="51"/>
      <c r="D244" s="55"/>
      <c r="E244" t="str">
        <f>CONCATENATE("id=",Comillas,D244,Comillas)</f>
        <v>id=""</v>
      </c>
      <c r="F244" t="str">
        <f>CONCATENATE("&lt;h3 ",E244,"&gt;",D242,"&lt;/h3&gt;")</f>
        <v>&lt;h3 id=""&gt;&lt;/h3&gt;</v>
      </c>
      <c r="G244" s="54"/>
      <c r="H244" t="s">
        <v>2</v>
      </c>
      <c r="I244" s="51"/>
      <c r="N244" t="str">
        <f>CONCATENATE("&lt;h4&gt;",L242,"&lt;/h4&gt;")</f>
        <v>&lt;h4&gt;&lt;/h4&gt;</v>
      </c>
      <c r="O244" s="54"/>
      <c r="R244" s="51"/>
      <c r="W244" t="str">
        <f>CONCATENATE("&lt;h5&gt;",U242,"&lt;/h5&gt;")</f>
        <v>&lt;h5&gt;&lt;/h5&gt;</v>
      </c>
      <c r="X244" s="54"/>
      <c r="Y244" t="s">
        <v>2</v>
      </c>
    </row>
    <row r="245" spans="1:25">
      <c r="A245" s="51"/>
      <c r="F245" t="str">
        <f>IF(D246&lt;&gt;"","&lt;p&gt;","")</f>
        <v/>
      </c>
      <c r="G245" s="54"/>
      <c r="H245" t="s">
        <v>2</v>
      </c>
      <c r="I245" s="51"/>
      <c r="N245" t="str">
        <f>IF(L246&lt;&gt;"","&lt;p&gt;","")</f>
        <v/>
      </c>
      <c r="O245" s="54"/>
      <c r="R245" s="51"/>
      <c r="W245" t="str">
        <f>IF(U246&lt;&gt;"","&lt;p&gt;","")</f>
        <v/>
      </c>
      <c r="X245" s="54"/>
      <c r="Y245" t="s">
        <v>2</v>
      </c>
    </row>
    <row r="246" spans="1:25">
      <c r="A246" s="51" t="s">
        <v>142</v>
      </c>
      <c r="D246" s="55"/>
      <c r="E246" t="s">
        <v>2</v>
      </c>
      <c r="F246" t="str">
        <f>IF(D246&lt;&gt;"",D246,"")</f>
        <v/>
      </c>
      <c r="G246" s="54"/>
      <c r="H246" t="s">
        <v>2</v>
      </c>
      <c r="I246" s="51" t="s">
        <v>142</v>
      </c>
      <c r="L246" s="55"/>
      <c r="M246" t="s">
        <v>2</v>
      </c>
      <c r="N246" t="str">
        <f>IF(L246&lt;&gt;"",L246,"")</f>
        <v/>
      </c>
      <c r="O246" s="54"/>
      <c r="R246" s="51" t="s">
        <v>142</v>
      </c>
      <c r="U246" s="55"/>
      <c r="V246" t="s">
        <v>2</v>
      </c>
      <c r="W246" t="str">
        <f>IF(U246&lt;&gt;"",U246,"")</f>
        <v/>
      </c>
      <c r="X246" s="54"/>
      <c r="Y246" t="s">
        <v>2</v>
      </c>
    </row>
    <row r="247" spans="1:25">
      <c r="A247" s="51"/>
      <c r="F247" t="s">
        <v>107</v>
      </c>
      <c r="G247" s="54"/>
      <c r="H247" t="s">
        <v>2</v>
      </c>
      <c r="I247" s="51"/>
      <c r="N247" t="s">
        <v>107</v>
      </c>
      <c r="O247" s="54"/>
      <c r="R247" s="51"/>
      <c r="W247" t="s">
        <v>107</v>
      </c>
      <c r="X247" s="54"/>
      <c r="Y247" t="s">
        <v>2</v>
      </c>
    </row>
    <row r="248" ht="14.55" spans="1:25">
      <c r="A248" s="56"/>
      <c r="B248" s="46"/>
      <c r="C248" s="46"/>
      <c r="D248" s="46"/>
      <c r="E248" s="46"/>
      <c r="F248" s="46" t="str">
        <f>CONCATENATE("&lt;!-- ",D242," fin --&gt;")</f>
        <v>&lt;!--  fin --&gt;</v>
      </c>
      <c r="G248" s="57"/>
      <c r="H248" t="s">
        <v>2</v>
      </c>
      <c r="I248" s="56"/>
      <c r="J248" s="46"/>
      <c r="K248" s="46"/>
      <c r="L248" s="46"/>
      <c r="M248" s="46"/>
      <c r="N248" s="46" t="str">
        <f>CONCATENATE("&lt;!-- ",L242," fin --&gt;")</f>
        <v>&lt;!--  fin --&gt;</v>
      </c>
      <c r="O248" s="57"/>
      <c r="R248" s="56"/>
      <c r="S248" s="46"/>
      <c r="T248" s="46"/>
      <c r="U248" s="46"/>
      <c r="V248" s="46"/>
      <c r="W248" s="46" t="str">
        <f>CONCATENATE("&lt;!-- ",U242," fin --&gt;")</f>
        <v>&lt;!--  fin --&gt;</v>
      </c>
      <c r="X248" s="57"/>
      <c r="Y248" t="s">
        <v>2</v>
      </c>
    </row>
    <row r="249" ht="14.55" spans="1:23">
      <c r="A249" s="47"/>
      <c r="B249" s="48"/>
      <c r="C249" s="48"/>
      <c r="D249" s="58"/>
      <c r="E249" s="48"/>
      <c r="F249" s="46" t="str">
        <f>""</f>
        <v/>
      </c>
      <c r="I249" s="47"/>
      <c r="J249" s="48"/>
      <c r="K249" s="48"/>
      <c r="L249" s="58"/>
      <c r="M249" s="48"/>
      <c r="N249" s="46" t="str">
        <f>""</f>
        <v/>
      </c>
      <c r="R249" s="47"/>
      <c r="S249" s="48"/>
      <c r="T249" s="48"/>
      <c r="U249" s="58"/>
      <c r="V249" s="48"/>
      <c r="W249" s="46" t="str">
        <f>""</f>
        <v/>
      </c>
    </row>
    <row r="250" spans="1:25">
      <c r="A250" s="47" t="s">
        <v>192</v>
      </c>
      <c r="B250" s="48"/>
      <c r="C250" s="48"/>
      <c r="D250" s="49"/>
      <c r="E250" s="48" t="s">
        <v>2</v>
      </c>
      <c r="F250" s="48" t="str">
        <f>CONCATENATE("&lt;!-- ",D250," --&gt;")</f>
        <v>&lt;!--  --&gt;</v>
      </c>
      <c r="G250" s="50"/>
      <c r="H250" t="s">
        <v>2</v>
      </c>
      <c r="I250" s="47" t="s">
        <v>192</v>
      </c>
      <c r="J250" s="48"/>
      <c r="K250" s="48"/>
      <c r="L250" s="49"/>
      <c r="M250" s="48"/>
      <c r="N250" s="48" t="str">
        <f>CONCATENATE("&lt;!-- ",L250," --&gt;")</f>
        <v>&lt;!--  --&gt;</v>
      </c>
      <c r="O250" s="50"/>
      <c r="R250" s="47" t="str">
        <f>I250</f>
        <v>Título 21</v>
      </c>
      <c r="S250" s="48"/>
      <c r="T250" s="48"/>
      <c r="U250" s="49"/>
      <c r="V250" s="48"/>
      <c r="W250" s="48" t="str">
        <f>CONCATENATE("&lt;!-- ",U250," --&gt;")</f>
        <v>&lt;!--  --&gt;</v>
      </c>
      <c r="X250" s="50"/>
      <c r="Y250" t="s">
        <v>2</v>
      </c>
    </row>
    <row r="251" ht="14.4" spans="1:25">
      <c r="A251" s="51" t="s">
        <v>137</v>
      </c>
      <c r="B251" s="52" t="s">
        <v>138</v>
      </c>
      <c r="C251" s="53" t="s">
        <v>139</v>
      </c>
      <c r="F251" t="s">
        <v>86</v>
      </c>
      <c r="G251" s="54"/>
      <c r="I251" s="51" t="s">
        <v>137</v>
      </c>
      <c r="J251" s="52" t="s">
        <v>138</v>
      </c>
      <c r="K251" s="53" t="s">
        <v>139</v>
      </c>
      <c r="N251" t="str">
        <f>CONCATENATE(J251,L251,K251)</f>
        <v>&lt;div &gt;</v>
      </c>
      <c r="O251" s="54"/>
      <c r="R251" s="51" t="s">
        <v>137</v>
      </c>
      <c r="S251" s="52" t="s">
        <v>138</v>
      </c>
      <c r="T251" s="53" t="s">
        <v>139</v>
      </c>
      <c r="W251" t="str">
        <f>CONCATENATE(S251,U251,T251)</f>
        <v>&lt;div &gt;</v>
      </c>
      <c r="X251" s="54"/>
      <c r="Y251" t="s">
        <v>2</v>
      </c>
    </row>
    <row r="252" spans="1:25">
      <c r="A252" s="51"/>
      <c r="D252" s="55"/>
      <c r="E252" t="str">
        <f>CONCATENATE("id=",Comillas,D252,Comillas)</f>
        <v>id=""</v>
      </c>
      <c r="F252" t="str">
        <f>CONCATENATE("&lt;h3 ",E252,"&gt;",D250,"&lt;/h3&gt;")</f>
        <v>&lt;h3 id=""&gt;&lt;/h3&gt;</v>
      </c>
      <c r="G252" s="54"/>
      <c r="H252" t="s">
        <v>2</v>
      </c>
      <c r="I252" s="51"/>
      <c r="N252" t="str">
        <f>CONCATENATE("&lt;h4&gt;",L250,"&lt;/h4&gt;")</f>
        <v>&lt;h4&gt;&lt;/h4&gt;</v>
      </c>
      <c r="O252" s="54"/>
      <c r="R252" s="51"/>
      <c r="W252" t="str">
        <f>CONCATENATE("&lt;h5&gt;",U250,"&lt;/h5&gt;")</f>
        <v>&lt;h5&gt;&lt;/h5&gt;</v>
      </c>
      <c r="X252" s="54"/>
      <c r="Y252" t="s">
        <v>2</v>
      </c>
    </row>
    <row r="253" spans="1:25">
      <c r="A253" s="51"/>
      <c r="F253" t="str">
        <f>IF(D254&lt;&gt;"","&lt;p&gt;","")</f>
        <v/>
      </c>
      <c r="G253" s="54"/>
      <c r="H253" t="s">
        <v>2</v>
      </c>
      <c r="I253" s="51"/>
      <c r="N253" t="str">
        <f>IF(L254&lt;&gt;"","&lt;p&gt;","")</f>
        <v/>
      </c>
      <c r="O253" s="54"/>
      <c r="R253" s="51"/>
      <c r="W253" t="str">
        <f>IF(U254&lt;&gt;"","&lt;p&gt;","")</f>
        <v/>
      </c>
      <c r="X253" s="54"/>
      <c r="Y253" t="s">
        <v>2</v>
      </c>
    </row>
    <row r="254" spans="1:25">
      <c r="A254" s="51" t="s">
        <v>142</v>
      </c>
      <c r="D254" s="55"/>
      <c r="E254" t="s">
        <v>2</v>
      </c>
      <c r="F254" t="str">
        <f>IF(D254&lt;&gt;"",D254,"")</f>
        <v/>
      </c>
      <c r="G254" s="54"/>
      <c r="H254" t="s">
        <v>2</v>
      </c>
      <c r="I254" s="51" t="s">
        <v>142</v>
      </c>
      <c r="L254" s="55"/>
      <c r="M254" t="s">
        <v>2</v>
      </c>
      <c r="N254" t="str">
        <f>IF(L254&lt;&gt;"",L254,"")</f>
        <v/>
      </c>
      <c r="O254" s="54"/>
      <c r="R254" s="51" t="s">
        <v>142</v>
      </c>
      <c r="U254" s="55"/>
      <c r="V254" t="s">
        <v>2</v>
      </c>
      <c r="W254" t="str">
        <f>IF(U254&lt;&gt;"",U254,"")</f>
        <v/>
      </c>
      <c r="X254" s="54"/>
      <c r="Y254" t="s">
        <v>2</v>
      </c>
    </row>
    <row r="255" spans="1:25">
      <c r="A255" s="51"/>
      <c r="F255" t="s">
        <v>107</v>
      </c>
      <c r="G255" s="54"/>
      <c r="H255" t="s">
        <v>2</v>
      </c>
      <c r="I255" s="51"/>
      <c r="N255" t="s">
        <v>107</v>
      </c>
      <c r="O255" s="54"/>
      <c r="R255" s="51"/>
      <c r="W255" t="s">
        <v>107</v>
      </c>
      <c r="X255" s="54"/>
      <c r="Y255" t="s">
        <v>2</v>
      </c>
    </row>
    <row r="256" ht="14.55" spans="1:25">
      <c r="A256" s="56"/>
      <c r="B256" s="46"/>
      <c r="C256" s="46"/>
      <c r="D256" s="46"/>
      <c r="E256" s="46"/>
      <c r="F256" s="46" t="str">
        <f>CONCATENATE("&lt;!-- ",D250," fin --&gt;")</f>
        <v>&lt;!--  fin --&gt;</v>
      </c>
      <c r="G256" s="57"/>
      <c r="H256" t="s">
        <v>2</v>
      </c>
      <c r="I256" s="56"/>
      <c r="J256" s="46"/>
      <c r="K256" s="46"/>
      <c r="L256" s="46"/>
      <c r="M256" s="46"/>
      <c r="N256" s="46" t="str">
        <f>CONCATENATE("&lt;!-- ",L250," fin --&gt;")</f>
        <v>&lt;!--  fin --&gt;</v>
      </c>
      <c r="O256" s="57"/>
      <c r="R256" s="56"/>
      <c r="S256" s="46"/>
      <c r="T256" s="46"/>
      <c r="U256" s="46"/>
      <c r="V256" s="46"/>
      <c r="W256" s="46" t="str">
        <f>CONCATENATE("&lt;!-- ",U250," fin --&gt;")</f>
        <v>&lt;!--  fin --&gt;</v>
      </c>
      <c r="X256" s="57"/>
      <c r="Y256" t="s">
        <v>2</v>
      </c>
    </row>
    <row r="257" ht="14.55" spans="1:23">
      <c r="A257" s="47"/>
      <c r="B257" s="48"/>
      <c r="C257" s="48"/>
      <c r="D257" s="58"/>
      <c r="E257" s="48"/>
      <c r="F257" s="46" t="str">
        <f>""</f>
        <v/>
      </c>
      <c r="I257" s="47"/>
      <c r="J257" s="48"/>
      <c r="K257" s="48"/>
      <c r="L257" s="58"/>
      <c r="M257" s="48"/>
      <c r="N257" s="46" t="str">
        <f>""</f>
        <v/>
      </c>
      <c r="R257" s="47"/>
      <c r="S257" s="48"/>
      <c r="T257" s="48"/>
      <c r="U257" s="58"/>
      <c r="V257" s="48"/>
      <c r="W257" s="46" t="str">
        <f>""</f>
        <v/>
      </c>
    </row>
    <row r="258" spans="1:25">
      <c r="A258" s="47" t="s">
        <v>193</v>
      </c>
      <c r="B258" s="48"/>
      <c r="C258" s="48"/>
      <c r="D258" s="49"/>
      <c r="E258" s="48" t="s">
        <v>2</v>
      </c>
      <c r="F258" s="48" t="str">
        <f>CONCATENATE("&lt;!-- ",D258," --&gt;")</f>
        <v>&lt;!--  --&gt;</v>
      </c>
      <c r="G258" s="50"/>
      <c r="H258" t="s">
        <v>2</v>
      </c>
      <c r="I258" s="47" t="s">
        <v>193</v>
      </c>
      <c r="J258" s="48"/>
      <c r="K258" s="48"/>
      <c r="L258" s="49"/>
      <c r="M258" s="48"/>
      <c r="N258" s="48" t="str">
        <f>CONCATENATE("&lt;!-- ",L258," --&gt;")</f>
        <v>&lt;!--  --&gt;</v>
      </c>
      <c r="O258" s="50"/>
      <c r="R258" s="47" t="str">
        <f>I258</f>
        <v>Título 22</v>
      </c>
      <c r="S258" s="48"/>
      <c r="T258" s="48"/>
      <c r="U258" s="49"/>
      <c r="V258" s="48"/>
      <c r="W258" s="48" t="str">
        <f>CONCATENATE("&lt;!-- ",U258," --&gt;")</f>
        <v>&lt;!--  --&gt;</v>
      </c>
      <c r="X258" s="50"/>
      <c r="Y258" t="s">
        <v>2</v>
      </c>
    </row>
    <row r="259" ht="14.4" spans="1:25">
      <c r="A259" s="51" t="s">
        <v>137</v>
      </c>
      <c r="B259" s="52" t="s">
        <v>138</v>
      </c>
      <c r="C259" s="53" t="s">
        <v>139</v>
      </c>
      <c r="F259" t="s">
        <v>86</v>
      </c>
      <c r="G259" s="54"/>
      <c r="I259" s="51" t="s">
        <v>137</v>
      </c>
      <c r="J259" s="52" t="s">
        <v>138</v>
      </c>
      <c r="K259" s="53" t="s">
        <v>139</v>
      </c>
      <c r="N259" t="str">
        <f>CONCATENATE(J259,L259,K259)</f>
        <v>&lt;div &gt;</v>
      </c>
      <c r="O259" s="54"/>
      <c r="R259" s="51" t="s">
        <v>137</v>
      </c>
      <c r="S259" s="52" t="s">
        <v>138</v>
      </c>
      <c r="T259" s="53" t="s">
        <v>139</v>
      </c>
      <c r="W259" t="str">
        <f>CONCATENATE(S259,U259,T259)</f>
        <v>&lt;div &gt;</v>
      </c>
      <c r="X259" s="54"/>
      <c r="Y259" t="s">
        <v>2</v>
      </c>
    </row>
    <row r="260" spans="1:25">
      <c r="A260" s="51"/>
      <c r="D260" s="55"/>
      <c r="E260" t="str">
        <f>CONCATENATE("id=",Comillas,D260,Comillas)</f>
        <v>id=""</v>
      </c>
      <c r="F260" t="str">
        <f>CONCATENATE("&lt;h3 ",E260,"&gt;",D258,"&lt;/h3&gt;")</f>
        <v>&lt;h3 id=""&gt;&lt;/h3&gt;</v>
      </c>
      <c r="G260" s="54"/>
      <c r="H260" t="s">
        <v>2</v>
      </c>
      <c r="I260" s="51"/>
      <c r="N260" t="str">
        <f>CONCATENATE("&lt;h4&gt;",L258,"&lt;/h4&gt;")</f>
        <v>&lt;h4&gt;&lt;/h4&gt;</v>
      </c>
      <c r="O260" s="54"/>
      <c r="R260" s="51"/>
      <c r="W260" t="str">
        <f>CONCATENATE("&lt;h5&gt;",U258,"&lt;/h5&gt;")</f>
        <v>&lt;h5&gt;&lt;/h5&gt;</v>
      </c>
      <c r="X260" s="54"/>
      <c r="Y260" t="s">
        <v>2</v>
      </c>
    </row>
    <row r="261" spans="1:25">
      <c r="A261" s="51"/>
      <c r="F261" t="str">
        <f>IF(D262&lt;&gt;"","&lt;p&gt;","")</f>
        <v/>
      </c>
      <c r="G261" s="54"/>
      <c r="H261" t="s">
        <v>2</v>
      </c>
      <c r="I261" s="51"/>
      <c r="N261" t="str">
        <f>IF(L262&lt;&gt;"","&lt;p&gt;","")</f>
        <v/>
      </c>
      <c r="O261" s="54"/>
      <c r="R261" s="51"/>
      <c r="W261" t="str">
        <f>IF(U262&lt;&gt;"","&lt;p&gt;","")</f>
        <v/>
      </c>
      <c r="X261" s="54"/>
      <c r="Y261" t="s">
        <v>2</v>
      </c>
    </row>
    <row r="262" spans="1:25">
      <c r="A262" s="51" t="s">
        <v>142</v>
      </c>
      <c r="D262" s="55"/>
      <c r="E262" t="s">
        <v>2</v>
      </c>
      <c r="F262" t="str">
        <f>IF(D262&lt;&gt;"",D262,"")</f>
        <v/>
      </c>
      <c r="G262" s="54"/>
      <c r="H262" t="s">
        <v>2</v>
      </c>
      <c r="I262" s="51" t="s">
        <v>142</v>
      </c>
      <c r="L262" s="55"/>
      <c r="M262" t="s">
        <v>2</v>
      </c>
      <c r="N262" t="str">
        <f>IF(L262&lt;&gt;"",L262,"")</f>
        <v/>
      </c>
      <c r="O262" s="54"/>
      <c r="R262" s="51" t="s">
        <v>142</v>
      </c>
      <c r="U262" s="55"/>
      <c r="V262" t="s">
        <v>2</v>
      </c>
      <c r="W262" t="str">
        <f>IF(U262&lt;&gt;"",U262,"")</f>
        <v/>
      </c>
      <c r="X262" s="54"/>
      <c r="Y262" t="s">
        <v>2</v>
      </c>
    </row>
    <row r="263" spans="1:25">
      <c r="A263" s="51"/>
      <c r="F263" t="s">
        <v>107</v>
      </c>
      <c r="G263" s="54"/>
      <c r="H263" t="s">
        <v>2</v>
      </c>
      <c r="I263" s="51"/>
      <c r="N263" t="s">
        <v>107</v>
      </c>
      <c r="O263" s="54"/>
      <c r="R263" s="51"/>
      <c r="W263" t="s">
        <v>107</v>
      </c>
      <c r="X263" s="54"/>
      <c r="Y263" t="s">
        <v>2</v>
      </c>
    </row>
    <row r="264" ht="14.55" spans="1:25">
      <c r="A264" s="56"/>
      <c r="B264" s="46"/>
      <c r="C264" s="46"/>
      <c r="D264" s="46"/>
      <c r="E264" s="46"/>
      <c r="F264" s="46" t="str">
        <f>CONCATENATE("&lt;!-- ",D258," fin --&gt;")</f>
        <v>&lt;!--  fin --&gt;</v>
      </c>
      <c r="G264" s="57"/>
      <c r="H264" t="s">
        <v>2</v>
      </c>
      <c r="I264" s="56"/>
      <c r="J264" s="46"/>
      <c r="K264" s="46"/>
      <c r="L264" s="46"/>
      <c r="M264" s="46"/>
      <c r="N264" s="46" t="str">
        <f>CONCATENATE("&lt;!-- ",L258," fin --&gt;")</f>
        <v>&lt;!--  fin --&gt;</v>
      </c>
      <c r="O264" s="57"/>
      <c r="R264" s="56"/>
      <c r="S264" s="46"/>
      <c r="T264" s="46"/>
      <c r="U264" s="46"/>
      <c r="V264" s="46"/>
      <c r="W264" s="46" t="str">
        <f>CONCATENATE("&lt;!-- ",U258," fin --&gt;")</f>
        <v>&lt;!--  fin --&gt;</v>
      </c>
      <c r="X264" s="57"/>
      <c r="Y264" t="s">
        <v>2</v>
      </c>
    </row>
    <row r="265" ht="14.55" spans="4:23">
      <c r="D265" s="58"/>
      <c r="E265" s="48"/>
      <c r="F265" s="46" t="str">
        <f>""</f>
        <v/>
      </c>
      <c r="R265" s="47"/>
      <c r="S265" s="48"/>
      <c r="T265" s="48"/>
      <c r="U265" s="58"/>
      <c r="V265" s="48"/>
      <c r="W265" s="46" t="str">
        <f>""</f>
        <v/>
      </c>
    </row>
  </sheetData>
  <conditionalFormatting sqref="D$1:D$1048576">
    <cfRule type="duplicateValues" dxfId="0" priority="1"/>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B142"/>
  <sheetViews>
    <sheetView topLeftCell="F40" workbookViewId="0">
      <selection activeCell="G44" sqref="G44:G50"/>
    </sheetView>
  </sheetViews>
  <sheetFormatPr defaultColWidth="36.125" defaultRowHeight="13.8"/>
  <cols>
    <col min="1" max="5" width="36.125" hidden="1" customWidth="1"/>
    <col min="6" max="8" width="36.125" customWidth="1"/>
    <col min="9" max="9" width="0.9" customWidth="1"/>
    <col min="10" max="16384" width="36.125" customWidth="1"/>
  </cols>
  <sheetData>
    <row r="1" s="26" customFormat="1" ht="14.55" spans="7:18">
      <c r="G1" s="26" t="s">
        <v>194</v>
      </c>
      <c r="R1" s="30"/>
    </row>
    <row r="2" s="26" customFormat="1" ht="14.55" spans="1:18">
      <c r="A2" s="27"/>
      <c r="B2" s="28"/>
      <c r="C2" s="28"/>
      <c r="D2" s="28"/>
      <c r="E2" s="28"/>
      <c r="G2" s="29" t="s">
        <v>195</v>
      </c>
      <c r="H2" s="30"/>
      <c r="R2" s="30"/>
    </row>
    <row r="3" s="26" customFormat="1" spans="1:18">
      <c r="A3" s="31" t="str">
        <f t="shared" ref="A3:A19" si="0">IF(F3&lt;&gt;"","&lt;li&gt;&lt;strong&gt;","")</f>
        <v>&lt;li&gt;&lt;strong&gt;</v>
      </c>
      <c r="B3" s="31" t="str">
        <f>IF(F3&lt;&gt;"",LEFT(F3,FIND(":",F3,1)-1),"")</f>
        <v>Unidad de Idea</v>
      </c>
      <c r="C3" s="31" t="str">
        <f t="shared" ref="C3:C21" si="1">IF(F3&lt;&gt;"","&lt;/strong&gt;","")</f>
        <v>&lt;/strong&gt;</v>
      </c>
      <c r="D3" s="31" t="str">
        <f>IF(F3&lt;&gt;"",RIGHT(F3,LEN(F3)-FIND(":",F3,1)),"")</f>
        <v> Cada párrafo debe centrarse en una única idea o tema. Esto facilita la comprensión del contenido por parte del lector, permitiéndole seguir el hilo del discurso de manera clara y organizada.</v>
      </c>
      <c r="E3" s="31" t="str">
        <f t="shared" ref="E3:E19" si="2">IF(F3&lt;&gt;"","&lt;/li&gt;","")</f>
        <v>&lt;/li&gt;</v>
      </c>
      <c r="F3" s="32" t="s">
        <v>196</v>
      </c>
      <c r="G3" s="33" t="str">
        <f>IF(F3&lt;&gt;"",CONCATENATE(A3,B3,C3,":",D3,E3),IF(F2&lt;&gt;"","&lt;/ul&gt;",""))</f>
        <v>&lt;li&gt;&lt;strong&gt;Unidad de Idea&lt;/strong&gt;: Cada párrafo debe centrarse en una única idea o tema. Esto facilita la comprensión del contenido por parte del lector, permitiéndole seguir el hilo del discurso de manera clara y organizada.&lt;/li&gt;</v>
      </c>
      <c r="H3" s="30"/>
      <c r="Q3" s="34"/>
      <c r="R3" s="30"/>
    </row>
    <row r="4" s="26" customFormat="1" spans="1:18">
      <c r="A4" s="26" t="str">
        <f t="shared" si="0"/>
        <v>&lt;li&gt;&lt;strong&gt;</v>
      </c>
      <c r="B4" s="26" t="str">
        <f>IF(F4&lt;&gt;"",LEFT(F4,FIND(":",F4,1)-1),"")</f>
        <v>Claridad y Concisión</v>
      </c>
      <c r="C4" s="26" t="str">
        <f t="shared" si="1"/>
        <v>&lt;/strong&gt;</v>
      </c>
      <c r="D4" s="26" t="str">
        <f>IF(F4&lt;&gt;"",RIGHT(F4,LEN(F4)-FIND(":",F4,1)),"")</f>
        <v> Los párrafos deben estar redactados de forma clara y concisa. Se recomienda evitar la redundancia y las frases excesivamente largas que puedan dificultar la lectura y la comprensión del mensaje principal.</v>
      </c>
      <c r="E4" s="26" t="str">
        <f t="shared" si="2"/>
        <v>&lt;/li&gt;</v>
      </c>
      <c r="F4" s="34" t="s">
        <v>197</v>
      </c>
      <c r="G4" s="33" t="str">
        <f t="shared" ref="G4:G20" si="3">IF(F4&lt;&gt;"",CONCATENATE(A4,B4,C4,":",D4,E4),IF(F3&lt;&gt;"","&lt;/ul&gt;",""))</f>
        <v>&lt;li&gt;&lt;strong&gt;Claridad y Concisión&lt;/strong&gt;: Los párrafos deben estar redactados de forma clara y concisa. Se recomienda evitar la redundancia y las frases excesivamente largas que puedan dificultar la lectura y la comprensión del mensaje principal.&lt;/li&gt;</v>
      </c>
      <c r="H4" s="30"/>
      <c r="Q4" s="34"/>
      <c r="R4" s="30"/>
    </row>
    <row r="5" s="26" customFormat="1" spans="1:18">
      <c r="A5" s="26" t="str">
        <f t="shared" si="0"/>
        <v>&lt;li&gt;&lt;strong&gt;</v>
      </c>
      <c r="B5" s="26" t="str">
        <f>IF(F5&lt;&gt;"",LEFT(F5,FIND(":",F5,1)-1),"")</f>
        <v>Coherencia y Cohesión</v>
      </c>
      <c r="C5" s="26" t="str">
        <f t="shared" si="1"/>
        <v>&lt;/strong&gt;</v>
      </c>
      <c r="D5" s="26" t="str">
        <f>IF(F5&lt;&gt;"",RIGHT(F5,LEN(F5)-FIND(":",F5,1)),"")</f>
        <v> Dentro de cada párrafo, las oraciones deben estar conectadas lógicamente, utilizando conectores y referentes que aseguren la fluidez del texto. Esto ayuda a que el lector perciba el párrafo como una unidad significativa.</v>
      </c>
      <c r="E5" s="26" t="str">
        <f t="shared" si="2"/>
        <v>&lt;/li&gt;</v>
      </c>
      <c r="F5" s="34" t="s">
        <v>198</v>
      </c>
      <c r="G5" s="33" t="str">
        <f t="shared" si="3"/>
        <v>&lt;li&gt;&lt;strong&gt;Coherencia y Cohesión&lt;/strong&gt;: Dentro de cada párrafo, las oraciones deben estar conectadas lógicamente, utilizando conectores y referentes que aseguren la fluidez del texto. Esto ayuda a que el lector perciba el párrafo como una unidad significativa.&lt;/li&gt;</v>
      </c>
      <c r="H5" s="30"/>
      <c r="Q5" s="34"/>
      <c r="R5" s="30"/>
    </row>
    <row r="6" s="26" customFormat="1" spans="1:18">
      <c r="A6" s="26" t="str">
        <f t="shared" si="0"/>
        <v>&lt;li&gt;&lt;strong&gt;</v>
      </c>
      <c r="B6" s="26" t="str">
        <f t="shared" ref="B3:B19" si="4">IF(F6&lt;&gt;"",LEFT(F6,FIND(":",F6,1)-1),"")</f>
        <v>Extensión Adecuada</v>
      </c>
      <c r="C6" s="26" t="str">
        <f t="shared" si="1"/>
        <v>&lt;/strong&gt;</v>
      </c>
      <c r="D6" s="26" t="str">
        <f t="shared" ref="D3:D19" si="5">IF(F6&lt;&gt;"",RIGHT(F6,LEN(F6)-FIND(":",F6,1)),"")</f>
        <v> La extensión de los párrafos debe ser apropiada para el contenido que se está presentando. Párrafos demasiado largos pueden resultar abrumadores, mientras que párrafos demasiado cortos pueden fragmentar la información y dificultar la comprensión de ideas complejas.</v>
      </c>
      <c r="E6" s="26" t="str">
        <f t="shared" si="2"/>
        <v>&lt;/li&gt;</v>
      </c>
      <c r="F6" s="34" t="s">
        <v>199</v>
      </c>
      <c r="G6" s="33" t="str">
        <f t="shared" si="3"/>
        <v>&lt;li&gt;&lt;strong&gt;Extensión Adecuada&lt;/strong&gt;: La extensión de los párrafos debe ser apropiada para el contenido que se está presentando. Párrafos demasiado largos pueden resultar abrumadores, mientras que párrafos demasiado cortos pueden fragmentar la información y dificultar la comprensión de ideas complejas.&lt;/li&gt;</v>
      </c>
      <c r="H6" s="30"/>
      <c r="Q6" s="34"/>
      <c r="R6" s="30"/>
    </row>
    <row r="7" s="26" customFormat="1" spans="1:18">
      <c r="A7" s="26" t="str">
        <f t="shared" si="0"/>
        <v>&lt;li&gt;&lt;strong&gt;</v>
      </c>
      <c r="B7" s="26" t="str">
        <f t="shared" si="4"/>
        <v>Jerarquía de la Información</v>
      </c>
      <c r="C7" s="26" t="str">
        <f t="shared" si="1"/>
        <v>&lt;/strong&gt;</v>
      </c>
      <c r="D7" s="26" t="str">
        <f t="shared" si="5"/>
        <v> Los párrafos se utilizan para estructurar la información de forma jerárquica. Se recomienda comenzar con una idea principal y luego desarrollarla con detalles y ejemplos en el mismo párrafo.</v>
      </c>
      <c r="E7" s="26" t="str">
        <f t="shared" si="2"/>
        <v>&lt;/li&gt;</v>
      </c>
      <c r="F7" s="34" t="s">
        <v>200</v>
      </c>
      <c r="G7" s="33" t="str">
        <f t="shared" si="3"/>
        <v>&lt;li&gt;&lt;strong&gt;Jerarquía de la Información&lt;/strong&gt;: Los párrafos se utilizan para estructurar la información de forma jerárquica. Se recomienda comenzar con una idea principal y luego desarrollarla con detalles y ejemplos en el mismo párrafo.&lt;/li&gt;</v>
      </c>
      <c r="H7" s="30"/>
      <c r="Q7" s="34"/>
      <c r="R7" s="30"/>
    </row>
    <row r="8" s="26" customFormat="1" spans="1:18">
      <c r="A8" s="26" t="str">
        <f t="shared" si="0"/>
        <v>&lt;li&gt;&lt;strong&gt;</v>
      </c>
      <c r="B8" s="26" t="str">
        <f t="shared" si="4"/>
        <v>Uso Semántico</v>
      </c>
      <c r="C8" s="26" t="str">
        <f t="shared" si="1"/>
        <v>&lt;/strong&gt;</v>
      </c>
      <c r="D8" s="26" t="str">
        <f t="shared" si="5"/>
        <v> La etiqueta &lt;p&gt; debe utilizarse exclusivamente para representar bloques de texto que forman párrafos. No debe emplearse para otros fines de presentación o para agrupar otros elementos HTML que no sean texto continuo.</v>
      </c>
      <c r="E8" s="26" t="str">
        <f t="shared" si="2"/>
        <v>&lt;/li&gt;</v>
      </c>
      <c r="F8" s="34" t="s">
        <v>201</v>
      </c>
      <c r="G8" s="33" t="str">
        <f t="shared" si="3"/>
        <v>&lt;li&gt;&lt;strong&gt;Uso Semántico&lt;/strong&gt;: La etiqueta &lt;p&gt; debe utilizarse exclusivamente para representar bloques de texto que forman párrafos. No debe emplearse para otros fines de presentación o para agrupar otros elementos HTML que no sean texto continuo.&lt;/li&gt;</v>
      </c>
      <c r="H8" s="30"/>
      <c r="Q8" s="34"/>
      <c r="R8" s="30"/>
    </row>
    <row r="9" s="26" customFormat="1" spans="1:18">
      <c r="A9" s="26" t="str">
        <f t="shared" si="0"/>
        <v>&lt;li&gt;&lt;strong&gt;</v>
      </c>
      <c r="B9" s="26" t="str">
        <f t="shared" si="4"/>
        <v>Accesibilidad</v>
      </c>
      <c r="C9" s="26" t="str">
        <f t="shared" si="1"/>
        <v>&lt;/strong&gt;</v>
      </c>
      <c r="D9" s="26" t="str">
        <f t="shared" si="5"/>
        <v> Se debe asegurar que el contenido de los párrafos sea accesible para todos los usuarios, incluyendo aquellos que utilizan tecnologías de asistencia. Esto implica una redacción clara y una estructura lógica.</v>
      </c>
      <c r="E9" s="26" t="str">
        <f t="shared" si="2"/>
        <v>&lt;/li&gt;</v>
      </c>
      <c r="F9" s="34" t="s">
        <v>202</v>
      </c>
      <c r="G9" s="33" t="str">
        <f t="shared" si="3"/>
        <v>&lt;li&gt;&lt;strong&gt;Accesibilidad&lt;/strong&gt;: Se debe asegurar que el contenido de los párrafos sea accesible para todos los usuarios, incluyendo aquellos que utilizan tecnologías de asistencia. Esto implica una redacción clara y una estructura lógica.&lt;/li&gt;</v>
      </c>
      <c r="H9" s="30"/>
      <c r="Q9" s="34"/>
      <c r="R9" s="30"/>
    </row>
    <row r="10" s="26" customFormat="1" spans="1:18">
      <c r="A10" s="26" t="str">
        <f t="shared" si="0"/>
        <v/>
      </c>
      <c r="B10" s="26" t="str">
        <f t="shared" si="4"/>
        <v/>
      </c>
      <c r="C10" s="26" t="str">
        <f t="shared" si="1"/>
        <v/>
      </c>
      <c r="D10" s="26" t="str">
        <f t="shared" si="5"/>
        <v/>
      </c>
      <c r="E10" s="26" t="str">
        <f t="shared" si="2"/>
        <v/>
      </c>
      <c r="F10" s="34"/>
      <c r="G10" s="33" t="str">
        <f t="shared" si="3"/>
        <v>&lt;/ul&gt;</v>
      </c>
      <c r="H10" s="30"/>
      <c r="Q10" s="34"/>
      <c r="R10" s="30"/>
    </row>
    <row r="11" s="26" customFormat="1" spans="1:18">
      <c r="A11" s="26" t="str">
        <f t="shared" si="0"/>
        <v/>
      </c>
      <c r="B11" s="26" t="str">
        <f t="shared" si="4"/>
        <v/>
      </c>
      <c r="C11" s="26" t="str">
        <f t="shared" si="1"/>
        <v/>
      </c>
      <c r="D11" s="26" t="str">
        <f t="shared" si="5"/>
        <v/>
      </c>
      <c r="E11" s="26" t="str">
        <f t="shared" si="2"/>
        <v/>
      </c>
      <c r="F11" s="34"/>
      <c r="G11" s="33" t="str">
        <f t="shared" si="3"/>
        <v/>
      </c>
      <c r="H11" s="30"/>
      <c r="Q11" s="34"/>
      <c r="R11" s="30"/>
    </row>
    <row r="12" s="26" customFormat="1" spans="1:18">
      <c r="A12" s="26" t="str">
        <f t="shared" si="0"/>
        <v/>
      </c>
      <c r="B12" s="26" t="str">
        <f t="shared" si="4"/>
        <v/>
      </c>
      <c r="C12" s="26" t="str">
        <f t="shared" si="1"/>
        <v/>
      </c>
      <c r="D12" s="26" t="str">
        <f t="shared" si="5"/>
        <v/>
      </c>
      <c r="E12" s="26" t="str">
        <f t="shared" si="2"/>
        <v/>
      </c>
      <c r="F12" s="34"/>
      <c r="G12" s="33" t="str">
        <f t="shared" si="3"/>
        <v/>
      </c>
      <c r="H12" s="30"/>
      <c r="Q12" s="34"/>
      <c r="R12" s="30"/>
    </row>
    <row r="13" s="26" customFormat="1" spans="1:18">
      <c r="A13" s="26" t="str">
        <f t="shared" si="0"/>
        <v/>
      </c>
      <c r="B13" s="26" t="str">
        <f t="shared" si="4"/>
        <v/>
      </c>
      <c r="C13" s="26" t="str">
        <f t="shared" si="1"/>
        <v/>
      </c>
      <c r="D13" s="26" t="str">
        <f t="shared" si="5"/>
        <v/>
      </c>
      <c r="E13" s="26" t="str">
        <f t="shared" si="2"/>
        <v/>
      </c>
      <c r="F13" s="34"/>
      <c r="G13" s="33" t="str">
        <f t="shared" si="3"/>
        <v/>
      </c>
      <c r="H13" s="30"/>
      <c r="Q13" s="34"/>
      <c r="R13" s="30"/>
    </row>
    <row r="14" s="26" customFormat="1" spans="1:18">
      <c r="A14" s="26" t="str">
        <f t="shared" si="0"/>
        <v/>
      </c>
      <c r="B14" s="26" t="str">
        <f t="shared" si="4"/>
        <v/>
      </c>
      <c r="C14" s="26" t="str">
        <f t="shared" si="1"/>
        <v/>
      </c>
      <c r="D14" s="26" t="str">
        <f t="shared" si="5"/>
        <v/>
      </c>
      <c r="E14" s="26" t="str">
        <f t="shared" si="2"/>
        <v/>
      </c>
      <c r="F14" s="34"/>
      <c r="G14" s="33" t="str">
        <f t="shared" si="3"/>
        <v/>
      </c>
      <c r="H14" s="30"/>
      <c r="Q14" s="34"/>
      <c r="R14" s="30"/>
    </row>
    <row r="15" s="26" customFormat="1" spans="1:18">
      <c r="A15" s="26" t="str">
        <f t="shared" si="0"/>
        <v/>
      </c>
      <c r="B15" s="26" t="str">
        <f t="shared" si="4"/>
        <v/>
      </c>
      <c r="C15" s="26" t="str">
        <f t="shared" si="1"/>
        <v/>
      </c>
      <c r="D15" s="26" t="str">
        <f t="shared" si="5"/>
        <v/>
      </c>
      <c r="E15" s="26" t="str">
        <f t="shared" si="2"/>
        <v/>
      </c>
      <c r="F15" s="34"/>
      <c r="G15" s="33" t="str">
        <f t="shared" si="3"/>
        <v/>
      </c>
      <c r="H15" s="30"/>
      <c r="Q15" s="34"/>
      <c r="R15" s="30"/>
    </row>
    <row r="16" s="26" customFormat="1" spans="1:18">
      <c r="A16" s="26" t="str">
        <f t="shared" si="0"/>
        <v/>
      </c>
      <c r="B16" s="26" t="str">
        <f t="shared" si="4"/>
        <v/>
      </c>
      <c r="C16" s="26" t="str">
        <f t="shared" si="1"/>
        <v/>
      </c>
      <c r="D16" s="26" t="str">
        <f t="shared" si="5"/>
        <v/>
      </c>
      <c r="E16" s="26" t="str">
        <f t="shared" si="2"/>
        <v/>
      </c>
      <c r="F16" s="34"/>
      <c r="G16" s="33" t="str">
        <f t="shared" si="3"/>
        <v/>
      </c>
      <c r="H16" s="30"/>
      <c r="Q16" s="34"/>
      <c r="R16" s="30"/>
    </row>
    <row r="17" s="26" customFormat="1" spans="1:18">
      <c r="A17" s="26" t="str">
        <f t="shared" si="0"/>
        <v/>
      </c>
      <c r="B17" s="26" t="str">
        <f t="shared" si="4"/>
        <v/>
      </c>
      <c r="C17" s="26" t="str">
        <f t="shared" si="1"/>
        <v/>
      </c>
      <c r="D17" s="26" t="str">
        <f t="shared" si="5"/>
        <v/>
      </c>
      <c r="E17" s="26" t="str">
        <f t="shared" si="2"/>
        <v/>
      </c>
      <c r="F17" s="34"/>
      <c r="G17" s="33" t="str">
        <f t="shared" si="3"/>
        <v/>
      </c>
      <c r="H17" s="30"/>
      <c r="Q17" s="34"/>
      <c r="R17" s="30"/>
    </row>
    <row r="18" s="26" customFormat="1" ht="17.4" spans="1:18">
      <c r="A18" s="26" t="str">
        <f t="shared" si="0"/>
        <v/>
      </c>
      <c r="B18" s="26" t="str">
        <f t="shared" si="4"/>
        <v/>
      </c>
      <c r="C18" s="26" t="str">
        <f t="shared" si="1"/>
        <v/>
      </c>
      <c r="D18" s="26" t="str">
        <f t="shared" si="5"/>
        <v/>
      </c>
      <c r="E18" s="26" t="str">
        <f t="shared" si="2"/>
        <v/>
      </c>
      <c r="F18" s="34"/>
      <c r="G18" s="33" t="str">
        <f t="shared" si="3"/>
        <v/>
      </c>
      <c r="H18" s="30"/>
      <c r="J18" s="43"/>
      <c r="Q18" s="34"/>
      <c r="R18" s="30"/>
    </row>
    <row r="19" s="26" customFormat="1" ht="14.55" spans="1:18">
      <c r="A19" s="35" t="str">
        <f t="shared" si="0"/>
        <v/>
      </c>
      <c r="B19" s="35" t="str">
        <f t="shared" si="4"/>
        <v/>
      </c>
      <c r="C19" s="35" t="str">
        <f t="shared" si="1"/>
        <v/>
      </c>
      <c r="D19" s="35" t="str">
        <f t="shared" si="5"/>
        <v/>
      </c>
      <c r="E19" s="35" t="str">
        <f t="shared" si="2"/>
        <v/>
      </c>
      <c r="F19" s="36"/>
      <c r="G19" s="33" t="str">
        <f t="shared" si="3"/>
        <v/>
      </c>
      <c r="H19" s="30"/>
      <c r="Q19" s="36"/>
      <c r="R19" s="30"/>
    </row>
    <row r="20" s="26" customFormat="1" ht="14.55" spans="2:18">
      <c r="B20" s="28" t="s">
        <v>2</v>
      </c>
      <c r="C20" s="28" t="str">
        <f t="shared" si="1"/>
        <v/>
      </c>
      <c r="D20" s="28"/>
      <c r="E20" s="28"/>
      <c r="G20" s="37" t="str">
        <f t="shared" si="3"/>
        <v/>
      </c>
      <c r="H20" s="30"/>
      <c r="Q20" s="34"/>
      <c r="R20" s="30"/>
    </row>
    <row r="21" s="26" customFormat="1" spans="2:18">
      <c r="B21" s="28"/>
      <c r="C21" s="28"/>
      <c r="D21" s="28"/>
      <c r="E21" s="28"/>
      <c r="Q21" s="44"/>
      <c r="R21" s="30"/>
    </row>
    <row r="22" s="26" customFormat="1" ht="14.55" spans="2:18">
      <c r="B22" s="28"/>
      <c r="C22" s="28"/>
      <c r="D22" s="28"/>
      <c r="E22" s="28"/>
      <c r="F22" s="28"/>
      <c r="G22" s="26" t="s">
        <v>203</v>
      </c>
      <c r="R22" s="30"/>
    </row>
    <row r="23" s="26" customFormat="1" ht="14.55" spans="1:18">
      <c r="A23" s="38"/>
      <c r="B23" s="28"/>
      <c r="C23" s="28"/>
      <c r="D23" s="28"/>
      <c r="E23" s="28"/>
      <c r="G23" s="29" t="s">
        <v>195</v>
      </c>
      <c r="H23" s="30"/>
      <c r="R23" s="30"/>
    </row>
    <row r="24" s="26" customFormat="1" spans="1:18">
      <c r="A24" s="38" t="str">
        <f t="shared" ref="A24:A40" si="6">IF(F24&lt;&gt;"","&lt;li&gt;&lt;b&gt;","")</f>
        <v>&lt;li&gt;&lt;b&gt;</v>
      </c>
      <c r="B24" s="31" t="str">
        <f t="shared" ref="B24:B40" si="7">IF(F24&lt;&gt;"",LEFT(F24,FIND(":",F24,1)-1),"")</f>
        <v>Usar aria-label para una lectura clara</v>
      </c>
      <c r="C24" s="31" t="str">
        <f t="shared" ref="C24:C40" si="8">IF(F24&lt;&gt;"","&lt;/b&gt;","")</f>
        <v>&lt;/b&gt;</v>
      </c>
      <c r="D24" s="31" t="str">
        <f t="shared" ref="D24:D40" si="9">IF(F24&lt;&gt;"",RIGHT(F24,LEN(F24)-FIND(":",F24,1)),"")</f>
        <v> Algunos lectores de pantalla pueden no interpretar correctamente el formato de fecha u hora. Se puede usar aria-label para proporcionar una lectura más clara.</v>
      </c>
      <c r="E24" s="31" t="str">
        <f t="shared" ref="E24:E40" si="10">IF(F24&lt;&gt;"","&lt;/li&gt;","")</f>
        <v>&lt;/li&gt;</v>
      </c>
      <c r="F24" s="39" t="s">
        <v>204</v>
      </c>
      <c r="G24" s="33" t="str">
        <f t="shared" ref="G24:G41" si="11">IF(F24&lt;&gt;"",CONCATENATE(A24,B24,C24,":",D24,E24),IF(F23&lt;&gt;"","&lt;/ul&gt;",""))</f>
        <v>&lt;li&gt;&lt;b&gt;Usar aria-label para una lectura clara&lt;/b&gt;: Algunos lectores de pantalla pueden no interpretar correctamente el formato de fecha u hora. Se puede usar aria-label para proporcionar una lectura más clara.&lt;/li&gt;</v>
      </c>
      <c r="H24" s="30"/>
      <c r="Q24" s="34"/>
      <c r="R24" s="30"/>
    </row>
    <row r="25" s="26" customFormat="1" spans="1:18">
      <c r="A25" s="27" t="str">
        <f t="shared" si="6"/>
        <v>&lt;li&gt;&lt;b&gt;</v>
      </c>
      <c r="B25" s="26" t="str">
        <f t="shared" si="7"/>
        <v>Indicar la duración de eventos con aria-live</v>
      </c>
      <c r="C25" s="26" t="str">
        <f t="shared" si="8"/>
        <v>&lt;/b&gt;</v>
      </c>
      <c r="D25" s="26" t="str">
        <f t="shared" si="9"/>
        <v> Si el tiempo cambia dinámicamente (por ejemplo, un temporizador), se recomienda usar aria-live para notificar el cambio.</v>
      </c>
      <c r="E25" s="26" t="str">
        <f t="shared" si="10"/>
        <v>&lt;/li&gt;</v>
      </c>
      <c r="F25" s="40" t="s">
        <v>205</v>
      </c>
      <c r="G25" s="33" t="str">
        <f t="shared" si="11"/>
        <v>&lt;li&gt;&lt;b&gt;Indicar la duración de eventos con aria-live&lt;/b&gt;: Si el tiempo cambia dinámicamente (por ejemplo, un temporizador), se recomienda usar aria-live para notificar el cambio.&lt;/li&gt;</v>
      </c>
      <c r="H25" s="30"/>
      <c r="Q25" s="34"/>
      <c r="R25" s="30"/>
    </row>
    <row r="26" s="26" customFormat="1" spans="1:18">
      <c r="A26" s="27" t="str">
        <f t="shared" si="6"/>
        <v>&lt;li&gt;&lt;b&gt;</v>
      </c>
      <c r="B26" s="26" t="str">
        <f t="shared" si="7"/>
        <v>Marcar fechas importantes con role="presentation" cuando sea necesario</v>
      </c>
      <c r="C26" s="26" t="str">
        <f t="shared" si="8"/>
        <v>&lt;/b&gt;</v>
      </c>
      <c r="D26" s="26" t="str">
        <f t="shared" si="9"/>
        <v> Si &lt;time&gt; se usa solo con fines visuales y no aporta valor semántico, se puede agregar role="presentation" para evitar que los lectores de pantalla lo procesen innecesariamente.</v>
      </c>
      <c r="E26" s="26" t="str">
        <f t="shared" si="10"/>
        <v>&lt;/li&gt;</v>
      </c>
      <c r="F26" s="40" t="s">
        <v>206</v>
      </c>
      <c r="G26" s="33" t="str">
        <f t="shared" si="11"/>
        <v>&lt;li&gt;&lt;b&gt;Marcar fechas importantes con role="presentation" cuando sea necesario&lt;/b&gt;: Si &lt;time&gt; se usa solo con fines visuales y no aporta valor semántico, se puede agregar role="presentation" para evitar que los lectores de pantalla lo procesen innecesariamente.&lt;/li&gt;</v>
      </c>
      <c r="H26" s="30"/>
      <c r="Q26" s="34"/>
      <c r="R26" s="30"/>
    </row>
    <row r="27" s="26" customFormat="1" spans="1:18">
      <c r="A27" s="27" t="str">
        <f t="shared" si="6"/>
        <v/>
      </c>
      <c r="B27" s="26" t="str">
        <f t="shared" si="7"/>
        <v/>
      </c>
      <c r="C27" s="26" t="str">
        <f t="shared" si="8"/>
        <v/>
      </c>
      <c r="D27" s="26" t="str">
        <f t="shared" si="9"/>
        <v/>
      </c>
      <c r="E27" s="26" t="str">
        <f t="shared" si="10"/>
        <v/>
      </c>
      <c r="F27" s="40"/>
      <c r="G27" s="33" t="str">
        <f t="shared" si="11"/>
        <v>&lt;/ul&gt;</v>
      </c>
      <c r="H27" s="30"/>
      <c r="Q27" s="34"/>
      <c r="R27" s="30"/>
    </row>
    <row r="28" s="26" customFormat="1" spans="1:18">
      <c r="A28" s="27" t="str">
        <f t="shared" si="6"/>
        <v/>
      </c>
      <c r="B28" s="26" t="str">
        <f t="shared" si="7"/>
        <v/>
      </c>
      <c r="C28" s="26" t="str">
        <f t="shared" si="8"/>
        <v/>
      </c>
      <c r="D28" s="26" t="str">
        <f t="shared" si="9"/>
        <v/>
      </c>
      <c r="E28" s="26" t="str">
        <f t="shared" si="10"/>
        <v/>
      </c>
      <c r="F28" s="40"/>
      <c r="G28" s="33" t="str">
        <f t="shared" si="11"/>
        <v/>
      </c>
      <c r="H28" s="30"/>
      <c r="Q28" s="34"/>
      <c r="R28" s="30"/>
    </row>
    <row r="29" s="26" customFormat="1" spans="1:18">
      <c r="A29" s="27" t="str">
        <f t="shared" si="6"/>
        <v/>
      </c>
      <c r="B29" s="26" t="str">
        <f t="shared" si="7"/>
        <v/>
      </c>
      <c r="C29" s="26" t="str">
        <f t="shared" si="8"/>
        <v/>
      </c>
      <c r="D29" s="26" t="str">
        <f t="shared" si="9"/>
        <v/>
      </c>
      <c r="E29" s="26" t="str">
        <f t="shared" si="10"/>
        <v/>
      </c>
      <c r="F29" s="40"/>
      <c r="G29" s="33" t="str">
        <f t="shared" si="11"/>
        <v/>
      </c>
      <c r="H29" s="30"/>
      <c r="Q29" s="34"/>
      <c r="R29" s="30"/>
    </row>
    <row r="30" s="26" customFormat="1" spans="1:18">
      <c r="A30" s="27" t="str">
        <f t="shared" si="6"/>
        <v/>
      </c>
      <c r="B30" s="26" t="str">
        <f t="shared" si="7"/>
        <v/>
      </c>
      <c r="C30" s="26" t="str">
        <f t="shared" si="8"/>
        <v/>
      </c>
      <c r="D30" s="26" t="str">
        <f t="shared" si="9"/>
        <v/>
      </c>
      <c r="E30" s="26" t="str">
        <f t="shared" si="10"/>
        <v/>
      </c>
      <c r="F30" s="40"/>
      <c r="G30" s="33" t="str">
        <f t="shared" si="11"/>
        <v/>
      </c>
      <c r="H30" s="30"/>
      <c r="Q30" s="34"/>
      <c r="R30" s="30"/>
    </row>
    <row r="31" s="26" customFormat="1" spans="1:18">
      <c r="A31" s="27" t="str">
        <f t="shared" si="6"/>
        <v/>
      </c>
      <c r="B31" s="26" t="str">
        <f t="shared" si="7"/>
        <v/>
      </c>
      <c r="C31" s="26" t="str">
        <f t="shared" si="8"/>
        <v/>
      </c>
      <c r="D31" s="26" t="str">
        <f t="shared" si="9"/>
        <v/>
      </c>
      <c r="E31" s="26" t="str">
        <f t="shared" si="10"/>
        <v/>
      </c>
      <c r="F31" s="40"/>
      <c r="G31" s="33" t="str">
        <f t="shared" si="11"/>
        <v/>
      </c>
      <c r="H31" s="30"/>
      <c r="Q31" s="34"/>
      <c r="R31" s="30"/>
    </row>
    <row r="32" s="26" customFormat="1" spans="1:18">
      <c r="A32" s="27" t="str">
        <f t="shared" si="6"/>
        <v/>
      </c>
      <c r="B32" s="26" t="str">
        <f t="shared" si="7"/>
        <v/>
      </c>
      <c r="C32" s="26" t="str">
        <f t="shared" si="8"/>
        <v/>
      </c>
      <c r="D32" s="26" t="str">
        <f t="shared" si="9"/>
        <v/>
      </c>
      <c r="E32" s="26" t="str">
        <f t="shared" si="10"/>
        <v/>
      </c>
      <c r="F32" s="40"/>
      <c r="G32" s="33" t="str">
        <f t="shared" si="11"/>
        <v/>
      </c>
      <c r="H32" s="30"/>
      <c r="Q32" s="34"/>
      <c r="R32" s="30"/>
    </row>
    <row r="33" s="26" customFormat="1" spans="1:18">
      <c r="A33" s="27" t="str">
        <f t="shared" si="6"/>
        <v/>
      </c>
      <c r="B33" s="26" t="str">
        <f t="shared" si="7"/>
        <v/>
      </c>
      <c r="C33" s="26" t="str">
        <f t="shared" si="8"/>
        <v/>
      </c>
      <c r="D33" s="26" t="str">
        <f t="shared" si="9"/>
        <v/>
      </c>
      <c r="E33" s="26" t="str">
        <f t="shared" si="10"/>
        <v/>
      </c>
      <c r="F33" s="40"/>
      <c r="G33" s="33" t="str">
        <f t="shared" si="11"/>
        <v/>
      </c>
      <c r="H33" s="30"/>
      <c r="Q33" s="34"/>
      <c r="R33" s="30"/>
    </row>
    <row r="34" s="26" customFormat="1" spans="1:18">
      <c r="A34" s="27" t="str">
        <f t="shared" si="6"/>
        <v/>
      </c>
      <c r="B34" s="26" t="str">
        <f t="shared" si="7"/>
        <v/>
      </c>
      <c r="C34" s="26" t="str">
        <f t="shared" si="8"/>
        <v/>
      </c>
      <c r="D34" s="26" t="str">
        <f t="shared" si="9"/>
        <v/>
      </c>
      <c r="E34" s="26" t="str">
        <f t="shared" si="10"/>
        <v/>
      </c>
      <c r="F34" s="40"/>
      <c r="G34" s="33" t="str">
        <f t="shared" si="11"/>
        <v/>
      </c>
      <c r="H34" s="30"/>
      <c r="Q34" s="34"/>
      <c r="R34" s="30"/>
    </row>
    <row r="35" s="26" customFormat="1" spans="1:18">
      <c r="A35" s="27" t="str">
        <f t="shared" si="6"/>
        <v/>
      </c>
      <c r="B35" s="26" t="str">
        <f t="shared" si="7"/>
        <v/>
      </c>
      <c r="C35" s="26" t="str">
        <f t="shared" si="8"/>
        <v/>
      </c>
      <c r="D35" s="26" t="str">
        <f t="shared" si="9"/>
        <v/>
      </c>
      <c r="E35" s="26" t="str">
        <f t="shared" si="10"/>
        <v/>
      </c>
      <c r="F35" s="40"/>
      <c r="G35" s="33" t="str">
        <f t="shared" si="11"/>
        <v/>
      </c>
      <c r="H35" s="30"/>
      <c r="Q35" s="34"/>
      <c r="R35" s="30"/>
    </row>
    <row r="36" s="26" customFormat="1" spans="1:18">
      <c r="A36" s="27" t="str">
        <f t="shared" si="6"/>
        <v/>
      </c>
      <c r="B36" s="26" t="str">
        <f t="shared" si="7"/>
        <v/>
      </c>
      <c r="C36" s="26" t="str">
        <f t="shared" si="8"/>
        <v/>
      </c>
      <c r="D36" s="26" t="str">
        <f t="shared" si="9"/>
        <v/>
      </c>
      <c r="E36" s="26" t="str">
        <f t="shared" si="10"/>
        <v/>
      </c>
      <c r="F36" s="40"/>
      <c r="G36" s="33" t="str">
        <f t="shared" si="11"/>
        <v/>
      </c>
      <c r="H36" s="30"/>
      <c r="Q36" s="34"/>
      <c r="R36" s="30"/>
    </row>
    <row r="37" s="26" customFormat="1" spans="1:18">
      <c r="A37" s="27" t="str">
        <f t="shared" si="6"/>
        <v/>
      </c>
      <c r="B37" s="26" t="str">
        <f t="shared" si="7"/>
        <v/>
      </c>
      <c r="C37" s="26" t="str">
        <f t="shared" si="8"/>
        <v/>
      </c>
      <c r="D37" s="26" t="str">
        <f t="shared" si="9"/>
        <v/>
      </c>
      <c r="E37" s="26" t="str">
        <f t="shared" si="10"/>
        <v/>
      </c>
      <c r="F37" s="40"/>
      <c r="G37" s="33" t="str">
        <f t="shared" si="11"/>
        <v/>
      </c>
      <c r="H37" s="30"/>
      <c r="Q37" s="34"/>
      <c r="R37" s="30"/>
    </row>
    <row r="38" s="26" customFormat="1" spans="1:18">
      <c r="A38" s="27" t="str">
        <f t="shared" si="6"/>
        <v/>
      </c>
      <c r="B38" s="26" t="str">
        <f t="shared" si="7"/>
        <v/>
      </c>
      <c r="C38" s="26" t="str">
        <f t="shared" si="8"/>
        <v/>
      </c>
      <c r="D38" s="26" t="str">
        <f t="shared" si="9"/>
        <v/>
      </c>
      <c r="E38" s="26" t="str">
        <f t="shared" si="10"/>
        <v/>
      </c>
      <c r="F38" s="40"/>
      <c r="G38" s="33" t="str">
        <f t="shared" si="11"/>
        <v/>
      </c>
      <c r="H38" s="30"/>
      <c r="Q38" s="34"/>
      <c r="R38" s="30"/>
    </row>
    <row r="39" s="26" customFormat="1" ht="17.4" spans="1:18">
      <c r="A39" s="27" t="str">
        <f t="shared" si="6"/>
        <v/>
      </c>
      <c r="B39" s="26" t="str">
        <f t="shared" si="7"/>
        <v/>
      </c>
      <c r="C39" s="26" t="str">
        <f t="shared" si="8"/>
        <v/>
      </c>
      <c r="D39" s="26" t="str">
        <f t="shared" si="9"/>
        <v/>
      </c>
      <c r="E39" s="26" t="str">
        <f t="shared" si="10"/>
        <v/>
      </c>
      <c r="F39" s="40"/>
      <c r="G39" s="33" t="str">
        <f t="shared" si="11"/>
        <v/>
      </c>
      <c r="H39" s="30"/>
      <c r="J39" s="43"/>
      <c r="Q39" s="34"/>
      <c r="R39" s="30"/>
    </row>
    <row r="40" s="26" customFormat="1" ht="14.55" spans="1:18">
      <c r="A40" s="41" t="str">
        <f t="shared" si="6"/>
        <v/>
      </c>
      <c r="B40" s="35" t="str">
        <f t="shared" si="7"/>
        <v/>
      </c>
      <c r="C40" s="35" t="str">
        <f t="shared" si="8"/>
        <v/>
      </c>
      <c r="D40" s="35" t="str">
        <f t="shared" si="9"/>
        <v/>
      </c>
      <c r="E40" s="35" t="str">
        <f t="shared" si="10"/>
        <v/>
      </c>
      <c r="F40" s="42"/>
      <c r="G40" s="33" t="str">
        <f t="shared" si="11"/>
        <v/>
      </c>
      <c r="H40" s="30"/>
      <c r="Q40" s="36"/>
      <c r="R40" s="30"/>
    </row>
    <row r="41" s="26" customFormat="1" ht="14.55" spans="2:18">
      <c r="B41" s="26" t="s">
        <v>2</v>
      </c>
      <c r="C41" s="26" t="str">
        <f>IF(F41&lt;&gt;"","&lt;/strong&gt;","")</f>
        <v/>
      </c>
      <c r="G41" s="37" t="str">
        <f t="shared" si="11"/>
        <v/>
      </c>
      <c r="H41" s="30"/>
      <c r="Q41" s="34"/>
      <c r="R41" s="30"/>
    </row>
    <row r="42" s="26" customFormat="1" ht="14.55" spans="3:18">
      <c r="C42" s="26" t="str">
        <f>IF(F42&lt;&gt;"","&lt;/strong&gt;","")</f>
        <v/>
      </c>
      <c r="Q42" s="36"/>
      <c r="R42" s="30"/>
    </row>
    <row r="43" s="26" customFormat="1" ht="14.55" spans="7:18">
      <c r="G43" s="26" t="s">
        <v>207</v>
      </c>
      <c r="R43" s="30"/>
    </row>
    <row r="44" s="26" customFormat="1" ht="14.55" spans="7:18">
      <c r="G44" s="29" t="s">
        <v>195</v>
      </c>
      <c r="H44" s="30"/>
      <c r="I44" s="26" t="s">
        <v>2</v>
      </c>
      <c r="J44"/>
      <c r="K44"/>
      <c r="R44" s="30"/>
    </row>
    <row r="45" s="26" customFormat="1" spans="1:18">
      <c r="A45" s="38" t="str">
        <f t="shared" ref="A45:A62" si="12">IF(F45&lt;&gt;"","&lt;li&gt;","")</f>
        <v>&lt;li&gt;</v>
      </c>
      <c r="B45" s="31" t="str">
        <f t="shared" ref="B45:B63" si="13">IF(F45&lt;&gt;"",CONCATENATE(A45,F45,C45),"")</f>
        <v>&lt;li&gt;El &lt;br&gt; es reconocido por lectores de pantalla, pero no anuncia verbalmente "salto de línea".&lt;/li&gt;</v>
      </c>
      <c r="C45" s="31" t="str">
        <f t="shared" ref="C45:C63" si="14">IF(F45&lt;&gt;"","&lt;/li&gt;","")</f>
        <v>&lt;/li&gt;</v>
      </c>
      <c r="D45" s="31"/>
      <c r="E45" s="31" t="str">
        <f t="shared" ref="E45:E63" si="15">IF(F45&lt;&gt;"","&lt;/li&gt;","")</f>
        <v>&lt;/li&gt;</v>
      </c>
      <c r="F45" s="39" t="s">
        <v>208</v>
      </c>
      <c r="G45" s="33" t="str">
        <f t="shared" ref="G45:G63" si="16">IF(F45&lt;&gt;"",CONCATENATE(A45,F45,E45),IF(F44&lt;&gt;"","&lt;/ul&gt;",""))</f>
        <v>&lt;li&gt;El &lt;br&gt; es reconocido por lectores de pantalla, pero no anuncia verbalmente "salto de línea".&lt;/li&gt;</v>
      </c>
      <c r="H45" s="30"/>
      <c r="I45" s="26" t="s">
        <v>2</v>
      </c>
      <c r="J45"/>
      <c r="K45" s="26"/>
      <c r="Q45" s="34"/>
      <c r="R45" s="30"/>
    </row>
    <row r="46" s="26" customFormat="1" spans="1:18">
      <c r="A46" s="27" t="str">
        <f t="shared" si="12"/>
        <v>&lt;li&gt;</v>
      </c>
      <c r="B46" s="26" t="str">
        <f t="shared" si="13"/>
        <v>&lt;li&gt;Los lectores de pantalla anuncian un breve silencio o pausa en la lectura cuando encuentran un &lt;br&gt;&lt;/li&gt;</v>
      </c>
      <c r="C46" s="26" t="str">
        <f t="shared" si="14"/>
        <v>&lt;/li&gt;</v>
      </c>
      <c r="E46" s="26" t="str">
        <f t="shared" si="15"/>
        <v>&lt;/li&gt;</v>
      </c>
      <c r="F46" s="40" t="s">
        <v>209</v>
      </c>
      <c r="G46" s="33" t="str">
        <f t="shared" si="16"/>
        <v>&lt;li&gt;Los lectores de pantalla anuncian un breve silencio o pausa en la lectura cuando encuentran un &lt;br&gt;&lt;/li&gt;</v>
      </c>
      <c r="H46" s="30"/>
      <c r="I46" s="26" t="s">
        <v>2</v>
      </c>
      <c r="J46"/>
      <c r="K46" s="26"/>
      <c r="Q46" s="34"/>
      <c r="R46" s="30"/>
    </row>
    <row r="47" s="26" customFormat="1" spans="1:18">
      <c r="A47" s="27" t="str">
        <f t="shared" si="12"/>
        <v>&lt;li&gt;</v>
      </c>
      <c r="B47" s="26" t="str">
        <f t="shared" si="13"/>
        <v>&lt;li&gt;Su efecto es visual, y no semántico.&lt;/li&gt;</v>
      </c>
      <c r="C47" s="26" t="str">
        <f t="shared" si="14"/>
        <v>&lt;/li&gt;</v>
      </c>
      <c r="E47" s="26" t="str">
        <f t="shared" si="15"/>
        <v>&lt;/li&gt;</v>
      </c>
      <c r="F47" s="40" t="s">
        <v>210</v>
      </c>
      <c r="G47" s="33" t="str">
        <f t="shared" si="16"/>
        <v>&lt;li&gt;Su efecto es visual, y no semántico.&lt;/li&gt;</v>
      </c>
      <c r="H47" s="30"/>
      <c r="I47" s="26" t="s">
        <v>2</v>
      </c>
      <c r="J47" s="26"/>
      <c r="K47" s="26"/>
      <c r="Q47" s="34"/>
      <c r="R47" s="30"/>
    </row>
    <row r="48" s="26" customFormat="1" spans="1:18">
      <c r="A48" s="27" t="str">
        <f t="shared" si="12"/>
        <v>&lt;li&gt;</v>
      </c>
      <c r="B48" s="26" t="str">
        <f t="shared" si="13"/>
        <v>&lt;li&gt;Si se necesita marcar una pausa o cambio significativo en contenido accesible, es mejor utilizar etiquetas como &lt;p&gt;, listas o usar atributos ARIA más específicos.&lt;/li&gt;</v>
      </c>
      <c r="C48" s="26" t="str">
        <f t="shared" si="14"/>
        <v>&lt;/li&gt;</v>
      </c>
      <c r="E48" s="26" t="str">
        <f t="shared" si="15"/>
        <v>&lt;/li&gt;</v>
      </c>
      <c r="F48" s="40" t="s">
        <v>211</v>
      </c>
      <c r="G48" s="33" t="str">
        <f t="shared" si="16"/>
        <v>&lt;li&gt;Si se necesita marcar una pausa o cambio significativo en contenido accesible, es mejor utilizar etiquetas como &lt;p&gt;, listas o usar atributos ARIA más específicos.&lt;/li&gt;</v>
      </c>
      <c r="H48" s="30"/>
      <c r="I48" s="26" t="s">
        <v>2</v>
      </c>
      <c r="J48" s="26"/>
      <c r="K48" s="26"/>
      <c r="Q48" s="34"/>
      <c r="R48" s="30"/>
    </row>
    <row r="49" s="26" customFormat="1" spans="1:18">
      <c r="A49" s="27" t="str">
        <f t="shared" si="12"/>
        <v>&lt;li&gt;</v>
      </c>
      <c r="B49" s="26" t="str">
        <f t="shared" si="13"/>
        <v>&lt;li&gt;Para mejor accesibilidad, es preferible estructurar el contenido semánticamente y evitar usar &lt;br&gt; como reemplazo de organización de bloques.&lt;/li&gt;</v>
      </c>
      <c r="C49" s="26" t="str">
        <f t="shared" si="14"/>
        <v>&lt;/li&gt;</v>
      </c>
      <c r="E49" s="26" t="str">
        <f t="shared" si="15"/>
        <v>&lt;/li&gt;</v>
      </c>
      <c r="F49" s="40" t="s">
        <v>212</v>
      </c>
      <c r="G49" s="33" t="str">
        <f t="shared" si="16"/>
        <v>&lt;li&gt;Para mejor accesibilidad, es preferible estructurar el contenido semánticamente y evitar usar &lt;br&gt; como reemplazo de organización de bloques.&lt;/li&gt;</v>
      </c>
      <c r="H49" s="30"/>
      <c r="I49" s="26" t="s">
        <v>2</v>
      </c>
      <c r="J49" s="26"/>
      <c r="K49" s="26"/>
      <c r="Q49" s="34"/>
      <c r="R49" s="30"/>
    </row>
    <row r="50" s="26" customFormat="1" spans="1:18">
      <c r="A50" s="27" t="str">
        <f t="shared" si="12"/>
        <v/>
      </c>
      <c r="B50" s="26" t="str">
        <f t="shared" si="13"/>
        <v/>
      </c>
      <c r="C50" s="26" t="str">
        <f t="shared" si="14"/>
        <v/>
      </c>
      <c r="E50" s="26" t="str">
        <f t="shared" si="15"/>
        <v/>
      </c>
      <c r="F50" s="40"/>
      <c r="G50" s="33" t="str">
        <f t="shared" si="16"/>
        <v>&lt;/ul&gt;</v>
      </c>
      <c r="H50" s="30"/>
      <c r="I50" s="26" t="s">
        <v>2</v>
      </c>
      <c r="Q50" s="34"/>
      <c r="R50" s="30"/>
    </row>
    <row r="51" s="26" customFormat="1" spans="1:18">
      <c r="A51" s="27" t="str">
        <f t="shared" si="12"/>
        <v/>
      </c>
      <c r="B51" s="26" t="str">
        <f t="shared" si="13"/>
        <v/>
      </c>
      <c r="C51" s="26" t="str">
        <f t="shared" si="14"/>
        <v/>
      </c>
      <c r="E51" s="26" t="str">
        <f t="shared" si="15"/>
        <v/>
      </c>
      <c r="F51" s="40"/>
      <c r="G51" s="33" t="str">
        <f t="shared" si="16"/>
        <v/>
      </c>
      <c r="H51" s="30"/>
      <c r="I51" s="26" t="s">
        <v>2</v>
      </c>
      <c r="Q51" s="34"/>
      <c r="R51" s="30"/>
    </row>
    <row r="52" s="26" customFormat="1" ht="17.4" spans="1:18">
      <c r="A52" s="27" t="str">
        <f t="shared" si="12"/>
        <v/>
      </c>
      <c r="B52" s="26" t="str">
        <f t="shared" si="13"/>
        <v/>
      </c>
      <c r="C52" s="26" t="str">
        <f t="shared" si="14"/>
        <v/>
      </c>
      <c r="E52" s="26" t="str">
        <f t="shared" si="15"/>
        <v/>
      </c>
      <c r="F52" s="40"/>
      <c r="G52" s="33" t="str">
        <f t="shared" si="16"/>
        <v/>
      </c>
      <c r="H52" s="30"/>
      <c r="I52" s="26" t="s">
        <v>2</v>
      </c>
      <c r="J52" s="43"/>
      <c r="K52" s="26"/>
      <c r="Q52" s="34"/>
      <c r="R52" s="30"/>
    </row>
    <row r="53" s="26" customFormat="1" spans="1:18">
      <c r="A53" s="27" t="str">
        <f t="shared" si="12"/>
        <v/>
      </c>
      <c r="B53" s="26" t="str">
        <f t="shared" si="13"/>
        <v/>
      </c>
      <c r="C53" s="26" t="str">
        <f t="shared" si="14"/>
        <v/>
      </c>
      <c r="E53" s="26" t="str">
        <f t="shared" si="15"/>
        <v/>
      </c>
      <c r="F53" s="40"/>
      <c r="G53" s="33" t="str">
        <f t="shared" si="16"/>
        <v/>
      </c>
      <c r="H53" s="30"/>
      <c r="I53" s="26" t="s">
        <v>2</v>
      </c>
      <c r="Q53" s="34"/>
      <c r="R53" s="30"/>
    </row>
    <row r="54" s="26" customFormat="1" spans="1:18">
      <c r="A54" s="27" t="str">
        <f t="shared" si="12"/>
        <v/>
      </c>
      <c r="B54" s="26" t="str">
        <f t="shared" si="13"/>
        <v/>
      </c>
      <c r="C54" s="26" t="str">
        <f t="shared" si="14"/>
        <v/>
      </c>
      <c r="E54" s="26" t="str">
        <f t="shared" si="15"/>
        <v/>
      </c>
      <c r="F54" s="40"/>
      <c r="G54" s="33" t="str">
        <f t="shared" si="16"/>
        <v/>
      </c>
      <c r="H54" s="30"/>
      <c r="I54" s="26" t="s">
        <v>2</v>
      </c>
      <c r="Q54" s="34"/>
      <c r="R54" s="30"/>
    </row>
    <row r="55" s="26" customFormat="1" spans="1:18">
      <c r="A55" s="27" t="str">
        <f t="shared" si="12"/>
        <v/>
      </c>
      <c r="B55" s="26" t="str">
        <f t="shared" si="13"/>
        <v/>
      </c>
      <c r="C55" s="26" t="str">
        <f t="shared" si="14"/>
        <v/>
      </c>
      <c r="E55" s="26" t="str">
        <f t="shared" si="15"/>
        <v/>
      </c>
      <c r="F55" s="40"/>
      <c r="G55" s="33" t="str">
        <f t="shared" si="16"/>
        <v/>
      </c>
      <c r="H55" s="30"/>
      <c r="I55" s="26" t="s">
        <v>2</v>
      </c>
      <c r="Q55" s="34"/>
      <c r="R55" s="30"/>
    </row>
    <row r="56" s="26" customFormat="1" spans="1:18">
      <c r="A56" s="27" t="str">
        <f t="shared" si="12"/>
        <v/>
      </c>
      <c r="B56" s="26" t="str">
        <f t="shared" si="13"/>
        <v/>
      </c>
      <c r="C56" s="26" t="str">
        <f t="shared" si="14"/>
        <v/>
      </c>
      <c r="E56" s="26" t="str">
        <f t="shared" si="15"/>
        <v/>
      </c>
      <c r="F56" s="40"/>
      <c r="G56" s="33" t="str">
        <f t="shared" si="16"/>
        <v/>
      </c>
      <c r="H56" s="30"/>
      <c r="I56" s="26" t="s">
        <v>2</v>
      </c>
      <c r="Q56" s="34"/>
      <c r="R56" s="30"/>
    </row>
    <row r="57" s="26" customFormat="1" spans="1:18">
      <c r="A57" s="27" t="str">
        <f t="shared" si="12"/>
        <v/>
      </c>
      <c r="B57" s="26" t="str">
        <f t="shared" si="13"/>
        <v/>
      </c>
      <c r="C57" s="26" t="str">
        <f t="shared" si="14"/>
        <v/>
      </c>
      <c r="E57" s="26" t="str">
        <f t="shared" si="15"/>
        <v/>
      </c>
      <c r="F57" s="40"/>
      <c r="G57" s="33" t="str">
        <f t="shared" si="16"/>
        <v/>
      </c>
      <c r="H57" s="30"/>
      <c r="I57" s="26" t="s">
        <v>2</v>
      </c>
      <c r="Q57" s="34"/>
      <c r="R57" s="30"/>
    </row>
    <row r="58" s="26" customFormat="1" spans="1:18">
      <c r="A58" s="27" t="str">
        <f t="shared" si="12"/>
        <v/>
      </c>
      <c r="B58" s="26" t="str">
        <f t="shared" si="13"/>
        <v/>
      </c>
      <c r="C58" s="26" t="str">
        <f t="shared" si="14"/>
        <v/>
      </c>
      <c r="E58" s="26" t="str">
        <f t="shared" si="15"/>
        <v/>
      </c>
      <c r="F58" s="40"/>
      <c r="G58" s="33" t="str">
        <f t="shared" si="16"/>
        <v/>
      </c>
      <c r="H58" s="30"/>
      <c r="I58" s="26" t="s">
        <v>2</v>
      </c>
      <c r="Q58" s="34"/>
      <c r="R58" s="30"/>
    </row>
    <row r="59" s="26" customFormat="1" spans="1:18">
      <c r="A59" s="27" t="str">
        <f t="shared" si="12"/>
        <v/>
      </c>
      <c r="B59" s="26" t="str">
        <f t="shared" si="13"/>
        <v/>
      </c>
      <c r="C59" s="26" t="str">
        <f t="shared" si="14"/>
        <v/>
      </c>
      <c r="E59" s="26" t="str">
        <f t="shared" si="15"/>
        <v/>
      </c>
      <c r="F59" s="40"/>
      <c r="G59" s="33" t="str">
        <f t="shared" si="16"/>
        <v/>
      </c>
      <c r="H59" s="30"/>
      <c r="I59" s="26" t="s">
        <v>2</v>
      </c>
      <c r="Q59" s="34"/>
      <c r="R59" s="30"/>
    </row>
    <row r="60" s="26" customFormat="1" spans="1:18">
      <c r="A60" s="27" t="str">
        <f t="shared" si="12"/>
        <v/>
      </c>
      <c r="B60" s="26" t="str">
        <f t="shared" si="13"/>
        <v/>
      </c>
      <c r="C60" s="26" t="str">
        <f t="shared" si="14"/>
        <v/>
      </c>
      <c r="E60" s="26" t="str">
        <f t="shared" si="15"/>
        <v/>
      </c>
      <c r="F60" s="40"/>
      <c r="G60" s="33" t="str">
        <f t="shared" si="16"/>
        <v/>
      </c>
      <c r="H60" s="30"/>
      <c r="I60" s="26" t="s">
        <v>2</v>
      </c>
      <c r="Q60" s="34"/>
      <c r="R60" s="30"/>
    </row>
    <row r="61" s="26" customFormat="1" ht="14.55" spans="1:18">
      <c r="A61" s="27" t="str">
        <f t="shared" si="12"/>
        <v/>
      </c>
      <c r="B61" s="26" t="str">
        <f t="shared" si="13"/>
        <v/>
      </c>
      <c r="C61" s="26" t="str">
        <f t="shared" si="14"/>
        <v/>
      </c>
      <c r="E61" s="26" t="str">
        <f t="shared" si="15"/>
        <v/>
      </c>
      <c r="F61" s="40"/>
      <c r="G61" s="33" t="str">
        <f t="shared" si="16"/>
        <v/>
      </c>
      <c r="H61" s="30"/>
      <c r="I61" s="26" t="s">
        <v>2</v>
      </c>
      <c r="Q61" s="36"/>
      <c r="R61" s="30"/>
    </row>
    <row r="62" s="26" customFormat="1" ht="14.55" spans="1:18">
      <c r="A62" s="41" t="str">
        <f t="shared" si="12"/>
        <v/>
      </c>
      <c r="B62" s="35" t="str">
        <f t="shared" si="13"/>
        <v/>
      </c>
      <c r="C62" s="35" t="str">
        <f t="shared" si="14"/>
        <v/>
      </c>
      <c r="D62" s="35"/>
      <c r="E62" s="35" t="str">
        <f t="shared" si="15"/>
        <v/>
      </c>
      <c r="F62" s="42"/>
      <c r="G62" s="33" t="str">
        <f t="shared" si="16"/>
        <v/>
      </c>
      <c r="H62" s="30"/>
      <c r="I62" s="26" t="s">
        <v>2</v>
      </c>
      <c r="Q62" s="34"/>
      <c r="R62" s="30"/>
    </row>
    <row r="63" s="26" customFormat="1" ht="14.55" spans="1:18">
      <c r="A63" s="26" t="str">
        <f>IF(F63&lt;&gt;"",$A$43,"")</f>
        <v/>
      </c>
      <c r="B63" s="26" t="str">
        <f t="shared" si="13"/>
        <v/>
      </c>
      <c r="C63" s="26" t="str">
        <f t="shared" si="14"/>
        <v/>
      </c>
      <c r="E63" s="26" t="str">
        <f t="shared" si="15"/>
        <v/>
      </c>
      <c r="G63" s="37" t="str">
        <f t="shared" si="16"/>
        <v/>
      </c>
      <c r="H63" s="30"/>
      <c r="I63" s="26" t="s">
        <v>2</v>
      </c>
      <c r="Q63" s="36"/>
      <c r="R63" s="30"/>
    </row>
    <row r="64" s="26" customFormat="1" spans="18:18">
      <c r="R64" s="30"/>
    </row>
    <row r="65" s="26" customFormat="1" ht="14.55" spans="7:18">
      <c r="G65" s="26" t="s">
        <v>213</v>
      </c>
      <c r="R65" s="30"/>
    </row>
    <row r="66" s="26" customFormat="1" ht="14.55" spans="1:18">
      <c r="A66" s="27"/>
      <c r="B66" s="28"/>
      <c r="C66" s="28"/>
      <c r="D66" s="28"/>
      <c r="E66" s="28"/>
      <c r="G66" s="29" t="s">
        <v>195</v>
      </c>
      <c r="H66" s="30"/>
      <c r="R66" s="30"/>
    </row>
    <row r="67" s="26" customFormat="1" spans="1:18">
      <c r="A67" s="31" t="str">
        <f t="shared" ref="A67:A83" si="17">IF(F67&lt;&gt;"","&lt;li&gt;&lt;code&gt;&amp;lt;","")</f>
        <v/>
      </c>
      <c r="B67" s="31" t="str">
        <f t="shared" ref="B67:B83" si="18">IF(F67&lt;&gt;"",LEFT(F67,FIND(":",F67,1)-1),"")</f>
        <v/>
      </c>
      <c r="C67" s="31" t="str">
        <f t="shared" ref="C67:C83" si="19">IF(F67&lt;&gt;"","&lt;/code&gt;","")</f>
        <v/>
      </c>
      <c r="D67" s="31" t="str">
        <f t="shared" ref="D67:D83" si="20">IF(F67&lt;&gt;"",RIGHT(F67,LEN(F67)-FIND(":",F67,1)),"")</f>
        <v/>
      </c>
      <c r="E67" s="31" t="str">
        <f t="shared" ref="E67:E83" si="21">IF(F67&lt;&gt;"","&lt;/li&gt;","")</f>
        <v/>
      </c>
      <c r="F67" s="40"/>
      <c r="G67" s="33" t="str">
        <f t="shared" ref="G67:G84" si="22">IF(F67&lt;&gt;"",CONCATENATE(A67,B67,,"&gt;",C67,":",D67,E67),IF(F66&lt;&gt;"","&lt;/ul&gt;",""))</f>
        <v/>
      </c>
      <c r="H67" s="30"/>
      <c r="R67" s="30"/>
    </row>
    <row r="68" s="26" customFormat="1" spans="1:18">
      <c r="A68" s="26" t="str">
        <f t="shared" si="17"/>
        <v/>
      </c>
      <c r="B68" s="26" t="str">
        <f t="shared" si="18"/>
        <v/>
      </c>
      <c r="C68" s="26" t="str">
        <f t="shared" si="19"/>
        <v/>
      </c>
      <c r="D68" s="26" t="str">
        <f t="shared" si="20"/>
        <v/>
      </c>
      <c r="E68" s="26" t="str">
        <f t="shared" si="21"/>
        <v/>
      </c>
      <c r="F68" s="40"/>
      <c r="G68" s="33" t="str">
        <f t="shared" si="22"/>
        <v/>
      </c>
      <c r="H68" s="30"/>
      <c r="R68" s="30"/>
    </row>
    <row r="69" s="26" customFormat="1" spans="1:18">
      <c r="A69" s="26" t="str">
        <f t="shared" si="17"/>
        <v/>
      </c>
      <c r="B69" s="26" t="str">
        <f t="shared" si="18"/>
        <v/>
      </c>
      <c r="C69" s="26" t="str">
        <f t="shared" si="19"/>
        <v/>
      </c>
      <c r="D69" s="26" t="str">
        <f t="shared" si="20"/>
        <v/>
      </c>
      <c r="E69" s="26" t="str">
        <f t="shared" si="21"/>
        <v/>
      </c>
      <c r="F69" s="40"/>
      <c r="G69" s="33" t="str">
        <f t="shared" si="22"/>
        <v/>
      </c>
      <c r="H69" s="30"/>
      <c r="R69" s="30"/>
    </row>
    <row r="70" s="26" customFormat="1" spans="1:18">
      <c r="A70" s="26" t="str">
        <f t="shared" si="17"/>
        <v/>
      </c>
      <c r="B70" s="26" t="str">
        <f t="shared" si="18"/>
        <v/>
      </c>
      <c r="C70" s="26" t="str">
        <f t="shared" si="19"/>
        <v/>
      </c>
      <c r="D70" s="26" t="str">
        <f t="shared" si="20"/>
        <v/>
      </c>
      <c r="E70" s="26" t="str">
        <f t="shared" si="21"/>
        <v/>
      </c>
      <c r="F70" s="40"/>
      <c r="G70" s="33" t="str">
        <f t="shared" si="22"/>
        <v/>
      </c>
      <c r="H70" s="30"/>
      <c r="R70" s="30"/>
    </row>
    <row r="71" s="26" customFormat="1" spans="1:18">
      <c r="A71" s="26" t="str">
        <f t="shared" si="17"/>
        <v/>
      </c>
      <c r="B71" s="26" t="str">
        <f t="shared" si="18"/>
        <v/>
      </c>
      <c r="C71" s="26" t="str">
        <f t="shared" si="19"/>
        <v/>
      </c>
      <c r="D71" s="26" t="str">
        <f t="shared" si="20"/>
        <v/>
      </c>
      <c r="E71" s="26" t="str">
        <f t="shared" si="21"/>
        <v/>
      </c>
      <c r="F71" s="40"/>
      <c r="G71" s="33" t="str">
        <f t="shared" si="22"/>
        <v/>
      </c>
      <c r="H71" s="30"/>
      <c r="R71" s="30"/>
    </row>
    <row r="72" s="26" customFormat="1" spans="1:18">
      <c r="A72" s="26" t="str">
        <f t="shared" si="17"/>
        <v/>
      </c>
      <c r="B72" s="26" t="str">
        <f t="shared" si="18"/>
        <v/>
      </c>
      <c r="C72" s="26" t="str">
        <f t="shared" si="19"/>
        <v/>
      </c>
      <c r="D72" s="26" t="str">
        <f t="shared" si="20"/>
        <v/>
      </c>
      <c r="E72" s="26" t="str">
        <f t="shared" si="21"/>
        <v/>
      </c>
      <c r="F72" s="40"/>
      <c r="G72" s="33" t="str">
        <f t="shared" si="22"/>
        <v/>
      </c>
      <c r="H72" s="30"/>
      <c r="R72" s="30"/>
    </row>
    <row r="73" s="26" customFormat="1" spans="1:18">
      <c r="A73" s="26" t="str">
        <f t="shared" si="17"/>
        <v/>
      </c>
      <c r="B73" s="26" t="str">
        <f t="shared" si="18"/>
        <v/>
      </c>
      <c r="C73" s="26" t="str">
        <f t="shared" si="19"/>
        <v/>
      </c>
      <c r="D73" s="26" t="str">
        <f t="shared" si="20"/>
        <v/>
      </c>
      <c r="E73" s="26" t="str">
        <f t="shared" si="21"/>
        <v/>
      </c>
      <c r="F73" s="40"/>
      <c r="G73" s="33" t="str">
        <f t="shared" si="22"/>
        <v/>
      </c>
      <c r="H73" s="30"/>
      <c r="R73" s="30"/>
    </row>
    <row r="74" s="26" customFormat="1" spans="1:18">
      <c r="A74" s="26" t="str">
        <f t="shared" si="17"/>
        <v/>
      </c>
      <c r="B74" s="26" t="str">
        <f t="shared" si="18"/>
        <v/>
      </c>
      <c r="C74" s="26" t="str">
        <f t="shared" si="19"/>
        <v/>
      </c>
      <c r="D74" s="26" t="str">
        <f t="shared" si="20"/>
        <v/>
      </c>
      <c r="E74" s="26" t="str">
        <f t="shared" si="21"/>
        <v/>
      </c>
      <c r="F74" s="40"/>
      <c r="G74" s="33" t="str">
        <f t="shared" si="22"/>
        <v/>
      </c>
      <c r="H74" s="30"/>
      <c r="R74" s="30"/>
    </row>
    <row r="75" s="26" customFormat="1" spans="1:18">
      <c r="A75" s="26" t="str">
        <f t="shared" si="17"/>
        <v/>
      </c>
      <c r="B75" s="26" t="str">
        <f t="shared" si="18"/>
        <v/>
      </c>
      <c r="C75" s="26" t="str">
        <f t="shared" si="19"/>
        <v/>
      </c>
      <c r="D75" s="26" t="str">
        <f t="shared" si="20"/>
        <v/>
      </c>
      <c r="E75" s="26" t="str">
        <f t="shared" si="21"/>
        <v/>
      </c>
      <c r="F75" s="40"/>
      <c r="G75" s="33" t="str">
        <f t="shared" si="22"/>
        <v/>
      </c>
      <c r="H75" s="30"/>
      <c r="R75" s="30"/>
    </row>
    <row r="76" s="26" customFormat="1" spans="1:18">
      <c r="A76" s="26" t="str">
        <f t="shared" si="17"/>
        <v/>
      </c>
      <c r="B76" s="26" t="str">
        <f t="shared" si="18"/>
        <v/>
      </c>
      <c r="C76" s="26" t="str">
        <f t="shared" si="19"/>
        <v/>
      </c>
      <c r="D76" s="26" t="str">
        <f t="shared" si="20"/>
        <v/>
      </c>
      <c r="E76" s="26" t="str">
        <f t="shared" si="21"/>
        <v/>
      </c>
      <c r="F76" s="40"/>
      <c r="G76" s="33" t="str">
        <f t="shared" si="22"/>
        <v/>
      </c>
      <c r="H76" s="30"/>
      <c r="R76" s="30"/>
    </row>
    <row r="77" s="26" customFormat="1" spans="1:18">
      <c r="A77" s="26" t="str">
        <f t="shared" si="17"/>
        <v/>
      </c>
      <c r="B77" s="26" t="str">
        <f t="shared" si="18"/>
        <v/>
      </c>
      <c r="C77" s="26" t="str">
        <f t="shared" si="19"/>
        <v/>
      </c>
      <c r="D77" s="26" t="str">
        <f t="shared" si="20"/>
        <v/>
      </c>
      <c r="E77" s="26" t="str">
        <f t="shared" si="21"/>
        <v/>
      </c>
      <c r="F77" s="40"/>
      <c r="G77" s="33" t="str">
        <f t="shared" si="22"/>
        <v/>
      </c>
      <c r="H77" s="30"/>
      <c r="R77" s="30"/>
    </row>
    <row r="78" s="26" customFormat="1" spans="1:18">
      <c r="A78" s="26" t="str">
        <f t="shared" si="17"/>
        <v/>
      </c>
      <c r="B78" s="26" t="str">
        <f t="shared" si="18"/>
        <v/>
      </c>
      <c r="C78" s="26" t="str">
        <f t="shared" si="19"/>
        <v/>
      </c>
      <c r="D78" s="26" t="str">
        <f t="shared" si="20"/>
        <v/>
      </c>
      <c r="E78" s="26" t="str">
        <f t="shared" si="21"/>
        <v/>
      </c>
      <c r="F78" s="40"/>
      <c r="G78" s="33" t="str">
        <f t="shared" si="22"/>
        <v/>
      </c>
      <c r="H78" s="30"/>
      <c r="R78" s="30"/>
    </row>
    <row r="79" s="26" customFormat="1" spans="1:18">
      <c r="A79" s="26" t="str">
        <f t="shared" si="17"/>
        <v/>
      </c>
      <c r="B79" s="26" t="str">
        <f t="shared" si="18"/>
        <v/>
      </c>
      <c r="C79" s="26" t="str">
        <f t="shared" si="19"/>
        <v/>
      </c>
      <c r="D79" s="26" t="str">
        <f t="shared" si="20"/>
        <v/>
      </c>
      <c r="E79" s="26" t="str">
        <f t="shared" si="21"/>
        <v/>
      </c>
      <c r="F79" s="40"/>
      <c r="G79" s="33" t="str">
        <f t="shared" si="22"/>
        <v/>
      </c>
      <c r="H79" s="30"/>
      <c r="R79" s="30"/>
    </row>
    <row r="80" s="26" customFormat="1" spans="1:18">
      <c r="A80" s="26" t="str">
        <f t="shared" si="17"/>
        <v/>
      </c>
      <c r="B80" s="26" t="str">
        <f t="shared" si="18"/>
        <v/>
      </c>
      <c r="C80" s="26" t="str">
        <f t="shared" si="19"/>
        <v/>
      </c>
      <c r="D80" s="26" t="str">
        <f t="shared" si="20"/>
        <v/>
      </c>
      <c r="E80" s="26" t="str">
        <f t="shared" si="21"/>
        <v/>
      </c>
      <c r="F80" s="40"/>
      <c r="G80" s="33" t="str">
        <f t="shared" si="22"/>
        <v/>
      </c>
      <c r="H80" s="30"/>
      <c r="R80" s="30"/>
    </row>
    <row r="81" s="26" customFormat="1" spans="1:18">
      <c r="A81" s="26" t="str">
        <f t="shared" si="17"/>
        <v/>
      </c>
      <c r="B81" s="26" t="str">
        <f t="shared" si="18"/>
        <v/>
      </c>
      <c r="C81" s="26" t="str">
        <f t="shared" si="19"/>
        <v/>
      </c>
      <c r="D81" s="26" t="str">
        <f t="shared" si="20"/>
        <v/>
      </c>
      <c r="E81" s="26" t="str">
        <f t="shared" si="21"/>
        <v/>
      </c>
      <c r="F81" s="40"/>
      <c r="G81" s="33" t="str">
        <f t="shared" si="22"/>
        <v/>
      </c>
      <c r="H81" s="30"/>
      <c r="R81" s="30"/>
    </row>
    <row r="82" s="26" customFormat="1" spans="1:18">
      <c r="A82" s="26" t="str">
        <f t="shared" si="17"/>
        <v/>
      </c>
      <c r="B82" s="26" t="str">
        <f t="shared" si="18"/>
        <v/>
      </c>
      <c r="C82" s="26" t="str">
        <f t="shared" si="19"/>
        <v/>
      </c>
      <c r="D82" s="26" t="str">
        <f t="shared" si="20"/>
        <v/>
      </c>
      <c r="E82" s="26" t="str">
        <f t="shared" si="21"/>
        <v/>
      </c>
      <c r="F82" s="40"/>
      <c r="G82" s="33" t="str">
        <f t="shared" si="22"/>
        <v/>
      </c>
      <c r="H82" s="30"/>
      <c r="R82" s="30"/>
    </row>
    <row r="83" s="26" customFormat="1" ht="14.55" spans="1:18">
      <c r="A83" s="35" t="str">
        <f t="shared" si="17"/>
        <v/>
      </c>
      <c r="B83" s="35" t="str">
        <f t="shared" si="18"/>
        <v/>
      </c>
      <c r="C83" s="35" t="str">
        <f t="shared" si="19"/>
        <v/>
      </c>
      <c r="D83" s="35" t="str">
        <f t="shared" si="20"/>
        <v/>
      </c>
      <c r="E83" s="35" t="str">
        <f t="shared" si="21"/>
        <v/>
      </c>
      <c r="F83" s="42"/>
      <c r="G83" s="33" t="str">
        <f t="shared" si="22"/>
        <v/>
      </c>
      <c r="H83" s="30"/>
      <c r="R83" s="30"/>
    </row>
    <row r="84" s="26" customFormat="1" spans="2:18">
      <c r="B84" s="28" t="s">
        <v>2</v>
      </c>
      <c r="C84" s="28" t="str">
        <f>IF(F84&lt;&gt;"","&lt;/strong&gt;","")</f>
        <v/>
      </c>
      <c r="D84" s="28"/>
      <c r="E84" s="28"/>
      <c r="G84" s="33" t="str">
        <f t="shared" si="22"/>
        <v/>
      </c>
      <c r="H84" s="30"/>
      <c r="R84" s="30"/>
    </row>
    <row r="85" s="26" customFormat="1" spans="18:18">
      <c r="R85" s="30"/>
    </row>
    <row r="86" s="26" customFormat="1" spans="18:18">
      <c r="R86" s="30"/>
    </row>
    <row r="87" spans="10:10">
      <c r="J87" s="26"/>
    </row>
    <row r="88" s="26" customFormat="1" ht="14.55" spans="7:18">
      <c r="G88" s="26" t="s">
        <v>207</v>
      </c>
      <c r="J88"/>
      <c r="R88" s="30"/>
    </row>
    <row r="89" s="26" customFormat="1" spans="7:18">
      <c r="G89" s="29" t="s">
        <v>195</v>
      </c>
      <c r="H89" s="30"/>
      <c r="R89" s="30"/>
    </row>
    <row r="90" s="26" customFormat="1" ht="14.55" spans="1:18">
      <c r="A90"/>
      <c r="B90"/>
      <c r="C90"/>
      <c r="D90"/>
      <c r="E90"/>
      <c r="F90"/>
      <c r="G90" s="37"/>
      <c r="H90" s="30"/>
      <c r="Q90" s="34"/>
      <c r="R90" s="30"/>
    </row>
    <row r="91" s="26" customFormat="1" spans="1:18">
      <c r="A91" s="38" t="str">
        <f t="shared" ref="A90:A97" si="23">IF(F91&lt;&gt;"","&lt;li&gt;","")</f>
        <v>&lt;li&gt;</v>
      </c>
      <c r="B91" s="31" t="str">
        <f t="shared" ref="B90:B97" si="24">IF(F91&lt;&gt;"",CONCATENATE(A91,F91,C91),"")</f>
        <v>&lt;li&gt;Uso semántico adecuado: Se debe emplear &lt;mark&gt; para resaltar información relevante sin alterar la estructura del contenido.&lt;/li&gt;</v>
      </c>
      <c r="C91" s="31" t="str">
        <f t="shared" ref="C90:C97" si="25">IF(F91&lt;&gt;"","&lt;/li&gt;","")</f>
        <v>&lt;/li&gt;</v>
      </c>
      <c r="D91" s="31"/>
      <c r="E91" s="31" t="str">
        <f t="shared" ref="E90:E97" si="26">IF(F91&lt;&gt;"","&lt;/li&gt;","")</f>
        <v>&lt;/li&gt;</v>
      </c>
      <c r="F91" s="39" t="s">
        <v>214</v>
      </c>
      <c r="G91" s="29" t="str">
        <f t="shared" ref="G90:G102" si="27">IF(F91&lt;&gt;"",CONCATENATE(A91,F91,E91),IF(F90&lt;&gt;"","&lt;/ul&gt;",""))</f>
        <v>&lt;li&gt;Uso semántico adecuado: Se debe emplear &lt;mark&gt; para resaltar información relevante sin alterar la estructura del contenido.&lt;/li&gt;</v>
      </c>
      <c r="H91" s="30"/>
      <c r="Q91" s="34"/>
      <c r="R91" s="30"/>
    </row>
    <row r="92" s="26" customFormat="1" spans="1:18">
      <c r="A92" s="27" t="str">
        <f t="shared" si="23"/>
        <v>&lt;li&gt;</v>
      </c>
      <c r="B92" s="26" t="str">
        <f t="shared" si="24"/>
        <v>&lt;li&gt;Diferenciar términos clave: Es útil para destacar términos en resultados de búsqueda o información importante en textos extensos.&lt;/li&gt;</v>
      </c>
      <c r="C92" s="26" t="str">
        <f t="shared" si="25"/>
        <v>&lt;/li&gt;</v>
      </c>
      <c r="E92" s="26" t="str">
        <f t="shared" si="26"/>
        <v>&lt;/li&gt;</v>
      </c>
      <c r="F92" s="40" t="s">
        <v>215</v>
      </c>
      <c r="G92" s="33" t="str">
        <f t="shared" si="27"/>
        <v>&lt;li&gt;Diferenciar términos clave: Es útil para destacar términos en resultados de búsqueda o información importante en textos extensos.&lt;/li&gt;</v>
      </c>
      <c r="H92" s="30"/>
      <c r="Q92" s="34"/>
      <c r="R92" s="30"/>
    </row>
    <row r="93" s="26" customFormat="1" spans="1:18">
      <c r="A93" s="27" t="str">
        <f t="shared" si="23"/>
        <v>&lt;li&gt;</v>
      </c>
      <c r="B93" s="26" t="str">
        <f t="shared" si="24"/>
        <v>&lt;li&gt;Uso en contexto dinámico: Puede utilizarse para marcar términos en respuestas interactivas o actualizaciones en tiempo real.&lt;/li&gt;</v>
      </c>
      <c r="C93" s="26" t="str">
        <f t="shared" si="25"/>
        <v>&lt;/li&gt;</v>
      </c>
      <c r="E93" s="26" t="str">
        <f t="shared" si="26"/>
        <v>&lt;/li&gt;</v>
      </c>
      <c r="F93" s="40" t="s">
        <v>216</v>
      </c>
      <c r="G93" s="33" t="str">
        <f t="shared" si="27"/>
        <v>&lt;li&gt;Uso en contexto dinámico: Puede utilizarse para marcar términos en respuestas interactivas o actualizaciones en tiempo real.&lt;/li&gt;</v>
      </c>
      <c r="H93" s="30"/>
      <c r="Q93" s="34"/>
      <c r="R93" s="30"/>
    </row>
    <row r="94" s="26" customFormat="1" spans="1:18">
      <c r="A94" s="27" t="str">
        <f t="shared" si="23"/>
        <v>&lt;li&gt;</v>
      </c>
      <c r="B94" s="26" t="str">
        <f t="shared" si="24"/>
        <v>&lt;li&gt;Complemento con CSS: Se recomienda personalizar el estilo de &lt;mark&gt; para mejorar la accesibilidad y la experiencia del usuario.&lt;/li&gt;</v>
      </c>
      <c r="C94" s="26" t="str">
        <f t="shared" si="25"/>
        <v>&lt;/li&gt;</v>
      </c>
      <c r="E94" s="26" t="str">
        <f t="shared" si="26"/>
        <v>&lt;/li&gt;</v>
      </c>
      <c r="F94" s="40" t="s">
        <v>217</v>
      </c>
      <c r="G94" s="33" t="str">
        <f t="shared" si="27"/>
        <v>&lt;li&gt;Complemento con CSS: Se recomienda personalizar el estilo de &lt;mark&gt; para mejorar la accesibilidad y la experiencia del usuario.&lt;/li&gt;</v>
      </c>
      <c r="H94" s="30"/>
      <c r="Q94" s="34"/>
      <c r="R94" s="30"/>
    </row>
    <row r="95" s="26" customFormat="1" spans="1:18">
      <c r="A95" s="27" t="str">
        <f t="shared" si="23"/>
        <v/>
      </c>
      <c r="B95" s="26" t="str">
        <f t="shared" si="24"/>
        <v/>
      </c>
      <c r="C95" s="26" t="str">
        <f t="shared" si="25"/>
        <v/>
      </c>
      <c r="E95" s="26" t="str">
        <f t="shared" si="26"/>
        <v/>
      </c>
      <c r="F95" s="40"/>
      <c r="G95" s="33" t="str">
        <f t="shared" si="27"/>
        <v>&lt;/ul&gt;</v>
      </c>
      <c r="H95" s="30"/>
      <c r="Q95" s="34"/>
      <c r="R95" s="30"/>
    </row>
    <row r="96" s="26" customFormat="1" spans="1:18">
      <c r="A96" s="27" t="str">
        <f t="shared" si="23"/>
        <v/>
      </c>
      <c r="B96" s="26" t="str">
        <f t="shared" si="24"/>
        <v/>
      </c>
      <c r="C96" s="26" t="str">
        <f t="shared" si="25"/>
        <v/>
      </c>
      <c r="E96" s="26" t="str">
        <f t="shared" si="26"/>
        <v/>
      </c>
      <c r="F96" s="40"/>
      <c r="G96" s="33" t="str">
        <f t="shared" si="27"/>
        <v/>
      </c>
      <c r="H96" s="30"/>
      <c r="Q96" s="34"/>
      <c r="R96" s="30"/>
    </row>
    <row r="97" s="26" customFormat="1" spans="1:18">
      <c r="A97" s="27" t="str">
        <f t="shared" si="23"/>
        <v/>
      </c>
      <c r="B97" s="26" t="str">
        <f t="shared" si="24"/>
        <v/>
      </c>
      <c r="C97" s="26" t="str">
        <f t="shared" si="25"/>
        <v/>
      </c>
      <c r="E97" s="26" t="str">
        <f t="shared" si="26"/>
        <v/>
      </c>
      <c r="F97" s="40"/>
      <c r="G97" s="33" t="str">
        <f t="shared" si="27"/>
        <v/>
      </c>
      <c r="H97" s="30"/>
      <c r="Q97" s="34"/>
      <c r="R97" s="30"/>
    </row>
    <row r="98" s="26" customFormat="1" spans="1:18">
      <c r="A98" s="27" t="str">
        <f t="shared" ref="A98:A102" si="28">IF(F98&lt;&gt;"","&lt;li&gt;","")</f>
        <v/>
      </c>
      <c r="B98" s="26" t="str">
        <f t="shared" ref="B98:B102" si="29">IF(F98&lt;&gt;"",CONCATENATE(A98,F98,C98),"")</f>
        <v/>
      </c>
      <c r="C98" s="26" t="str">
        <f t="shared" ref="C98:C102" si="30">IF(F98&lt;&gt;"","&lt;/li&gt;","")</f>
        <v/>
      </c>
      <c r="E98" s="26" t="str">
        <f t="shared" ref="E98:E102" si="31">IF(F98&lt;&gt;"","&lt;/li&gt;","")</f>
        <v/>
      </c>
      <c r="F98" s="40"/>
      <c r="G98" s="33" t="str">
        <f t="shared" si="27"/>
        <v/>
      </c>
      <c r="H98" s="30"/>
      <c r="Q98" s="34"/>
      <c r="R98" s="30"/>
    </row>
    <row r="99" s="26" customFormat="1" spans="1:18">
      <c r="A99" s="27" t="str">
        <f t="shared" si="28"/>
        <v/>
      </c>
      <c r="B99" s="26" t="str">
        <f t="shared" si="29"/>
        <v/>
      </c>
      <c r="C99" s="26" t="str">
        <f t="shared" si="30"/>
        <v/>
      </c>
      <c r="E99" s="26" t="str">
        <f t="shared" si="31"/>
        <v/>
      </c>
      <c r="F99" s="40"/>
      <c r="G99" s="33" t="str">
        <f t="shared" si="27"/>
        <v/>
      </c>
      <c r="H99" s="30"/>
      <c r="Q99" s="34"/>
      <c r="R99" s="30"/>
    </row>
    <row r="100" s="26" customFormat="1" spans="1:18">
      <c r="A100" s="27" t="str">
        <f t="shared" si="28"/>
        <v/>
      </c>
      <c r="B100" s="26" t="str">
        <f t="shared" si="29"/>
        <v/>
      </c>
      <c r="C100" s="26" t="str">
        <f t="shared" si="30"/>
        <v/>
      </c>
      <c r="E100" s="26" t="str">
        <f t="shared" si="31"/>
        <v/>
      </c>
      <c r="F100" s="40"/>
      <c r="G100" s="33" t="str">
        <f t="shared" si="27"/>
        <v/>
      </c>
      <c r="H100" s="30"/>
      <c r="Q100" s="34"/>
      <c r="R100" s="30"/>
    </row>
    <row r="101" s="26" customFormat="1" spans="1:18">
      <c r="A101" s="27" t="str">
        <f t="shared" si="28"/>
        <v/>
      </c>
      <c r="B101" s="26" t="str">
        <f t="shared" si="29"/>
        <v/>
      </c>
      <c r="C101" s="26" t="str">
        <f t="shared" si="30"/>
        <v/>
      </c>
      <c r="E101" s="26" t="str">
        <f t="shared" si="31"/>
        <v/>
      </c>
      <c r="F101" s="40"/>
      <c r="G101" s="33" t="str">
        <f t="shared" si="27"/>
        <v/>
      </c>
      <c r="H101" s="30"/>
      <c r="Q101" s="44"/>
      <c r="R101" s="30"/>
    </row>
    <row r="102" s="26" customFormat="1" ht="14.55" spans="1:2576">
      <c r="A102" s="41" t="str">
        <f t="shared" si="28"/>
        <v/>
      </c>
      <c r="B102" s="35" t="str">
        <f t="shared" si="29"/>
        <v/>
      </c>
      <c r="C102" s="35" t="str">
        <f t="shared" si="30"/>
        <v/>
      </c>
      <c r="D102" s="35"/>
      <c r="E102" s="35" t="str">
        <f t="shared" si="31"/>
        <v/>
      </c>
      <c r="F102" s="42"/>
      <c r="G102" s="33" t="str">
        <f t="shared" si="27"/>
        <v/>
      </c>
      <c r="H102" s="45"/>
      <c r="I102" s="27"/>
      <c r="N102" s="40"/>
      <c r="O102" s="33"/>
      <c r="P102" s="27"/>
      <c r="U102" s="40"/>
      <c r="V102" s="33"/>
      <c r="W102" s="27"/>
      <c r="AB102" s="40"/>
      <c r="AC102" s="33"/>
      <c r="AD102" s="27"/>
      <c r="AI102" s="40"/>
      <c r="AJ102" s="33"/>
      <c r="AK102" s="27"/>
      <c r="AP102" s="40"/>
      <c r="AQ102" s="33"/>
      <c r="AR102" s="27"/>
      <c r="AW102" s="40"/>
      <c r="AX102" s="33"/>
      <c r="AY102" s="27"/>
      <c r="BD102" s="40"/>
      <c r="BE102" s="33"/>
      <c r="BF102" s="27"/>
      <c r="BK102" s="40"/>
      <c r="BL102" s="33"/>
      <c r="BM102" s="27"/>
      <c r="BR102" s="40"/>
      <c r="BS102" s="33"/>
      <c r="BT102" s="27"/>
      <c r="BY102" s="40"/>
      <c r="BZ102" s="33"/>
      <c r="CA102" s="27"/>
      <c r="CF102" s="40"/>
      <c r="CG102" s="33"/>
      <c r="CH102" s="27"/>
      <c r="CM102" s="40"/>
      <c r="CN102" s="33"/>
      <c r="CO102" s="27"/>
      <c r="CT102" s="40"/>
      <c r="CU102" s="33"/>
      <c r="CV102" s="27"/>
      <c r="DA102" s="40"/>
      <c r="DB102" s="33"/>
      <c r="DC102" s="27"/>
      <c r="DH102" s="40"/>
      <c r="DI102" s="33"/>
      <c r="DJ102" s="27"/>
      <c r="DO102" s="40"/>
      <c r="DP102" s="33"/>
      <c r="DQ102" s="27"/>
      <c r="DV102" s="40"/>
      <c r="DW102" s="33"/>
      <c r="DX102" s="27"/>
      <c r="EC102" s="40"/>
      <c r="ED102" s="33"/>
      <c r="EE102" s="27"/>
      <c r="EJ102" s="40"/>
      <c r="EK102" s="33"/>
      <c r="EL102" s="27"/>
      <c r="EQ102" s="40"/>
      <c r="ER102" s="33"/>
      <c r="ES102" s="27"/>
      <c r="EX102" s="40"/>
      <c r="EY102" s="33"/>
      <c r="EZ102" s="27"/>
      <c r="FE102" s="40"/>
      <c r="FF102" s="33"/>
      <c r="FG102" s="27"/>
      <c r="FL102" s="40"/>
      <c r="FM102" s="33"/>
      <c r="FN102" s="27"/>
      <c r="FS102" s="40"/>
      <c r="FT102" s="33"/>
      <c r="FU102" s="27"/>
      <c r="FZ102" s="40"/>
      <c r="GA102" s="33"/>
      <c r="GB102" s="27"/>
      <c r="GG102" s="40"/>
      <c r="GH102" s="33"/>
      <c r="GI102" s="27"/>
      <c r="GN102" s="40"/>
      <c r="GO102" s="33"/>
      <c r="GP102" s="27"/>
      <c r="GU102" s="40"/>
      <c r="GV102" s="33"/>
      <c r="GW102" s="27"/>
      <c r="HB102" s="40"/>
      <c r="HC102" s="33"/>
      <c r="HD102" s="27"/>
      <c r="HI102" s="40"/>
      <c r="HJ102" s="33"/>
      <c r="HK102" s="27"/>
      <c r="HP102" s="40"/>
      <c r="HQ102" s="33"/>
      <c r="HR102" s="27"/>
      <c r="HW102" s="40"/>
      <c r="HX102" s="33"/>
      <c r="HY102" s="27"/>
      <c r="ID102" s="40"/>
      <c r="IE102" s="33"/>
      <c r="IF102" s="27"/>
      <c r="IK102" s="40"/>
      <c r="IL102" s="33"/>
      <c r="IM102" s="27"/>
      <c r="IR102" s="40"/>
      <c r="IS102" s="33"/>
      <c r="IT102" s="27"/>
      <c r="IY102" s="40"/>
      <c r="IZ102" s="33"/>
      <c r="JA102" s="27"/>
      <c r="JF102" s="40"/>
      <c r="JG102" s="33"/>
      <c r="JH102" s="27"/>
      <c r="JM102" s="40"/>
      <c r="JN102" s="33"/>
      <c r="JO102" s="27"/>
      <c r="JT102" s="40"/>
      <c r="JU102" s="33"/>
      <c r="JV102" s="27"/>
      <c r="KA102" s="40"/>
      <c r="KB102" s="33"/>
      <c r="KC102" s="27"/>
      <c r="KH102" s="40"/>
      <c r="KI102" s="33"/>
      <c r="KJ102" s="27"/>
      <c r="KO102" s="40"/>
      <c r="KP102" s="33"/>
      <c r="KQ102" s="27"/>
      <c r="KV102" s="40"/>
      <c r="KW102" s="33"/>
      <c r="KX102" s="27"/>
      <c r="LC102" s="40"/>
      <c r="LD102" s="33"/>
      <c r="LE102" s="27"/>
      <c r="LJ102" s="40"/>
      <c r="LK102" s="33"/>
      <c r="LL102" s="27"/>
      <c r="LQ102" s="40"/>
      <c r="LR102" s="33"/>
      <c r="LS102" s="27"/>
      <c r="LX102" s="40"/>
      <c r="LY102" s="33"/>
      <c r="LZ102" s="27"/>
      <c r="ME102" s="40"/>
      <c r="MF102" s="33"/>
      <c r="MG102" s="27"/>
      <c r="ML102" s="40"/>
      <c r="MM102" s="33"/>
      <c r="MN102" s="27"/>
      <c r="MS102" s="40"/>
      <c r="MT102" s="33"/>
      <c r="MU102" s="27"/>
      <c r="MZ102" s="40"/>
      <c r="NA102" s="33"/>
      <c r="NB102" s="27"/>
      <c r="NG102" s="40"/>
      <c r="NH102" s="33"/>
      <c r="NI102" s="27"/>
      <c r="NN102" s="40"/>
      <c r="NO102" s="33"/>
      <c r="NP102" s="27"/>
      <c r="NU102" s="40"/>
      <c r="NV102" s="33"/>
      <c r="NW102" s="27"/>
      <c r="OB102" s="40"/>
      <c r="OC102" s="33"/>
      <c r="OD102" s="27"/>
      <c r="OI102" s="40"/>
      <c r="OJ102" s="33"/>
      <c r="OK102" s="27"/>
      <c r="OP102" s="40"/>
      <c r="OQ102" s="33"/>
      <c r="OR102" s="27"/>
      <c r="OW102" s="40"/>
      <c r="OX102" s="33"/>
      <c r="OY102" s="27"/>
      <c r="PD102" s="40"/>
      <c r="PE102" s="33"/>
      <c r="PF102" s="27"/>
      <c r="PK102" s="40"/>
      <c r="PL102" s="33"/>
      <c r="PM102" s="27"/>
      <c r="PR102" s="40"/>
      <c r="PS102" s="33"/>
      <c r="PT102" s="27"/>
      <c r="PY102" s="40"/>
      <c r="PZ102" s="33"/>
      <c r="QA102" s="27"/>
      <c r="QF102" s="40"/>
      <c r="QG102" s="33"/>
      <c r="QH102" s="27"/>
      <c r="QM102" s="40"/>
      <c r="QN102" s="33"/>
      <c r="QO102" s="27"/>
      <c r="QT102" s="40"/>
      <c r="QU102" s="33"/>
      <c r="QV102" s="27"/>
      <c r="RA102" s="40"/>
      <c r="RB102" s="33"/>
      <c r="RC102" s="27"/>
      <c r="RH102" s="40"/>
      <c r="RI102" s="33"/>
      <c r="RJ102" s="27"/>
      <c r="RO102" s="40"/>
      <c r="RP102" s="33"/>
      <c r="RQ102" s="27"/>
      <c r="RV102" s="40"/>
      <c r="RW102" s="33"/>
      <c r="RX102" s="27"/>
      <c r="SC102" s="40"/>
      <c r="SD102" s="33"/>
      <c r="SE102" s="27"/>
      <c r="SJ102" s="40"/>
      <c r="SK102" s="33"/>
      <c r="SL102" s="27"/>
      <c r="SQ102" s="40"/>
      <c r="SR102" s="33"/>
      <c r="SS102" s="27"/>
      <c r="SX102" s="40"/>
      <c r="SY102" s="33"/>
      <c r="SZ102" s="27"/>
      <c r="TE102" s="40"/>
      <c r="TF102" s="33"/>
      <c r="TG102" s="27"/>
      <c r="TL102" s="40"/>
      <c r="TM102" s="33"/>
      <c r="TN102" s="27"/>
      <c r="TS102" s="40"/>
      <c r="TT102" s="33"/>
      <c r="TU102" s="27"/>
      <c r="TZ102" s="40"/>
      <c r="UA102" s="33"/>
      <c r="UB102" s="27"/>
      <c r="UG102" s="40"/>
      <c r="UH102" s="33"/>
      <c r="UI102" s="27"/>
      <c r="UN102" s="40"/>
      <c r="UO102" s="33"/>
      <c r="UP102" s="27"/>
      <c r="UU102" s="40"/>
      <c r="UV102" s="33"/>
      <c r="UW102" s="27"/>
      <c r="VB102" s="40"/>
      <c r="VC102" s="33"/>
      <c r="VD102" s="27"/>
      <c r="VI102" s="40"/>
      <c r="VJ102" s="33"/>
      <c r="VK102" s="27"/>
      <c r="VP102" s="40"/>
      <c r="VQ102" s="33"/>
      <c r="VR102" s="27"/>
      <c r="VW102" s="40"/>
      <c r="VX102" s="33"/>
      <c r="VY102" s="27"/>
      <c r="WD102" s="40"/>
      <c r="WE102" s="33"/>
      <c r="WF102" s="27"/>
      <c r="WK102" s="40"/>
      <c r="WL102" s="33"/>
      <c r="WM102" s="27"/>
      <c r="WR102" s="40"/>
      <c r="WS102" s="33"/>
      <c r="WT102" s="27"/>
      <c r="WY102" s="40"/>
      <c r="WZ102" s="33"/>
      <c r="XA102" s="27"/>
      <c r="XF102" s="40"/>
      <c r="XG102" s="33"/>
      <c r="XH102" s="27"/>
      <c r="XM102" s="40"/>
      <c r="XN102" s="33"/>
      <c r="XO102" s="27"/>
      <c r="XT102" s="40"/>
      <c r="XU102" s="33"/>
      <c r="XV102" s="27"/>
      <c r="YA102" s="40"/>
      <c r="YB102" s="33"/>
      <c r="YC102" s="27"/>
      <c r="YH102" s="40"/>
      <c r="YI102" s="33"/>
      <c r="YJ102" s="27"/>
      <c r="YO102" s="40"/>
      <c r="YP102" s="33"/>
      <c r="YQ102" s="27"/>
      <c r="YV102" s="40"/>
      <c r="YW102" s="33"/>
      <c r="YX102" s="27"/>
      <c r="ZC102" s="40"/>
      <c r="ZD102" s="33"/>
      <c r="ZE102" s="27"/>
      <c r="ZJ102" s="40"/>
      <c r="ZK102" s="33"/>
      <c r="ZL102" s="27"/>
      <c r="ZQ102" s="40"/>
      <c r="ZR102" s="33"/>
      <c r="ZS102" s="27"/>
      <c r="ZX102" s="40"/>
      <c r="ZY102" s="33"/>
      <c r="ZZ102" s="27"/>
      <c r="AAE102" s="40"/>
      <c r="AAF102" s="33"/>
      <c r="AAG102" s="27"/>
      <c r="AAL102" s="40"/>
      <c r="AAM102" s="33"/>
      <c r="AAN102" s="27"/>
      <c r="AAS102" s="40"/>
      <c r="AAT102" s="33"/>
      <c r="AAU102" s="27"/>
      <c r="AAZ102" s="40"/>
      <c r="ABA102" s="33"/>
      <c r="ABB102" s="27"/>
      <c r="ABG102" s="40"/>
      <c r="ABH102" s="33"/>
      <c r="ABI102" s="27"/>
      <c r="ABN102" s="40"/>
      <c r="ABO102" s="33"/>
      <c r="ABP102" s="27"/>
      <c r="ABU102" s="40"/>
      <c r="ABV102" s="33"/>
      <c r="ABW102" s="27"/>
      <c r="ACB102" s="40"/>
      <c r="ACC102" s="33"/>
      <c r="ACD102" s="27"/>
      <c r="ACI102" s="40"/>
      <c r="ACJ102" s="33"/>
      <c r="ACK102" s="27"/>
      <c r="ACP102" s="40"/>
      <c r="ACQ102" s="33"/>
      <c r="ACR102" s="27"/>
      <c r="ACW102" s="40"/>
      <c r="ACX102" s="33"/>
      <c r="ACY102" s="27"/>
      <c r="ADD102" s="40"/>
      <c r="ADE102" s="33"/>
      <c r="ADF102" s="27"/>
      <c r="ADK102" s="40"/>
      <c r="ADL102" s="33"/>
      <c r="ADM102" s="27"/>
      <c r="ADR102" s="40"/>
      <c r="ADS102" s="33"/>
      <c r="ADT102" s="27"/>
      <c r="ADY102" s="40"/>
      <c r="ADZ102" s="33"/>
      <c r="AEA102" s="27"/>
      <c r="AEF102" s="40"/>
      <c r="AEG102" s="33"/>
      <c r="AEH102" s="27"/>
      <c r="AEM102" s="40"/>
      <c r="AEN102" s="33"/>
      <c r="AEO102" s="27"/>
      <c r="AET102" s="40"/>
      <c r="AEU102" s="33"/>
      <c r="AEV102" s="27"/>
      <c r="AFA102" s="40"/>
      <c r="AFB102" s="33"/>
      <c r="AFC102" s="27"/>
      <c r="AFH102" s="40"/>
      <c r="AFI102" s="33"/>
      <c r="AFJ102" s="27"/>
      <c r="AFO102" s="40"/>
      <c r="AFP102" s="33"/>
      <c r="AFQ102" s="27"/>
      <c r="AFV102" s="40"/>
      <c r="AFW102" s="33"/>
      <c r="AFX102" s="27"/>
      <c r="AGC102" s="40"/>
      <c r="AGD102" s="33"/>
      <c r="AGE102" s="27"/>
      <c r="AGJ102" s="40"/>
      <c r="AGK102" s="33"/>
      <c r="AGL102" s="27"/>
      <c r="AGQ102" s="40"/>
      <c r="AGR102" s="33"/>
      <c r="AGS102" s="27"/>
      <c r="AGX102" s="40"/>
      <c r="AGY102" s="33"/>
      <c r="AGZ102" s="27"/>
      <c r="AHE102" s="40"/>
      <c r="AHF102" s="33"/>
      <c r="AHG102" s="27"/>
      <c r="AHL102" s="40"/>
      <c r="AHM102" s="33"/>
      <c r="AHN102" s="27"/>
      <c r="AHS102" s="40"/>
      <c r="AHT102" s="33"/>
      <c r="AHU102" s="27"/>
      <c r="AHZ102" s="40"/>
      <c r="AIA102" s="33"/>
      <c r="AIB102" s="27"/>
      <c r="AIG102" s="40"/>
      <c r="AIH102" s="33"/>
      <c r="AII102" s="27"/>
      <c r="AIN102" s="40"/>
      <c r="AIO102" s="33"/>
      <c r="AIP102" s="27"/>
      <c r="AIU102" s="40"/>
      <c r="AIV102" s="33"/>
      <c r="AIW102" s="27"/>
      <c r="AJB102" s="40"/>
      <c r="AJC102" s="33"/>
      <c r="AJD102" s="27"/>
      <c r="AJI102" s="40"/>
      <c r="AJJ102" s="33"/>
      <c r="AJK102" s="27"/>
      <c r="AJP102" s="40"/>
      <c r="AJQ102" s="33"/>
      <c r="AJR102" s="27"/>
      <c r="AJW102" s="40"/>
      <c r="AJX102" s="33"/>
      <c r="AJY102" s="27"/>
      <c r="AKD102" s="40"/>
      <c r="AKE102" s="33"/>
      <c r="AKF102" s="27"/>
      <c r="AKK102" s="40"/>
      <c r="AKL102" s="33"/>
      <c r="AKM102" s="27"/>
      <c r="AKR102" s="40"/>
      <c r="AKS102" s="33"/>
      <c r="AKT102" s="27"/>
      <c r="AKY102" s="40"/>
      <c r="AKZ102" s="33"/>
      <c r="ALA102" s="27"/>
      <c r="ALF102" s="40"/>
      <c r="ALG102" s="33"/>
      <c r="ALH102" s="27"/>
      <c r="ALM102" s="40"/>
      <c r="ALN102" s="33"/>
      <c r="ALO102" s="27"/>
      <c r="ALT102" s="40"/>
      <c r="ALU102" s="33"/>
      <c r="ALV102" s="27"/>
      <c r="AMA102" s="40"/>
      <c r="AMB102" s="33"/>
      <c r="AMC102" s="27"/>
      <c r="AMH102" s="40"/>
      <c r="AMI102" s="33"/>
      <c r="AMJ102" s="27"/>
      <c r="AMO102" s="40"/>
      <c r="AMP102" s="33"/>
      <c r="AMQ102" s="27"/>
      <c r="AMV102" s="40"/>
      <c r="AMW102" s="33"/>
      <c r="AMX102" s="27"/>
      <c r="ANC102" s="40"/>
      <c r="AND102" s="33"/>
      <c r="ANE102" s="27"/>
      <c r="ANJ102" s="40"/>
      <c r="ANK102" s="33"/>
      <c r="ANL102" s="27"/>
      <c r="ANQ102" s="40"/>
      <c r="ANR102" s="33"/>
      <c r="ANS102" s="27"/>
      <c r="ANX102" s="40"/>
      <c r="ANY102" s="33"/>
      <c r="ANZ102" s="27"/>
      <c r="AOE102" s="40"/>
      <c r="AOF102" s="33"/>
      <c r="AOG102" s="27"/>
      <c r="AOL102" s="40"/>
      <c r="AOM102" s="33"/>
      <c r="AON102" s="27"/>
      <c r="AOS102" s="40"/>
      <c r="AOT102" s="33"/>
      <c r="AOU102" s="27"/>
      <c r="AOZ102" s="40"/>
      <c r="APA102" s="33"/>
      <c r="APB102" s="27"/>
      <c r="APG102" s="40"/>
      <c r="APH102" s="33"/>
      <c r="API102" s="27"/>
      <c r="APN102" s="40"/>
      <c r="APO102" s="33"/>
      <c r="APP102" s="27"/>
      <c r="APU102" s="40"/>
      <c r="APV102" s="33"/>
      <c r="APW102" s="27"/>
      <c r="AQB102" s="40"/>
      <c r="AQC102" s="33"/>
      <c r="AQD102" s="27"/>
      <c r="AQI102" s="40"/>
      <c r="AQJ102" s="33"/>
      <c r="AQK102" s="27"/>
      <c r="AQP102" s="40"/>
      <c r="AQQ102" s="33"/>
      <c r="AQR102" s="27"/>
      <c r="AQW102" s="40"/>
      <c r="AQX102" s="33"/>
      <c r="AQY102" s="27"/>
      <c r="ARD102" s="40"/>
      <c r="ARE102" s="33"/>
      <c r="ARF102" s="27"/>
      <c r="ARK102" s="40"/>
      <c r="ARL102" s="33"/>
      <c r="ARM102" s="27"/>
      <c r="ARR102" s="40"/>
      <c r="ARS102" s="33"/>
      <c r="ART102" s="27"/>
      <c r="ARY102" s="40"/>
      <c r="ARZ102" s="33"/>
      <c r="ASA102" s="27"/>
      <c r="ASF102" s="40"/>
      <c r="ASG102" s="33"/>
      <c r="ASH102" s="27"/>
      <c r="ASM102" s="40"/>
      <c r="ASN102" s="33"/>
      <c r="ASO102" s="27"/>
      <c r="AST102" s="40"/>
      <c r="ASU102" s="33"/>
      <c r="ASV102" s="27"/>
      <c r="ATA102" s="40"/>
      <c r="ATB102" s="33"/>
      <c r="ATC102" s="27"/>
      <c r="ATH102" s="40"/>
      <c r="ATI102" s="33"/>
      <c r="ATJ102" s="27"/>
      <c r="ATO102" s="40"/>
      <c r="ATP102" s="33"/>
      <c r="ATQ102" s="27"/>
      <c r="ATV102" s="40"/>
      <c r="ATW102" s="33"/>
      <c r="ATX102" s="27"/>
      <c r="AUC102" s="40"/>
      <c r="AUD102" s="33"/>
      <c r="AUE102" s="27"/>
      <c r="AUJ102" s="40"/>
      <c r="AUK102" s="33"/>
      <c r="AUL102" s="27"/>
      <c r="AUQ102" s="40"/>
      <c r="AUR102" s="33"/>
      <c r="AUS102" s="27"/>
      <c r="AUX102" s="40"/>
      <c r="AUY102" s="33"/>
      <c r="AUZ102" s="27"/>
      <c r="AVE102" s="40"/>
      <c r="AVF102" s="33"/>
      <c r="AVG102" s="27"/>
      <c r="AVL102" s="40"/>
      <c r="AVM102" s="33"/>
      <c r="AVN102" s="27"/>
      <c r="AVS102" s="40"/>
      <c r="AVT102" s="33"/>
      <c r="AVU102" s="27"/>
      <c r="AVZ102" s="40"/>
      <c r="AWA102" s="33"/>
      <c r="AWB102" s="27"/>
      <c r="AWG102" s="40"/>
      <c r="AWH102" s="33"/>
      <c r="AWI102" s="27"/>
      <c r="AWN102" s="40"/>
      <c r="AWO102" s="33"/>
      <c r="AWP102" s="27"/>
      <c r="AWU102" s="40"/>
      <c r="AWV102" s="33"/>
      <c r="AWW102" s="27"/>
      <c r="AXB102" s="40"/>
      <c r="AXC102" s="33"/>
      <c r="AXD102" s="27"/>
      <c r="AXI102" s="40"/>
      <c r="AXJ102" s="33"/>
      <c r="AXK102" s="27"/>
      <c r="AXP102" s="40"/>
      <c r="AXQ102" s="33"/>
      <c r="AXR102" s="27"/>
      <c r="AXW102" s="40"/>
      <c r="AXX102" s="33"/>
      <c r="AXY102" s="27"/>
      <c r="AYD102" s="40"/>
      <c r="AYE102" s="33"/>
      <c r="AYF102" s="27"/>
      <c r="AYK102" s="40"/>
      <c r="AYL102" s="33"/>
      <c r="AYM102" s="27"/>
      <c r="AYR102" s="40"/>
      <c r="AYS102" s="33"/>
      <c r="AYT102" s="27"/>
      <c r="AYY102" s="40"/>
      <c r="AYZ102" s="33"/>
      <c r="AZA102" s="27"/>
      <c r="AZF102" s="40"/>
      <c r="AZG102" s="33"/>
      <c r="AZH102" s="27"/>
      <c r="AZM102" s="40"/>
      <c r="AZN102" s="33"/>
      <c r="AZO102" s="27"/>
      <c r="AZT102" s="40"/>
      <c r="AZU102" s="33"/>
      <c r="AZV102" s="27"/>
      <c r="BAA102" s="40"/>
      <c r="BAB102" s="33"/>
      <c r="BAC102" s="27"/>
      <c r="BAH102" s="40"/>
      <c r="BAI102" s="33"/>
      <c r="BAJ102" s="27"/>
      <c r="BAO102" s="40"/>
      <c r="BAP102" s="33"/>
      <c r="BAQ102" s="27"/>
      <c r="BAV102" s="40"/>
      <c r="BAW102" s="33"/>
      <c r="BAX102" s="27"/>
      <c r="BBC102" s="40"/>
      <c r="BBD102" s="33"/>
      <c r="BBE102" s="27"/>
      <c r="BBJ102" s="40"/>
      <c r="BBK102" s="33"/>
      <c r="BBL102" s="27"/>
      <c r="BBQ102" s="40"/>
      <c r="BBR102" s="33"/>
      <c r="BBS102" s="27"/>
      <c r="BBX102" s="40"/>
      <c r="BBY102" s="33"/>
      <c r="BBZ102" s="27"/>
      <c r="BCE102" s="40"/>
      <c r="BCF102" s="33"/>
      <c r="BCG102" s="27"/>
      <c r="BCL102" s="40"/>
      <c r="BCM102" s="33"/>
      <c r="BCN102" s="27"/>
      <c r="BCS102" s="40"/>
      <c r="BCT102" s="33"/>
      <c r="BCU102" s="27"/>
      <c r="BCZ102" s="40"/>
      <c r="BDA102" s="33"/>
      <c r="BDB102" s="27"/>
      <c r="BDG102" s="40"/>
      <c r="BDH102" s="33"/>
      <c r="BDI102" s="27"/>
      <c r="BDN102" s="40"/>
      <c r="BDO102" s="33"/>
      <c r="BDP102" s="27"/>
      <c r="BDU102" s="40"/>
      <c r="BDV102" s="33"/>
      <c r="BDW102" s="27"/>
      <c r="BEB102" s="40"/>
      <c r="BEC102" s="33"/>
      <c r="BED102" s="27"/>
      <c r="BEI102" s="40"/>
      <c r="BEJ102" s="33"/>
      <c r="BEK102" s="27"/>
      <c r="BEP102" s="40"/>
      <c r="BEQ102" s="33"/>
      <c r="BER102" s="27"/>
      <c r="BEW102" s="40"/>
      <c r="BEX102" s="33"/>
      <c r="BEY102" s="27"/>
      <c r="BFD102" s="40"/>
      <c r="BFE102" s="33"/>
      <c r="BFF102" s="27"/>
      <c r="BFK102" s="40"/>
      <c r="BFL102" s="33"/>
      <c r="BFM102" s="27"/>
      <c r="BFR102" s="40"/>
      <c r="BFS102" s="33"/>
      <c r="BFT102" s="27"/>
      <c r="BFY102" s="40"/>
      <c r="BFZ102" s="33"/>
      <c r="BGA102" s="27"/>
      <c r="BGF102" s="40"/>
      <c r="BGG102" s="33"/>
      <c r="BGH102" s="27"/>
      <c r="BGM102" s="40"/>
      <c r="BGN102" s="33"/>
      <c r="BGO102" s="27"/>
      <c r="BGT102" s="40"/>
      <c r="BGU102" s="33"/>
      <c r="BGV102" s="27"/>
      <c r="BHA102" s="40"/>
      <c r="BHB102" s="33"/>
      <c r="BHC102" s="27"/>
      <c r="BHH102" s="40"/>
      <c r="BHI102" s="33"/>
      <c r="BHJ102" s="27"/>
      <c r="BHO102" s="40"/>
      <c r="BHP102" s="33"/>
      <c r="BHQ102" s="27"/>
      <c r="BHV102" s="40"/>
      <c r="BHW102" s="33"/>
      <c r="BHX102" s="27"/>
      <c r="BIC102" s="40"/>
      <c r="BID102" s="33"/>
      <c r="BIE102" s="27"/>
      <c r="BIJ102" s="40"/>
      <c r="BIK102" s="33"/>
      <c r="BIL102" s="27"/>
      <c r="BIQ102" s="40"/>
      <c r="BIR102" s="33"/>
      <c r="BIS102" s="27"/>
      <c r="BIX102" s="40"/>
      <c r="BIY102" s="33"/>
      <c r="BIZ102" s="27"/>
      <c r="BJE102" s="40"/>
      <c r="BJF102" s="33"/>
      <c r="BJG102" s="27"/>
      <c r="BJL102" s="40"/>
      <c r="BJM102" s="33"/>
      <c r="BJN102" s="27"/>
      <c r="BJS102" s="40"/>
      <c r="BJT102" s="33"/>
      <c r="BJU102" s="27"/>
      <c r="BJZ102" s="40"/>
      <c r="BKA102" s="33"/>
      <c r="BKB102" s="27"/>
      <c r="BKG102" s="40"/>
      <c r="BKH102" s="33"/>
      <c r="BKI102" s="27"/>
      <c r="BKN102" s="40"/>
      <c r="BKO102" s="33"/>
      <c r="BKP102" s="27"/>
      <c r="BKU102" s="40"/>
      <c r="BKV102" s="33"/>
      <c r="BKW102" s="27"/>
      <c r="BLB102" s="40"/>
      <c r="BLC102" s="33"/>
      <c r="BLD102" s="27"/>
      <c r="BLI102" s="40"/>
      <c r="BLJ102" s="33"/>
      <c r="BLK102" s="27"/>
      <c r="BLP102" s="40"/>
      <c r="BLQ102" s="33"/>
      <c r="BLR102" s="27"/>
      <c r="BLW102" s="40"/>
      <c r="BLX102" s="33"/>
      <c r="BLY102" s="27"/>
      <c r="BMD102" s="40"/>
      <c r="BME102" s="33"/>
      <c r="BMF102" s="27"/>
      <c r="BMK102" s="40"/>
      <c r="BML102" s="33"/>
      <c r="BMM102" s="27"/>
      <c r="BMR102" s="40"/>
      <c r="BMS102" s="33"/>
      <c r="BMT102" s="27"/>
      <c r="BMY102" s="40"/>
      <c r="BMZ102" s="33"/>
      <c r="BNA102" s="27"/>
      <c r="BNF102" s="40"/>
      <c r="BNG102" s="33"/>
      <c r="BNH102" s="27"/>
      <c r="BNM102" s="40"/>
      <c r="BNN102" s="33"/>
      <c r="BNO102" s="27"/>
      <c r="BNT102" s="40"/>
      <c r="BNU102" s="33"/>
      <c r="BNV102" s="27"/>
      <c r="BOA102" s="40"/>
      <c r="BOB102" s="33"/>
      <c r="BOC102" s="27"/>
      <c r="BOH102" s="40"/>
      <c r="BOI102" s="33"/>
      <c r="BOJ102" s="27"/>
      <c r="BOO102" s="40"/>
      <c r="BOP102" s="33"/>
      <c r="BOQ102" s="27"/>
      <c r="BOV102" s="40"/>
      <c r="BOW102" s="33"/>
      <c r="BOX102" s="27"/>
      <c r="BPC102" s="40"/>
      <c r="BPD102" s="33"/>
      <c r="BPE102" s="27"/>
      <c r="BPJ102" s="40"/>
      <c r="BPK102" s="33"/>
      <c r="BPL102" s="27"/>
      <c r="BPQ102" s="40"/>
      <c r="BPR102" s="33"/>
      <c r="BPS102" s="27"/>
      <c r="BPX102" s="40"/>
      <c r="BPY102" s="33"/>
      <c r="BPZ102" s="27"/>
      <c r="BQE102" s="40"/>
      <c r="BQF102" s="33"/>
      <c r="BQG102" s="27"/>
      <c r="BQL102" s="40"/>
      <c r="BQM102" s="33"/>
      <c r="BQN102" s="27"/>
      <c r="BQS102" s="40"/>
      <c r="BQT102" s="33"/>
      <c r="BQU102" s="27"/>
      <c r="BQZ102" s="40"/>
      <c r="BRA102" s="33"/>
      <c r="BRB102" s="27"/>
      <c r="BRG102" s="40"/>
      <c r="BRH102" s="33"/>
      <c r="BRI102" s="27"/>
      <c r="BRN102" s="40"/>
      <c r="BRO102" s="33"/>
      <c r="BRP102" s="27"/>
      <c r="BRU102" s="40"/>
      <c r="BRV102" s="33"/>
      <c r="BRW102" s="27"/>
      <c r="BSB102" s="40"/>
      <c r="BSC102" s="33"/>
      <c r="BSD102" s="27"/>
      <c r="BSI102" s="40"/>
      <c r="BSJ102" s="33"/>
      <c r="BSK102" s="27"/>
      <c r="BSP102" s="40"/>
      <c r="BSQ102" s="33"/>
      <c r="BSR102" s="27"/>
      <c r="BSW102" s="40"/>
      <c r="BSX102" s="33"/>
      <c r="BSY102" s="27"/>
      <c r="BTD102" s="40"/>
      <c r="BTE102" s="33"/>
      <c r="BTF102" s="27"/>
      <c r="BTK102" s="40"/>
      <c r="BTL102" s="33"/>
      <c r="BTM102" s="27"/>
      <c r="BTR102" s="40"/>
      <c r="BTS102" s="33"/>
      <c r="BTT102" s="27"/>
      <c r="BTY102" s="40"/>
      <c r="BTZ102" s="33"/>
      <c r="BUA102" s="27"/>
      <c r="BUF102" s="40"/>
      <c r="BUG102" s="33"/>
      <c r="BUH102" s="27"/>
      <c r="BUM102" s="40"/>
      <c r="BUN102" s="33"/>
      <c r="BUO102" s="27"/>
      <c r="BUT102" s="40"/>
      <c r="BUU102" s="33"/>
      <c r="BUV102" s="27"/>
      <c r="BVA102" s="40"/>
      <c r="BVB102" s="33"/>
      <c r="BVC102" s="27"/>
      <c r="BVH102" s="40"/>
      <c r="BVI102" s="33"/>
      <c r="BVJ102" s="27"/>
      <c r="BVO102" s="40"/>
      <c r="BVP102" s="33"/>
      <c r="BVQ102" s="27"/>
      <c r="BVV102" s="40"/>
      <c r="BVW102" s="33"/>
      <c r="BVX102" s="27"/>
      <c r="BWC102" s="40"/>
      <c r="BWD102" s="33"/>
      <c r="BWE102" s="27"/>
      <c r="BWJ102" s="40"/>
      <c r="BWK102" s="33"/>
      <c r="BWL102" s="27"/>
      <c r="BWQ102" s="40"/>
      <c r="BWR102" s="33"/>
      <c r="BWS102" s="27"/>
      <c r="BWX102" s="40"/>
      <c r="BWY102" s="33"/>
      <c r="BWZ102" s="27"/>
      <c r="BXE102" s="40"/>
      <c r="BXF102" s="33"/>
      <c r="BXG102" s="27"/>
      <c r="BXL102" s="40"/>
      <c r="BXM102" s="33"/>
      <c r="BXN102" s="27"/>
      <c r="BXS102" s="40"/>
      <c r="BXT102" s="33"/>
      <c r="BXU102" s="27"/>
      <c r="BXZ102" s="40"/>
      <c r="BYA102" s="33"/>
      <c r="BYB102" s="27"/>
      <c r="BYG102" s="40"/>
      <c r="BYH102" s="33"/>
      <c r="BYI102" s="27"/>
      <c r="BYN102" s="40"/>
      <c r="BYO102" s="33"/>
      <c r="BYP102" s="27"/>
      <c r="BYU102" s="40"/>
      <c r="BYV102" s="33"/>
      <c r="BYW102" s="27"/>
      <c r="BZB102" s="40"/>
      <c r="BZC102" s="33"/>
      <c r="BZD102" s="27"/>
      <c r="BZI102" s="40"/>
      <c r="BZJ102" s="33"/>
      <c r="BZK102" s="27"/>
      <c r="BZP102" s="40"/>
      <c r="BZQ102" s="33"/>
      <c r="BZR102" s="27"/>
      <c r="BZW102" s="40"/>
      <c r="BZX102" s="33"/>
      <c r="BZY102" s="27"/>
      <c r="CAD102" s="40"/>
      <c r="CAE102" s="33"/>
      <c r="CAF102" s="27"/>
      <c r="CAK102" s="40"/>
      <c r="CAL102" s="33"/>
      <c r="CAM102" s="27"/>
      <c r="CAR102" s="40"/>
      <c r="CAS102" s="33"/>
      <c r="CAT102" s="27"/>
      <c r="CAY102" s="40"/>
      <c r="CAZ102" s="33"/>
      <c r="CBA102" s="27"/>
      <c r="CBF102" s="40"/>
      <c r="CBG102" s="33"/>
      <c r="CBH102" s="27"/>
      <c r="CBM102" s="40"/>
      <c r="CBN102" s="33"/>
      <c r="CBO102" s="27"/>
      <c r="CBT102" s="40"/>
      <c r="CBU102" s="33"/>
      <c r="CBV102" s="27"/>
      <c r="CCA102" s="40"/>
      <c r="CCB102" s="33"/>
      <c r="CCC102" s="27"/>
      <c r="CCH102" s="40"/>
      <c r="CCI102" s="33"/>
      <c r="CCJ102" s="27"/>
      <c r="CCO102" s="40"/>
      <c r="CCP102" s="33"/>
      <c r="CCQ102" s="27"/>
      <c r="CCV102" s="40"/>
      <c r="CCW102" s="33"/>
      <c r="CCX102" s="27"/>
      <c r="CDC102" s="40"/>
      <c r="CDD102" s="33"/>
      <c r="CDE102" s="27"/>
      <c r="CDJ102" s="40"/>
      <c r="CDK102" s="33"/>
      <c r="CDL102" s="27"/>
      <c r="CDQ102" s="40"/>
      <c r="CDR102" s="33"/>
      <c r="CDS102" s="27"/>
      <c r="CDX102" s="40"/>
      <c r="CDY102" s="33"/>
      <c r="CDZ102" s="27"/>
      <c r="CEE102" s="40"/>
      <c r="CEF102" s="33"/>
      <c r="CEG102" s="27"/>
      <c r="CEL102" s="40"/>
      <c r="CEM102" s="33"/>
      <c r="CEN102" s="27"/>
      <c r="CES102" s="40"/>
      <c r="CET102" s="33"/>
      <c r="CEU102" s="27"/>
      <c r="CEZ102" s="40"/>
      <c r="CFA102" s="33"/>
      <c r="CFB102" s="27"/>
      <c r="CFG102" s="40"/>
      <c r="CFH102" s="33"/>
      <c r="CFI102" s="27"/>
      <c r="CFN102" s="40"/>
      <c r="CFO102" s="33"/>
      <c r="CFP102" s="27"/>
      <c r="CFU102" s="40"/>
      <c r="CFV102" s="33"/>
      <c r="CFW102" s="27"/>
      <c r="CGB102" s="40"/>
      <c r="CGC102" s="33"/>
      <c r="CGD102" s="27"/>
      <c r="CGI102" s="40"/>
      <c r="CGJ102" s="33"/>
      <c r="CGK102" s="27"/>
      <c r="CGP102" s="40"/>
      <c r="CGQ102" s="33"/>
      <c r="CGR102" s="27"/>
      <c r="CGW102" s="40"/>
      <c r="CGX102" s="33"/>
      <c r="CGY102" s="27"/>
      <c r="CHD102" s="40"/>
      <c r="CHE102" s="33"/>
      <c r="CHF102" s="27"/>
      <c r="CHK102" s="40"/>
      <c r="CHL102" s="33"/>
      <c r="CHM102" s="27"/>
      <c r="CHR102" s="40"/>
      <c r="CHS102" s="33"/>
      <c r="CHT102" s="27"/>
      <c r="CHY102" s="40"/>
      <c r="CHZ102" s="33"/>
      <c r="CIA102" s="27"/>
      <c r="CIF102" s="40"/>
      <c r="CIG102" s="33"/>
      <c r="CIH102" s="27"/>
      <c r="CIM102" s="40"/>
      <c r="CIN102" s="33"/>
      <c r="CIO102" s="27"/>
      <c r="CIT102" s="40"/>
      <c r="CIU102" s="33"/>
      <c r="CIV102" s="27"/>
      <c r="CJA102" s="40"/>
      <c r="CJB102" s="33"/>
      <c r="CJC102" s="27"/>
      <c r="CJH102" s="40"/>
      <c r="CJI102" s="33"/>
      <c r="CJJ102" s="27"/>
      <c r="CJO102" s="40"/>
      <c r="CJP102" s="33"/>
      <c r="CJQ102" s="27"/>
      <c r="CJV102" s="40"/>
      <c r="CJW102" s="33"/>
      <c r="CJX102" s="27"/>
      <c r="CKC102" s="40"/>
      <c r="CKD102" s="33"/>
      <c r="CKE102" s="27"/>
      <c r="CKJ102" s="40"/>
      <c r="CKK102" s="33"/>
      <c r="CKL102" s="27"/>
      <c r="CKQ102" s="40"/>
      <c r="CKR102" s="33"/>
      <c r="CKS102" s="27"/>
      <c r="CKX102" s="40"/>
      <c r="CKY102" s="33"/>
      <c r="CKZ102" s="27"/>
      <c r="CLE102" s="40"/>
      <c r="CLF102" s="33"/>
      <c r="CLG102" s="27"/>
      <c r="CLL102" s="40"/>
      <c r="CLM102" s="33"/>
      <c r="CLN102" s="27"/>
      <c r="CLS102" s="40"/>
      <c r="CLT102" s="33"/>
      <c r="CLU102" s="27"/>
      <c r="CLZ102" s="40"/>
      <c r="CMA102" s="33"/>
      <c r="CMB102" s="27"/>
      <c r="CMG102" s="40"/>
      <c r="CMH102" s="33"/>
      <c r="CMI102" s="27"/>
      <c r="CMN102" s="40"/>
      <c r="CMO102" s="33"/>
      <c r="CMP102" s="27"/>
      <c r="CMU102" s="40"/>
      <c r="CMV102" s="33"/>
      <c r="CMW102" s="27"/>
      <c r="CNB102" s="40"/>
      <c r="CNC102" s="33"/>
      <c r="CND102" s="27"/>
      <c r="CNI102" s="40"/>
      <c r="CNJ102" s="33"/>
      <c r="CNK102" s="27"/>
      <c r="CNP102" s="40"/>
      <c r="CNQ102" s="33"/>
      <c r="CNR102" s="27"/>
      <c r="CNW102" s="40"/>
      <c r="CNX102" s="33"/>
      <c r="CNY102" s="27"/>
      <c r="COD102" s="40"/>
      <c r="COE102" s="33"/>
      <c r="COF102" s="27"/>
      <c r="COK102" s="40"/>
      <c r="COL102" s="33"/>
      <c r="COM102" s="27"/>
      <c r="COR102" s="40"/>
      <c r="COS102" s="33"/>
      <c r="COT102" s="27"/>
      <c r="COY102" s="40"/>
      <c r="COZ102" s="33"/>
      <c r="CPA102" s="27"/>
      <c r="CPF102" s="40"/>
      <c r="CPG102" s="33"/>
      <c r="CPH102" s="27"/>
      <c r="CPM102" s="40"/>
      <c r="CPN102" s="33"/>
      <c r="CPO102" s="27"/>
      <c r="CPT102" s="40"/>
      <c r="CPU102" s="33"/>
      <c r="CPV102" s="27"/>
      <c r="CQA102" s="40"/>
      <c r="CQB102" s="33"/>
      <c r="CQC102" s="27"/>
      <c r="CQH102" s="40"/>
      <c r="CQI102" s="33"/>
      <c r="CQJ102" s="27"/>
      <c r="CQO102" s="40"/>
      <c r="CQP102" s="33"/>
      <c r="CQQ102" s="27"/>
      <c r="CQV102" s="40"/>
      <c r="CQW102" s="33"/>
      <c r="CQX102" s="27"/>
      <c r="CRC102" s="40"/>
      <c r="CRD102" s="33"/>
      <c r="CRE102" s="27"/>
      <c r="CRJ102" s="40"/>
      <c r="CRK102" s="33"/>
      <c r="CRL102" s="27"/>
      <c r="CRQ102" s="40"/>
      <c r="CRR102" s="33"/>
      <c r="CRS102" s="27"/>
      <c r="CRX102" s="40"/>
      <c r="CRY102" s="33"/>
      <c r="CRZ102" s="27"/>
      <c r="CSE102" s="40"/>
      <c r="CSF102" s="33"/>
      <c r="CSG102" s="27"/>
      <c r="CSL102" s="40"/>
      <c r="CSM102" s="33"/>
      <c r="CSN102" s="27"/>
      <c r="CSS102" s="40"/>
      <c r="CST102" s="33"/>
      <c r="CSU102" s="27"/>
      <c r="CSZ102" s="40"/>
      <c r="CTA102" s="33"/>
      <c r="CTB102" s="27"/>
      <c r="CTG102" s="40"/>
      <c r="CTH102" s="33"/>
      <c r="CTI102" s="27"/>
      <c r="CTN102" s="40"/>
      <c r="CTO102" s="33"/>
      <c r="CTP102" s="27"/>
      <c r="CTU102" s="40"/>
      <c r="CTV102" s="33"/>
      <c r="CTW102" s="27"/>
      <c r="CUB102" s="40"/>
    </row>
    <row r="103" s="26" customFormat="1" ht="14.55" spans="7:2576">
      <c r="G103" s="33" t="s">
        <v>218</v>
      </c>
      <c r="H103" s="45"/>
      <c r="I103" s="27"/>
      <c r="N103" s="40"/>
      <c r="O103" s="33"/>
      <c r="P103" s="27"/>
      <c r="U103" s="40"/>
      <c r="V103" s="33"/>
      <c r="W103" s="27"/>
      <c r="AB103" s="40"/>
      <c r="AC103" s="33"/>
      <c r="AD103" s="27"/>
      <c r="AI103" s="40"/>
      <c r="AJ103" s="33"/>
      <c r="AK103" s="27"/>
      <c r="AP103" s="40"/>
      <c r="AQ103" s="33"/>
      <c r="AR103" s="27"/>
      <c r="AW103" s="40"/>
      <c r="AX103" s="33"/>
      <c r="AY103" s="27"/>
      <c r="BD103" s="40"/>
      <c r="BE103" s="33"/>
      <c r="BF103" s="27"/>
      <c r="BK103" s="40"/>
      <c r="BL103" s="33"/>
      <c r="BM103" s="27"/>
      <c r="BR103" s="40"/>
      <c r="BS103" s="33"/>
      <c r="BT103" s="27"/>
      <c r="BY103" s="40"/>
      <c r="BZ103" s="33"/>
      <c r="CA103" s="27"/>
      <c r="CF103" s="40"/>
      <c r="CG103" s="33"/>
      <c r="CH103" s="27"/>
      <c r="CM103" s="40"/>
      <c r="CN103" s="33"/>
      <c r="CO103" s="27"/>
      <c r="CT103" s="40"/>
      <c r="CU103" s="33"/>
      <c r="CV103" s="27"/>
      <c r="DA103" s="40"/>
      <c r="DB103" s="33"/>
      <c r="DC103" s="27"/>
      <c r="DH103" s="40"/>
      <c r="DI103" s="33"/>
      <c r="DJ103" s="27"/>
      <c r="DO103" s="40"/>
      <c r="DP103" s="33"/>
      <c r="DQ103" s="27"/>
      <c r="DV103" s="40"/>
      <c r="DW103" s="33"/>
      <c r="DX103" s="27"/>
      <c r="EC103" s="40"/>
      <c r="ED103" s="33"/>
      <c r="EE103" s="27"/>
      <c r="EJ103" s="40"/>
      <c r="EK103" s="33"/>
      <c r="EL103" s="27"/>
      <c r="EQ103" s="40"/>
      <c r="ER103" s="33"/>
      <c r="ES103" s="27"/>
      <c r="EX103" s="40"/>
      <c r="EY103" s="33"/>
      <c r="EZ103" s="27"/>
      <c r="FE103" s="40"/>
      <c r="FF103" s="33"/>
      <c r="FG103" s="27"/>
      <c r="FL103" s="40"/>
      <c r="FM103" s="33"/>
      <c r="FN103" s="27"/>
      <c r="FS103" s="40"/>
      <c r="FT103" s="33"/>
      <c r="FU103" s="27"/>
      <c r="FZ103" s="40"/>
      <c r="GA103" s="33"/>
      <c r="GB103" s="27"/>
      <c r="GG103" s="40"/>
      <c r="GH103" s="33"/>
      <c r="GI103" s="27"/>
      <c r="GN103" s="40"/>
      <c r="GO103" s="33"/>
      <c r="GP103" s="27"/>
      <c r="GU103" s="40"/>
      <c r="GV103" s="33"/>
      <c r="GW103" s="27"/>
      <c r="HB103" s="40"/>
      <c r="HC103" s="33"/>
      <c r="HD103" s="27"/>
      <c r="HI103" s="40"/>
      <c r="HJ103" s="33"/>
      <c r="HK103" s="27"/>
      <c r="HP103" s="40"/>
      <c r="HQ103" s="33"/>
      <c r="HR103" s="27"/>
      <c r="HW103" s="40"/>
      <c r="HX103" s="33"/>
      <c r="HY103" s="27"/>
      <c r="ID103" s="40"/>
      <c r="IE103" s="33"/>
      <c r="IF103" s="27"/>
      <c r="IK103" s="40"/>
      <c r="IL103" s="33"/>
      <c r="IM103" s="27"/>
      <c r="IR103" s="40"/>
      <c r="IS103" s="33"/>
      <c r="IT103" s="27"/>
      <c r="IY103" s="40"/>
      <c r="IZ103" s="33"/>
      <c r="JA103" s="27"/>
      <c r="JF103" s="40"/>
      <c r="JG103" s="33"/>
      <c r="JH103" s="27"/>
      <c r="JM103" s="40"/>
      <c r="JN103" s="33"/>
      <c r="JO103" s="27"/>
      <c r="JT103" s="40"/>
      <c r="JU103" s="33"/>
      <c r="JV103" s="27"/>
      <c r="KA103" s="40"/>
      <c r="KB103" s="33"/>
      <c r="KC103" s="27"/>
      <c r="KH103" s="40"/>
      <c r="KI103" s="33"/>
      <c r="KJ103" s="27"/>
      <c r="KO103" s="40"/>
      <c r="KP103" s="33"/>
      <c r="KQ103" s="27"/>
      <c r="KV103" s="40"/>
      <c r="KW103" s="33"/>
      <c r="KX103" s="27"/>
      <c r="LC103" s="40"/>
      <c r="LD103" s="33"/>
      <c r="LE103" s="27"/>
      <c r="LJ103" s="40"/>
      <c r="LK103" s="33"/>
      <c r="LL103" s="27"/>
      <c r="LQ103" s="40"/>
      <c r="LR103" s="33"/>
      <c r="LS103" s="27"/>
      <c r="LX103" s="40"/>
      <c r="LY103" s="33"/>
      <c r="LZ103" s="27"/>
      <c r="ME103" s="40"/>
      <c r="MF103" s="33"/>
      <c r="MG103" s="27"/>
      <c r="ML103" s="40"/>
      <c r="MM103" s="33"/>
      <c r="MN103" s="27"/>
      <c r="MS103" s="40"/>
      <c r="MT103" s="33"/>
      <c r="MU103" s="27"/>
      <c r="MZ103" s="40"/>
      <c r="NA103" s="33"/>
      <c r="NB103" s="27"/>
      <c r="NG103" s="40"/>
      <c r="NH103" s="33"/>
      <c r="NI103" s="27"/>
      <c r="NN103" s="40"/>
      <c r="NO103" s="33"/>
      <c r="NP103" s="27"/>
      <c r="NU103" s="40"/>
      <c r="NV103" s="33"/>
      <c r="NW103" s="27"/>
      <c r="OB103" s="40"/>
      <c r="OC103" s="33"/>
      <c r="OD103" s="27"/>
      <c r="OI103" s="40"/>
      <c r="OJ103" s="33"/>
      <c r="OK103" s="27"/>
      <c r="OP103" s="40"/>
      <c r="OQ103" s="33"/>
      <c r="OR103" s="27"/>
      <c r="OW103" s="40"/>
      <c r="OX103" s="33"/>
      <c r="OY103" s="27"/>
      <c r="PD103" s="40"/>
      <c r="PE103" s="33"/>
      <c r="PF103" s="27"/>
      <c r="PK103" s="40"/>
      <c r="PL103" s="33"/>
      <c r="PM103" s="27"/>
      <c r="PR103" s="40"/>
      <c r="PS103" s="33"/>
      <c r="PT103" s="27"/>
      <c r="PY103" s="40"/>
      <c r="PZ103" s="33"/>
      <c r="QA103" s="27"/>
      <c r="QF103" s="40"/>
      <c r="QG103" s="33"/>
      <c r="QH103" s="27"/>
      <c r="QM103" s="40"/>
      <c r="QN103" s="33"/>
      <c r="QO103" s="27"/>
      <c r="QT103" s="40"/>
      <c r="QU103" s="33"/>
      <c r="QV103" s="27"/>
      <c r="RA103" s="40"/>
      <c r="RB103" s="33"/>
      <c r="RC103" s="27"/>
      <c r="RH103" s="40"/>
      <c r="RI103" s="33"/>
      <c r="RJ103" s="27"/>
      <c r="RO103" s="40"/>
      <c r="RP103" s="33"/>
      <c r="RQ103" s="27"/>
      <c r="RV103" s="40"/>
      <c r="RW103" s="33"/>
      <c r="RX103" s="27"/>
      <c r="SC103" s="40"/>
      <c r="SD103" s="33"/>
      <c r="SE103" s="27"/>
      <c r="SJ103" s="40"/>
      <c r="SK103" s="33"/>
      <c r="SL103" s="27"/>
      <c r="SQ103" s="40"/>
      <c r="SR103" s="33"/>
      <c r="SS103" s="27"/>
      <c r="SX103" s="40"/>
      <c r="SY103" s="33"/>
      <c r="SZ103" s="27"/>
      <c r="TE103" s="40"/>
      <c r="TF103" s="33"/>
      <c r="TG103" s="27"/>
      <c r="TL103" s="40"/>
      <c r="TM103" s="33"/>
      <c r="TN103" s="27"/>
      <c r="TS103" s="40"/>
      <c r="TT103" s="33"/>
      <c r="TU103" s="27"/>
      <c r="TZ103" s="40"/>
      <c r="UA103" s="33"/>
      <c r="UB103" s="27"/>
      <c r="UG103" s="40"/>
      <c r="UH103" s="33"/>
      <c r="UI103" s="27"/>
      <c r="UN103" s="40"/>
      <c r="UO103" s="33"/>
      <c r="UP103" s="27"/>
      <c r="UU103" s="40"/>
      <c r="UV103" s="33"/>
      <c r="UW103" s="27"/>
      <c r="VB103" s="40"/>
      <c r="VC103" s="33"/>
      <c r="VD103" s="27"/>
      <c r="VI103" s="40"/>
      <c r="VJ103" s="33"/>
      <c r="VK103" s="27"/>
      <c r="VP103" s="40"/>
      <c r="VQ103" s="33"/>
      <c r="VR103" s="27"/>
      <c r="VW103" s="40"/>
      <c r="VX103" s="33"/>
      <c r="VY103" s="27"/>
      <c r="WD103" s="40"/>
      <c r="WE103" s="33"/>
      <c r="WF103" s="27"/>
      <c r="WK103" s="40"/>
      <c r="WL103" s="33"/>
      <c r="WM103" s="27"/>
      <c r="WR103" s="40"/>
      <c r="WS103" s="33"/>
      <c r="WT103" s="27"/>
      <c r="WY103" s="40"/>
      <c r="WZ103" s="33"/>
      <c r="XA103" s="27"/>
      <c r="XF103" s="40"/>
      <c r="XG103" s="33"/>
      <c r="XH103" s="27"/>
      <c r="XM103" s="40"/>
      <c r="XN103" s="33"/>
      <c r="XO103" s="27"/>
      <c r="XT103" s="40"/>
      <c r="XU103" s="33"/>
      <c r="XV103" s="27"/>
      <c r="YA103" s="40"/>
      <c r="YB103" s="33"/>
      <c r="YC103" s="27"/>
      <c r="YH103" s="40"/>
      <c r="YI103" s="33"/>
      <c r="YJ103" s="27"/>
      <c r="YO103" s="40"/>
      <c r="YP103" s="33"/>
      <c r="YQ103" s="27"/>
      <c r="YV103" s="40"/>
      <c r="YW103" s="33"/>
      <c r="YX103" s="27"/>
      <c r="ZC103" s="40"/>
      <c r="ZD103" s="33"/>
      <c r="ZE103" s="27"/>
      <c r="ZJ103" s="40"/>
      <c r="ZK103" s="33"/>
      <c r="ZL103" s="27"/>
      <c r="ZQ103" s="40"/>
      <c r="ZR103" s="33"/>
      <c r="ZS103" s="27"/>
      <c r="ZX103" s="40"/>
      <c r="ZY103" s="33"/>
      <c r="ZZ103" s="27"/>
      <c r="AAE103" s="40"/>
      <c r="AAF103" s="33"/>
      <c r="AAG103" s="27"/>
      <c r="AAL103" s="40"/>
      <c r="AAM103" s="33"/>
      <c r="AAN103" s="27"/>
      <c r="AAS103" s="40"/>
      <c r="AAT103" s="33"/>
      <c r="AAU103" s="27"/>
      <c r="AAZ103" s="40"/>
      <c r="ABA103" s="33"/>
      <c r="ABB103" s="27"/>
      <c r="ABG103" s="40"/>
      <c r="ABH103" s="33"/>
      <c r="ABI103" s="27"/>
      <c r="ABN103" s="40"/>
      <c r="ABO103" s="33"/>
      <c r="ABP103" s="27"/>
      <c r="ABU103" s="40"/>
      <c r="ABV103" s="33"/>
      <c r="ABW103" s="27"/>
      <c r="ACB103" s="40"/>
      <c r="ACC103" s="33"/>
      <c r="ACD103" s="27"/>
      <c r="ACI103" s="40"/>
      <c r="ACJ103" s="33"/>
      <c r="ACK103" s="27"/>
      <c r="ACP103" s="40"/>
      <c r="ACQ103" s="33"/>
      <c r="ACR103" s="27"/>
      <c r="ACW103" s="40"/>
      <c r="ACX103" s="33"/>
      <c r="ACY103" s="27"/>
      <c r="ADD103" s="40"/>
      <c r="ADE103" s="33"/>
      <c r="ADF103" s="27"/>
      <c r="ADK103" s="40"/>
      <c r="ADL103" s="33"/>
      <c r="ADM103" s="27"/>
      <c r="ADR103" s="40"/>
      <c r="ADS103" s="33"/>
      <c r="ADT103" s="27"/>
      <c r="ADY103" s="40"/>
      <c r="ADZ103" s="33"/>
      <c r="AEA103" s="27"/>
      <c r="AEF103" s="40"/>
      <c r="AEG103" s="33"/>
      <c r="AEH103" s="27"/>
      <c r="AEM103" s="40"/>
      <c r="AEN103" s="33"/>
      <c r="AEO103" s="27"/>
      <c r="AET103" s="40"/>
      <c r="AEU103" s="33"/>
      <c r="AEV103" s="27"/>
      <c r="AFA103" s="40"/>
      <c r="AFB103" s="33"/>
      <c r="AFC103" s="27"/>
      <c r="AFH103" s="40"/>
      <c r="AFI103" s="33"/>
      <c r="AFJ103" s="27"/>
      <c r="AFO103" s="40"/>
      <c r="AFP103" s="33"/>
      <c r="AFQ103" s="27"/>
      <c r="AFV103" s="40"/>
      <c r="AFW103" s="33"/>
      <c r="AFX103" s="27"/>
      <c r="AGC103" s="40"/>
      <c r="AGD103" s="33"/>
      <c r="AGE103" s="27"/>
      <c r="AGJ103" s="40"/>
      <c r="AGK103" s="33"/>
      <c r="AGL103" s="27"/>
      <c r="AGQ103" s="40"/>
      <c r="AGR103" s="33"/>
      <c r="AGS103" s="27"/>
      <c r="AGX103" s="40"/>
      <c r="AGY103" s="33"/>
      <c r="AGZ103" s="27"/>
      <c r="AHE103" s="40"/>
      <c r="AHF103" s="33"/>
      <c r="AHG103" s="27"/>
      <c r="AHL103" s="40"/>
      <c r="AHM103" s="33"/>
      <c r="AHN103" s="27"/>
      <c r="AHS103" s="40"/>
      <c r="AHT103" s="33"/>
      <c r="AHU103" s="27"/>
      <c r="AHZ103" s="40"/>
      <c r="AIA103" s="33"/>
      <c r="AIB103" s="27"/>
      <c r="AIG103" s="40"/>
      <c r="AIH103" s="33"/>
      <c r="AII103" s="27"/>
      <c r="AIN103" s="40"/>
      <c r="AIO103" s="33"/>
      <c r="AIP103" s="27"/>
      <c r="AIU103" s="40"/>
      <c r="AIV103" s="33"/>
      <c r="AIW103" s="27"/>
      <c r="AJB103" s="40"/>
      <c r="AJC103" s="33"/>
      <c r="AJD103" s="27"/>
      <c r="AJI103" s="40"/>
      <c r="AJJ103" s="33"/>
      <c r="AJK103" s="27"/>
      <c r="AJP103" s="40"/>
      <c r="AJQ103" s="33"/>
      <c r="AJR103" s="27"/>
      <c r="AJW103" s="40"/>
      <c r="AJX103" s="33"/>
      <c r="AJY103" s="27"/>
      <c r="AKD103" s="40"/>
      <c r="AKE103" s="33"/>
      <c r="AKF103" s="27"/>
      <c r="AKK103" s="40"/>
      <c r="AKL103" s="33"/>
      <c r="AKM103" s="27"/>
      <c r="AKR103" s="40"/>
      <c r="AKS103" s="33"/>
      <c r="AKT103" s="27"/>
      <c r="AKY103" s="40"/>
      <c r="AKZ103" s="33"/>
      <c r="ALA103" s="27"/>
      <c r="ALF103" s="40"/>
      <c r="ALG103" s="33"/>
      <c r="ALH103" s="27"/>
      <c r="ALM103" s="40"/>
      <c r="ALN103" s="33"/>
      <c r="ALO103" s="27"/>
      <c r="ALT103" s="40"/>
      <c r="ALU103" s="33"/>
      <c r="ALV103" s="27"/>
      <c r="AMA103" s="40"/>
      <c r="AMB103" s="33"/>
      <c r="AMC103" s="27"/>
      <c r="AMH103" s="40"/>
      <c r="AMI103" s="33"/>
      <c r="AMJ103" s="27"/>
      <c r="AMO103" s="40"/>
      <c r="AMP103" s="33"/>
      <c r="AMQ103" s="27"/>
      <c r="AMV103" s="40"/>
      <c r="AMW103" s="33"/>
      <c r="AMX103" s="27"/>
      <c r="ANC103" s="40"/>
      <c r="AND103" s="33"/>
      <c r="ANE103" s="27"/>
      <c r="ANJ103" s="40"/>
      <c r="ANK103" s="33"/>
      <c r="ANL103" s="27"/>
      <c r="ANQ103" s="40"/>
      <c r="ANR103" s="33"/>
      <c r="ANS103" s="27"/>
      <c r="ANX103" s="40"/>
      <c r="ANY103" s="33"/>
      <c r="ANZ103" s="27"/>
      <c r="AOE103" s="40"/>
      <c r="AOF103" s="33"/>
      <c r="AOG103" s="27"/>
      <c r="AOL103" s="40"/>
      <c r="AOM103" s="33"/>
      <c r="AON103" s="27"/>
      <c r="AOS103" s="40"/>
      <c r="AOT103" s="33"/>
      <c r="AOU103" s="27"/>
      <c r="AOZ103" s="40"/>
      <c r="APA103" s="33"/>
      <c r="APB103" s="27"/>
      <c r="APG103" s="40"/>
      <c r="APH103" s="33"/>
      <c r="API103" s="27"/>
      <c r="APN103" s="40"/>
      <c r="APO103" s="33"/>
      <c r="APP103" s="27"/>
      <c r="APU103" s="40"/>
      <c r="APV103" s="33"/>
      <c r="APW103" s="27"/>
      <c r="AQB103" s="40"/>
      <c r="AQC103" s="33"/>
      <c r="AQD103" s="27"/>
      <c r="AQI103" s="40"/>
      <c r="AQJ103" s="33"/>
      <c r="AQK103" s="27"/>
      <c r="AQP103" s="40"/>
      <c r="AQQ103" s="33"/>
      <c r="AQR103" s="27"/>
      <c r="AQW103" s="40"/>
      <c r="AQX103" s="33"/>
      <c r="AQY103" s="27"/>
      <c r="ARD103" s="40"/>
      <c r="ARE103" s="33"/>
      <c r="ARF103" s="27"/>
      <c r="ARK103" s="40"/>
      <c r="ARL103" s="33"/>
      <c r="ARM103" s="27"/>
      <c r="ARR103" s="40"/>
      <c r="ARS103" s="33"/>
      <c r="ART103" s="27"/>
      <c r="ARY103" s="40"/>
      <c r="ARZ103" s="33"/>
      <c r="ASA103" s="27"/>
      <c r="ASF103" s="40"/>
      <c r="ASG103" s="33"/>
      <c r="ASH103" s="27"/>
      <c r="ASM103" s="40"/>
      <c r="ASN103" s="33"/>
      <c r="ASO103" s="27"/>
      <c r="AST103" s="40"/>
      <c r="ASU103" s="33"/>
      <c r="ASV103" s="27"/>
      <c r="ATA103" s="40"/>
      <c r="ATB103" s="33"/>
      <c r="ATC103" s="27"/>
      <c r="ATH103" s="40"/>
      <c r="ATI103" s="33"/>
      <c r="ATJ103" s="27"/>
      <c r="ATO103" s="40"/>
      <c r="ATP103" s="33"/>
      <c r="ATQ103" s="27"/>
      <c r="ATV103" s="40"/>
      <c r="ATW103" s="33"/>
      <c r="ATX103" s="27"/>
      <c r="AUC103" s="40"/>
      <c r="AUD103" s="33"/>
      <c r="AUE103" s="27"/>
      <c r="AUJ103" s="40"/>
      <c r="AUK103" s="33"/>
      <c r="AUL103" s="27"/>
      <c r="AUQ103" s="40"/>
      <c r="AUR103" s="33"/>
      <c r="AUS103" s="27"/>
      <c r="AUX103" s="40"/>
      <c r="AUY103" s="33"/>
      <c r="AUZ103" s="27"/>
      <c r="AVE103" s="40"/>
      <c r="AVF103" s="33"/>
      <c r="AVG103" s="27"/>
      <c r="AVL103" s="40"/>
      <c r="AVM103" s="33"/>
      <c r="AVN103" s="27"/>
      <c r="AVS103" s="40"/>
      <c r="AVT103" s="33"/>
      <c r="AVU103" s="27"/>
      <c r="AVZ103" s="40"/>
      <c r="AWA103" s="33"/>
      <c r="AWB103" s="27"/>
      <c r="AWG103" s="40"/>
      <c r="AWH103" s="33"/>
      <c r="AWI103" s="27"/>
      <c r="AWN103" s="40"/>
      <c r="AWO103" s="33"/>
      <c r="AWP103" s="27"/>
      <c r="AWU103" s="40"/>
      <c r="AWV103" s="33"/>
      <c r="AWW103" s="27"/>
      <c r="AXB103" s="40"/>
      <c r="AXC103" s="33"/>
      <c r="AXD103" s="27"/>
      <c r="AXI103" s="40"/>
      <c r="AXJ103" s="33"/>
      <c r="AXK103" s="27"/>
      <c r="AXP103" s="40"/>
      <c r="AXQ103" s="33"/>
      <c r="AXR103" s="27"/>
      <c r="AXW103" s="40"/>
      <c r="AXX103" s="33"/>
      <c r="AXY103" s="27"/>
      <c r="AYD103" s="40"/>
      <c r="AYE103" s="33"/>
      <c r="AYF103" s="27"/>
      <c r="AYK103" s="40"/>
      <c r="AYL103" s="33"/>
      <c r="AYM103" s="27"/>
      <c r="AYR103" s="40"/>
      <c r="AYS103" s="33"/>
      <c r="AYT103" s="27"/>
      <c r="AYY103" s="40"/>
      <c r="AYZ103" s="33"/>
      <c r="AZA103" s="27"/>
      <c r="AZF103" s="40"/>
      <c r="AZG103" s="33"/>
      <c r="AZH103" s="27"/>
      <c r="AZM103" s="40"/>
      <c r="AZN103" s="33"/>
      <c r="AZO103" s="27"/>
      <c r="AZT103" s="40"/>
      <c r="AZU103" s="33"/>
      <c r="AZV103" s="27"/>
      <c r="BAA103" s="40"/>
      <c r="BAB103" s="33"/>
      <c r="BAC103" s="27"/>
      <c r="BAH103" s="40"/>
      <c r="BAI103" s="33"/>
      <c r="BAJ103" s="27"/>
      <c r="BAO103" s="40"/>
      <c r="BAP103" s="33"/>
      <c r="BAQ103" s="27"/>
      <c r="BAV103" s="40"/>
      <c r="BAW103" s="33"/>
      <c r="BAX103" s="27"/>
      <c r="BBC103" s="40"/>
      <c r="BBD103" s="33"/>
      <c r="BBE103" s="27"/>
      <c r="BBJ103" s="40"/>
      <c r="BBK103" s="33"/>
      <c r="BBL103" s="27"/>
      <c r="BBQ103" s="40"/>
      <c r="BBR103" s="33"/>
      <c r="BBS103" s="27"/>
      <c r="BBX103" s="40"/>
      <c r="BBY103" s="33"/>
      <c r="BBZ103" s="27"/>
      <c r="BCE103" s="40"/>
      <c r="BCF103" s="33"/>
      <c r="BCG103" s="27"/>
      <c r="BCL103" s="40"/>
      <c r="BCM103" s="33"/>
      <c r="BCN103" s="27"/>
      <c r="BCS103" s="40"/>
      <c r="BCT103" s="33"/>
      <c r="BCU103" s="27"/>
      <c r="BCZ103" s="40"/>
      <c r="BDA103" s="33"/>
      <c r="BDB103" s="27"/>
      <c r="BDG103" s="40"/>
      <c r="BDH103" s="33"/>
      <c r="BDI103" s="27"/>
      <c r="BDN103" s="40"/>
      <c r="BDO103" s="33"/>
      <c r="BDP103" s="27"/>
      <c r="BDU103" s="40"/>
      <c r="BDV103" s="33"/>
      <c r="BDW103" s="27"/>
      <c r="BEB103" s="40"/>
      <c r="BEC103" s="33"/>
      <c r="BED103" s="27"/>
      <c r="BEI103" s="40"/>
      <c r="BEJ103" s="33"/>
      <c r="BEK103" s="27"/>
      <c r="BEP103" s="40"/>
      <c r="BEQ103" s="33"/>
      <c r="BER103" s="27"/>
      <c r="BEW103" s="40"/>
      <c r="BEX103" s="33"/>
      <c r="BEY103" s="27"/>
      <c r="BFD103" s="40"/>
      <c r="BFE103" s="33"/>
      <c r="BFF103" s="27"/>
      <c r="BFK103" s="40"/>
      <c r="BFL103" s="33"/>
      <c r="BFM103" s="27"/>
      <c r="BFR103" s="40"/>
      <c r="BFS103" s="33"/>
      <c r="BFT103" s="27"/>
      <c r="BFY103" s="40"/>
      <c r="BFZ103" s="33"/>
      <c r="BGA103" s="27"/>
      <c r="BGF103" s="40"/>
      <c r="BGG103" s="33"/>
      <c r="BGH103" s="27"/>
      <c r="BGM103" s="40"/>
      <c r="BGN103" s="33"/>
      <c r="BGO103" s="27"/>
      <c r="BGT103" s="40"/>
      <c r="BGU103" s="33"/>
      <c r="BGV103" s="27"/>
      <c r="BHA103" s="40"/>
      <c r="BHB103" s="33"/>
      <c r="BHC103" s="27"/>
      <c r="BHH103" s="40"/>
      <c r="BHI103" s="33"/>
      <c r="BHJ103" s="27"/>
      <c r="BHO103" s="40"/>
      <c r="BHP103" s="33"/>
      <c r="BHQ103" s="27"/>
      <c r="BHV103" s="40"/>
      <c r="BHW103" s="33"/>
      <c r="BHX103" s="27"/>
      <c r="BIC103" s="40"/>
      <c r="BID103" s="33"/>
      <c r="BIE103" s="27"/>
      <c r="BIJ103" s="40"/>
      <c r="BIK103" s="33"/>
      <c r="BIL103" s="27"/>
      <c r="BIQ103" s="40"/>
      <c r="BIR103" s="33"/>
      <c r="BIS103" s="27"/>
      <c r="BIX103" s="40"/>
      <c r="BIY103" s="33"/>
      <c r="BIZ103" s="27"/>
      <c r="BJE103" s="40"/>
      <c r="BJF103" s="33"/>
      <c r="BJG103" s="27"/>
      <c r="BJL103" s="40"/>
      <c r="BJM103" s="33"/>
      <c r="BJN103" s="27"/>
      <c r="BJS103" s="40"/>
      <c r="BJT103" s="33"/>
      <c r="BJU103" s="27"/>
      <c r="BJZ103" s="40"/>
      <c r="BKA103" s="33"/>
      <c r="BKB103" s="27"/>
      <c r="BKG103" s="40"/>
      <c r="BKH103" s="33"/>
      <c r="BKI103" s="27"/>
      <c r="BKN103" s="40"/>
      <c r="BKO103" s="33"/>
      <c r="BKP103" s="27"/>
      <c r="BKU103" s="40"/>
      <c r="BKV103" s="33"/>
      <c r="BKW103" s="27"/>
      <c r="BLB103" s="40"/>
      <c r="BLC103" s="33"/>
      <c r="BLD103" s="27"/>
      <c r="BLI103" s="40"/>
      <c r="BLJ103" s="33"/>
      <c r="BLK103" s="27"/>
      <c r="BLP103" s="40"/>
      <c r="BLQ103" s="33"/>
      <c r="BLR103" s="27"/>
      <c r="BLW103" s="40"/>
      <c r="BLX103" s="33"/>
      <c r="BLY103" s="27"/>
      <c r="BMD103" s="40"/>
      <c r="BME103" s="33"/>
      <c r="BMF103" s="27"/>
      <c r="BMK103" s="40"/>
      <c r="BML103" s="33"/>
      <c r="BMM103" s="27"/>
      <c r="BMR103" s="40"/>
      <c r="BMS103" s="33"/>
      <c r="BMT103" s="27"/>
      <c r="BMY103" s="40"/>
      <c r="BMZ103" s="33"/>
      <c r="BNA103" s="27"/>
      <c r="BNF103" s="40"/>
      <c r="BNG103" s="33"/>
      <c r="BNH103" s="27"/>
      <c r="BNM103" s="40"/>
      <c r="BNN103" s="33"/>
      <c r="BNO103" s="27"/>
      <c r="BNT103" s="40"/>
      <c r="BNU103" s="33"/>
      <c r="BNV103" s="27"/>
      <c r="BOA103" s="40"/>
      <c r="BOB103" s="33"/>
      <c r="BOC103" s="27"/>
      <c r="BOH103" s="40"/>
      <c r="BOI103" s="33"/>
      <c r="BOJ103" s="27"/>
      <c r="BOO103" s="40"/>
      <c r="BOP103" s="33"/>
      <c r="BOQ103" s="27"/>
      <c r="BOV103" s="40"/>
      <c r="BOW103" s="33"/>
      <c r="BOX103" s="27"/>
      <c r="BPC103" s="40"/>
      <c r="BPD103" s="33"/>
      <c r="BPE103" s="27"/>
      <c r="BPJ103" s="40"/>
      <c r="BPK103" s="33"/>
      <c r="BPL103" s="27"/>
      <c r="BPQ103" s="40"/>
      <c r="BPR103" s="33"/>
      <c r="BPS103" s="27"/>
      <c r="BPX103" s="40"/>
      <c r="BPY103" s="33"/>
      <c r="BPZ103" s="27"/>
      <c r="BQE103" s="40"/>
      <c r="BQF103" s="33"/>
      <c r="BQG103" s="27"/>
      <c r="BQL103" s="40"/>
      <c r="BQM103" s="33"/>
      <c r="BQN103" s="27"/>
      <c r="BQS103" s="40"/>
      <c r="BQT103" s="33"/>
      <c r="BQU103" s="27"/>
      <c r="BQZ103" s="40"/>
      <c r="BRA103" s="33"/>
      <c r="BRB103" s="27"/>
      <c r="BRG103" s="40"/>
      <c r="BRH103" s="33"/>
      <c r="BRI103" s="27"/>
      <c r="BRN103" s="40"/>
      <c r="BRO103" s="33"/>
      <c r="BRP103" s="27"/>
      <c r="BRU103" s="40"/>
      <c r="BRV103" s="33"/>
      <c r="BRW103" s="27"/>
      <c r="BSB103" s="40"/>
      <c r="BSC103" s="33"/>
      <c r="BSD103" s="27"/>
      <c r="BSI103" s="40"/>
      <c r="BSJ103" s="33"/>
      <c r="BSK103" s="27"/>
      <c r="BSP103" s="40"/>
      <c r="BSQ103" s="33"/>
      <c r="BSR103" s="27"/>
      <c r="BSW103" s="40"/>
      <c r="BSX103" s="33"/>
      <c r="BSY103" s="27"/>
      <c r="BTD103" s="40"/>
      <c r="BTE103" s="33"/>
      <c r="BTF103" s="27"/>
      <c r="BTK103" s="40"/>
      <c r="BTL103" s="33"/>
      <c r="BTM103" s="27"/>
      <c r="BTR103" s="40"/>
      <c r="BTS103" s="33"/>
      <c r="BTT103" s="27"/>
      <c r="BTY103" s="40"/>
      <c r="BTZ103" s="33"/>
      <c r="BUA103" s="27"/>
      <c r="BUF103" s="40"/>
      <c r="BUG103" s="33"/>
      <c r="BUH103" s="27"/>
      <c r="BUM103" s="40"/>
      <c r="BUN103" s="33"/>
      <c r="BUO103" s="27"/>
      <c r="BUT103" s="40"/>
      <c r="BUU103" s="33"/>
      <c r="BUV103" s="27"/>
      <c r="BVA103" s="40"/>
      <c r="BVB103" s="33"/>
      <c r="BVC103" s="27"/>
      <c r="BVH103" s="40"/>
      <c r="BVI103" s="33"/>
      <c r="BVJ103" s="27"/>
      <c r="BVO103" s="40"/>
      <c r="BVP103" s="33"/>
      <c r="BVQ103" s="27"/>
      <c r="BVV103" s="40"/>
      <c r="BVW103" s="33"/>
      <c r="BVX103" s="27"/>
      <c r="BWC103" s="40"/>
      <c r="BWD103" s="33"/>
      <c r="BWE103" s="27"/>
      <c r="BWJ103" s="40"/>
      <c r="BWK103" s="33"/>
      <c r="BWL103" s="27"/>
      <c r="BWQ103" s="40"/>
      <c r="BWR103" s="33"/>
      <c r="BWS103" s="27"/>
      <c r="BWX103" s="40"/>
      <c r="BWY103" s="33"/>
      <c r="BWZ103" s="27"/>
      <c r="BXE103" s="40"/>
      <c r="BXF103" s="33"/>
      <c r="BXG103" s="27"/>
      <c r="BXL103" s="40"/>
      <c r="BXM103" s="33"/>
      <c r="BXN103" s="27"/>
      <c r="BXS103" s="40"/>
      <c r="BXT103" s="33"/>
      <c r="BXU103" s="27"/>
      <c r="BXZ103" s="40"/>
      <c r="BYA103" s="33"/>
      <c r="BYB103" s="27"/>
      <c r="BYG103" s="40"/>
      <c r="BYH103" s="33"/>
      <c r="BYI103" s="27"/>
      <c r="BYN103" s="40"/>
      <c r="BYO103" s="33"/>
      <c r="BYP103" s="27"/>
      <c r="BYU103" s="40"/>
      <c r="BYV103" s="33"/>
      <c r="BYW103" s="27"/>
      <c r="BZB103" s="40"/>
      <c r="BZC103" s="33"/>
      <c r="BZD103" s="27"/>
      <c r="BZI103" s="40"/>
      <c r="BZJ103" s="33"/>
      <c r="BZK103" s="27"/>
      <c r="BZP103" s="40"/>
      <c r="BZQ103" s="33"/>
      <c r="BZR103" s="27"/>
      <c r="BZW103" s="40"/>
      <c r="BZX103" s="33"/>
      <c r="BZY103" s="27"/>
      <c r="CAD103" s="40"/>
      <c r="CAE103" s="33"/>
      <c r="CAF103" s="27"/>
      <c r="CAK103" s="40"/>
      <c r="CAL103" s="33"/>
      <c r="CAM103" s="27"/>
      <c r="CAR103" s="40"/>
      <c r="CAS103" s="33"/>
      <c r="CAT103" s="27"/>
      <c r="CAY103" s="40"/>
      <c r="CAZ103" s="33"/>
      <c r="CBA103" s="27"/>
      <c r="CBF103" s="40"/>
      <c r="CBG103" s="33"/>
      <c r="CBH103" s="27"/>
      <c r="CBM103" s="40"/>
      <c r="CBN103" s="33"/>
      <c r="CBO103" s="27"/>
      <c r="CBT103" s="40"/>
      <c r="CBU103" s="33"/>
      <c r="CBV103" s="27"/>
      <c r="CCA103" s="40"/>
      <c r="CCB103" s="33"/>
      <c r="CCC103" s="27"/>
      <c r="CCH103" s="40"/>
      <c r="CCI103" s="33"/>
      <c r="CCJ103" s="27"/>
      <c r="CCO103" s="40"/>
      <c r="CCP103" s="33"/>
      <c r="CCQ103" s="27"/>
      <c r="CCV103" s="40"/>
      <c r="CCW103" s="33"/>
      <c r="CCX103" s="27"/>
      <c r="CDC103" s="40"/>
      <c r="CDD103" s="33"/>
      <c r="CDE103" s="27"/>
      <c r="CDJ103" s="40"/>
      <c r="CDK103" s="33"/>
      <c r="CDL103" s="27"/>
      <c r="CDQ103" s="40"/>
      <c r="CDR103" s="33"/>
      <c r="CDS103" s="27"/>
      <c r="CDX103" s="40"/>
      <c r="CDY103" s="33"/>
      <c r="CDZ103" s="27"/>
      <c r="CEE103" s="40"/>
      <c r="CEF103" s="33"/>
      <c r="CEG103" s="27"/>
      <c r="CEL103" s="40"/>
      <c r="CEM103" s="33"/>
      <c r="CEN103" s="27"/>
      <c r="CES103" s="40"/>
      <c r="CET103" s="33"/>
      <c r="CEU103" s="27"/>
      <c r="CEZ103" s="40"/>
      <c r="CFA103" s="33"/>
      <c r="CFB103" s="27"/>
      <c r="CFG103" s="40"/>
      <c r="CFH103" s="33"/>
      <c r="CFI103" s="27"/>
      <c r="CFN103" s="40"/>
      <c r="CFO103" s="33"/>
      <c r="CFP103" s="27"/>
      <c r="CFU103" s="40"/>
      <c r="CFV103" s="33"/>
      <c r="CFW103" s="27"/>
      <c r="CGB103" s="40"/>
      <c r="CGC103" s="33"/>
      <c r="CGD103" s="27"/>
      <c r="CGI103" s="40"/>
      <c r="CGJ103" s="33"/>
      <c r="CGK103" s="27"/>
      <c r="CGP103" s="40"/>
      <c r="CGQ103" s="33"/>
      <c r="CGR103" s="27"/>
      <c r="CGW103" s="40"/>
      <c r="CGX103" s="33"/>
      <c r="CGY103" s="27"/>
      <c r="CHD103" s="40"/>
      <c r="CHE103" s="33"/>
      <c r="CHF103" s="27"/>
      <c r="CHK103" s="40"/>
      <c r="CHL103" s="33"/>
      <c r="CHM103" s="27"/>
      <c r="CHR103" s="40"/>
      <c r="CHS103" s="33"/>
      <c r="CHT103" s="27"/>
      <c r="CHY103" s="40"/>
      <c r="CHZ103" s="33"/>
      <c r="CIA103" s="27"/>
      <c r="CIF103" s="40"/>
      <c r="CIG103" s="33"/>
      <c r="CIH103" s="27"/>
      <c r="CIM103" s="40"/>
      <c r="CIN103" s="33"/>
      <c r="CIO103" s="27"/>
      <c r="CIT103" s="40"/>
      <c r="CIU103" s="33"/>
      <c r="CIV103" s="27"/>
      <c r="CJA103" s="40"/>
      <c r="CJB103" s="33"/>
      <c r="CJC103" s="27"/>
      <c r="CJH103" s="40"/>
      <c r="CJI103" s="33"/>
      <c r="CJJ103" s="27"/>
      <c r="CJO103" s="40"/>
      <c r="CJP103" s="33"/>
      <c r="CJQ103" s="27"/>
      <c r="CJV103" s="40"/>
      <c r="CJW103" s="33"/>
      <c r="CJX103" s="27"/>
      <c r="CKC103" s="40"/>
      <c r="CKD103" s="33"/>
      <c r="CKE103" s="27"/>
      <c r="CKJ103" s="40"/>
      <c r="CKK103" s="33"/>
      <c r="CKL103" s="27"/>
      <c r="CKQ103" s="40"/>
      <c r="CKR103" s="33"/>
      <c r="CKS103" s="27"/>
      <c r="CKX103" s="40"/>
      <c r="CKY103" s="33"/>
      <c r="CKZ103" s="27"/>
      <c r="CLE103" s="40"/>
      <c r="CLF103" s="33"/>
      <c r="CLG103" s="27"/>
      <c r="CLL103" s="40"/>
      <c r="CLM103" s="33"/>
      <c r="CLN103" s="27"/>
      <c r="CLS103" s="40"/>
      <c r="CLT103" s="33"/>
      <c r="CLU103" s="27"/>
      <c r="CLZ103" s="40"/>
      <c r="CMA103" s="33"/>
      <c r="CMB103" s="27"/>
      <c r="CMG103" s="40"/>
      <c r="CMH103" s="33"/>
      <c r="CMI103" s="27"/>
      <c r="CMN103" s="40"/>
      <c r="CMO103" s="33"/>
      <c r="CMP103" s="27"/>
      <c r="CMU103" s="40"/>
      <c r="CMV103" s="33"/>
      <c r="CMW103" s="27"/>
      <c r="CNB103" s="40"/>
      <c r="CNC103" s="33"/>
      <c r="CND103" s="27"/>
      <c r="CNI103" s="40"/>
      <c r="CNJ103" s="33"/>
      <c r="CNK103" s="27"/>
      <c r="CNP103" s="40"/>
      <c r="CNQ103" s="33"/>
      <c r="CNR103" s="27"/>
      <c r="CNW103" s="40"/>
      <c r="CNX103" s="33"/>
      <c r="CNY103" s="27"/>
      <c r="COD103" s="40"/>
      <c r="COE103" s="33"/>
      <c r="COF103" s="27"/>
      <c r="COK103" s="40"/>
      <c r="COL103" s="33"/>
      <c r="COM103" s="27"/>
      <c r="COR103" s="40"/>
      <c r="COS103" s="33"/>
      <c r="COT103" s="27"/>
      <c r="COY103" s="40"/>
      <c r="COZ103" s="33"/>
      <c r="CPA103" s="27"/>
      <c r="CPF103" s="40"/>
      <c r="CPG103" s="33"/>
      <c r="CPH103" s="27"/>
      <c r="CPM103" s="40"/>
      <c r="CPN103" s="33"/>
      <c r="CPO103" s="27"/>
      <c r="CPT103" s="40"/>
      <c r="CPU103" s="33"/>
      <c r="CPV103" s="27"/>
      <c r="CQA103" s="40"/>
      <c r="CQB103" s="33"/>
      <c r="CQC103" s="27"/>
      <c r="CQH103" s="40"/>
      <c r="CQI103" s="33"/>
      <c r="CQJ103" s="27"/>
      <c r="CQO103" s="40"/>
      <c r="CQP103" s="33"/>
      <c r="CQQ103" s="27"/>
      <c r="CQV103" s="40"/>
      <c r="CQW103" s="33"/>
      <c r="CQX103" s="27"/>
      <c r="CRC103" s="40"/>
      <c r="CRD103" s="33"/>
      <c r="CRE103" s="27"/>
      <c r="CRJ103" s="40"/>
      <c r="CRK103" s="33"/>
      <c r="CRL103" s="27"/>
      <c r="CRQ103" s="40"/>
      <c r="CRR103" s="33"/>
      <c r="CRS103" s="27"/>
      <c r="CRX103" s="40"/>
      <c r="CRY103" s="33"/>
      <c r="CRZ103" s="27"/>
      <c r="CSE103" s="40"/>
      <c r="CSF103" s="33"/>
      <c r="CSG103" s="27"/>
      <c r="CSL103" s="40"/>
      <c r="CSM103" s="33"/>
      <c r="CSN103" s="27"/>
      <c r="CSS103" s="40"/>
      <c r="CST103" s="33"/>
      <c r="CSU103" s="27"/>
      <c r="CSZ103" s="40"/>
      <c r="CTA103" s="33"/>
      <c r="CTB103" s="27"/>
      <c r="CTG103" s="40"/>
      <c r="CTH103" s="33"/>
      <c r="CTI103" s="27"/>
      <c r="CTN103" s="40"/>
      <c r="CTO103" s="33"/>
      <c r="CTP103" s="27"/>
      <c r="CTU103" s="40"/>
      <c r="CTV103" s="33"/>
      <c r="CTW103" s="27"/>
      <c r="CUB103" s="40"/>
    </row>
    <row r="104" s="26" customFormat="1" ht="14.55" spans="1:18">
      <c r="A104"/>
      <c r="B104"/>
      <c r="C104"/>
      <c r="D104"/>
      <c r="E104"/>
      <c r="F104"/>
      <c r="G104" s="29" t="s">
        <v>219</v>
      </c>
      <c r="H104" s="30"/>
      <c r="Q104" s="34"/>
      <c r="R104" s="30"/>
    </row>
    <row r="105" s="26" customFormat="1" ht="13" customHeight="1" spans="1:18">
      <c r="A105" s="38" t="str">
        <f t="shared" ref="A105:A117" si="32">IF(F105&lt;&gt;"","&lt;li&gt;","")</f>
        <v>&lt;li&gt;</v>
      </c>
      <c r="B105" s="31" t="str">
        <f t="shared" ref="B105:B117" si="33">IF(F105&lt;&gt;"",CONCATENATE(A105,F105,C105),"")</f>
        <v>&lt;li&gt;Uso excesivo: Aplicar &lt;mark&gt; a demasiadas palabras puede dificultar la lectura y perder su propósito.&lt;/li&gt;</v>
      </c>
      <c r="C105" s="31" t="str">
        <f t="shared" ref="C105:C117" si="34">IF(F105&lt;&gt;"","&lt;/li&gt;","")</f>
        <v>&lt;/li&gt;</v>
      </c>
      <c r="D105" s="31"/>
      <c r="E105" s="31" t="str">
        <f t="shared" ref="E105:E117" si="35">IF(F105&lt;&gt;"","&lt;/li&gt;","")</f>
        <v>&lt;/li&gt;</v>
      </c>
      <c r="F105" s="39" t="s">
        <v>220</v>
      </c>
      <c r="G105" s="29" t="str">
        <f t="shared" ref="G102:G117" si="36">IF(F105&lt;&gt;"",CONCATENATE(A105,F105,E105),IF(F104&lt;&gt;"","&lt;/ul&gt;",""))</f>
        <v>&lt;li&gt;Uso excesivo: Aplicar &lt;mark&gt; a demasiadas palabras puede dificultar la lectura y perder su propósito.&lt;/li&gt;</v>
      </c>
      <c r="H105" s="30"/>
      <c r="Q105" s="34"/>
      <c r="R105" s="30"/>
    </row>
    <row r="106" s="26" customFormat="1" spans="1:18">
      <c r="A106" s="27" t="str">
        <f t="shared" si="32"/>
        <v>&lt;li&gt;</v>
      </c>
      <c r="B106" s="26" t="str">
        <f t="shared" si="33"/>
        <v>&lt;li&gt;Uso incorrecto para negritas o énfasis: No debe sustituir &lt;strong&gt; o &lt;em&gt;, ya que su función es diferente.&lt;/li&gt;</v>
      </c>
      <c r="C106" s="26" t="str">
        <f t="shared" si="34"/>
        <v>&lt;/li&gt;</v>
      </c>
      <c r="E106" s="26" t="str">
        <f t="shared" si="35"/>
        <v>&lt;/li&gt;</v>
      </c>
      <c r="F106" s="40" t="s">
        <v>221</v>
      </c>
      <c r="G106" s="33" t="str">
        <f t="shared" si="36"/>
        <v>&lt;li&gt;Uso incorrecto para negritas o énfasis: No debe sustituir &lt;strong&gt; o &lt;em&gt;, ya que su función es diferente.&lt;/li&gt;</v>
      </c>
      <c r="H106" s="30"/>
      <c r="Q106" s="34"/>
      <c r="R106" s="30"/>
    </row>
    <row r="107" s="26" customFormat="1" spans="1:18">
      <c r="A107" s="27" t="str">
        <f t="shared" si="32"/>
        <v>&lt;li&gt;</v>
      </c>
      <c r="B107" s="26" t="str">
        <f t="shared" si="33"/>
        <v>&lt;li&gt;Falta de contraste: Se debe verificar que el color de resaltado tenga suficiente contraste con el fondo para garantizar la accesibilidad.&lt;/li&gt;</v>
      </c>
      <c r="C107" s="26" t="str">
        <f t="shared" si="34"/>
        <v>&lt;/li&gt;</v>
      </c>
      <c r="E107" s="26" t="str">
        <f t="shared" si="35"/>
        <v>&lt;/li&gt;</v>
      </c>
      <c r="F107" s="40" t="s">
        <v>222</v>
      </c>
      <c r="G107" s="33" t="str">
        <f t="shared" si="36"/>
        <v>&lt;li&gt;Falta de contraste: Se debe verificar que el color de resaltado tenga suficiente contraste con el fondo para garantizar la accesibilidad.&lt;/li&gt;</v>
      </c>
      <c r="H107" s="30"/>
      <c r="Q107" s="34"/>
      <c r="R107" s="30"/>
    </row>
    <row r="108" s="26" customFormat="1" spans="1:18">
      <c r="A108" s="27" t="str">
        <f t="shared" si="32"/>
        <v>&lt;li&gt;</v>
      </c>
      <c r="B108" s="26" t="str">
        <f t="shared" si="33"/>
        <v>&lt;li&gt;Uso fuera de contexto: No se recomienda su uso en elementos de navegación o títulos donde el énfasis semántico no sea necesario.&lt;/li&gt;</v>
      </c>
      <c r="C108" s="26" t="str">
        <f t="shared" si="34"/>
        <v>&lt;/li&gt;</v>
      </c>
      <c r="E108" s="26" t="str">
        <f t="shared" si="35"/>
        <v>&lt;/li&gt;</v>
      </c>
      <c r="F108" s="40" t="s">
        <v>223</v>
      </c>
      <c r="G108" s="33" t="str">
        <f t="shared" si="36"/>
        <v>&lt;li&gt;Uso fuera de contexto: No se recomienda su uso en elementos de navegación o títulos donde el énfasis semántico no sea necesario.&lt;/li&gt;</v>
      </c>
      <c r="H108" s="30"/>
      <c r="Q108" s="34"/>
      <c r="R108" s="30"/>
    </row>
    <row r="109" s="26" customFormat="1" spans="1:18">
      <c r="A109" s="27" t="str">
        <f t="shared" si="32"/>
        <v/>
      </c>
      <c r="B109" s="26" t="str">
        <f t="shared" si="33"/>
        <v/>
      </c>
      <c r="C109" s="26" t="str">
        <f t="shared" si="34"/>
        <v/>
      </c>
      <c r="E109" s="26" t="str">
        <f t="shared" si="35"/>
        <v/>
      </c>
      <c r="F109" s="40"/>
      <c r="G109" s="33" t="str">
        <f t="shared" si="36"/>
        <v>&lt;/ul&gt;</v>
      </c>
      <c r="H109" s="30"/>
      <c r="Q109" s="34"/>
      <c r="R109" s="30"/>
    </row>
    <row r="110" s="26" customFormat="1" spans="1:18">
      <c r="A110" s="27" t="str">
        <f t="shared" si="32"/>
        <v/>
      </c>
      <c r="B110" s="26" t="str">
        <f t="shared" si="33"/>
        <v/>
      </c>
      <c r="C110" s="26" t="str">
        <f t="shared" si="34"/>
        <v/>
      </c>
      <c r="E110" s="26" t="str">
        <f t="shared" si="35"/>
        <v/>
      </c>
      <c r="F110" s="40"/>
      <c r="G110" s="33" t="str">
        <f t="shared" si="36"/>
        <v/>
      </c>
      <c r="H110" s="30"/>
      <c r="Q110" s="34"/>
      <c r="R110" s="30"/>
    </row>
    <row r="111" s="26" customFormat="1" spans="1:18">
      <c r="A111" s="27" t="str">
        <f t="shared" si="32"/>
        <v/>
      </c>
      <c r="B111" s="26" t="str">
        <f t="shared" si="33"/>
        <v/>
      </c>
      <c r="C111" s="26" t="str">
        <f t="shared" si="34"/>
        <v/>
      </c>
      <c r="E111" s="26" t="str">
        <f t="shared" si="35"/>
        <v/>
      </c>
      <c r="F111" s="40"/>
      <c r="G111" s="33" t="str">
        <f t="shared" si="36"/>
        <v/>
      </c>
      <c r="H111" s="30"/>
      <c r="Q111" s="34"/>
      <c r="R111" s="30"/>
    </row>
    <row r="112" s="26" customFormat="1" spans="1:18">
      <c r="A112" s="27" t="str">
        <f t="shared" si="32"/>
        <v/>
      </c>
      <c r="B112" s="26" t="str">
        <f t="shared" si="33"/>
        <v/>
      </c>
      <c r="C112" s="26" t="str">
        <f t="shared" si="34"/>
        <v/>
      </c>
      <c r="E112" s="26" t="str">
        <f t="shared" si="35"/>
        <v/>
      </c>
      <c r="F112" s="40"/>
      <c r="G112" s="33" t="str">
        <f t="shared" si="36"/>
        <v/>
      </c>
      <c r="H112" s="30"/>
      <c r="Q112" s="34"/>
      <c r="R112" s="30"/>
    </row>
    <row r="113" s="26" customFormat="1" spans="1:18">
      <c r="A113" s="27" t="str">
        <f t="shared" si="32"/>
        <v/>
      </c>
      <c r="B113" s="26" t="str">
        <f t="shared" si="33"/>
        <v/>
      </c>
      <c r="C113" s="26" t="str">
        <f t="shared" si="34"/>
        <v/>
      </c>
      <c r="E113" s="26" t="str">
        <f t="shared" si="35"/>
        <v/>
      </c>
      <c r="F113" s="40"/>
      <c r="G113" s="33" t="str">
        <f t="shared" si="36"/>
        <v/>
      </c>
      <c r="H113" s="30"/>
      <c r="Q113" s="34"/>
      <c r="R113" s="30"/>
    </row>
    <row r="114" s="26" customFormat="1" spans="1:18">
      <c r="A114" s="27" t="str">
        <f t="shared" si="32"/>
        <v/>
      </c>
      <c r="B114" s="26" t="str">
        <f t="shared" si="33"/>
        <v/>
      </c>
      <c r="C114" s="26" t="str">
        <f t="shared" si="34"/>
        <v/>
      </c>
      <c r="E114" s="26" t="str">
        <f t="shared" si="35"/>
        <v/>
      </c>
      <c r="F114" s="40"/>
      <c r="G114" s="33" t="str">
        <f t="shared" si="36"/>
        <v/>
      </c>
      <c r="H114" s="30"/>
      <c r="Q114" s="34"/>
      <c r="R114" s="30"/>
    </row>
    <row r="115" s="26" customFormat="1" spans="1:18">
      <c r="A115" s="27" t="str">
        <f t="shared" si="32"/>
        <v/>
      </c>
      <c r="B115" s="26" t="str">
        <f t="shared" si="33"/>
        <v/>
      </c>
      <c r="C115" s="26" t="str">
        <f t="shared" si="34"/>
        <v/>
      </c>
      <c r="E115" s="26" t="str">
        <f t="shared" si="35"/>
        <v/>
      </c>
      <c r="F115" s="40"/>
      <c r="G115" s="33" t="str">
        <f t="shared" si="36"/>
        <v/>
      </c>
      <c r="H115" s="30"/>
      <c r="Q115" s="34"/>
      <c r="R115" s="30"/>
    </row>
    <row r="116" s="26" customFormat="1" ht="14.55" spans="1:18">
      <c r="A116" s="41" t="str">
        <f t="shared" si="32"/>
        <v/>
      </c>
      <c r="B116" s="35" t="str">
        <f t="shared" si="33"/>
        <v/>
      </c>
      <c r="C116" s="35" t="str">
        <f t="shared" si="34"/>
        <v/>
      </c>
      <c r="D116" s="35"/>
      <c r="E116" s="35" t="str">
        <f t="shared" si="35"/>
        <v/>
      </c>
      <c r="F116" s="42"/>
      <c r="G116" s="37" t="str">
        <f t="shared" si="36"/>
        <v/>
      </c>
      <c r="H116" s="30"/>
      <c r="Q116" s="34"/>
      <c r="R116" s="30"/>
    </row>
    <row r="117" s="26" customFormat="1" ht="14.55" spans="1:18">
      <c r="A117" s="27" t="str">
        <f t="shared" si="32"/>
        <v/>
      </c>
      <c r="B117" s="26" t="str">
        <f t="shared" si="33"/>
        <v/>
      </c>
      <c r="C117" s="26" t="str">
        <f t="shared" si="34"/>
        <v/>
      </c>
      <c r="E117" s="26" t="str">
        <f t="shared" si="35"/>
        <v/>
      </c>
      <c r="F117"/>
      <c r="G117" s="37" t="str">
        <f t="shared" si="36"/>
        <v/>
      </c>
      <c r="H117" s="30"/>
      <c r="Q117" s="34"/>
      <c r="R117" s="30"/>
    </row>
    <row r="118" customFormat="1" ht="14.55" spans="7:10">
      <c r="G118" s="37" t="s">
        <v>224</v>
      </c>
      <c r="H118" s="30"/>
      <c r="J118" s="26"/>
    </row>
    <row r="120" customFormat="1" ht="14.55" spans="1:8">
      <c r="A120" s="26"/>
      <c r="B120" s="26"/>
      <c r="C120" s="26"/>
      <c r="D120" s="26"/>
      <c r="E120" s="26"/>
      <c r="F120" s="26"/>
      <c r="G120" s="26" t="s">
        <v>225</v>
      </c>
      <c r="H120" s="26"/>
    </row>
    <row r="121" customFormat="1" ht="14.55" spans="1:8">
      <c r="A121" s="27"/>
      <c r="B121" s="28"/>
      <c r="C121" s="28"/>
      <c r="D121" s="28"/>
      <c r="E121" s="28"/>
      <c r="F121" s="26"/>
      <c r="G121" s="29" t="s">
        <v>195</v>
      </c>
      <c r="H121" s="30"/>
    </row>
    <row r="122" customFormat="1" spans="1:8">
      <c r="A122" s="31" t="str">
        <f t="shared" ref="A122:A129" si="37">IF(F122&lt;&gt;"","&lt;li&gt;&lt;b&gt;&amp;lt;","")</f>
        <v>&lt;li&gt;&lt;b&gt;&amp;lt;</v>
      </c>
      <c r="B122" s="31" t="str">
        <f t="shared" ref="B122:B129" si="38">IF(F122&lt;&gt;"",LEFT(F122,FIND(":",F122,1)-1),"")</f>
        <v>&amp;lt;header&gt;</v>
      </c>
      <c r="C122" s="31" t="str">
        <f t="shared" ref="C122:C129" si="39">IF(F122&lt;&gt;"","&lt;/b&gt;","")</f>
        <v>&lt;/b&gt;</v>
      </c>
      <c r="D122" s="31" t="str">
        <f t="shared" ref="D122:D129" si="40">IF(F122&lt;&gt;"",RIGHT(F122,LEN(F122)-FIND(":",F122,1)),"")</f>
        <v> Representa la cabecera de la página.</v>
      </c>
      <c r="E122" s="31" t="str">
        <f t="shared" ref="E122:E129" si="41">IF(F122&lt;&gt;"","&lt;/li&gt;","")</f>
        <v>&lt;/li&gt;</v>
      </c>
      <c r="F122" s="40" t="s">
        <v>226</v>
      </c>
      <c r="G122" s="33" t="str">
        <f t="shared" ref="G122:G142" si="42">IF(F122&lt;&gt;"",CONCATENATE(A122,B122,,"&gt;",C122,":",D122,E122),IF(F121&lt;&gt;"","&lt;/ul&gt;",""))</f>
        <v>&lt;li&gt;&lt;b&gt;&amp;lt;&amp;lt;header&gt;&gt;&lt;/b&gt;: Representa la cabecera de la página.&lt;/li&gt;</v>
      </c>
      <c r="H122" s="30"/>
    </row>
    <row r="123" customFormat="1" spans="1:8">
      <c r="A123" s="26" t="str">
        <f t="shared" si="37"/>
        <v>&lt;li&gt;&lt;b&gt;&amp;lt;</v>
      </c>
      <c r="B123" s="26" t="str">
        <f t="shared" si="38"/>
        <v>&amp;lt;nav&gt;</v>
      </c>
      <c r="C123" s="26" t="str">
        <f t="shared" si="39"/>
        <v>&lt;/b&gt;</v>
      </c>
      <c r="D123" s="26" t="str">
        <f t="shared" si="40"/>
        <v> Define la navegación principal.</v>
      </c>
      <c r="E123" s="26" t="str">
        <f t="shared" si="41"/>
        <v>&lt;/li&gt;</v>
      </c>
      <c r="F123" s="40" t="s">
        <v>227</v>
      </c>
      <c r="G123" s="33" t="str">
        <f t="shared" si="42"/>
        <v>&lt;li&gt;&lt;b&gt;&amp;lt;&amp;lt;nav&gt;&gt;&lt;/b&gt;: Define la navegación principal.&lt;/li&gt;</v>
      </c>
      <c r="H123" s="30"/>
    </row>
    <row r="124" customFormat="1" spans="1:8">
      <c r="A124" s="26" t="str">
        <f t="shared" si="37"/>
        <v>&lt;li&gt;&lt;b&gt;&amp;lt;</v>
      </c>
      <c r="B124" s="26" t="str">
        <f t="shared" si="38"/>
        <v>&amp;lt;main&gt;</v>
      </c>
      <c r="C124" s="26" t="str">
        <f t="shared" si="39"/>
        <v>&lt;/b&gt;</v>
      </c>
      <c r="D124" s="26" t="str">
        <f t="shared" si="40"/>
        <v> Contiene el contenido principal del sitio.</v>
      </c>
      <c r="E124" s="26" t="str">
        <f t="shared" si="41"/>
        <v>&lt;/li&gt;</v>
      </c>
      <c r="F124" s="40" t="s">
        <v>228</v>
      </c>
      <c r="G124" s="33" t="str">
        <f t="shared" si="42"/>
        <v>&lt;li&gt;&lt;b&gt;&amp;lt;&amp;lt;main&gt;&gt;&lt;/b&gt;: Contiene el contenido principal del sitio.&lt;/li&gt;</v>
      </c>
      <c r="H124" s="30"/>
    </row>
    <row r="125" customFormat="1" spans="1:8">
      <c r="A125" s="26" t="str">
        <f t="shared" si="37"/>
        <v>&lt;li&gt;&lt;b&gt;&amp;lt;</v>
      </c>
      <c r="B125" s="26" t="str">
        <f t="shared" si="38"/>
        <v>&amp;lt;section&gt;</v>
      </c>
      <c r="C125" s="26" t="str">
        <f t="shared" si="39"/>
        <v>&lt;/b&gt;</v>
      </c>
      <c r="D125" s="26" t="str">
        <f t="shared" si="40"/>
        <v> Agrupa contenido temáticamente relacionado.</v>
      </c>
      <c r="E125" s="26" t="str">
        <f t="shared" si="41"/>
        <v>&lt;/li&gt;</v>
      </c>
      <c r="F125" s="40" t="s">
        <v>229</v>
      </c>
      <c r="G125" s="33" t="str">
        <f t="shared" si="42"/>
        <v>&lt;li&gt;&lt;b&gt;&amp;lt;&amp;lt;section&gt;&gt;&lt;/b&gt;: Agrupa contenido temáticamente relacionado.&lt;/li&gt;</v>
      </c>
      <c r="H125" s="30"/>
    </row>
    <row r="126" customFormat="1" spans="1:8">
      <c r="A126" s="26" t="str">
        <f t="shared" si="37"/>
        <v>&lt;li&gt;&lt;b&gt;&amp;lt;</v>
      </c>
      <c r="B126" s="26" t="str">
        <f t="shared" si="38"/>
        <v>&amp;lt;article&gt;</v>
      </c>
      <c r="C126" s="26" t="str">
        <f t="shared" si="39"/>
        <v>&lt;/b&gt;</v>
      </c>
      <c r="D126" s="26" t="str">
        <f t="shared" si="40"/>
        <v> Representa artículos o unidades de contenido independientes.</v>
      </c>
      <c r="E126" s="26" t="str">
        <f t="shared" si="41"/>
        <v>&lt;/li&gt;</v>
      </c>
      <c r="F126" s="40" t="s">
        <v>230</v>
      </c>
      <c r="G126" s="33" t="str">
        <f t="shared" si="42"/>
        <v>&lt;li&gt;&lt;b&gt;&amp;lt;&amp;lt;article&gt;&gt;&lt;/b&gt;: Representa artículos o unidades de contenido independientes.&lt;/li&gt;</v>
      </c>
      <c r="H126" s="30"/>
    </row>
    <row r="127" customFormat="1" spans="1:8">
      <c r="A127" s="26" t="str">
        <f t="shared" si="37"/>
        <v>&lt;li&gt;&lt;b&gt;&amp;lt;</v>
      </c>
      <c r="B127" s="26" t="str">
        <f t="shared" si="38"/>
        <v>&amp;lt;figure&gt;</v>
      </c>
      <c r="C127" s="26" t="str">
        <f t="shared" si="39"/>
        <v>&lt;/b&gt;</v>
      </c>
      <c r="D127" s="26" t="str">
        <f t="shared" si="40"/>
        <v> Agrupa contenido multimedia, como imágenes.</v>
      </c>
      <c r="E127" s="26" t="str">
        <f t="shared" si="41"/>
        <v>&lt;/li&gt;</v>
      </c>
      <c r="F127" s="40" t="s">
        <v>231</v>
      </c>
      <c r="G127" s="33" t="str">
        <f t="shared" si="42"/>
        <v>&lt;li&gt;&lt;b&gt;&amp;lt;&amp;lt;figure&gt;&gt;&lt;/b&gt;: Agrupa contenido multimedia, como imágenes.&lt;/li&gt;</v>
      </c>
      <c r="H127" s="30"/>
    </row>
    <row r="128" customFormat="1" spans="1:8">
      <c r="A128" s="26" t="str">
        <f t="shared" si="37"/>
        <v>&lt;li&gt;&lt;b&gt;&amp;lt;</v>
      </c>
      <c r="B128" s="26" t="str">
        <f t="shared" si="38"/>
        <v>&amp;lt;figcaption&gt;</v>
      </c>
      <c r="C128" s="26" t="str">
        <f t="shared" si="39"/>
        <v>&lt;/b&gt;</v>
      </c>
      <c r="D128" s="26" t="str">
        <f t="shared" si="40"/>
        <v> Proporciona una descripción para la figura.</v>
      </c>
      <c r="E128" s="26" t="str">
        <f t="shared" si="41"/>
        <v>&lt;/li&gt;</v>
      </c>
      <c r="F128" s="40" t="s">
        <v>232</v>
      </c>
      <c r="G128" s="33" t="str">
        <f t="shared" si="42"/>
        <v>&lt;li&gt;&lt;b&gt;&amp;lt;&amp;lt;figcaption&gt;&gt;&lt;/b&gt;: Proporciona una descripción para la figura.&lt;/li&gt;</v>
      </c>
      <c r="H128" s="30"/>
    </row>
    <row r="129" customFormat="1" spans="1:8">
      <c r="A129" s="26" t="str">
        <f t="shared" si="37"/>
        <v>&lt;li&gt;&lt;b&gt;&amp;lt;</v>
      </c>
      <c r="B129" s="26" t="str">
        <f t="shared" si="38"/>
        <v>&amp;lt;time&gt;</v>
      </c>
      <c r="C129" s="26" t="str">
        <f t="shared" si="39"/>
        <v>&lt;/b&gt;</v>
      </c>
      <c r="D129" s="26" t="str">
        <f t="shared" si="40"/>
        <v> Representa una fecha o una hora específica.</v>
      </c>
      <c r="E129" s="26" t="str">
        <f t="shared" si="41"/>
        <v>&lt;/li&gt;</v>
      </c>
      <c r="F129" s="40" t="s">
        <v>233</v>
      </c>
      <c r="G129" s="33" t="str">
        <f t="shared" si="42"/>
        <v>&lt;li&gt;&lt;b&gt;&amp;lt;&amp;lt;time&gt;&gt;&lt;/b&gt;: Representa una fecha o una hora específica.&lt;/li&gt;</v>
      </c>
      <c r="H129" s="30"/>
    </row>
    <row r="130" customFormat="1" spans="1:8">
      <c r="A130" s="26" t="str">
        <f t="shared" ref="A130:A141" si="43">IF(F130&lt;&gt;"","&lt;li&gt;&lt;b&gt;&amp;lt;","")</f>
        <v>&lt;li&gt;&lt;b&gt;&amp;lt;</v>
      </c>
      <c r="B130" s="26" t="str">
        <f t="shared" ref="B130:B141" si="44">IF(F130&lt;&gt;"",LEFT(F130,FIND(":",F130,1)-1),"")</f>
        <v>&amp;lt;mark&gt;</v>
      </c>
      <c r="C130" s="26" t="str">
        <f t="shared" ref="C130:C141" si="45">IF(F130&lt;&gt;"","&lt;/b&gt;","")</f>
        <v>&lt;/b&gt;</v>
      </c>
      <c r="D130" s="26" t="str">
        <f t="shared" ref="D130:D141" si="46">IF(F130&lt;&gt;"",RIGHT(F130,LEN(F130)-FIND(":",F130,1)),"")</f>
        <v> Resalta texto importante sin alterar la semántica.</v>
      </c>
      <c r="E130" s="26" t="str">
        <f t="shared" ref="E130:E141" si="47">IF(F130&lt;&gt;"","&lt;/li&gt;","")</f>
        <v>&lt;/li&gt;</v>
      </c>
      <c r="F130" s="40" t="s">
        <v>234</v>
      </c>
      <c r="G130" s="33" t="str">
        <f t="shared" si="42"/>
        <v>&lt;li&gt;&lt;b&gt;&amp;lt;&amp;lt;mark&gt;&gt;&lt;/b&gt;: Resalta texto importante sin alterar la semántica.&lt;/li&gt;</v>
      </c>
      <c r="H130" s="30"/>
    </row>
    <row r="131" customFormat="1" spans="1:8">
      <c r="A131" s="26" t="str">
        <f t="shared" si="43"/>
        <v>&lt;li&gt;&lt;b&gt;&amp;lt;</v>
      </c>
      <c r="B131" s="26" t="str">
        <f t="shared" si="44"/>
        <v>&amp;lt;aside&gt;</v>
      </c>
      <c r="C131" s="26" t="str">
        <f t="shared" si="45"/>
        <v>&lt;/b&gt;</v>
      </c>
      <c r="D131" s="26" t="str">
        <f t="shared" si="46"/>
        <v> Contiene contenido complementario o relacionado.</v>
      </c>
      <c r="E131" s="26" t="str">
        <f t="shared" si="47"/>
        <v>&lt;/li&gt;</v>
      </c>
      <c r="F131" s="40" t="s">
        <v>235</v>
      </c>
      <c r="G131" s="33" t="str">
        <f t="shared" si="42"/>
        <v>&lt;li&gt;&lt;b&gt;&amp;lt;&amp;lt;aside&gt;&gt;&lt;/b&gt;: Contiene contenido complementario o relacionado.&lt;/li&gt;</v>
      </c>
      <c r="H131" s="30"/>
    </row>
    <row r="132" customFormat="1" spans="1:8">
      <c r="A132" s="26" t="str">
        <f t="shared" si="43"/>
        <v>&lt;li&gt;&lt;b&gt;&amp;lt;</v>
      </c>
      <c r="B132" s="26" t="str">
        <f t="shared" si="44"/>
        <v>&amp;lt;dialog&gt;</v>
      </c>
      <c r="C132" s="26" t="str">
        <f t="shared" si="45"/>
        <v>&lt;/b&gt;</v>
      </c>
      <c r="D132" s="26" t="str">
        <f t="shared" si="46"/>
        <v> Representa un cuadro de diálogo interactivo.</v>
      </c>
      <c r="E132" s="26" t="str">
        <f t="shared" si="47"/>
        <v>&lt;/li&gt;</v>
      </c>
      <c r="F132" s="40" t="s">
        <v>236</v>
      </c>
      <c r="G132" s="33" t="str">
        <f t="shared" si="42"/>
        <v>&lt;li&gt;&lt;b&gt;&amp;lt;&amp;lt;dialog&gt;&gt;&lt;/b&gt;: Representa un cuadro de diálogo interactivo.&lt;/li&gt;</v>
      </c>
      <c r="H132" s="30"/>
    </row>
    <row r="133" customFormat="1" spans="1:8">
      <c r="A133" s="26" t="str">
        <f t="shared" si="43"/>
        <v/>
      </c>
      <c r="B133" s="26" t="str">
        <f t="shared" si="44"/>
        <v/>
      </c>
      <c r="C133" s="26" t="str">
        <f t="shared" si="45"/>
        <v/>
      </c>
      <c r="D133" s="26" t="str">
        <f t="shared" si="46"/>
        <v/>
      </c>
      <c r="E133" s="26" t="str">
        <f t="shared" si="47"/>
        <v/>
      </c>
      <c r="F133" s="40"/>
      <c r="G133" s="33" t="str">
        <f t="shared" si="42"/>
        <v>&lt;/ul&gt;</v>
      </c>
      <c r="H133" s="30"/>
    </row>
    <row r="134" customFormat="1" spans="1:8">
      <c r="A134" s="26" t="str">
        <f t="shared" si="43"/>
        <v/>
      </c>
      <c r="B134" s="26" t="str">
        <f t="shared" si="44"/>
        <v/>
      </c>
      <c r="C134" s="26" t="str">
        <f t="shared" si="45"/>
        <v/>
      </c>
      <c r="D134" s="26" t="str">
        <f t="shared" si="46"/>
        <v/>
      </c>
      <c r="E134" s="26" t="str">
        <f t="shared" si="47"/>
        <v/>
      </c>
      <c r="F134" s="40"/>
      <c r="G134" s="33" t="str">
        <f t="shared" si="42"/>
        <v/>
      </c>
      <c r="H134" s="30"/>
    </row>
    <row r="135" customFormat="1" spans="1:8">
      <c r="A135" s="26" t="str">
        <f t="shared" si="43"/>
        <v/>
      </c>
      <c r="B135" s="26" t="str">
        <f t="shared" si="44"/>
        <v/>
      </c>
      <c r="C135" s="26" t="str">
        <f t="shared" si="45"/>
        <v/>
      </c>
      <c r="D135" s="26" t="str">
        <f t="shared" si="46"/>
        <v/>
      </c>
      <c r="E135" s="26" t="str">
        <f t="shared" si="47"/>
        <v/>
      </c>
      <c r="F135" s="40"/>
      <c r="G135" s="33" t="str">
        <f t="shared" si="42"/>
        <v/>
      </c>
      <c r="H135" s="30"/>
    </row>
    <row r="136" customFormat="1" spans="1:8">
      <c r="A136" s="26" t="str">
        <f t="shared" si="43"/>
        <v/>
      </c>
      <c r="B136" s="26" t="str">
        <f t="shared" si="44"/>
        <v/>
      </c>
      <c r="C136" s="26" t="str">
        <f t="shared" si="45"/>
        <v/>
      </c>
      <c r="D136" s="26" t="str">
        <f t="shared" si="46"/>
        <v/>
      </c>
      <c r="E136" s="26" t="str">
        <f t="shared" si="47"/>
        <v/>
      </c>
      <c r="F136" s="40"/>
      <c r="G136" s="33" t="str">
        <f t="shared" si="42"/>
        <v/>
      </c>
      <c r="H136" s="30"/>
    </row>
    <row r="137" customFormat="1" spans="1:8">
      <c r="A137" s="26" t="str">
        <f t="shared" si="43"/>
        <v/>
      </c>
      <c r="B137" s="26" t="str">
        <f t="shared" si="44"/>
        <v/>
      </c>
      <c r="C137" s="26" t="str">
        <f t="shared" si="45"/>
        <v/>
      </c>
      <c r="D137" s="26" t="str">
        <f t="shared" si="46"/>
        <v/>
      </c>
      <c r="E137" s="26" t="str">
        <f t="shared" si="47"/>
        <v/>
      </c>
      <c r="F137" s="40"/>
      <c r="G137" s="33" t="str">
        <f t="shared" si="42"/>
        <v/>
      </c>
      <c r="H137" s="30"/>
    </row>
    <row r="138" spans="1:8">
      <c r="A138" s="26" t="str">
        <f t="shared" si="43"/>
        <v/>
      </c>
      <c r="B138" s="26" t="str">
        <f t="shared" si="44"/>
        <v/>
      </c>
      <c r="C138" s="26" t="str">
        <f t="shared" si="45"/>
        <v/>
      </c>
      <c r="D138" s="26" t="str">
        <f t="shared" si="46"/>
        <v/>
      </c>
      <c r="E138" s="26" t="str">
        <f t="shared" si="47"/>
        <v/>
      </c>
      <c r="F138" s="40"/>
      <c r="G138" s="33" t="str">
        <f t="shared" si="42"/>
        <v/>
      </c>
      <c r="H138" s="30"/>
    </row>
    <row r="139" spans="1:8">
      <c r="A139" s="26" t="str">
        <f t="shared" si="43"/>
        <v/>
      </c>
      <c r="B139" s="26" t="str">
        <f t="shared" si="44"/>
        <v/>
      </c>
      <c r="C139" s="26" t="str">
        <f t="shared" si="45"/>
        <v/>
      </c>
      <c r="D139" s="26" t="str">
        <f t="shared" si="46"/>
        <v/>
      </c>
      <c r="E139" s="26" t="str">
        <f t="shared" si="47"/>
        <v/>
      </c>
      <c r="F139" s="40"/>
      <c r="G139" s="33" t="str">
        <f t="shared" si="42"/>
        <v/>
      </c>
      <c r="H139" s="30"/>
    </row>
    <row r="140" spans="1:8">
      <c r="A140" s="26" t="str">
        <f t="shared" si="43"/>
        <v/>
      </c>
      <c r="B140" s="26" t="str">
        <f t="shared" si="44"/>
        <v/>
      </c>
      <c r="C140" s="26" t="str">
        <f t="shared" si="45"/>
        <v/>
      </c>
      <c r="D140" s="26" t="str">
        <f t="shared" si="46"/>
        <v/>
      </c>
      <c r="E140" s="26" t="str">
        <f t="shared" si="47"/>
        <v/>
      </c>
      <c r="F140" s="40"/>
      <c r="G140" s="33" t="str">
        <f t="shared" si="42"/>
        <v/>
      </c>
      <c r="H140" s="30"/>
    </row>
    <row r="141" ht="14.55" spans="1:8">
      <c r="A141" s="35" t="str">
        <f t="shared" si="43"/>
        <v/>
      </c>
      <c r="B141" s="35" t="str">
        <f t="shared" si="44"/>
        <v/>
      </c>
      <c r="C141" s="35" t="str">
        <f t="shared" si="45"/>
        <v/>
      </c>
      <c r="D141" s="35" t="str">
        <f t="shared" si="46"/>
        <v/>
      </c>
      <c r="E141" s="35" t="str">
        <f t="shared" si="47"/>
        <v/>
      </c>
      <c r="F141" s="42"/>
      <c r="G141" s="33" t="str">
        <f t="shared" si="42"/>
        <v/>
      </c>
      <c r="H141" s="30"/>
    </row>
    <row r="142" spans="1:8">
      <c r="A142" s="26"/>
      <c r="B142" s="28" t="s">
        <v>2</v>
      </c>
      <c r="C142" s="28" t="str">
        <f>IF(F142&lt;&gt;"","&lt;/strong&gt;","")</f>
        <v/>
      </c>
      <c r="D142" s="28"/>
      <c r="E142" s="28"/>
      <c r="F142" s="26"/>
      <c r="G142" s="33" t="str">
        <f t="shared" si="42"/>
        <v/>
      </c>
      <c r="H142" s="30"/>
    </row>
  </sheetData>
  <conditionalFormatting sqref="G22:H22">
    <cfRule type="duplicateValues" dxfId="0" priority="4780"/>
  </conditionalFormatting>
  <conditionalFormatting sqref="Q41">
    <cfRule type="duplicateValues" dxfId="0" priority="4792"/>
  </conditionalFormatting>
  <conditionalFormatting sqref="Q42">
    <cfRule type="duplicateValues" dxfId="0" priority="4816"/>
  </conditionalFormatting>
  <conditionalFormatting sqref="G43:H43">
    <cfRule type="duplicateValues" dxfId="0" priority="4781"/>
  </conditionalFormatting>
  <conditionalFormatting sqref="Q62">
    <cfRule type="duplicateValues" dxfId="0" priority="4809"/>
  </conditionalFormatting>
  <conditionalFormatting sqref="F63">
    <cfRule type="duplicateValues" dxfId="0" priority="4785"/>
  </conditionalFormatting>
  <conditionalFormatting sqref="Q63">
    <cfRule type="duplicateValues" dxfId="0" priority="4807"/>
  </conditionalFormatting>
  <conditionalFormatting sqref="G88:H88">
    <cfRule type="duplicateValues" dxfId="0" priority="4762"/>
  </conditionalFormatting>
  <conditionalFormatting sqref="Q88">
    <cfRule type="duplicateValues" dxfId="0" priority="4772"/>
  </conditionalFormatting>
  <conditionalFormatting sqref="F89">
    <cfRule type="duplicateValues" dxfId="0" priority="6"/>
  </conditionalFormatting>
  <conditionalFormatting sqref="Q93">
    <cfRule type="duplicateValues" dxfId="0" priority="39"/>
  </conditionalFormatting>
  <conditionalFormatting sqref="Q94">
    <cfRule type="duplicateValues" dxfId="0" priority="38"/>
  </conditionalFormatting>
  <conditionalFormatting sqref="Q95">
    <cfRule type="duplicateValues" dxfId="0" priority="37"/>
  </conditionalFormatting>
  <conditionalFormatting sqref="Q96">
    <cfRule type="duplicateValues" dxfId="0" priority="36"/>
  </conditionalFormatting>
  <conditionalFormatting sqref="Q97">
    <cfRule type="duplicateValues" dxfId="0" priority="35"/>
  </conditionalFormatting>
  <conditionalFormatting sqref="F100">
    <cfRule type="duplicateValues" dxfId="0" priority="10"/>
  </conditionalFormatting>
  <conditionalFormatting sqref="F101">
    <cfRule type="duplicateValues" dxfId="0" priority="9"/>
  </conditionalFormatting>
  <conditionalFormatting sqref="N102">
    <cfRule type="duplicateValues" dxfId="0" priority="4751"/>
  </conditionalFormatting>
  <conditionalFormatting sqref="U102">
    <cfRule type="duplicateValues" dxfId="0" priority="4750"/>
  </conditionalFormatting>
  <conditionalFormatting sqref="AB102">
    <cfRule type="duplicateValues" dxfId="0" priority="4749"/>
  </conditionalFormatting>
  <conditionalFormatting sqref="AI102">
    <cfRule type="duplicateValues" dxfId="0" priority="4748"/>
  </conditionalFormatting>
  <conditionalFormatting sqref="AP102">
    <cfRule type="duplicateValues" dxfId="0" priority="4747"/>
  </conditionalFormatting>
  <conditionalFormatting sqref="AW102">
    <cfRule type="duplicateValues" dxfId="0" priority="4746"/>
  </conditionalFormatting>
  <conditionalFormatting sqref="BD102">
    <cfRule type="duplicateValues" dxfId="0" priority="4745"/>
  </conditionalFormatting>
  <conditionalFormatting sqref="BK102">
    <cfRule type="duplicateValues" dxfId="0" priority="4744"/>
  </conditionalFormatting>
  <conditionalFormatting sqref="BR102">
    <cfRule type="duplicateValues" dxfId="0" priority="4743"/>
  </conditionalFormatting>
  <conditionalFormatting sqref="BY102">
    <cfRule type="duplicateValues" dxfId="0" priority="4742"/>
  </conditionalFormatting>
  <conditionalFormatting sqref="CF102">
    <cfRule type="duplicateValues" dxfId="0" priority="4741"/>
  </conditionalFormatting>
  <conditionalFormatting sqref="CM102">
    <cfRule type="duplicateValues" dxfId="0" priority="4740"/>
  </conditionalFormatting>
  <conditionalFormatting sqref="CT102">
    <cfRule type="duplicateValues" dxfId="0" priority="4739"/>
  </conditionalFormatting>
  <conditionalFormatting sqref="DA102">
    <cfRule type="duplicateValues" dxfId="0" priority="4738"/>
  </conditionalFormatting>
  <conditionalFormatting sqref="DH102">
    <cfRule type="duplicateValues" dxfId="0" priority="4737"/>
  </conditionalFormatting>
  <conditionalFormatting sqref="DO102">
    <cfRule type="duplicateValues" dxfId="0" priority="4736"/>
  </conditionalFormatting>
  <conditionalFormatting sqref="DV102">
    <cfRule type="duplicateValues" dxfId="0" priority="4735"/>
  </conditionalFormatting>
  <conditionalFormatting sqref="EC102">
    <cfRule type="duplicateValues" dxfId="0" priority="4734"/>
  </conditionalFormatting>
  <conditionalFormatting sqref="EJ102">
    <cfRule type="duplicateValues" dxfId="0" priority="4733"/>
  </conditionalFormatting>
  <conditionalFormatting sqref="EQ102">
    <cfRule type="duplicateValues" dxfId="0" priority="4732"/>
  </conditionalFormatting>
  <conditionalFormatting sqref="EX102">
    <cfRule type="duplicateValues" dxfId="0" priority="4731"/>
  </conditionalFormatting>
  <conditionalFormatting sqref="FE102">
    <cfRule type="duplicateValues" dxfId="0" priority="4730"/>
  </conditionalFormatting>
  <conditionalFormatting sqref="FL102">
    <cfRule type="duplicateValues" dxfId="0" priority="4729"/>
  </conditionalFormatting>
  <conditionalFormatting sqref="FS102">
    <cfRule type="duplicateValues" dxfId="0" priority="4728"/>
  </conditionalFormatting>
  <conditionalFormatting sqref="FZ102">
    <cfRule type="duplicateValues" dxfId="0" priority="4727"/>
  </conditionalFormatting>
  <conditionalFormatting sqref="GG102">
    <cfRule type="duplicateValues" dxfId="0" priority="4726"/>
  </conditionalFormatting>
  <conditionalFormatting sqref="GN102">
    <cfRule type="duplicateValues" dxfId="0" priority="4725"/>
  </conditionalFormatting>
  <conditionalFormatting sqref="GU102">
    <cfRule type="duplicateValues" dxfId="0" priority="4724"/>
  </conditionalFormatting>
  <conditionalFormatting sqref="HB102">
    <cfRule type="duplicateValues" dxfId="0" priority="4723"/>
  </conditionalFormatting>
  <conditionalFormatting sqref="HI102">
    <cfRule type="duplicateValues" dxfId="0" priority="4722"/>
  </conditionalFormatting>
  <conditionalFormatting sqref="HP102">
    <cfRule type="duplicateValues" dxfId="0" priority="4721"/>
  </conditionalFormatting>
  <conditionalFormatting sqref="HW102">
    <cfRule type="duplicateValues" dxfId="0" priority="4720"/>
  </conditionalFormatting>
  <conditionalFormatting sqref="ID102">
    <cfRule type="duplicateValues" dxfId="0" priority="4719"/>
  </conditionalFormatting>
  <conditionalFormatting sqref="IK102">
    <cfRule type="duplicateValues" dxfId="0" priority="4718"/>
  </conditionalFormatting>
  <conditionalFormatting sqref="IR102">
    <cfRule type="duplicateValues" dxfId="0" priority="4717"/>
  </conditionalFormatting>
  <conditionalFormatting sqref="IY102">
    <cfRule type="duplicateValues" dxfId="0" priority="4716"/>
  </conditionalFormatting>
  <conditionalFormatting sqref="JF102">
    <cfRule type="duplicateValues" dxfId="0" priority="4715"/>
  </conditionalFormatting>
  <conditionalFormatting sqref="JM102">
    <cfRule type="duplicateValues" dxfId="0" priority="4714"/>
  </conditionalFormatting>
  <conditionalFormatting sqref="JT102">
    <cfRule type="duplicateValues" dxfId="0" priority="4713"/>
  </conditionalFormatting>
  <conditionalFormatting sqref="KA102">
    <cfRule type="duplicateValues" dxfId="0" priority="4712"/>
  </conditionalFormatting>
  <conditionalFormatting sqref="KH102">
    <cfRule type="duplicateValues" dxfId="0" priority="4711"/>
  </conditionalFormatting>
  <conditionalFormatting sqref="KO102">
    <cfRule type="duplicateValues" dxfId="0" priority="4710"/>
  </conditionalFormatting>
  <conditionalFormatting sqref="KV102">
    <cfRule type="duplicateValues" dxfId="0" priority="4709"/>
  </conditionalFormatting>
  <conditionalFormatting sqref="LC102">
    <cfRule type="duplicateValues" dxfId="0" priority="4708"/>
  </conditionalFormatting>
  <conditionalFormatting sqref="LJ102">
    <cfRule type="duplicateValues" dxfId="0" priority="4707"/>
  </conditionalFormatting>
  <conditionalFormatting sqref="LQ102">
    <cfRule type="duplicateValues" dxfId="0" priority="4706"/>
  </conditionalFormatting>
  <conditionalFormatting sqref="LX102">
    <cfRule type="duplicateValues" dxfId="0" priority="4705"/>
  </conditionalFormatting>
  <conditionalFormatting sqref="ME102">
    <cfRule type="duplicateValues" dxfId="0" priority="4704"/>
  </conditionalFormatting>
  <conditionalFormatting sqref="ML102">
    <cfRule type="duplicateValues" dxfId="0" priority="4703"/>
  </conditionalFormatting>
  <conditionalFormatting sqref="MS102">
    <cfRule type="duplicateValues" dxfId="0" priority="4702"/>
  </conditionalFormatting>
  <conditionalFormatting sqref="MZ102">
    <cfRule type="duplicateValues" dxfId="0" priority="4701"/>
  </conditionalFormatting>
  <conditionalFormatting sqref="NG102">
    <cfRule type="duplicateValues" dxfId="0" priority="4700"/>
  </conditionalFormatting>
  <conditionalFormatting sqref="NN102">
    <cfRule type="duplicateValues" dxfId="0" priority="4699"/>
  </conditionalFormatting>
  <conditionalFormatting sqref="NU102">
    <cfRule type="duplicateValues" dxfId="0" priority="4698"/>
  </conditionalFormatting>
  <conditionalFormatting sqref="OB102">
    <cfRule type="duplicateValues" dxfId="0" priority="4697"/>
  </conditionalFormatting>
  <conditionalFormatting sqref="OI102">
    <cfRule type="duplicateValues" dxfId="0" priority="4696"/>
  </conditionalFormatting>
  <conditionalFormatting sqref="OP102">
    <cfRule type="duplicateValues" dxfId="0" priority="4695"/>
  </conditionalFormatting>
  <conditionalFormatting sqref="OW102">
    <cfRule type="duplicateValues" dxfId="0" priority="4694"/>
  </conditionalFormatting>
  <conditionalFormatting sqref="PD102">
    <cfRule type="duplicateValues" dxfId="0" priority="4693"/>
  </conditionalFormatting>
  <conditionalFormatting sqref="PK102">
    <cfRule type="duplicateValues" dxfId="0" priority="4692"/>
  </conditionalFormatting>
  <conditionalFormatting sqref="PR102">
    <cfRule type="duplicateValues" dxfId="0" priority="4691"/>
  </conditionalFormatting>
  <conditionalFormatting sqref="PY102">
    <cfRule type="duplicateValues" dxfId="0" priority="4690"/>
  </conditionalFormatting>
  <conditionalFormatting sqref="QF102">
    <cfRule type="duplicateValues" dxfId="0" priority="4689"/>
  </conditionalFormatting>
  <conditionalFormatting sqref="QM102">
    <cfRule type="duplicateValues" dxfId="0" priority="4688"/>
  </conditionalFormatting>
  <conditionalFormatting sqref="QT102">
    <cfRule type="duplicateValues" dxfId="0" priority="4687"/>
  </conditionalFormatting>
  <conditionalFormatting sqref="RA102">
    <cfRule type="duplicateValues" dxfId="0" priority="4686"/>
  </conditionalFormatting>
  <conditionalFormatting sqref="RH102">
    <cfRule type="duplicateValues" dxfId="0" priority="4685"/>
  </conditionalFormatting>
  <conditionalFormatting sqref="RO102">
    <cfRule type="duplicateValues" dxfId="0" priority="4684"/>
  </conditionalFormatting>
  <conditionalFormatting sqref="RV102">
    <cfRule type="duplicateValues" dxfId="0" priority="4683"/>
  </conditionalFormatting>
  <conditionalFormatting sqref="SC102">
    <cfRule type="duplicateValues" dxfId="0" priority="4682"/>
  </conditionalFormatting>
  <conditionalFormatting sqref="SJ102">
    <cfRule type="duplicateValues" dxfId="0" priority="4681"/>
  </conditionalFormatting>
  <conditionalFormatting sqref="SQ102">
    <cfRule type="duplicateValues" dxfId="0" priority="4680"/>
  </conditionalFormatting>
  <conditionalFormatting sqref="SX102">
    <cfRule type="duplicateValues" dxfId="0" priority="4679"/>
  </conditionalFormatting>
  <conditionalFormatting sqref="TE102">
    <cfRule type="duplicateValues" dxfId="0" priority="4678"/>
  </conditionalFormatting>
  <conditionalFormatting sqref="TL102">
    <cfRule type="duplicateValues" dxfId="0" priority="4677"/>
  </conditionalFormatting>
  <conditionalFormatting sqref="TS102">
    <cfRule type="duplicateValues" dxfId="0" priority="4676"/>
  </conditionalFormatting>
  <conditionalFormatting sqref="TZ102">
    <cfRule type="duplicateValues" dxfId="0" priority="4675"/>
  </conditionalFormatting>
  <conditionalFormatting sqref="UG102">
    <cfRule type="duplicateValues" dxfId="0" priority="4674"/>
  </conditionalFormatting>
  <conditionalFormatting sqref="UN102">
    <cfRule type="duplicateValues" dxfId="0" priority="4673"/>
  </conditionalFormatting>
  <conditionalFormatting sqref="UU102">
    <cfRule type="duplicateValues" dxfId="0" priority="4672"/>
  </conditionalFormatting>
  <conditionalFormatting sqref="VB102">
    <cfRule type="duplicateValues" dxfId="0" priority="4671"/>
  </conditionalFormatting>
  <conditionalFormatting sqref="VI102">
    <cfRule type="duplicateValues" dxfId="0" priority="4670"/>
  </conditionalFormatting>
  <conditionalFormatting sqref="VP102">
    <cfRule type="duplicateValues" dxfId="0" priority="4669"/>
  </conditionalFormatting>
  <conditionalFormatting sqref="VW102">
    <cfRule type="duplicateValues" dxfId="0" priority="4668"/>
  </conditionalFormatting>
  <conditionalFormatting sqref="WD102">
    <cfRule type="duplicateValues" dxfId="0" priority="4667"/>
  </conditionalFormatting>
  <conditionalFormatting sqref="WK102">
    <cfRule type="duplicateValues" dxfId="0" priority="4666"/>
  </conditionalFormatting>
  <conditionalFormatting sqref="WR102">
    <cfRule type="duplicateValues" dxfId="0" priority="4665"/>
  </conditionalFormatting>
  <conditionalFormatting sqref="WY102">
    <cfRule type="duplicateValues" dxfId="0" priority="4664"/>
  </conditionalFormatting>
  <conditionalFormatting sqref="XF102">
    <cfRule type="duplicateValues" dxfId="0" priority="4663"/>
  </conditionalFormatting>
  <conditionalFormatting sqref="XM102">
    <cfRule type="duplicateValues" dxfId="0" priority="4662"/>
  </conditionalFormatting>
  <conditionalFormatting sqref="XT102">
    <cfRule type="duplicateValues" dxfId="0" priority="4661"/>
  </conditionalFormatting>
  <conditionalFormatting sqref="YA102">
    <cfRule type="duplicateValues" dxfId="0" priority="4660"/>
  </conditionalFormatting>
  <conditionalFormatting sqref="YH102">
    <cfRule type="duplicateValues" dxfId="0" priority="4659"/>
  </conditionalFormatting>
  <conditionalFormatting sqref="YO102">
    <cfRule type="duplicateValues" dxfId="0" priority="4658"/>
  </conditionalFormatting>
  <conditionalFormatting sqref="YV102">
    <cfRule type="duplicateValues" dxfId="0" priority="4657"/>
  </conditionalFormatting>
  <conditionalFormatting sqref="ZC102">
    <cfRule type="duplicateValues" dxfId="0" priority="4656"/>
  </conditionalFormatting>
  <conditionalFormatting sqref="ZJ102">
    <cfRule type="duplicateValues" dxfId="0" priority="4655"/>
  </conditionalFormatting>
  <conditionalFormatting sqref="ZQ102">
    <cfRule type="duplicateValues" dxfId="0" priority="4654"/>
  </conditionalFormatting>
  <conditionalFormatting sqref="ZX102">
    <cfRule type="duplicateValues" dxfId="0" priority="4653"/>
  </conditionalFormatting>
  <conditionalFormatting sqref="AAE102">
    <cfRule type="duplicateValues" dxfId="0" priority="4652"/>
  </conditionalFormatting>
  <conditionalFormatting sqref="AAL102">
    <cfRule type="duplicateValues" dxfId="0" priority="4651"/>
  </conditionalFormatting>
  <conditionalFormatting sqref="AAS102">
    <cfRule type="duplicateValues" dxfId="0" priority="4650"/>
  </conditionalFormatting>
  <conditionalFormatting sqref="AAZ102">
    <cfRule type="duplicateValues" dxfId="0" priority="4649"/>
  </conditionalFormatting>
  <conditionalFormatting sqref="ABG102">
    <cfRule type="duplicateValues" dxfId="0" priority="4648"/>
  </conditionalFormatting>
  <conditionalFormatting sqref="ABN102">
    <cfRule type="duplicateValues" dxfId="0" priority="4647"/>
  </conditionalFormatting>
  <conditionalFormatting sqref="ABU102">
    <cfRule type="duplicateValues" dxfId="0" priority="4646"/>
  </conditionalFormatting>
  <conditionalFormatting sqref="ACB102">
    <cfRule type="duplicateValues" dxfId="0" priority="4645"/>
  </conditionalFormatting>
  <conditionalFormatting sqref="ACI102">
    <cfRule type="duplicateValues" dxfId="0" priority="4644"/>
  </conditionalFormatting>
  <conditionalFormatting sqref="ACP102">
    <cfRule type="duplicateValues" dxfId="0" priority="4643"/>
  </conditionalFormatting>
  <conditionalFormatting sqref="ACW102">
    <cfRule type="duplicateValues" dxfId="0" priority="4642"/>
  </conditionalFormatting>
  <conditionalFormatting sqref="ADD102">
    <cfRule type="duplicateValues" dxfId="0" priority="4641"/>
  </conditionalFormatting>
  <conditionalFormatting sqref="ADK102">
    <cfRule type="duplicateValues" dxfId="0" priority="4640"/>
  </conditionalFormatting>
  <conditionalFormatting sqref="ADR102">
    <cfRule type="duplicateValues" dxfId="0" priority="4639"/>
  </conditionalFormatting>
  <conditionalFormatting sqref="ADY102">
    <cfRule type="duplicateValues" dxfId="0" priority="4638"/>
  </conditionalFormatting>
  <conditionalFormatting sqref="AEF102">
    <cfRule type="duplicateValues" dxfId="0" priority="4637"/>
  </conditionalFormatting>
  <conditionalFormatting sqref="AEM102">
    <cfRule type="duplicateValues" dxfId="0" priority="4636"/>
  </conditionalFormatting>
  <conditionalFormatting sqref="AET102">
    <cfRule type="duplicateValues" dxfId="0" priority="4635"/>
  </conditionalFormatting>
  <conditionalFormatting sqref="AFA102">
    <cfRule type="duplicateValues" dxfId="0" priority="4634"/>
  </conditionalFormatting>
  <conditionalFormatting sqref="AFH102">
    <cfRule type="duplicateValues" dxfId="0" priority="4633"/>
  </conditionalFormatting>
  <conditionalFormatting sqref="AFO102">
    <cfRule type="duplicateValues" dxfId="0" priority="4632"/>
  </conditionalFormatting>
  <conditionalFormatting sqref="AFV102">
    <cfRule type="duplicateValues" dxfId="0" priority="4631"/>
  </conditionalFormatting>
  <conditionalFormatting sqref="AGC102">
    <cfRule type="duplicateValues" dxfId="0" priority="4630"/>
  </conditionalFormatting>
  <conditionalFormatting sqref="AGJ102">
    <cfRule type="duplicateValues" dxfId="0" priority="4629"/>
  </conditionalFormatting>
  <conditionalFormatting sqref="AGQ102">
    <cfRule type="duplicateValues" dxfId="0" priority="4628"/>
  </conditionalFormatting>
  <conditionalFormatting sqref="AGX102">
    <cfRule type="duplicateValues" dxfId="0" priority="4627"/>
  </conditionalFormatting>
  <conditionalFormatting sqref="AHE102">
    <cfRule type="duplicateValues" dxfId="0" priority="4626"/>
  </conditionalFormatting>
  <conditionalFormatting sqref="AHL102">
    <cfRule type="duplicateValues" dxfId="0" priority="4625"/>
  </conditionalFormatting>
  <conditionalFormatting sqref="AHS102">
    <cfRule type="duplicateValues" dxfId="0" priority="4624"/>
  </conditionalFormatting>
  <conditionalFormatting sqref="AHZ102">
    <cfRule type="duplicateValues" dxfId="0" priority="4623"/>
  </conditionalFormatting>
  <conditionalFormatting sqref="AIG102">
    <cfRule type="duplicateValues" dxfId="0" priority="4622"/>
  </conditionalFormatting>
  <conditionalFormatting sqref="AIN102">
    <cfRule type="duplicateValues" dxfId="0" priority="4621"/>
  </conditionalFormatting>
  <conditionalFormatting sqref="AIU102">
    <cfRule type="duplicateValues" dxfId="0" priority="4620"/>
  </conditionalFormatting>
  <conditionalFormatting sqref="AJB102">
    <cfRule type="duplicateValues" dxfId="0" priority="4619"/>
  </conditionalFormatting>
  <conditionalFormatting sqref="AJI102">
    <cfRule type="duplicateValues" dxfId="0" priority="4618"/>
  </conditionalFormatting>
  <conditionalFormatting sqref="AJP102">
    <cfRule type="duplicateValues" dxfId="0" priority="4617"/>
  </conditionalFormatting>
  <conditionalFormatting sqref="AJW102">
    <cfRule type="duplicateValues" dxfId="0" priority="4616"/>
  </conditionalFormatting>
  <conditionalFormatting sqref="AKD102">
    <cfRule type="duplicateValues" dxfId="0" priority="4615"/>
  </conditionalFormatting>
  <conditionalFormatting sqref="AKK102">
    <cfRule type="duplicateValues" dxfId="0" priority="4614"/>
  </conditionalFormatting>
  <conditionalFormatting sqref="AKR102">
    <cfRule type="duplicateValues" dxfId="0" priority="4613"/>
  </conditionalFormatting>
  <conditionalFormatting sqref="AKY102">
    <cfRule type="duplicateValues" dxfId="0" priority="4612"/>
  </conditionalFormatting>
  <conditionalFormatting sqref="ALF102">
    <cfRule type="duplicateValues" dxfId="0" priority="4611"/>
  </conditionalFormatting>
  <conditionalFormatting sqref="ALM102">
    <cfRule type="duplicateValues" dxfId="0" priority="4610"/>
  </conditionalFormatting>
  <conditionalFormatting sqref="ALT102">
    <cfRule type="duplicateValues" dxfId="0" priority="4609"/>
  </conditionalFormatting>
  <conditionalFormatting sqref="AMA102">
    <cfRule type="duplicateValues" dxfId="0" priority="4608"/>
  </conditionalFormatting>
  <conditionalFormatting sqref="AMH102">
    <cfRule type="duplicateValues" dxfId="0" priority="4607"/>
  </conditionalFormatting>
  <conditionalFormatting sqref="AMO102">
    <cfRule type="duplicateValues" dxfId="0" priority="4606"/>
  </conditionalFormatting>
  <conditionalFormatting sqref="AMV102">
    <cfRule type="duplicateValues" dxfId="0" priority="4605"/>
  </conditionalFormatting>
  <conditionalFormatting sqref="ANC102">
    <cfRule type="duplicateValues" dxfId="0" priority="4604"/>
  </conditionalFormatting>
  <conditionalFormatting sqref="ANJ102">
    <cfRule type="duplicateValues" dxfId="0" priority="4603"/>
  </conditionalFormatting>
  <conditionalFormatting sqref="ANQ102">
    <cfRule type="duplicateValues" dxfId="0" priority="4602"/>
  </conditionalFormatting>
  <conditionalFormatting sqref="ANX102">
    <cfRule type="duplicateValues" dxfId="0" priority="4601"/>
  </conditionalFormatting>
  <conditionalFormatting sqref="AOE102">
    <cfRule type="duplicateValues" dxfId="0" priority="4600"/>
  </conditionalFormatting>
  <conditionalFormatting sqref="AOL102">
    <cfRule type="duplicateValues" dxfId="0" priority="4599"/>
  </conditionalFormatting>
  <conditionalFormatting sqref="AOS102">
    <cfRule type="duplicateValues" dxfId="0" priority="4598"/>
  </conditionalFormatting>
  <conditionalFormatting sqref="AOZ102">
    <cfRule type="duplicateValues" dxfId="0" priority="4597"/>
  </conditionalFormatting>
  <conditionalFormatting sqref="APG102">
    <cfRule type="duplicateValues" dxfId="0" priority="4596"/>
  </conditionalFormatting>
  <conditionalFormatting sqref="APN102">
    <cfRule type="duplicateValues" dxfId="0" priority="4595"/>
  </conditionalFormatting>
  <conditionalFormatting sqref="APU102">
    <cfRule type="duplicateValues" dxfId="0" priority="4594"/>
  </conditionalFormatting>
  <conditionalFormatting sqref="AQB102">
    <cfRule type="duplicateValues" dxfId="0" priority="4593"/>
  </conditionalFormatting>
  <conditionalFormatting sqref="AQI102">
    <cfRule type="duplicateValues" dxfId="0" priority="4592"/>
  </conditionalFormatting>
  <conditionalFormatting sqref="AQP102">
    <cfRule type="duplicateValues" dxfId="0" priority="4591"/>
  </conditionalFormatting>
  <conditionalFormatting sqref="AQW102">
    <cfRule type="duplicateValues" dxfId="0" priority="4590"/>
  </conditionalFormatting>
  <conditionalFormatting sqref="ARD102">
    <cfRule type="duplicateValues" dxfId="0" priority="4589"/>
  </conditionalFormatting>
  <conditionalFormatting sqref="ARK102">
    <cfRule type="duplicateValues" dxfId="0" priority="4588"/>
  </conditionalFormatting>
  <conditionalFormatting sqref="ARR102">
    <cfRule type="duplicateValues" dxfId="0" priority="4587"/>
  </conditionalFormatting>
  <conditionalFormatting sqref="ARY102">
    <cfRule type="duplicateValues" dxfId="0" priority="4586"/>
  </conditionalFormatting>
  <conditionalFormatting sqref="ASF102">
    <cfRule type="duplicateValues" dxfId="0" priority="4585"/>
  </conditionalFormatting>
  <conditionalFormatting sqref="ASM102">
    <cfRule type="duplicateValues" dxfId="0" priority="4584"/>
  </conditionalFormatting>
  <conditionalFormatting sqref="AST102">
    <cfRule type="duplicateValues" dxfId="0" priority="4583"/>
  </conditionalFormatting>
  <conditionalFormatting sqref="ATA102">
    <cfRule type="duplicateValues" dxfId="0" priority="4582"/>
  </conditionalFormatting>
  <conditionalFormatting sqref="ATH102">
    <cfRule type="duplicateValues" dxfId="0" priority="4581"/>
  </conditionalFormatting>
  <conditionalFormatting sqref="ATO102">
    <cfRule type="duplicateValues" dxfId="0" priority="4580"/>
  </conditionalFormatting>
  <conditionalFormatting sqref="ATV102">
    <cfRule type="duplicateValues" dxfId="0" priority="4579"/>
  </conditionalFormatting>
  <conditionalFormatting sqref="AUC102">
    <cfRule type="duplicateValues" dxfId="0" priority="4578"/>
  </conditionalFormatting>
  <conditionalFormatting sqref="AUJ102">
    <cfRule type="duplicateValues" dxfId="0" priority="4577"/>
  </conditionalFormatting>
  <conditionalFormatting sqref="AUQ102">
    <cfRule type="duplicateValues" dxfId="0" priority="4576"/>
  </conditionalFormatting>
  <conditionalFormatting sqref="AUX102">
    <cfRule type="duplicateValues" dxfId="0" priority="4575"/>
  </conditionalFormatting>
  <conditionalFormatting sqref="AVE102">
    <cfRule type="duplicateValues" dxfId="0" priority="4574"/>
  </conditionalFormatting>
  <conditionalFormatting sqref="AVL102">
    <cfRule type="duplicateValues" dxfId="0" priority="4573"/>
  </conditionalFormatting>
  <conditionalFormatting sqref="AVS102">
    <cfRule type="duplicateValues" dxfId="0" priority="4572"/>
  </conditionalFormatting>
  <conditionalFormatting sqref="AVZ102">
    <cfRule type="duplicateValues" dxfId="0" priority="4571"/>
  </conditionalFormatting>
  <conditionalFormatting sqref="AWG102">
    <cfRule type="duplicateValues" dxfId="0" priority="4570"/>
  </conditionalFormatting>
  <conditionalFormatting sqref="AWN102">
    <cfRule type="duplicateValues" dxfId="0" priority="4569"/>
  </conditionalFormatting>
  <conditionalFormatting sqref="AWU102">
    <cfRule type="duplicateValues" dxfId="0" priority="4568"/>
  </conditionalFormatting>
  <conditionalFormatting sqref="AXB102">
    <cfRule type="duplicateValues" dxfId="0" priority="4567"/>
  </conditionalFormatting>
  <conditionalFormatting sqref="AXI102">
    <cfRule type="duplicateValues" dxfId="0" priority="4566"/>
  </conditionalFormatting>
  <conditionalFormatting sqref="AXP102">
    <cfRule type="duplicateValues" dxfId="0" priority="4565"/>
  </conditionalFormatting>
  <conditionalFormatting sqref="AXW102">
    <cfRule type="duplicateValues" dxfId="0" priority="4564"/>
  </conditionalFormatting>
  <conditionalFormatting sqref="AYD102">
    <cfRule type="duplicateValues" dxfId="0" priority="4563"/>
  </conditionalFormatting>
  <conditionalFormatting sqref="AYK102">
    <cfRule type="duplicateValues" dxfId="0" priority="4562"/>
  </conditionalFormatting>
  <conditionalFormatting sqref="AYR102">
    <cfRule type="duplicateValues" dxfId="0" priority="4561"/>
  </conditionalFormatting>
  <conditionalFormatting sqref="AYY102">
    <cfRule type="duplicateValues" dxfId="0" priority="4560"/>
  </conditionalFormatting>
  <conditionalFormatting sqref="AZF102">
    <cfRule type="duplicateValues" dxfId="0" priority="4559"/>
  </conditionalFormatting>
  <conditionalFormatting sqref="AZM102">
    <cfRule type="duplicateValues" dxfId="0" priority="4558"/>
  </conditionalFormatting>
  <conditionalFormatting sqref="AZT102">
    <cfRule type="duplicateValues" dxfId="0" priority="4557"/>
  </conditionalFormatting>
  <conditionalFormatting sqref="BAA102">
    <cfRule type="duplicateValues" dxfId="0" priority="4556"/>
  </conditionalFormatting>
  <conditionalFormatting sqref="BAH102">
    <cfRule type="duplicateValues" dxfId="0" priority="4555"/>
  </conditionalFormatting>
  <conditionalFormatting sqref="BAO102">
    <cfRule type="duplicateValues" dxfId="0" priority="4554"/>
  </conditionalFormatting>
  <conditionalFormatting sqref="BAV102">
    <cfRule type="duplicateValues" dxfId="0" priority="4553"/>
  </conditionalFormatting>
  <conditionalFormatting sqref="BBC102">
    <cfRule type="duplicateValues" dxfId="0" priority="4552"/>
  </conditionalFormatting>
  <conditionalFormatting sqref="BBJ102">
    <cfRule type="duplicateValues" dxfId="0" priority="4551"/>
  </conditionalFormatting>
  <conditionalFormatting sqref="BBQ102">
    <cfRule type="duplicateValues" dxfId="0" priority="4550"/>
  </conditionalFormatting>
  <conditionalFormatting sqref="BBX102">
    <cfRule type="duplicateValues" dxfId="0" priority="4549"/>
  </conditionalFormatting>
  <conditionalFormatting sqref="BCE102">
    <cfRule type="duplicateValues" dxfId="0" priority="4548"/>
  </conditionalFormatting>
  <conditionalFormatting sqref="BCL102">
    <cfRule type="duplicateValues" dxfId="0" priority="4547"/>
  </conditionalFormatting>
  <conditionalFormatting sqref="BCS102">
    <cfRule type="duplicateValues" dxfId="0" priority="4546"/>
  </conditionalFormatting>
  <conditionalFormatting sqref="BCZ102">
    <cfRule type="duplicateValues" dxfId="0" priority="4545"/>
  </conditionalFormatting>
  <conditionalFormatting sqref="BDG102">
    <cfRule type="duplicateValues" dxfId="0" priority="4544"/>
  </conditionalFormatting>
  <conditionalFormatting sqref="BDN102">
    <cfRule type="duplicateValues" dxfId="0" priority="4543"/>
  </conditionalFormatting>
  <conditionalFormatting sqref="BDU102">
    <cfRule type="duplicateValues" dxfId="0" priority="4542"/>
  </conditionalFormatting>
  <conditionalFormatting sqref="BEB102">
    <cfRule type="duplicateValues" dxfId="0" priority="4541"/>
  </conditionalFormatting>
  <conditionalFormatting sqref="BEI102">
    <cfRule type="duplicateValues" dxfId="0" priority="4540"/>
  </conditionalFormatting>
  <conditionalFormatting sqref="BEP102">
    <cfRule type="duplicateValues" dxfId="0" priority="4539"/>
  </conditionalFormatting>
  <conditionalFormatting sqref="BEW102">
    <cfRule type="duplicateValues" dxfId="0" priority="4538"/>
  </conditionalFormatting>
  <conditionalFormatting sqref="BFD102">
    <cfRule type="duplicateValues" dxfId="0" priority="4537"/>
  </conditionalFormatting>
  <conditionalFormatting sqref="BFK102">
    <cfRule type="duplicateValues" dxfId="0" priority="4536"/>
  </conditionalFormatting>
  <conditionalFormatting sqref="BFR102">
    <cfRule type="duplicateValues" dxfId="0" priority="4535"/>
  </conditionalFormatting>
  <conditionalFormatting sqref="BFY102">
    <cfRule type="duplicateValues" dxfId="0" priority="4534"/>
  </conditionalFormatting>
  <conditionalFormatting sqref="BGF102">
    <cfRule type="duplicateValues" dxfId="0" priority="4533"/>
  </conditionalFormatting>
  <conditionalFormatting sqref="BGM102">
    <cfRule type="duplicateValues" dxfId="0" priority="4532"/>
  </conditionalFormatting>
  <conditionalFormatting sqref="BGT102">
    <cfRule type="duplicateValues" dxfId="0" priority="4531"/>
  </conditionalFormatting>
  <conditionalFormatting sqref="BHA102">
    <cfRule type="duplicateValues" dxfId="0" priority="4530"/>
  </conditionalFormatting>
  <conditionalFormatting sqref="BHH102">
    <cfRule type="duplicateValues" dxfId="0" priority="4529"/>
  </conditionalFormatting>
  <conditionalFormatting sqref="BHO102">
    <cfRule type="duplicateValues" dxfId="0" priority="4528"/>
  </conditionalFormatting>
  <conditionalFormatting sqref="BHV102">
    <cfRule type="duplicateValues" dxfId="0" priority="4527"/>
  </conditionalFormatting>
  <conditionalFormatting sqref="BIC102">
    <cfRule type="duplicateValues" dxfId="0" priority="4526"/>
  </conditionalFormatting>
  <conditionalFormatting sqref="BIJ102">
    <cfRule type="duplicateValues" dxfId="0" priority="4525"/>
  </conditionalFormatting>
  <conditionalFormatting sqref="BIQ102">
    <cfRule type="duplicateValues" dxfId="0" priority="4524"/>
  </conditionalFormatting>
  <conditionalFormatting sqref="BIX102">
    <cfRule type="duplicateValues" dxfId="0" priority="4523"/>
  </conditionalFormatting>
  <conditionalFormatting sqref="BJE102">
    <cfRule type="duplicateValues" dxfId="0" priority="4522"/>
  </conditionalFormatting>
  <conditionalFormatting sqref="BJL102">
    <cfRule type="duplicateValues" dxfId="0" priority="4521"/>
  </conditionalFormatting>
  <conditionalFormatting sqref="BJS102">
    <cfRule type="duplicateValues" dxfId="0" priority="4520"/>
  </conditionalFormatting>
  <conditionalFormatting sqref="BJZ102">
    <cfRule type="duplicateValues" dxfId="0" priority="4519"/>
  </conditionalFormatting>
  <conditionalFormatting sqref="BKG102">
    <cfRule type="duplicateValues" dxfId="0" priority="4518"/>
  </conditionalFormatting>
  <conditionalFormatting sqref="BKN102">
    <cfRule type="duplicateValues" dxfId="0" priority="4517"/>
  </conditionalFormatting>
  <conditionalFormatting sqref="BKU102">
    <cfRule type="duplicateValues" dxfId="0" priority="4516"/>
  </conditionalFormatting>
  <conditionalFormatting sqref="BLB102">
    <cfRule type="duplicateValues" dxfId="0" priority="4515"/>
  </conditionalFormatting>
  <conditionalFormatting sqref="BLI102">
    <cfRule type="duplicateValues" dxfId="0" priority="4514"/>
  </conditionalFormatting>
  <conditionalFormatting sqref="BLP102">
    <cfRule type="duplicateValues" dxfId="0" priority="4513"/>
  </conditionalFormatting>
  <conditionalFormatting sqref="BLW102">
    <cfRule type="duplicateValues" dxfId="0" priority="4512"/>
  </conditionalFormatting>
  <conditionalFormatting sqref="BMD102">
    <cfRule type="duplicateValues" dxfId="0" priority="4511"/>
  </conditionalFormatting>
  <conditionalFormatting sqref="BMK102">
    <cfRule type="duplicateValues" dxfId="0" priority="4510"/>
  </conditionalFormatting>
  <conditionalFormatting sqref="BMR102">
    <cfRule type="duplicateValues" dxfId="0" priority="4509"/>
  </conditionalFormatting>
  <conditionalFormatting sqref="BMY102">
    <cfRule type="duplicateValues" dxfId="0" priority="4508"/>
  </conditionalFormatting>
  <conditionalFormatting sqref="BNF102">
    <cfRule type="duplicateValues" dxfId="0" priority="4507"/>
  </conditionalFormatting>
  <conditionalFormatting sqref="BNM102">
    <cfRule type="duplicateValues" dxfId="0" priority="4506"/>
  </conditionalFormatting>
  <conditionalFormatting sqref="BNT102">
    <cfRule type="duplicateValues" dxfId="0" priority="4505"/>
  </conditionalFormatting>
  <conditionalFormatting sqref="BOA102">
    <cfRule type="duplicateValues" dxfId="0" priority="4504"/>
  </conditionalFormatting>
  <conditionalFormatting sqref="BOH102">
    <cfRule type="duplicateValues" dxfId="0" priority="4503"/>
  </conditionalFormatting>
  <conditionalFormatting sqref="BOO102">
    <cfRule type="duplicateValues" dxfId="0" priority="4502"/>
  </conditionalFormatting>
  <conditionalFormatting sqref="BOV102">
    <cfRule type="duplicateValues" dxfId="0" priority="4501"/>
  </conditionalFormatting>
  <conditionalFormatting sqref="BPC102">
    <cfRule type="duplicateValues" dxfId="0" priority="4500"/>
  </conditionalFormatting>
  <conditionalFormatting sqref="BPJ102">
    <cfRule type="duplicateValues" dxfId="0" priority="4499"/>
  </conditionalFormatting>
  <conditionalFormatting sqref="BPQ102">
    <cfRule type="duplicateValues" dxfId="0" priority="4498"/>
  </conditionalFormatting>
  <conditionalFormatting sqref="BPX102">
    <cfRule type="duplicateValues" dxfId="0" priority="4497"/>
  </conditionalFormatting>
  <conditionalFormatting sqref="BQE102">
    <cfRule type="duplicateValues" dxfId="0" priority="4496"/>
  </conditionalFormatting>
  <conditionalFormatting sqref="BQL102">
    <cfRule type="duplicateValues" dxfId="0" priority="4495"/>
  </conditionalFormatting>
  <conditionalFormatting sqref="BQS102">
    <cfRule type="duplicateValues" dxfId="0" priority="4494"/>
  </conditionalFormatting>
  <conditionalFormatting sqref="BQZ102">
    <cfRule type="duplicateValues" dxfId="0" priority="4493"/>
  </conditionalFormatting>
  <conditionalFormatting sqref="BRG102">
    <cfRule type="duplicateValues" dxfId="0" priority="4492"/>
  </conditionalFormatting>
  <conditionalFormatting sqref="BRN102">
    <cfRule type="duplicateValues" dxfId="0" priority="4491"/>
  </conditionalFormatting>
  <conditionalFormatting sqref="BRU102">
    <cfRule type="duplicateValues" dxfId="0" priority="4490"/>
  </conditionalFormatting>
  <conditionalFormatting sqref="BSB102">
    <cfRule type="duplicateValues" dxfId="0" priority="4489"/>
  </conditionalFormatting>
  <conditionalFormatting sqref="BSI102">
    <cfRule type="duplicateValues" dxfId="0" priority="4488"/>
  </conditionalFormatting>
  <conditionalFormatting sqref="BSP102">
    <cfRule type="duplicateValues" dxfId="0" priority="4487"/>
  </conditionalFormatting>
  <conditionalFormatting sqref="BSW102">
    <cfRule type="duplicateValues" dxfId="0" priority="4486"/>
  </conditionalFormatting>
  <conditionalFormatting sqref="BTD102">
    <cfRule type="duplicateValues" dxfId="0" priority="4485"/>
  </conditionalFormatting>
  <conditionalFormatting sqref="BTK102">
    <cfRule type="duplicateValues" dxfId="0" priority="4484"/>
  </conditionalFormatting>
  <conditionalFormatting sqref="BTR102">
    <cfRule type="duplicateValues" dxfId="0" priority="4483"/>
  </conditionalFormatting>
  <conditionalFormatting sqref="BTY102">
    <cfRule type="duplicateValues" dxfId="0" priority="4482"/>
  </conditionalFormatting>
  <conditionalFormatting sqref="BUF102">
    <cfRule type="duplicateValues" dxfId="0" priority="4481"/>
  </conditionalFormatting>
  <conditionalFormatting sqref="BUM102">
    <cfRule type="duplicateValues" dxfId="0" priority="4480"/>
  </conditionalFormatting>
  <conditionalFormatting sqref="BUT102">
    <cfRule type="duplicateValues" dxfId="0" priority="4479"/>
  </conditionalFormatting>
  <conditionalFormatting sqref="BVA102">
    <cfRule type="duplicateValues" dxfId="0" priority="4478"/>
  </conditionalFormatting>
  <conditionalFormatting sqref="BVH102">
    <cfRule type="duplicateValues" dxfId="0" priority="4477"/>
  </conditionalFormatting>
  <conditionalFormatting sqref="BVO102">
    <cfRule type="duplicateValues" dxfId="0" priority="4476"/>
  </conditionalFormatting>
  <conditionalFormatting sqref="BVV102">
    <cfRule type="duplicateValues" dxfId="0" priority="4475"/>
  </conditionalFormatting>
  <conditionalFormatting sqref="BWC102">
    <cfRule type="duplicateValues" dxfId="0" priority="4474"/>
  </conditionalFormatting>
  <conditionalFormatting sqref="BWJ102">
    <cfRule type="duplicateValues" dxfId="0" priority="4473"/>
  </conditionalFormatting>
  <conditionalFormatting sqref="BWQ102">
    <cfRule type="duplicateValues" dxfId="0" priority="4472"/>
  </conditionalFormatting>
  <conditionalFormatting sqref="BWX102">
    <cfRule type="duplicateValues" dxfId="0" priority="4471"/>
  </conditionalFormatting>
  <conditionalFormatting sqref="BXE102">
    <cfRule type="duplicateValues" dxfId="0" priority="4470"/>
  </conditionalFormatting>
  <conditionalFormatting sqref="BXL102">
    <cfRule type="duplicateValues" dxfId="0" priority="4469"/>
  </conditionalFormatting>
  <conditionalFormatting sqref="BXS102">
    <cfRule type="duplicateValues" dxfId="0" priority="4468"/>
  </conditionalFormatting>
  <conditionalFormatting sqref="BXZ102">
    <cfRule type="duplicateValues" dxfId="0" priority="4467"/>
  </conditionalFormatting>
  <conditionalFormatting sqref="BYG102">
    <cfRule type="duplicateValues" dxfId="0" priority="4466"/>
  </conditionalFormatting>
  <conditionalFormatting sqref="BYN102">
    <cfRule type="duplicateValues" dxfId="0" priority="4465"/>
  </conditionalFormatting>
  <conditionalFormatting sqref="BYU102">
    <cfRule type="duplicateValues" dxfId="0" priority="4464"/>
  </conditionalFormatting>
  <conditionalFormatting sqref="BZB102">
    <cfRule type="duplicateValues" dxfId="0" priority="4463"/>
  </conditionalFormatting>
  <conditionalFormatting sqref="BZI102">
    <cfRule type="duplicateValues" dxfId="0" priority="4462"/>
  </conditionalFormatting>
  <conditionalFormatting sqref="BZP102">
    <cfRule type="duplicateValues" dxfId="0" priority="4461"/>
  </conditionalFormatting>
  <conditionalFormatting sqref="BZW102">
    <cfRule type="duplicateValues" dxfId="0" priority="4460"/>
  </conditionalFormatting>
  <conditionalFormatting sqref="CAD102">
    <cfRule type="duplicateValues" dxfId="0" priority="4459"/>
  </conditionalFormatting>
  <conditionalFormatting sqref="CAK102">
    <cfRule type="duplicateValues" dxfId="0" priority="4458"/>
  </conditionalFormatting>
  <conditionalFormatting sqref="CAR102">
    <cfRule type="duplicateValues" dxfId="0" priority="4457"/>
  </conditionalFormatting>
  <conditionalFormatting sqref="CAY102">
    <cfRule type="duplicateValues" dxfId="0" priority="4456"/>
  </conditionalFormatting>
  <conditionalFormatting sqref="CBF102">
    <cfRule type="duplicateValues" dxfId="0" priority="4455"/>
  </conditionalFormatting>
  <conditionalFormatting sqref="CBM102">
    <cfRule type="duplicateValues" dxfId="0" priority="4454"/>
  </conditionalFormatting>
  <conditionalFormatting sqref="CBT102">
    <cfRule type="duplicateValues" dxfId="0" priority="4453"/>
  </conditionalFormatting>
  <conditionalFormatting sqref="CCA102">
    <cfRule type="duplicateValues" dxfId="0" priority="4452"/>
  </conditionalFormatting>
  <conditionalFormatting sqref="CCH102">
    <cfRule type="duplicateValues" dxfId="0" priority="4451"/>
  </conditionalFormatting>
  <conditionalFormatting sqref="CCO102">
    <cfRule type="duplicateValues" dxfId="0" priority="4450"/>
  </conditionalFormatting>
  <conditionalFormatting sqref="CCV102">
    <cfRule type="duplicateValues" dxfId="0" priority="4449"/>
  </conditionalFormatting>
  <conditionalFormatting sqref="CDC102">
    <cfRule type="duplicateValues" dxfId="0" priority="4448"/>
  </conditionalFormatting>
  <conditionalFormatting sqref="CDJ102">
    <cfRule type="duplicateValues" dxfId="0" priority="4447"/>
  </conditionalFormatting>
  <conditionalFormatting sqref="CDQ102">
    <cfRule type="duplicateValues" dxfId="0" priority="4446"/>
  </conditionalFormatting>
  <conditionalFormatting sqref="CDX102">
    <cfRule type="duplicateValues" dxfId="0" priority="4445"/>
  </conditionalFormatting>
  <conditionalFormatting sqref="CEE102">
    <cfRule type="duplicateValues" dxfId="0" priority="4444"/>
  </conditionalFormatting>
  <conditionalFormatting sqref="CEL102">
    <cfRule type="duplicateValues" dxfId="0" priority="4443"/>
  </conditionalFormatting>
  <conditionalFormatting sqref="CES102">
    <cfRule type="duplicateValues" dxfId="0" priority="4442"/>
  </conditionalFormatting>
  <conditionalFormatting sqref="CEZ102">
    <cfRule type="duplicateValues" dxfId="0" priority="4441"/>
  </conditionalFormatting>
  <conditionalFormatting sqref="CFG102">
    <cfRule type="duplicateValues" dxfId="0" priority="4440"/>
  </conditionalFormatting>
  <conditionalFormatting sqref="CFN102">
    <cfRule type="duplicateValues" dxfId="0" priority="4439"/>
  </conditionalFormatting>
  <conditionalFormatting sqref="CFU102">
    <cfRule type="duplicateValues" dxfId="0" priority="4438"/>
  </conditionalFormatting>
  <conditionalFormatting sqref="CGB102">
    <cfRule type="duplicateValues" dxfId="0" priority="4437"/>
  </conditionalFormatting>
  <conditionalFormatting sqref="CGI102">
    <cfRule type="duplicateValues" dxfId="0" priority="4436"/>
  </conditionalFormatting>
  <conditionalFormatting sqref="CGP102">
    <cfRule type="duplicateValues" dxfId="0" priority="4435"/>
  </conditionalFormatting>
  <conditionalFormatting sqref="CGW102">
    <cfRule type="duplicateValues" dxfId="0" priority="4434"/>
  </conditionalFormatting>
  <conditionalFormatting sqref="CHD102">
    <cfRule type="duplicateValues" dxfId="0" priority="4433"/>
  </conditionalFormatting>
  <conditionalFormatting sqref="CHK102">
    <cfRule type="duplicateValues" dxfId="0" priority="4432"/>
  </conditionalFormatting>
  <conditionalFormatting sqref="CHR102">
    <cfRule type="duplicateValues" dxfId="0" priority="4431"/>
  </conditionalFormatting>
  <conditionalFormatting sqref="CHY102">
    <cfRule type="duplicateValues" dxfId="0" priority="4430"/>
  </conditionalFormatting>
  <conditionalFormatting sqref="CIF102">
    <cfRule type="duplicateValues" dxfId="0" priority="4429"/>
  </conditionalFormatting>
  <conditionalFormatting sqref="CIM102">
    <cfRule type="duplicateValues" dxfId="0" priority="4428"/>
  </conditionalFormatting>
  <conditionalFormatting sqref="CIT102">
    <cfRule type="duplicateValues" dxfId="0" priority="4427"/>
  </conditionalFormatting>
  <conditionalFormatting sqref="CJA102">
    <cfRule type="duplicateValues" dxfId="0" priority="4426"/>
  </conditionalFormatting>
  <conditionalFormatting sqref="CJH102">
    <cfRule type="duplicateValues" dxfId="0" priority="4425"/>
  </conditionalFormatting>
  <conditionalFormatting sqref="CJO102">
    <cfRule type="duplicateValues" dxfId="0" priority="4424"/>
  </conditionalFormatting>
  <conditionalFormatting sqref="CJV102">
    <cfRule type="duplicateValues" dxfId="0" priority="4423"/>
  </conditionalFormatting>
  <conditionalFormatting sqref="CKC102">
    <cfRule type="duplicateValues" dxfId="0" priority="4422"/>
  </conditionalFormatting>
  <conditionalFormatting sqref="CKJ102">
    <cfRule type="duplicateValues" dxfId="0" priority="4421"/>
  </conditionalFormatting>
  <conditionalFormatting sqref="CKQ102">
    <cfRule type="duplicateValues" dxfId="0" priority="4420"/>
  </conditionalFormatting>
  <conditionalFormatting sqref="CKX102">
    <cfRule type="duplicateValues" dxfId="0" priority="4419"/>
  </conditionalFormatting>
  <conditionalFormatting sqref="CLE102">
    <cfRule type="duplicateValues" dxfId="0" priority="4418"/>
  </conditionalFormatting>
  <conditionalFormatting sqref="CLL102">
    <cfRule type="duplicateValues" dxfId="0" priority="4417"/>
  </conditionalFormatting>
  <conditionalFormatting sqref="CLS102">
    <cfRule type="duplicateValues" dxfId="0" priority="4416"/>
  </conditionalFormatting>
  <conditionalFormatting sqref="CLZ102">
    <cfRule type="duplicateValues" dxfId="0" priority="4415"/>
  </conditionalFormatting>
  <conditionalFormatting sqref="CMG102">
    <cfRule type="duplicateValues" dxfId="0" priority="4414"/>
  </conditionalFormatting>
  <conditionalFormatting sqref="CMN102">
    <cfRule type="duplicateValues" dxfId="0" priority="4413"/>
  </conditionalFormatting>
  <conditionalFormatting sqref="CMU102">
    <cfRule type="duplicateValues" dxfId="0" priority="4412"/>
  </conditionalFormatting>
  <conditionalFormatting sqref="CNB102">
    <cfRule type="duplicateValues" dxfId="0" priority="4411"/>
  </conditionalFormatting>
  <conditionalFormatting sqref="CNI102">
    <cfRule type="duplicateValues" dxfId="0" priority="4410"/>
  </conditionalFormatting>
  <conditionalFormatting sqref="CNP102">
    <cfRule type="duplicateValues" dxfId="0" priority="4409"/>
  </conditionalFormatting>
  <conditionalFormatting sqref="CNW102">
    <cfRule type="duplicateValues" dxfId="0" priority="4408"/>
  </conditionalFormatting>
  <conditionalFormatting sqref="COD102">
    <cfRule type="duplicateValues" dxfId="0" priority="4407"/>
  </conditionalFormatting>
  <conditionalFormatting sqref="COK102">
    <cfRule type="duplicateValues" dxfId="0" priority="4406"/>
  </conditionalFormatting>
  <conditionalFormatting sqref="COR102">
    <cfRule type="duplicateValues" dxfId="0" priority="4405"/>
  </conditionalFormatting>
  <conditionalFormatting sqref="COY102">
    <cfRule type="duplicateValues" dxfId="0" priority="4404"/>
  </conditionalFormatting>
  <conditionalFormatting sqref="CPF102">
    <cfRule type="duplicateValues" dxfId="0" priority="4403"/>
  </conditionalFormatting>
  <conditionalFormatting sqref="CPM102">
    <cfRule type="duplicateValues" dxfId="0" priority="4402"/>
  </conditionalFormatting>
  <conditionalFormatting sqref="CPT102">
    <cfRule type="duplicateValues" dxfId="0" priority="4401"/>
  </conditionalFormatting>
  <conditionalFormatting sqref="CQA102">
    <cfRule type="duplicateValues" dxfId="0" priority="4400"/>
  </conditionalFormatting>
  <conditionalFormatting sqref="CQH102">
    <cfRule type="duplicateValues" dxfId="0" priority="4399"/>
  </conditionalFormatting>
  <conditionalFormatting sqref="CQO102">
    <cfRule type="duplicateValues" dxfId="0" priority="4398"/>
  </conditionalFormatting>
  <conditionalFormatting sqref="CQV102">
    <cfRule type="duplicateValues" dxfId="0" priority="4397"/>
  </conditionalFormatting>
  <conditionalFormatting sqref="CRC102">
    <cfRule type="duplicateValues" dxfId="0" priority="4396"/>
  </conditionalFormatting>
  <conditionalFormatting sqref="CRJ102">
    <cfRule type="duplicateValues" dxfId="0" priority="4395"/>
  </conditionalFormatting>
  <conditionalFormatting sqref="CRQ102">
    <cfRule type="duplicateValues" dxfId="0" priority="4394"/>
  </conditionalFormatting>
  <conditionalFormatting sqref="CRX102">
    <cfRule type="duplicateValues" dxfId="0" priority="4393"/>
  </conditionalFormatting>
  <conditionalFormatting sqref="CSE102">
    <cfRule type="duplicateValues" dxfId="0" priority="4392"/>
  </conditionalFormatting>
  <conditionalFormatting sqref="CSL102">
    <cfRule type="duplicateValues" dxfId="0" priority="4391"/>
  </conditionalFormatting>
  <conditionalFormatting sqref="CSS102">
    <cfRule type="duplicateValues" dxfId="0" priority="4390"/>
  </conditionalFormatting>
  <conditionalFormatting sqref="CSZ102">
    <cfRule type="duplicateValues" dxfId="0" priority="4389"/>
  </conditionalFormatting>
  <conditionalFormatting sqref="CTG102">
    <cfRule type="duplicateValues" dxfId="0" priority="4388"/>
  </conditionalFormatting>
  <conditionalFormatting sqref="CTN102">
    <cfRule type="duplicateValues" dxfId="0" priority="4387"/>
  </conditionalFormatting>
  <conditionalFormatting sqref="CTU102">
    <cfRule type="duplicateValues" dxfId="0" priority="4386"/>
  </conditionalFormatting>
  <conditionalFormatting sqref="CUB102">
    <cfRule type="duplicateValues" dxfId="0" priority="4385"/>
  </conditionalFormatting>
  <conditionalFormatting sqref="CUI102">
    <cfRule type="duplicateValues" dxfId="0" priority="4384"/>
  </conditionalFormatting>
  <conditionalFormatting sqref="CUP102">
    <cfRule type="duplicateValues" dxfId="0" priority="4383"/>
  </conditionalFormatting>
  <conditionalFormatting sqref="CUW102">
    <cfRule type="duplicateValues" dxfId="0" priority="4382"/>
  </conditionalFormatting>
  <conditionalFormatting sqref="CVD102">
    <cfRule type="duplicateValues" dxfId="0" priority="4381"/>
  </conditionalFormatting>
  <conditionalFormatting sqref="CVK102">
    <cfRule type="duplicateValues" dxfId="0" priority="4380"/>
  </conditionalFormatting>
  <conditionalFormatting sqref="CVR102">
    <cfRule type="duplicateValues" dxfId="0" priority="4379"/>
  </conditionalFormatting>
  <conditionalFormatting sqref="CVY102">
    <cfRule type="duplicateValues" dxfId="0" priority="4378"/>
  </conditionalFormatting>
  <conditionalFormatting sqref="CWF102">
    <cfRule type="duplicateValues" dxfId="0" priority="4377"/>
  </conditionalFormatting>
  <conditionalFormatting sqref="CWM102">
    <cfRule type="duplicateValues" dxfId="0" priority="4376"/>
  </conditionalFormatting>
  <conditionalFormatting sqref="CWT102">
    <cfRule type="duplicateValues" dxfId="0" priority="4375"/>
  </conditionalFormatting>
  <conditionalFormatting sqref="CXA102">
    <cfRule type="duplicateValues" dxfId="0" priority="4374"/>
  </conditionalFormatting>
  <conditionalFormatting sqref="CXH102">
    <cfRule type="duplicateValues" dxfId="0" priority="4373"/>
  </conditionalFormatting>
  <conditionalFormatting sqref="CXO102">
    <cfRule type="duplicateValues" dxfId="0" priority="4372"/>
  </conditionalFormatting>
  <conditionalFormatting sqref="CXV102">
    <cfRule type="duplicateValues" dxfId="0" priority="4371"/>
  </conditionalFormatting>
  <conditionalFormatting sqref="CYC102">
    <cfRule type="duplicateValues" dxfId="0" priority="4370"/>
  </conditionalFormatting>
  <conditionalFormatting sqref="CYJ102">
    <cfRule type="duplicateValues" dxfId="0" priority="4369"/>
  </conditionalFormatting>
  <conditionalFormatting sqref="CYQ102">
    <cfRule type="duplicateValues" dxfId="0" priority="4368"/>
  </conditionalFormatting>
  <conditionalFormatting sqref="CYX102">
    <cfRule type="duplicateValues" dxfId="0" priority="4367"/>
  </conditionalFormatting>
  <conditionalFormatting sqref="CZE102">
    <cfRule type="duplicateValues" dxfId="0" priority="4366"/>
  </conditionalFormatting>
  <conditionalFormatting sqref="CZL102">
    <cfRule type="duplicateValues" dxfId="0" priority="4365"/>
  </conditionalFormatting>
  <conditionalFormatting sqref="CZS102">
    <cfRule type="duplicateValues" dxfId="0" priority="4364"/>
  </conditionalFormatting>
  <conditionalFormatting sqref="CZZ102">
    <cfRule type="duplicateValues" dxfId="0" priority="4363"/>
  </conditionalFormatting>
  <conditionalFormatting sqref="DAG102">
    <cfRule type="duplicateValues" dxfId="0" priority="4362"/>
  </conditionalFormatting>
  <conditionalFormatting sqref="DAN102">
    <cfRule type="duplicateValues" dxfId="0" priority="4361"/>
  </conditionalFormatting>
  <conditionalFormatting sqref="DAU102">
    <cfRule type="duplicateValues" dxfId="0" priority="4360"/>
  </conditionalFormatting>
  <conditionalFormatting sqref="DBB102">
    <cfRule type="duplicateValues" dxfId="0" priority="4359"/>
  </conditionalFormatting>
  <conditionalFormatting sqref="DBI102">
    <cfRule type="duplicateValues" dxfId="0" priority="4358"/>
  </conditionalFormatting>
  <conditionalFormatting sqref="DBP102">
    <cfRule type="duplicateValues" dxfId="0" priority="4357"/>
  </conditionalFormatting>
  <conditionalFormatting sqref="DBW102">
    <cfRule type="duplicateValues" dxfId="0" priority="4356"/>
  </conditionalFormatting>
  <conditionalFormatting sqref="DCD102">
    <cfRule type="duplicateValues" dxfId="0" priority="4355"/>
  </conditionalFormatting>
  <conditionalFormatting sqref="DCK102">
    <cfRule type="duplicateValues" dxfId="0" priority="4354"/>
  </conditionalFormatting>
  <conditionalFormatting sqref="DCR102">
    <cfRule type="duplicateValues" dxfId="0" priority="4353"/>
  </conditionalFormatting>
  <conditionalFormatting sqref="DCY102">
    <cfRule type="duplicateValues" dxfId="0" priority="4352"/>
  </conditionalFormatting>
  <conditionalFormatting sqref="DDF102">
    <cfRule type="duplicateValues" dxfId="0" priority="4351"/>
  </conditionalFormatting>
  <conditionalFormatting sqref="DDM102">
    <cfRule type="duplicateValues" dxfId="0" priority="4350"/>
  </conditionalFormatting>
  <conditionalFormatting sqref="DDT102">
    <cfRule type="duplicateValues" dxfId="0" priority="4349"/>
  </conditionalFormatting>
  <conditionalFormatting sqref="DEA102">
    <cfRule type="duplicateValues" dxfId="0" priority="4348"/>
  </conditionalFormatting>
  <conditionalFormatting sqref="DEH102">
    <cfRule type="duplicateValues" dxfId="0" priority="4347"/>
  </conditionalFormatting>
  <conditionalFormatting sqref="DEO102">
    <cfRule type="duplicateValues" dxfId="0" priority="4346"/>
  </conditionalFormatting>
  <conditionalFormatting sqref="DEV102">
    <cfRule type="duplicateValues" dxfId="0" priority="4345"/>
  </conditionalFormatting>
  <conditionalFormatting sqref="DFC102">
    <cfRule type="duplicateValues" dxfId="0" priority="4344"/>
  </conditionalFormatting>
  <conditionalFormatting sqref="DFJ102">
    <cfRule type="duplicateValues" dxfId="0" priority="4343"/>
  </conditionalFormatting>
  <conditionalFormatting sqref="DFQ102">
    <cfRule type="duplicateValues" dxfId="0" priority="4342"/>
  </conditionalFormatting>
  <conditionalFormatting sqref="DFX102">
    <cfRule type="duplicateValues" dxfId="0" priority="4341"/>
  </conditionalFormatting>
  <conditionalFormatting sqref="DGE102">
    <cfRule type="duplicateValues" dxfId="0" priority="4340"/>
  </conditionalFormatting>
  <conditionalFormatting sqref="DGL102">
    <cfRule type="duplicateValues" dxfId="0" priority="4339"/>
  </conditionalFormatting>
  <conditionalFormatting sqref="DGS102">
    <cfRule type="duplicateValues" dxfId="0" priority="4338"/>
  </conditionalFormatting>
  <conditionalFormatting sqref="DGZ102">
    <cfRule type="duplicateValues" dxfId="0" priority="4337"/>
  </conditionalFormatting>
  <conditionalFormatting sqref="DHG102">
    <cfRule type="duplicateValues" dxfId="0" priority="4336"/>
  </conditionalFormatting>
  <conditionalFormatting sqref="DHN102">
    <cfRule type="duplicateValues" dxfId="0" priority="4335"/>
  </conditionalFormatting>
  <conditionalFormatting sqref="DHU102">
    <cfRule type="duplicateValues" dxfId="0" priority="4334"/>
  </conditionalFormatting>
  <conditionalFormatting sqref="DIB102">
    <cfRule type="duplicateValues" dxfId="0" priority="4333"/>
  </conditionalFormatting>
  <conditionalFormatting sqref="DII102">
    <cfRule type="duplicateValues" dxfId="0" priority="4332"/>
  </conditionalFormatting>
  <conditionalFormatting sqref="DIP102">
    <cfRule type="duplicateValues" dxfId="0" priority="4331"/>
  </conditionalFormatting>
  <conditionalFormatting sqref="DIW102">
    <cfRule type="duplicateValues" dxfId="0" priority="4330"/>
  </conditionalFormatting>
  <conditionalFormatting sqref="DJD102">
    <cfRule type="duplicateValues" dxfId="0" priority="4329"/>
  </conditionalFormatting>
  <conditionalFormatting sqref="DJK102">
    <cfRule type="duplicateValues" dxfId="0" priority="4328"/>
  </conditionalFormatting>
  <conditionalFormatting sqref="DJR102">
    <cfRule type="duplicateValues" dxfId="0" priority="4327"/>
  </conditionalFormatting>
  <conditionalFormatting sqref="DJY102">
    <cfRule type="duplicateValues" dxfId="0" priority="4326"/>
  </conditionalFormatting>
  <conditionalFormatting sqref="DKF102">
    <cfRule type="duplicateValues" dxfId="0" priority="4325"/>
  </conditionalFormatting>
  <conditionalFormatting sqref="DKM102">
    <cfRule type="duplicateValues" dxfId="0" priority="4324"/>
  </conditionalFormatting>
  <conditionalFormatting sqref="DKT102">
    <cfRule type="duplicateValues" dxfId="0" priority="4323"/>
  </conditionalFormatting>
  <conditionalFormatting sqref="DLA102">
    <cfRule type="duplicateValues" dxfId="0" priority="4322"/>
  </conditionalFormatting>
  <conditionalFormatting sqref="DLH102">
    <cfRule type="duplicateValues" dxfId="0" priority="4321"/>
  </conditionalFormatting>
  <conditionalFormatting sqref="DLO102">
    <cfRule type="duplicateValues" dxfId="0" priority="4320"/>
  </conditionalFormatting>
  <conditionalFormatting sqref="DLV102">
    <cfRule type="duplicateValues" dxfId="0" priority="4319"/>
  </conditionalFormatting>
  <conditionalFormatting sqref="DMC102">
    <cfRule type="duplicateValues" dxfId="0" priority="4318"/>
  </conditionalFormatting>
  <conditionalFormatting sqref="DMJ102">
    <cfRule type="duplicateValues" dxfId="0" priority="4317"/>
  </conditionalFormatting>
  <conditionalFormatting sqref="DMQ102">
    <cfRule type="duplicateValues" dxfId="0" priority="4316"/>
  </conditionalFormatting>
  <conditionalFormatting sqref="DMX102">
    <cfRule type="duplicateValues" dxfId="0" priority="4315"/>
  </conditionalFormatting>
  <conditionalFormatting sqref="DNE102">
    <cfRule type="duplicateValues" dxfId="0" priority="4314"/>
  </conditionalFormatting>
  <conditionalFormatting sqref="DNL102">
    <cfRule type="duplicateValues" dxfId="0" priority="4313"/>
  </conditionalFormatting>
  <conditionalFormatting sqref="DNS102">
    <cfRule type="duplicateValues" dxfId="0" priority="4312"/>
  </conditionalFormatting>
  <conditionalFormatting sqref="DNZ102">
    <cfRule type="duplicateValues" dxfId="0" priority="4311"/>
  </conditionalFormatting>
  <conditionalFormatting sqref="DOG102">
    <cfRule type="duplicateValues" dxfId="0" priority="4310"/>
  </conditionalFormatting>
  <conditionalFormatting sqref="DON102">
    <cfRule type="duplicateValues" dxfId="0" priority="4309"/>
  </conditionalFormatting>
  <conditionalFormatting sqref="DOU102">
    <cfRule type="duplicateValues" dxfId="0" priority="4308"/>
  </conditionalFormatting>
  <conditionalFormatting sqref="DPB102">
    <cfRule type="duplicateValues" dxfId="0" priority="4307"/>
  </conditionalFormatting>
  <conditionalFormatting sqref="DPI102">
    <cfRule type="duplicateValues" dxfId="0" priority="4306"/>
  </conditionalFormatting>
  <conditionalFormatting sqref="DPP102">
    <cfRule type="duplicateValues" dxfId="0" priority="4305"/>
  </conditionalFormatting>
  <conditionalFormatting sqref="DPW102">
    <cfRule type="duplicateValues" dxfId="0" priority="4304"/>
  </conditionalFormatting>
  <conditionalFormatting sqref="DQD102">
    <cfRule type="duplicateValues" dxfId="0" priority="4303"/>
  </conditionalFormatting>
  <conditionalFormatting sqref="DQK102">
    <cfRule type="duplicateValues" dxfId="0" priority="4302"/>
  </conditionalFormatting>
  <conditionalFormatting sqref="DQR102">
    <cfRule type="duplicateValues" dxfId="0" priority="4301"/>
  </conditionalFormatting>
  <conditionalFormatting sqref="DQY102">
    <cfRule type="duplicateValues" dxfId="0" priority="4300"/>
  </conditionalFormatting>
  <conditionalFormatting sqref="DRF102">
    <cfRule type="duplicateValues" dxfId="0" priority="4299"/>
  </conditionalFormatting>
  <conditionalFormatting sqref="DRM102">
    <cfRule type="duplicateValues" dxfId="0" priority="4298"/>
  </conditionalFormatting>
  <conditionalFormatting sqref="DRT102">
    <cfRule type="duplicateValues" dxfId="0" priority="4297"/>
  </conditionalFormatting>
  <conditionalFormatting sqref="DSA102">
    <cfRule type="duplicateValues" dxfId="0" priority="4296"/>
  </conditionalFormatting>
  <conditionalFormatting sqref="DSH102">
    <cfRule type="duplicateValues" dxfId="0" priority="4295"/>
  </conditionalFormatting>
  <conditionalFormatting sqref="DSO102">
    <cfRule type="duplicateValues" dxfId="0" priority="4294"/>
  </conditionalFormatting>
  <conditionalFormatting sqref="DSV102">
    <cfRule type="duplicateValues" dxfId="0" priority="4293"/>
  </conditionalFormatting>
  <conditionalFormatting sqref="DTC102">
    <cfRule type="duplicateValues" dxfId="0" priority="4292"/>
  </conditionalFormatting>
  <conditionalFormatting sqref="DTJ102">
    <cfRule type="duplicateValues" dxfId="0" priority="4291"/>
  </conditionalFormatting>
  <conditionalFormatting sqref="DTQ102">
    <cfRule type="duplicateValues" dxfId="0" priority="4290"/>
  </conditionalFormatting>
  <conditionalFormatting sqref="DTX102">
    <cfRule type="duplicateValues" dxfId="0" priority="4289"/>
  </conditionalFormatting>
  <conditionalFormatting sqref="DUE102">
    <cfRule type="duplicateValues" dxfId="0" priority="4288"/>
  </conditionalFormatting>
  <conditionalFormatting sqref="DUL102">
    <cfRule type="duplicateValues" dxfId="0" priority="4287"/>
  </conditionalFormatting>
  <conditionalFormatting sqref="DUS102">
    <cfRule type="duplicateValues" dxfId="0" priority="4286"/>
  </conditionalFormatting>
  <conditionalFormatting sqref="DUZ102">
    <cfRule type="duplicateValues" dxfId="0" priority="4285"/>
  </conditionalFormatting>
  <conditionalFormatting sqref="DVG102">
    <cfRule type="duplicateValues" dxfId="0" priority="4284"/>
  </conditionalFormatting>
  <conditionalFormatting sqref="DVN102">
    <cfRule type="duplicateValues" dxfId="0" priority="4283"/>
  </conditionalFormatting>
  <conditionalFormatting sqref="DVU102">
    <cfRule type="duplicateValues" dxfId="0" priority="4282"/>
  </conditionalFormatting>
  <conditionalFormatting sqref="DWB102">
    <cfRule type="duplicateValues" dxfId="0" priority="4281"/>
  </conditionalFormatting>
  <conditionalFormatting sqref="DWI102">
    <cfRule type="duplicateValues" dxfId="0" priority="4280"/>
  </conditionalFormatting>
  <conditionalFormatting sqref="DWP102">
    <cfRule type="duplicateValues" dxfId="0" priority="4279"/>
  </conditionalFormatting>
  <conditionalFormatting sqref="DWW102">
    <cfRule type="duplicateValues" dxfId="0" priority="4278"/>
  </conditionalFormatting>
  <conditionalFormatting sqref="DXD102">
    <cfRule type="duplicateValues" dxfId="0" priority="4277"/>
  </conditionalFormatting>
  <conditionalFormatting sqref="DXK102">
    <cfRule type="duplicateValues" dxfId="0" priority="4276"/>
  </conditionalFormatting>
  <conditionalFormatting sqref="DXR102">
    <cfRule type="duplicateValues" dxfId="0" priority="4275"/>
  </conditionalFormatting>
  <conditionalFormatting sqref="DXY102">
    <cfRule type="duplicateValues" dxfId="0" priority="4274"/>
  </conditionalFormatting>
  <conditionalFormatting sqref="DYF102">
    <cfRule type="duplicateValues" dxfId="0" priority="4273"/>
  </conditionalFormatting>
  <conditionalFormatting sqref="DYM102">
    <cfRule type="duplicateValues" dxfId="0" priority="4272"/>
  </conditionalFormatting>
  <conditionalFormatting sqref="DYT102">
    <cfRule type="duplicateValues" dxfId="0" priority="4271"/>
  </conditionalFormatting>
  <conditionalFormatting sqref="DZA102">
    <cfRule type="duplicateValues" dxfId="0" priority="4270"/>
  </conditionalFormatting>
  <conditionalFormatting sqref="DZH102">
    <cfRule type="duplicateValues" dxfId="0" priority="4269"/>
  </conditionalFormatting>
  <conditionalFormatting sqref="DZO102">
    <cfRule type="duplicateValues" dxfId="0" priority="4268"/>
  </conditionalFormatting>
  <conditionalFormatting sqref="DZV102">
    <cfRule type="duplicateValues" dxfId="0" priority="4267"/>
  </conditionalFormatting>
  <conditionalFormatting sqref="EAC102">
    <cfRule type="duplicateValues" dxfId="0" priority="4266"/>
  </conditionalFormatting>
  <conditionalFormatting sqref="EAJ102">
    <cfRule type="duplicateValues" dxfId="0" priority="4265"/>
  </conditionalFormatting>
  <conditionalFormatting sqref="EAQ102">
    <cfRule type="duplicateValues" dxfId="0" priority="4264"/>
  </conditionalFormatting>
  <conditionalFormatting sqref="EAX102">
    <cfRule type="duplicateValues" dxfId="0" priority="4263"/>
  </conditionalFormatting>
  <conditionalFormatting sqref="EBE102">
    <cfRule type="duplicateValues" dxfId="0" priority="4262"/>
  </conditionalFormatting>
  <conditionalFormatting sqref="EBL102">
    <cfRule type="duplicateValues" dxfId="0" priority="4261"/>
  </conditionalFormatting>
  <conditionalFormatting sqref="EBS102">
    <cfRule type="duplicateValues" dxfId="0" priority="4260"/>
  </conditionalFormatting>
  <conditionalFormatting sqref="EBZ102">
    <cfRule type="duplicateValues" dxfId="0" priority="4259"/>
  </conditionalFormatting>
  <conditionalFormatting sqref="ECG102">
    <cfRule type="duplicateValues" dxfId="0" priority="4258"/>
  </conditionalFormatting>
  <conditionalFormatting sqref="ECN102">
    <cfRule type="duplicateValues" dxfId="0" priority="4257"/>
  </conditionalFormatting>
  <conditionalFormatting sqref="ECU102">
    <cfRule type="duplicateValues" dxfId="0" priority="4256"/>
  </conditionalFormatting>
  <conditionalFormatting sqref="EDB102">
    <cfRule type="duplicateValues" dxfId="0" priority="4255"/>
  </conditionalFormatting>
  <conditionalFormatting sqref="EDI102">
    <cfRule type="duplicateValues" dxfId="0" priority="4254"/>
  </conditionalFormatting>
  <conditionalFormatting sqref="EDP102">
    <cfRule type="duplicateValues" dxfId="0" priority="4253"/>
  </conditionalFormatting>
  <conditionalFormatting sqref="EDW102">
    <cfRule type="duplicateValues" dxfId="0" priority="4252"/>
  </conditionalFormatting>
  <conditionalFormatting sqref="EED102">
    <cfRule type="duplicateValues" dxfId="0" priority="4251"/>
  </conditionalFormatting>
  <conditionalFormatting sqref="EEK102">
    <cfRule type="duplicateValues" dxfId="0" priority="4250"/>
  </conditionalFormatting>
  <conditionalFormatting sqref="EER102">
    <cfRule type="duplicateValues" dxfId="0" priority="4249"/>
  </conditionalFormatting>
  <conditionalFormatting sqref="EEY102">
    <cfRule type="duplicateValues" dxfId="0" priority="4248"/>
  </conditionalFormatting>
  <conditionalFormatting sqref="EFF102">
    <cfRule type="duplicateValues" dxfId="0" priority="4247"/>
  </conditionalFormatting>
  <conditionalFormatting sqref="EFM102">
    <cfRule type="duplicateValues" dxfId="0" priority="4246"/>
  </conditionalFormatting>
  <conditionalFormatting sqref="EFT102">
    <cfRule type="duplicateValues" dxfId="0" priority="4245"/>
  </conditionalFormatting>
  <conditionalFormatting sqref="EGA102">
    <cfRule type="duplicateValues" dxfId="0" priority="4244"/>
  </conditionalFormatting>
  <conditionalFormatting sqref="EGH102">
    <cfRule type="duplicateValues" dxfId="0" priority="4243"/>
  </conditionalFormatting>
  <conditionalFormatting sqref="EGO102">
    <cfRule type="duplicateValues" dxfId="0" priority="4242"/>
  </conditionalFormatting>
  <conditionalFormatting sqref="EGV102">
    <cfRule type="duplicateValues" dxfId="0" priority="4241"/>
  </conditionalFormatting>
  <conditionalFormatting sqref="EHC102">
    <cfRule type="duplicateValues" dxfId="0" priority="4240"/>
  </conditionalFormatting>
  <conditionalFormatting sqref="EHJ102">
    <cfRule type="duplicateValues" dxfId="0" priority="4239"/>
  </conditionalFormatting>
  <conditionalFormatting sqref="EHQ102">
    <cfRule type="duplicateValues" dxfId="0" priority="4238"/>
  </conditionalFormatting>
  <conditionalFormatting sqref="EHX102">
    <cfRule type="duplicateValues" dxfId="0" priority="4237"/>
  </conditionalFormatting>
  <conditionalFormatting sqref="EIE102">
    <cfRule type="duplicateValues" dxfId="0" priority="4236"/>
  </conditionalFormatting>
  <conditionalFormatting sqref="EIL102">
    <cfRule type="duplicateValues" dxfId="0" priority="4235"/>
  </conditionalFormatting>
  <conditionalFormatting sqref="EIS102">
    <cfRule type="duplicateValues" dxfId="0" priority="4234"/>
  </conditionalFormatting>
  <conditionalFormatting sqref="EIZ102">
    <cfRule type="duplicateValues" dxfId="0" priority="4233"/>
  </conditionalFormatting>
  <conditionalFormatting sqref="EJG102">
    <cfRule type="duplicateValues" dxfId="0" priority="4232"/>
  </conditionalFormatting>
  <conditionalFormatting sqref="EJN102">
    <cfRule type="duplicateValues" dxfId="0" priority="4231"/>
  </conditionalFormatting>
  <conditionalFormatting sqref="EJU102">
    <cfRule type="duplicateValues" dxfId="0" priority="4230"/>
  </conditionalFormatting>
  <conditionalFormatting sqref="EKB102">
    <cfRule type="duplicateValues" dxfId="0" priority="4229"/>
  </conditionalFormatting>
  <conditionalFormatting sqref="EKI102">
    <cfRule type="duplicateValues" dxfId="0" priority="4228"/>
  </conditionalFormatting>
  <conditionalFormatting sqref="EKP102">
    <cfRule type="duplicateValues" dxfId="0" priority="4227"/>
  </conditionalFormatting>
  <conditionalFormatting sqref="EKW102">
    <cfRule type="duplicateValues" dxfId="0" priority="4226"/>
  </conditionalFormatting>
  <conditionalFormatting sqref="ELD102">
    <cfRule type="duplicateValues" dxfId="0" priority="4225"/>
  </conditionalFormatting>
  <conditionalFormatting sqref="ELK102">
    <cfRule type="duplicateValues" dxfId="0" priority="4224"/>
  </conditionalFormatting>
  <conditionalFormatting sqref="ELR102">
    <cfRule type="duplicateValues" dxfId="0" priority="4223"/>
  </conditionalFormatting>
  <conditionalFormatting sqref="ELY102">
    <cfRule type="duplicateValues" dxfId="0" priority="4222"/>
  </conditionalFormatting>
  <conditionalFormatting sqref="EMF102">
    <cfRule type="duplicateValues" dxfId="0" priority="4221"/>
  </conditionalFormatting>
  <conditionalFormatting sqref="EMM102">
    <cfRule type="duplicateValues" dxfId="0" priority="4220"/>
  </conditionalFormatting>
  <conditionalFormatting sqref="EMT102">
    <cfRule type="duplicateValues" dxfId="0" priority="4219"/>
  </conditionalFormatting>
  <conditionalFormatting sqref="ENA102">
    <cfRule type="duplicateValues" dxfId="0" priority="4218"/>
  </conditionalFormatting>
  <conditionalFormatting sqref="ENH102">
    <cfRule type="duplicateValues" dxfId="0" priority="4217"/>
  </conditionalFormatting>
  <conditionalFormatting sqref="ENO102">
    <cfRule type="duplicateValues" dxfId="0" priority="4216"/>
  </conditionalFormatting>
  <conditionalFormatting sqref="ENV102">
    <cfRule type="duplicateValues" dxfId="0" priority="4215"/>
  </conditionalFormatting>
  <conditionalFormatting sqref="EOC102">
    <cfRule type="duplicateValues" dxfId="0" priority="4214"/>
  </conditionalFormatting>
  <conditionalFormatting sqref="EOJ102">
    <cfRule type="duplicateValues" dxfId="0" priority="4213"/>
  </conditionalFormatting>
  <conditionalFormatting sqref="EOQ102">
    <cfRule type="duplicateValues" dxfId="0" priority="4212"/>
  </conditionalFormatting>
  <conditionalFormatting sqref="EOX102">
    <cfRule type="duplicateValues" dxfId="0" priority="4211"/>
  </conditionalFormatting>
  <conditionalFormatting sqref="EPE102">
    <cfRule type="duplicateValues" dxfId="0" priority="4210"/>
  </conditionalFormatting>
  <conditionalFormatting sqref="EPL102">
    <cfRule type="duplicateValues" dxfId="0" priority="4209"/>
  </conditionalFormatting>
  <conditionalFormatting sqref="EPS102">
    <cfRule type="duplicateValues" dxfId="0" priority="4208"/>
  </conditionalFormatting>
  <conditionalFormatting sqref="EPZ102">
    <cfRule type="duplicateValues" dxfId="0" priority="4207"/>
  </conditionalFormatting>
  <conditionalFormatting sqref="EQG102">
    <cfRule type="duplicateValues" dxfId="0" priority="4206"/>
  </conditionalFormatting>
  <conditionalFormatting sqref="EQN102">
    <cfRule type="duplicateValues" dxfId="0" priority="4205"/>
  </conditionalFormatting>
  <conditionalFormatting sqref="EQU102">
    <cfRule type="duplicateValues" dxfId="0" priority="4204"/>
  </conditionalFormatting>
  <conditionalFormatting sqref="ERB102">
    <cfRule type="duplicateValues" dxfId="0" priority="4203"/>
  </conditionalFormatting>
  <conditionalFormatting sqref="ERI102">
    <cfRule type="duplicateValues" dxfId="0" priority="4202"/>
  </conditionalFormatting>
  <conditionalFormatting sqref="ERP102">
    <cfRule type="duplicateValues" dxfId="0" priority="4201"/>
  </conditionalFormatting>
  <conditionalFormatting sqref="ERW102">
    <cfRule type="duplicateValues" dxfId="0" priority="4200"/>
  </conditionalFormatting>
  <conditionalFormatting sqref="ESD102">
    <cfRule type="duplicateValues" dxfId="0" priority="4199"/>
  </conditionalFormatting>
  <conditionalFormatting sqref="ESK102">
    <cfRule type="duplicateValues" dxfId="0" priority="4198"/>
  </conditionalFormatting>
  <conditionalFormatting sqref="ESR102">
    <cfRule type="duplicateValues" dxfId="0" priority="4197"/>
  </conditionalFormatting>
  <conditionalFormatting sqref="ESY102">
    <cfRule type="duplicateValues" dxfId="0" priority="4196"/>
  </conditionalFormatting>
  <conditionalFormatting sqref="ETF102">
    <cfRule type="duplicateValues" dxfId="0" priority="4195"/>
  </conditionalFormatting>
  <conditionalFormatting sqref="ETM102">
    <cfRule type="duplicateValues" dxfId="0" priority="4194"/>
  </conditionalFormatting>
  <conditionalFormatting sqref="ETT102">
    <cfRule type="duplicateValues" dxfId="0" priority="4193"/>
  </conditionalFormatting>
  <conditionalFormatting sqref="EUA102">
    <cfRule type="duplicateValues" dxfId="0" priority="4192"/>
  </conditionalFormatting>
  <conditionalFormatting sqref="EUH102">
    <cfRule type="duplicateValues" dxfId="0" priority="4191"/>
  </conditionalFormatting>
  <conditionalFormatting sqref="EUO102">
    <cfRule type="duplicateValues" dxfId="0" priority="4190"/>
  </conditionalFormatting>
  <conditionalFormatting sqref="EUV102">
    <cfRule type="duplicateValues" dxfId="0" priority="4189"/>
  </conditionalFormatting>
  <conditionalFormatting sqref="EVC102">
    <cfRule type="duplicateValues" dxfId="0" priority="4188"/>
  </conditionalFormatting>
  <conditionalFormatting sqref="EVJ102">
    <cfRule type="duplicateValues" dxfId="0" priority="4187"/>
  </conditionalFormatting>
  <conditionalFormatting sqref="EVQ102">
    <cfRule type="duplicateValues" dxfId="0" priority="4186"/>
  </conditionalFormatting>
  <conditionalFormatting sqref="EVX102">
    <cfRule type="duplicateValues" dxfId="0" priority="4185"/>
  </conditionalFormatting>
  <conditionalFormatting sqref="EWE102">
    <cfRule type="duplicateValues" dxfId="0" priority="4184"/>
  </conditionalFormatting>
  <conditionalFormatting sqref="EWL102">
    <cfRule type="duplicateValues" dxfId="0" priority="4183"/>
  </conditionalFormatting>
  <conditionalFormatting sqref="EWS102">
    <cfRule type="duplicateValues" dxfId="0" priority="4182"/>
  </conditionalFormatting>
  <conditionalFormatting sqref="EWZ102">
    <cfRule type="duplicateValues" dxfId="0" priority="4181"/>
  </conditionalFormatting>
  <conditionalFormatting sqref="EXG102">
    <cfRule type="duplicateValues" dxfId="0" priority="4180"/>
  </conditionalFormatting>
  <conditionalFormatting sqref="EXN102">
    <cfRule type="duplicateValues" dxfId="0" priority="4179"/>
  </conditionalFormatting>
  <conditionalFormatting sqref="EXU102">
    <cfRule type="duplicateValues" dxfId="0" priority="4178"/>
  </conditionalFormatting>
  <conditionalFormatting sqref="EYB102">
    <cfRule type="duplicateValues" dxfId="0" priority="4177"/>
  </conditionalFormatting>
  <conditionalFormatting sqref="EYI102">
    <cfRule type="duplicateValues" dxfId="0" priority="4176"/>
  </conditionalFormatting>
  <conditionalFormatting sqref="EYP102">
    <cfRule type="duplicateValues" dxfId="0" priority="4175"/>
  </conditionalFormatting>
  <conditionalFormatting sqref="EYW102">
    <cfRule type="duplicateValues" dxfId="0" priority="4174"/>
  </conditionalFormatting>
  <conditionalFormatting sqref="EZD102">
    <cfRule type="duplicateValues" dxfId="0" priority="4173"/>
  </conditionalFormatting>
  <conditionalFormatting sqref="EZK102">
    <cfRule type="duplicateValues" dxfId="0" priority="4172"/>
  </conditionalFormatting>
  <conditionalFormatting sqref="EZR102">
    <cfRule type="duplicateValues" dxfId="0" priority="4171"/>
  </conditionalFormatting>
  <conditionalFormatting sqref="EZY102">
    <cfRule type="duplicateValues" dxfId="0" priority="4170"/>
  </conditionalFormatting>
  <conditionalFormatting sqref="FAF102">
    <cfRule type="duplicateValues" dxfId="0" priority="4169"/>
  </conditionalFormatting>
  <conditionalFormatting sqref="FAM102">
    <cfRule type="duplicateValues" dxfId="0" priority="4168"/>
  </conditionalFormatting>
  <conditionalFormatting sqref="FAT102">
    <cfRule type="duplicateValues" dxfId="0" priority="4167"/>
  </conditionalFormatting>
  <conditionalFormatting sqref="FBA102">
    <cfRule type="duplicateValues" dxfId="0" priority="4166"/>
  </conditionalFormatting>
  <conditionalFormatting sqref="FBH102">
    <cfRule type="duplicateValues" dxfId="0" priority="4165"/>
  </conditionalFormatting>
  <conditionalFormatting sqref="FBO102">
    <cfRule type="duplicateValues" dxfId="0" priority="4164"/>
  </conditionalFormatting>
  <conditionalFormatting sqref="FBV102">
    <cfRule type="duplicateValues" dxfId="0" priority="4163"/>
  </conditionalFormatting>
  <conditionalFormatting sqref="FCC102">
    <cfRule type="duplicateValues" dxfId="0" priority="4162"/>
  </conditionalFormatting>
  <conditionalFormatting sqref="FCJ102">
    <cfRule type="duplicateValues" dxfId="0" priority="4161"/>
  </conditionalFormatting>
  <conditionalFormatting sqref="FCQ102">
    <cfRule type="duplicateValues" dxfId="0" priority="4160"/>
  </conditionalFormatting>
  <conditionalFormatting sqref="FCX102">
    <cfRule type="duplicateValues" dxfId="0" priority="4159"/>
  </conditionalFormatting>
  <conditionalFormatting sqref="FDE102">
    <cfRule type="duplicateValues" dxfId="0" priority="4158"/>
  </conditionalFormatting>
  <conditionalFormatting sqref="FDL102">
    <cfRule type="duplicateValues" dxfId="0" priority="4157"/>
  </conditionalFormatting>
  <conditionalFormatting sqref="FDS102">
    <cfRule type="duplicateValues" dxfId="0" priority="4156"/>
  </conditionalFormatting>
  <conditionalFormatting sqref="FDZ102">
    <cfRule type="duplicateValues" dxfId="0" priority="4155"/>
  </conditionalFormatting>
  <conditionalFormatting sqref="FEG102">
    <cfRule type="duplicateValues" dxfId="0" priority="4154"/>
  </conditionalFormatting>
  <conditionalFormatting sqref="FEN102">
    <cfRule type="duplicateValues" dxfId="0" priority="4153"/>
  </conditionalFormatting>
  <conditionalFormatting sqref="FEU102">
    <cfRule type="duplicateValues" dxfId="0" priority="4152"/>
  </conditionalFormatting>
  <conditionalFormatting sqref="FFB102">
    <cfRule type="duplicateValues" dxfId="0" priority="4151"/>
  </conditionalFormatting>
  <conditionalFormatting sqref="FFI102">
    <cfRule type="duplicateValues" dxfId="0" priority="4150"/>
  </conditionalFormatting>
  <conditionalFormatting sqref="FFP102">
    <cfRule type="duplicateValues" dxfId="0" priority="4149"/>
  </conditionalFormatting>
  <conditionalFormatting sqref="FFW102">
    <cfRule type="duplicateValues" dxfId="0" priority="4148"/>
  </conditionalFormatting>
  <conditionalFormatting sqref="FGD102">
    <cfRule type="duplicateValues" dxfId="0" priority="4147"/>
  </conditionalFormatting>
  <conditionalFormatting sqref="FGK102">
    <cfRule type="duplicateValues" dxfId="0" priority="4146"/>
  </conditionalFormatting>
  <conditionalFormatting sqref="FGR102">
    <cfRule type="duplicateValues" dxfId="0" priority="4145"/>
  </conditionalFormatting>
  <conditionalFormatting sqref="FGY102">
    <cfRule type="duplicateValues" dxfId="0" priority="4144"/>
  </conditionalFormatting>
  <conditionalFormatting sqref="FHF102">
    <cfRule type="duplicateValues" dxfId="0" priority="4143"/>
  </conditionalFormatting>
  <conditionalFormatting sqref="FHM102">
    <cfRule type="duplicateValues" dxfId="0" priority="4142"/>
  </conditionalFormatting>
  <conditionalFormatting sqref="FHT102">
    <cfRule type="duplicateValues" dxfId="0" priority="4141"/>
  </conditionalFormatting>
  <conditionalFormatting sqref="FIA102">
    <cfRule type="duplicateValues" dxfId="0" priority="4140"/>
  </conditionalFormatting>
  <conditionalFormatting sqref="FIH102">
    <cfRule type="duplicateValues" dxfId="0" priority="4139"/>
  </conditionalFormatting>
  <conditionalFormatting sqref="FIO102">
    <cfRule type="duplicateValues" dxfId="0" priority="4138"/>
  </conditionalFormatting>
  <conditionalFormatting sqref="FIV102">
    <cfRule type="duplicateValues" dxfId="0" priority="4137"/>
  </conditionalFormatting>
  <conditionalFormatting sqref="FJC102">
    <cfRule type="duplicateValues" dxfId="0" priority="4136"/>
  </conditionalFormatting>
  <conditionalFormatting sqref="FJJ102">
    <cfRule type="duplicateValues" dxfId="0" priority="4135"/>
  </conditionalFormatting>
  <conditionalFormatting sqref="FJQ102">
    <cfRule type="duplicateValues" dxfId="0" priority="4134"/>
  </conditionalFormatting>
  <conditionalFormatting sqref="FJX102">
    <cfRule type="duplicateValues" dxfId="0" priority="4133"/>
  </conditionalFormatting>
  <conditionalFormatting sqref="FKE102">
    <cfRule type="duplicateValues" dxfId="0" priority="4132"/>
  </conditionalFormatting>
  <conditionalFormatting sqref="FKL102">
    <cfRule type="duplicateValues" dxfId="0" priority="4131"/>
  </conditionalFormatting>
  <conditionalFormatting sqref="FKS102">
    <cfRule type="duplicateValues" dxfId="0" priority="4130"/>
  </conditionalFormatting>
  <conditionalFormatting sqref="FKZ102">
    <cfRule type="duplicateValues" dxfId="0" priority="4129"/>
  </conditionalFormatting>
  <conditionalFormatting sqref="FLG102">
    <cfRule type="duplicateValues" dxfId="0" priority="4128"/>
  </conditionalFormatting>
  <conditionalFormatting sqref="FLN102">
    <cfRule type="duplicateValues" dxfId="0" priority="4127"/>
  </conditionalFormatting>
  <conditionalFormatting sqref="FLU102">
    <cfRule type="duplicateValues" dxfId="0" priority="4126"/>
  </conditionalFormatting>
  <conditionalFormatting sqref="FMB102">
    <cfRule type="duplicateValues" dxfId="0" priority="4125"/>
  </conditionalFormatting>
  <conditionalFormatting sqref="FMI102">
    <cfRule type="duplicateValues" dxfId="0" priority="4124"/>
  </conditionalFormatting>
  <conditionalFormatting sqref="FMP102">
    <cfRule type="duplicateValues" dxfId="0" priority="4123"/>
  </conditionalFormatting>
  <conditionalFormatting sqref="FMW102">
    <cfRule type="duplicateValues" dxfId="0" priority="4122"/>
  </conditionalFormatting>
  <conditionalFormatting sqref="FND102">
    <cfRule type="duplicateValues" dxfId="0" priority="4121"/>
  </conditionalFormatting>
  <conditionalFormatting sqref="FNK102">
    <cfRule type="duplicateValues" dxfId="0" priority="4120"/>
  </conditionalFormatting>
  <conditionalFormatting sqref="FNR102">
    <cfRule type="duplicateValues" dxfId="0" priority="4119"/>
  </conditionalFormatting>
  <conditionalFormatting sqref="FNY102">
    <cfRule type="duplicateValues" dxfId="0" priority="4118"/>
  </conditionalFormatting>
  <conditionalFormatting sqref="FOF102">
    <cfRule type="duplicateValues" dxfId="0" priority="4117"/>
  </conditionalFormatting>
  <conditionalFormatting sqref="FOM102">
    <cfRule type="duplicateValues" dxfId="0" priority="4116"/>
  </conditionalFormatting>
  <conditionalFormatting sqref="FOT102">
    <cfRule type="duplicateValues" dxfId="0" priority="4115"/>
  </conditionalFormatting>
  <conditionalFormatting sqref="FPA102">
    <cfRule type="duplicateValues" dxfId="0" priority="4114"/>
  </conditionalFormatting>
  <conditionalFormatting sqref="FPH102">
    <cfRule type="duplicateValues" dxfId="0" priority="4113"/>
  </conditionalFormatting>
  <conditionalFormatting sqref="FPO102">
    <cfRule type="duplicateValues" dxfId="0" priority="4112"/>
  </conditionalFormatting>
  <conditionalFormatting sqref="FPV102">
    <cfRule type="duplicateValues" dxfId="0" priority="4111"/>
  </conditionalFormatting>
  <conditionalFormatting sqref="FQC102">
    <cfRule type="duplicateValues" dxfId="0" priority="4110"/>
  </conditionalFormatting>
  <conditionalFormatting sqref="FQJ102">
    <cfRule type="duplicateValues" dxfId="0" priority="4109"/>
  </conditionalFormatting>
  <conditionalFormatting sqref="FQQ102">
    <cfRule type="duplicateValues" dxfId="0" priority="4108"/>
  </conditionalFormatting>
  <conditionalFormatting sqref="FQX102">
    <cfRule type="duplicateValues" dxfId="0" priority="4107"/>
  </conditionalFormatting>
  <conditionalFormatting sqref="FRE102">
    <cfRule type="duplicateValues" dxfId="0" priority="4106"/>
  </conditionalFormatting>
  <conditionalFormatting sqref="FRL102">
    <cfRule type="duplicateValues" dxfId="0" priority="4105"/>
  </conditionalFormatting>
  <conditionalFormatting sqref="FRS102">
    <cfRule type="duplicateValues" dxfId="0" priority="4104"/>
  </conditionalFormatting>
  <conditionalFormatting sqref="FRZ102">
    <cfRule type="duplicateValues" dxfId="0" priority="4103"/>
  </conditionalFormatting>
  <conditionalFormatting sqref="FSG102">
    <cfRule type="duplicateValues" dxfId="0" priority="4102"/>
  </conditionalFormatting>
  <conditionalFormatting sqref="FSN102">
    <cfRule type="duplicateValues" dxfId="0" priority="4101"/>
  </conditionalFormatting>
  <conditionalFormatting sqref="FSU102">
    <cfRule type="duplicateValues" dxfId="0" priority="4100"/>
  </conditionalFormatting>
  <conditionalFormatting sqref="FTB102">
    <cfRule type="duplicateValues" dxfId="0" priority="4099"/>
  </conditionalFormatting>
  <conditionalFormatting sqref="FTI102">
    <cfRule type="duplicateValues" dxfId="0" priority="4098"/>
  </conditionalFormatting>
  <conditionalFormatting sqref="FTP102">
    <cfRule type="duplicateValues" dxfId="0" priority="4097"/>
  </conditionalFormatting>
  <conditionalFormatting sqref="FTW102">
    <cfRule type="duplicateValues" dxfId="0" priority="4096"/>
  </conditionalFormatting>
  <conditionalFormatting sqref="FUD102">
    <cfRule type="duplicateValues" dxfId="0" priority="4095"/>
  </conditionalFormatting>
  <conditionalFormatting sqref="FUK102">
    <cfRule type="duplicateValues" dxfId="0" priority="4094"/>
  </conditionalFormatting>
  <conditionalFormatting sqref="FUR102">
    <cfRule type="duplicateValues" dxfId="0" priority="4093"/>
  </conditionalFormatting>
  <conditionalFormatting sqref="FUY102">
    <cfRule type="duplicateValues" dxfId="0" priority="4092"/>
  </conditionalFormatting>
  <conditionalFormatting sqref="FVF102">
    <cfRule type="duplicateValues" dxfId="0" priority="4091"/>
  </conditionalFormatting>
  <conditionalFormatting sqref="FVM102">
    <cfRule type="duplicateValues" dxfId="0" priority="4090"/>
  </conditionalFormatting>
  <conditionalFormatting sqref="FVT102">
    <cfRule type="duplicateValues" dxfId="0" priority="4089"/>
  </conditionalFormatting>
  <conditionalFormatting sqref="FWA102">
    <cfRule type="duplicateValues" dxfId="0" priority="4088"/>
  </conditionalFormatting>
  <conditionalFormatting sqref="FWH102">
    <cfRule type="duplicateValues" dxfId="0" priority="4087"/>
  </conditionalFormatting>
  <conditionalFormatting sqref="FWO102">
    <cfRule type="duplicateValues" dxfId="0" priority="4086"/>
  </conditionalFormatting>
  <conditionalFormatting sqref="FWV102">
    <cfRule type="duplicateValues" dxfId="0" priority="4085"/>
  </conditionalFormatting>
  <conditionalFormatting sqref="FXC102">
    <cfRule type="duplicateValues" dxfId="0" priority="4084"/>
  </conditionalFormatting>
  <conditionalFormatting sqref="FXJ102">
    <cfRule type="duplicateValues" dxfId="0" priority="4083"/>
  </conditionalFormatting>
  <conditionalFormatting sqref="FXQ102">
    <cfRule type="duplicateValues" dxfId="0" priority="4082"/>
  </conditionalFormatting>
  <conditionalFormatting sqref="FXX102">
    <cfRule type="duplicateValues" dxfId="0" priority="4081"/>
  </conditionalFormatting>
  <conditionalFormatting sqref="FYE102">
    <cfRule type="duplicateValues" dxfId="0" priority="4080"/>
  </conditionalFormatting>
  <conditionalFormatting sqref="FYL102">
    <cfRule type="duplicateValues" dxfId="0" priority="4079"/>
  </conditionalFormatting>
  <conditionalFormatting sqref="FYS102">
    <cfRule type="duplicateValues" dxfId="0" priority="4078"/>
  </conditionalFormatting>
  <conditionalFormatting sqref="FYZ102">
    <cfRule type="duplicateValues" dxfId="0" priority="4077"/>
  </conditionalFormatting>
  <conditionalFormatting sqref="FZG102">
    <cfRule type="duplicateValues" dxfId="0" priority="4076"/>
  </conditionalFormatting>
  <conditionalFormatting sqref="FZN102">
    <cfRule type="duplicateValues" dxfId="0" priority="4075"/>
  </conditionalFormatting>
  <conditionalFormatting sqref="FZU102">
    <cfRule type="duplicateValues" dxfId="0" priority="4074"/>
  </conditionalFormatting>
  <conditionalFormatting sqref="GAB102">
    <cfRule type="duplicateValues" dxfId="0" priority="4073"/>
  </conditionalFormatting>
  <conditionalFormatting sqref="GAI102">
    <cfRule type="duplicateValues" dxfId="0" priority="4072"/>
  </conditionalFormatting>
  <conditionalFormatting sqref="GAP102">
    <cfRule type="duplicateValues" dxfId="0" priority="4071"/>
  </conditionalFormatting>
  <conditionalFormatting sqref="GAW102">
    <cfRule type="duplicateValues" dxfId="0" priority="4070"/>
  </conditionalFormatting>
  <conditionalFormatting sqref="GBD102">
    <cfRule type="duplicateValues" dxfId="0" priority="4069"/>
  </conditionalFormatting>
  <conditionalFormatting sqref="GBK102">
    <cfRule type="duplicateValues" dxfId="0" priority="4068"/>
  </conditionalFormatting>
  <conditionalFormatting sqref="GBR102">
    <cfRule type="duplicateValues" dxfId="0" priority="4067"/>
  </conditionalFormatting>
  <conditionalFormatting sqref="GBY102">
    <cfRule type="duplicateValues" dxfId="0" priority="4066"/>
  </conditionalFormatting>
  <conditionalFormatting sqref="GCF102">
    <cfRule type="duplicateValues" dxfId="0" priority="4065"/>
  </conditionalFormatting>
  <conditionalFormatting sqref="GCM102">
    <cfRule type="duplicateValues" dxfId="0" priority="4064"/>
  </conditionalFormatting>
  <conditionalFormatting sqref="GCT102">
    <cfRule type="duplicateValues" dxfId="0" priority="4063"/>
  </conditionalFormatting>
  <conditionalFormatting sqref="GDA102">
    <cfRule type="duplicateValues" dxfId="0" priority="4062"/>
  </conditionalFormatting>
  <conditionalFormatting sqref="GDH102">
    <cfRule type="duplicateValues" dxfId="0" priority="4061"/>
  </conditionalFormatting>
  <conditionalFormatting sqref="GDO102">
    <cfRule type="duplicateValues" dxfId="0" priority="4060"/>
  </conditionalFormatting>
  <conditionalFormatting sqref="GDV102">
    <cfRule type="duplicateValues" dxfId="0" priority="4059"/>
  </conditionalFormatting>
  <conditionalFormatting sqref="GEC102">
    <cfRule type="duplicateValues" dxfId="0" priority="4058"/>
  </conditionalFormatting>
  <conditionalFormatting sqref="GEJ102">
    <cfRule type="duplicateValues" dxfId="0" priority="4057"/>
  </conditionalFormatting>
  <conditionalFormatting sqref="GEQ102">
    <cfRule type="duplicateValues" dxfId="0" priority="4056"/>
  </conditionalFormatting>
  <conditionalFormatting sqref="GEX102">
    <cfRule type="duplicateValues" dxfId="0" priority="4055"/>
  </conditionalFormatting>
  <conditionalFormatting sqref="GFE102">
    <cfRule type="duplicateValues" dxfId="0" priority="4054"/>
  </conditionalFormatting>
  <conditionalFormatting sqref="GFL102">
    <cfRule type="duplicateValues" dxfId="0" priority="4053"/>
  </conditionalFormatting>
  <conditionalFormatting sqref="GFS102">
    <cfRule type="duplicateValues" dxfId="0" priority="4052"/>
  </conditionalFormatting>
  <conditionalFormatting sqref="GFZ102">
    <cfRule type="duplicateValues" dxfId="0" priority="4051"/>
  </conditionalFormatting>
  <conditionalFormatting sqref="GGG102">
    <cfRule type="duplicateValues" dxfId="0" priority="4050"/>
  </conditionalFormatting>
  <conditionalFormatting sqref="GGN102">
    <cfRule type="duplicateValues" dxfId="0" priority="4049"/>
  </conditionalFormatting>
  <conditionalFormatting sqref="GGU102">
    <cfRule type="duplicateValues" dxfId="0" priority="4048"/>
  </conditionalFormatting>
  <conditionalFormatting sqref="GHB102">
    <cfRule type="duplicateValues" dxfId="0" priority="4047"/>
  </conditionalFormatting>
  <conditionalFormatting sqref="GHI102">
    <cfRule type="duplicateValues" dxfId="0" priority="4046"/>
  </conditionalFormatting>
  <conditionalFormatting sqref="GHP102">
    <cfRule type="duplicateValues" dxfId="0" priority="4045"/>
  </conditionalFormatting>
  <conditionalFormatting sqref="GHW102">
    <cfRule type="duplicateValues" dxfId="0" priority="4044"/>
  </conditionalFormatting>
  <conditionalFormatting sqref="GID102">
    <cfRule type="duplicateValues" dxfId="0" priority="4043"/>
  </conditionalFormatting>
  <conditionalFormatting sqref="GIK102">
    <cfRule type="duplicateValues" dxfId="0" priority="4042"/>
  </conditionalFormatting>
  <conditionalFormatting sqref="GIR102">
    <cfRule type="duplicateValues" dxfId="0" priority="4041"/>
  </conditionalFormatting>
  <conditionalFormatting sqref="GIY102">
    <cfRule type="duplicateValues" dxfId="0" priority="4040"/>
  </conditionalFormatting>
  <conditionalFormatting sqref="GJF102">
    <cfRule type="duplicateValues" dxfId="0" priority="4039"/>
  </conditionalFormatting>
  <conditionalFormatting sqref="GJM102">
    <cfRule type="duplicateValues" dxfId="0" priority="4038"/>
  </conditionalFormatting>
  <conditionalFormatting sqref="GJT102">
    <cfRule type="duplicateValues" dxfId="0" priority="4037"/>
  </conditionalFormatting>
  <conditionalFormatting sqref="GKA102">
    <cfRule type="duplicateValues" dxfId="0" priority="4036"/>
  </conditionalFormatting>
  <conditionalFormatting sqref="GKH102">
    <cfRule type="duplicateValues" dxfId="0" priority="4035"/>
  </conditionalFormatting>
  <conditionalFormatting sqref="GKO102">
    <cfRule type="duplicateValues" dxfId="0" priority="4034"/>
  </conditionalFormatting>
  <conditionalFormatting sqref="GKV102">
    <cfRule type="duplicateValues" dxfId="0" priority="4033"/>
  </conditionalFormatting>
  <conditionalFormatting sqref="GLC102">
    <cfRule type="duplicateValues" dxfId="0" priority="4032"/>
  </conditionalFormatting>
  <conditionalFormatting sqref="GLJ102">
    <cfRule type="duplicateValues" dxfId="0" priority="4031"/>
  </conditionalFormatting>
  <conditionalFormatting sqref="GLQ102">
    <cfRule type="duplicateValues" dxfId="0" priority="4030"/>
  </conditionalFormatting>
  <conditionalFormatting sqref="GLX102">
    <cfRule type="duplicateValues" dxfId="0" priority="4029"/>
  </conditionalFormatting>
  <conditionalFormatting sqref="GME102">
    <cfRule type="duplicateValues" dxfId="0" priority="4028"/>
  </conditionalFormatting>
  <conditionalFormatting sqref="GML102">
    <cfRule type="duplicateValues" dxfId="0" priority="4027"/>
  </conditionalFormatting>
  <conditionalFormatting sqref="GMS102">
    <cfRule type="duplicateValues" dxfId="0" priority="4026"/>
  </conditionalFormatting>
  <conditionalFormatting sqref="GMZ102">
    <cfRule type="duplicateValues" dxfId="0" priority="4025"/>
  </conditionalFormatting>
  <conditionalFormatting sqref="GNG102">
    <cfRule type="duplicateValues" dxfId="0" priority="4024"/>
  </conditionalFormatting>
  <conditionalFormatting sqref="GNN102">
    <cfRule type="duplicateValues" dxfId="0" priority="4023"/>
  </conditionalFormatting>
  <conditionalFormatting sqref="GNU102">
    <cfRule type="duplicateValues" dxfId="0" priority="4022"/>
  </conditionalFormatting>
  <conditionalFormatting sqref="GOB102">
    <cfRule type="duplicateValues" dxfId="0" priority="4021"/>
  </conditionalFormatting>
  <conditionalFormatting sqref="GOI102">
    <cfRule type="duplicateValues" dxfId="0" priority="4020"/>
  </conditionalFormatting>
  <conditionalFormatting sqref="GOP102">
    <cfRule type="duplicateValues" dxfId="0" priority="4019"/>
  </conditionalFormatting>
  <conditionalFormatting sqref="GOW102">
    <cfRule type="duplicateValues" dxfId="0" priority="4018"/>
  </conditionalFormatting>
  <conditionalFormatting sqref="GPD102">
    <cfRule type="duplicateValues" dxfId="0" priority="4017"/>
  </conditionalFormatting>
  <conditionalFormatting sqref="GPK102">
    <cfRule type="duplicateValues" dxfId="0" priority="4016"/>
  </conditionalFormatting>
  <conditionalFormatting sqref="GPR102">
    <cfRule type="duplicateValues" dxfId="0" priority="4015"/>
  </conditionalFormatting>
  <conditionalFormatting sqref="GPY102">
    <cfRule type="duplicateValues" dxfId="0" priority="4014"/>
  </conditionalFormatting>
  <conditionalFormatting sqref="GQF102">
    <cfRule type="duplicateValues" dxfId="0" priority="4013"/>
  </conditionalFormatting>
  <conditionalFormatting sqref="GQM102">
    <cfRule type="duplicateValues" dxfId="0" priority="4012"/>
  </conditionalFormatting>
  <conditionalFormatting sqref="GQT102">
    <cfRule type="duplicateValues" dxfId="0" priority="4011"/>
  </conditionalFormatting>
  <conditionalFormatting sqref="GRA102">
    <cfRule type="duplicateValues" dxfId="0" priority="4010"/>
  </conditionalFormatting>
  <conditionalFormatting sqref="GRH102">
    <cfRule type="duplicateValues" dxfId="0" priority="4009"/>
  </conditionalFormatting>
  <conditionalFormatting sqref="GRO102">
    <cfRule type="duplicateValues" dxfId="0" priority="4008"/>
  </conditionalFormatting>
  <conditionalFormatting sqref="GRV102">
    <cfRule type="duplicateValues" dxfId="0" priority="4007"/>
  </conditionalFormatting>
  <conditionalFormatting sqref="GSC102">
    <cfRule type="duplicateValues" dxfId="0" priority="4006"/>
  </conditionalFormatting>
  <conditionalFormatting sqref="GSJ102">
    <cfRule type="duplicateValues" dxfId="0" priority="4005"/>
  </conditionalFormatting>
  <conditionalFormatting sqref="GSQ102">
    <cfRule type="duplicateValues" dxfId="0" priority="4004"/>
  </conditionalFormatting>
  <conditionalFormatting sqref="GSX102">
    <cfRule type="duplicateValues" dxfId="0" priority="4003"/>
  </conditionalFormatting>
  <conditionalFormatting sqref="GTE102">
    <cfRule type="duplicateValues" dxfId="0" priority="4002"/>
  </conditionalFormatting>
  <conditionalFormatting sqref="GTL102">
    <cfRule type="duplicateValues" dxfId="0" priority="4001"/>
  </conditionalFormatting>
  <conditionalFormatting sqref="GTS102">
    <cfRule type="duplicateValues" dxfId="0" priority="4000"/>
  </conditionalFormatting>
  <conditionalFormatting sqref="GTZ102">
    <cfRule type="duplicateValues" dxfId="0" priority="3999"/>
  </conditionalFormatting>
  <conditionalFormatting sqref="GUG102">
    <cfRule type="duplicateValues" dxfId="0" priority="3998"/>
  </conditionalFormatting>
  <conditionalFormatting sqref="GUN102">
    <cfRule type="duplicateValues" dxfId="0" priority="3997"/>
  </conditionalFormatting>
  <conditionalFormatting sqref="GUU102">
    <cfRule type="duplicateValues" dxfId="0" priority="3996"/>
  </conditionalFormatting>
  <conditionalFormatting sqref="GVB102">
    <cfRule type="duplicateValues" dxfId="0" priority="3995"/>
  </conditionalFormatting>
  <conditionalFormatting sqref="GVI102">
    <cfRule type="duplicateValues" dxfId="0" priority="3994"/>
  </conditionalFormatting>
  <conditionalFormatting sqref="GVP102">
    <cfRule type="duplicateValues" dxfId="0" priority="3993"/>
  </conditionalFormatting>
  <conditionalFormatting sqref="GVW102">
    <cfRule type="duplicateValues" dxfId="0" priority="3992"/>
  </conditionalFormatting>
  <conditionalFormatting sqref="GWD102">
    <cfRule type="duplicateValues" dxfId="0" priority="3991"/>
  </conditionalFormatting>
  <conditionalFormatting sqref="GWK102">
    <cfRule type="duplicateValues" dxfId="0" priority="3990"/>
  </conditionalFormatting>
  <conditionalFormatting sqref="GWR102">
    <cfRule type="duplicateValues" dxfId="0" priority="3989"/>
  </conditionalFormatting>
  <conditionalFormatting sqref="GWY102">
    <cfRule type="duplicateValues" dxfId="0" priority="3988"/>
  </conditionalFormatting>
  <conditionalFormatting sqref="GXF102">
    <cfRule type="duplicateValues" dxfId="0" priority="3987"/>
  </conditionalFormatting>
  <conditionalFormatting sqref="GXM102">
    <cfRule type="duplicateValues" dxfId="0" priority="3986"/>
  </conditionalFormatting>
  <conditionalFormatting sqref="GXT102">
    <cfRule type="duplicateValues" dxfId="0" priority="3985"/>
  </conditionalFormatting>
  <conditionalFormatting sqref="GYA102">
    <cfRule type="duplicateValues" dxfId="0" priority="3984"/>
  </conditionalFormatting>
  <conditionalFormatting sqref="GYH102">
    <cfRule type="duplicateValues" dxfId="0" priority="3983"/>
  </conditionalFormatting>
  <conditionalFormatting sqref="GYO102">
    <cfRule type="duplicateValues" dxfId="0" priority="3982"/>
  </conditionalFormatting>
  <conditionalFormatting sqref="GYV102">
    <cfRule type="duplicateValues" dxfId="0" priority="3981"/>
  </conditionalFormatting>
  <conditionalFormatting sqref="GZC102">
    <cfRule type="duplicateValues" dxfId="0" priority="3980"/>
  </conditionalFormatting>
  <conditionalFormatting sqref="GZJ102">
    <cfRule type="duplicateValues" dxfId="0" priority="3979"/>
  </conditionalFormatting>
  <conditionalFormatting sqref="GZQ102">
    <cfRule type="duplicateValues" dxfId="0" priority="3978"/>
  </conditionalFormatting>
  <conditionalFormatting sqref="GZX102">
    <cfRule type="duplicateValues" dxfId="0" priority="3977"/>
  </conditionalFormatting>
  <conditionalFormatting sqref="HAE102">
    <cfRule type="duplicateValues" dxfId="0" priority="3976"/>
  </conditionalFormatting>
  <conditionalFormatting sqref="HAL102">
    <cfRule type="duplicateValues" dxfId="0" priority="3975"/>
  </conditionalFormatting>
  <conditionalFormatting sqref="HAS102">
    <cfRule type="duplicateValues" dxfId="0" priority="3974"/>
  </conditionalFormatting>
  <conditionalFormatting sqref="HAZ102">
    <cfRule type="duplicateValues" dxfId="0" priority="3973"/>
  </conditionalFormatting>
  <conditionalFormatting sqref="HBG102">
    <cfRule type="duplicateValues" dxfId="0" priority="3972"/>
  </conditionalFormatting>
  <conditionalFormatting sqref="HBN102">
    <cfRule type="duplicateValues" dxfId="0" priority="3971"/>
  </conditionalFormatting>
  <conditionalFormatting sqref="HBU102">
    <cfRule type="duplicateValues" dxfId="0" priority="3970"/>
  </conditionalFormatting>
  <conditionalFormatting sqref="HCB102">
    <cfRule type="duplicateValues" dxfId="0" priority="3969"/>
  </conditionalFormatting>
  <conditionalFormatting sqref="HCI102">
    <cfRule type="duplicateValues" dxfId="0" priority="3968"/>
  </conditionalFormatting>
  <conditionalFormatting sqref="HCP102">
    <cfRule type="duplicateValues" dxfId="0" priority="3967"/>
  </conditionalFormatting>
  <conditionalFormatting sqref="HCW102">
    <cfRule type="duplicateValues" dxfId="0" priority="3966"/>
  </conditionalFormatting>
  <conditionalFormatting sqref="HDD102">
    <cfRule type="duplicateValues" dxfId="0" priority="3965"/>
  </conditionalFormatting>
  <conditionalFormatting sqref="HDK102">
    <cfRule type="duplicateValues" dxfId="0" priority="3964"/>
  </conditionalFormatting>
  <conditionalFormatting sqref="HDR102">
    <cfRule type="duplicateValues" dxfId="0" priority="3963"/>
  </conditionalFormatting>
  <conditionalFormatting sqref="HDY102">
    <cfRule type="duplicateValues" dxfId="0" priority="3962"/>
  </conditionalFormatting>
  <conditionalFormatting sqref="HEF102">
    <cfRule type="duplicateValues" dxfId="0" priority="3961"/>
  </conditionalFormatting>
  <conditionalFormatting sqref="HEM102">
    <cfRule type="duplicateValues" dxfId="0" priority="3960"/>
  </conditionalFormatting>
  <conditionalFormatting sqref="HET102">
    <cfRule type="duplicateValues" dxfId="0" priority="3959"/>
  </conditionalFormatting>
  <conditionalFormatting sqref="HFA102">
    <cfRule type="duplicateValues" dxfId="0" priority="3958"/>
  </conditionalFormatting>
  <conditionalFormatting sqref="HFH102">
    <cfRule type="duplicateValues" dxfId="0" priority="3957"/>
  </conditionalFormatting>
  <conditionalFormatting sqref="HFO102">
    <cfRule type="duplicateValues" dxfId="0" priority="3956"/>
  </conditionalFormatting>
  <conditionalFormatting sqref="HFV102">
    <cfRule type="duplicateValues" dxfId="0" priority="3955"/>
  </conditionalFormatting>
  <conditionalFormatting sqref="HGC102">
    <cfRule type="duplicateValues" dxfId="0" priority="3954"/>
  </conditionalFormatting>
  <conditionalFormatting sqref="HGJ102">
    <cfRule type="duplicateValues" dxfId="0" priority="3953"/>
  </conditionalFormatting>
  <conditionalFormatting sqref="HGQ102">
    <cfRule type="duplicateValues" dxfId="0" priority="3952"/>
  </conditionalFormatting>
  <conditionalFormatting sqref="HGX102">
    <cfRule type="duplicateValues" dxfId="0" priority="3951"/>
  </conditionalFormatting>
  <conditionalFormatting sqref="HHE102">
    <cfRule type="duplicateValues" dxfId="0" priority="3950"/>
  </conditionalFormatting>
  <conditionalFormatting sqref="HHL102">
    <cfRule type="duplicateValues" dxfId="0" priority="3949"/>
  </conditionalFormatting>
  <conditionalFormatting sqref="HHS102">
    <cfRule type="duplicateValues" dxfId="0" priority="3948"/>
  </conditionalFormatting>
  <conditionalFormatting sqref="HHZ102">
    <cfRule type="duplicateValues" dxfId="0" priority="3947"/>
  </conditionalFormatting>
  <conditionalFormatting sqref="HIG102">
    <cfRule type="duplicateValues" dxfId="0" priority="3946"/>
  </conditionalFormatting>
  <conditionalFormatting sqref="HIN102">
    <cfRule type="duplicateValues" dxfId="0" priority="3945"/>
  </conditionalFormatting>
  <conditionalFormatting sqref="HIU102">
    <cfRule type="duplicateValues" dxfId="0" priority="3944"/>
  </conditionalFormatting>
  <conditionalFormatting sqref="HJB102">
    <cfRule type="duplicateValues" dxfId="0" priority="3943"/>
  </conditionalFormatting>
  <conditionalFormatting sqref="HJI102">
    <cfRule type="duplicateValues" dxfId="0" priority="3942"/>
  </conditionalFormatting>
  <conditionalFormatting sqref="HJP102">
    <cfRule type="duplicateValues" dxfId="0" priority="3941"/>
  </conditionalFormatting>
  <conditionalFormatting sqref="HJW102">
    <cfRule type="duplicateValues" dxfId="0" priority="3940"/>
  </conditionalFormatting>
  <conditionalFormatting sqref="HKD102">
    <cfRule type="duplicateValues" dxfId="0" priority="3939"/>
  </conditionalFormatting>
  <conditionalFormatting sqref="HKK102">
    <cfRule type="duplicateValues" dxfId="0" priority="3938"/>
  </conditionalFormatting>
  <conditionalFormatting sqref="HKR102">
    <cfRule type="duplicateValues" dxfId="0" priority="3937"/>
  </conditionalFormatting>
  <conditionalFormatting sqref="HKY102">
    <cfRule type="duplicateValues" dxfId="0" priority="3936"/>
  </conditionalFormatting>
  <conditionalFormatting sqref="HLF102">
    <cfRule type="duplicateValues" dxfId="0" priority="3935"/>
  </conditionalFormatting>
  <conditionalFormatting sqref="HLM102">
    <cfRule type="duplicateValues" dxfId="0" priority="3934"/>
  </conditionalFormatting>
  <conditionalFormatting sqref="HLT102">
    <cfRule type="duplicateValues" dxfId="0" priority="3933"/>
  </conditionalFormatting>
  <conditionalFormatting sqref="HMA102">
    <cfRule type="duplicateValues" dxfId="0" priority="3932"/>
  </conditionalFormatting>
  <conditionalFormatting sqref="HMH102">
    <cfRule type="duplicateValues" dxfId="0" priority="3931"/>
  </conditionalFormatting>
  <conditionalFormatting sqref="HMO102">
    <cfRule type="duplicateValues" dxfId="0" priority="3930"/>
  </conditionalFormatting>
  <conditionalFormatting sqref="HMV102">
    <cfRule type="duplicateValues" dxfId="0" priority="3929"/>
  </conditionalFormatting>
  <conditionalFormatting sqref="HNC102">
    <cfRule type="duplicateValues" dxfId="0" priority="3928"/>
  </conditionalFormatting>
  <conditionalFormatting sqref="HNJ102">
    <cfRule type="duplicateValues" dxfId="0" priority="3927"/>
  </conditionalFormatting>
  <conditionalFormatting sqref="HNQ102">
    <cfRule type="duplicateValues" dxfId="0" priority="3926"/>
  </conditionalFormatting>
  <conditionalFormatting sqref="HNX102">
    <cfRule type="duplicateValues" dxfId="0" priority="3925"/>
  </conditionalFormatting>
  <conditionalFormatting sqref="HOE102">
    <cfRule type="duplicateValues" dxfId="0" priority="3924"/>
  </conditionalFormatting>
  <conditionalFormatting sqref="HOL102">
    <cfRule type="duplicateValues" dxfId="0" priority="3923"/>
  </conditionalFormatting>
  <conditionalFormatting sqref="HOS102">
    <cfRule type="duplicateValues" dxfId="0" priority="3922"/>
  </conditionalFormatting>
  <conditionalFormatting sqref="HOZ102">
    <cfRule type="duplicateValues" dxfId="0" priority="3921"/>
  </conditionalFormatting>
  <conditionalFormatting sqref="HPG102">
    <cfRule type="duplicateValues" dxfId="0" priority="3920"/>
  </conditionalFormatting>
  <conditionalFormatting sqref="HPN102">
    <cfRule type="duplicateValues" dxfId="0" priority="3919"/>
  </conditionalFormatting>
  <conditionalFormatting sqref="HPU102">
    <cfRule type="duplicateValues" dxfId="0" priority="3918"/>
  </conditionalFormatting>
  <conditionalFormatting sqref="HQB102">
    <cfRule type="duplicateValues" dxfId="0" priority="3917"/>
  </conditionalFormatting>
  <conditionalFormatting sqref="HQI102">
    <cfRule type="duplicateValues" dxfId="0" priority="3916"/>
  </conditionalFormatting>
  <conditionalFormatting sqref="HQP102">
    <cfRule type="duplicateValues" dxfId="0" priority="3915"/>
  </conditionalFormatting>
  <conditionalFormatting sqref="HQW102">
    <cfRule type="duplicateValues" dxfId="0" priority="3914"/>
  </conditionalFormatting>
  <conditionalFormatting sqref="HRD102">
    <cfRule type="duplicateValues" dxfId="0" priority="3913"/>
  </conditionalFormatting>
  <conditionalFormatting sqref="HRK102">
    <cfRule type="duplicateValues" dxfId="0" priority="3912"/>
  </conditionalFormatting>
  <conditionalFormatting sqref="HRR102">
    <cfRule type="duplicateValues" dxfId="0" priority="3911"/>
  </conditionalFormatting>
  <conditionalFormatting sqref="HRY102">
    <cfRule type="duplicateValues" dxfId="0" priority="3910"/>
  </conditionalFormatting>
  <conditionalFormatting sqref="HSF102">
    <cfRule type="duplicateValues" dxfId="0" priority="3909"/>
  </conditionalFormatting>
  <conditionalFormatting sqref="HSM102">
    <cfRule type="duplicateValues" dxfId="0" priority="3908"/>
  </conditionalFormatting>
  <conditionalFormatting sqref="HST102">
    <cfRule type="duplicateValues" dxfId="0" priority="3907"/>
  </conditionalFormatting>
  <conditionalFormatting sqref="HTA102">
    <cfRule type="duplicateValues" dxfId="0" priority="3906"/>
  </conditionalFormatting>
  <conditionalFormatting sqref="HTH102">
    <cfRule type="duplicateValues" dxfId="0" priority="3905"/>
  </conditionalFormatting>
  <conditionalFormatting sqref="HTO102">
    <cfRule type="duplicateValues" dxfId="0" priority="3904"/>
  </conditionalFormatting>
  <conditionalFormatting sqref="HTV102">
    <cfRule type="duplicateValues" dxfId="0" priority="3903"/>
  </conditionalFormatting>
  <conditionalFormatting sqref="HUC102">
    <cfRule type="duplicateValues" dxfId="0" priority="3902"/>
  </conditionalFormatting>
  <conditionalFormatting sqref="HUJ102">
    <cfRule type="duplicateValues" dxfId="0" priority="3901"/>
  </conditionalFormatting>
  <conditionalFormatting sqref="HUQ102">
    <cfRule type="duplicateValues" dxfId="0" priority="3900"/>
  </conditionalFormatting>
  <conditionalFormatting sqref="HUX102">
    <cfRule type="duplicateValues" dxfId="0" priority="3899"/>
  </conditionalFormatting>
  <conditionalFormatting sqref="HVE102">
    <cfRule type="duplicateValues" dxfId="0" priority="3898"/>
  </conditionalFormatting>
  <conditionalFormatting sqref="HVL102">
    <cfRule type="duplicateValues" dxfId="0" priority="3897"/>
  </conditionalFormatting>
  <conditionalFormatting sqref="HVS102">
    <cfRule type="duplicateValues" dxfId="0" priority="3896"/>
  </conditionalFormatting>
  <conditionalFormatting sqref="HVZ102">
    <cfRule type="duplicateValues" dxfId="0" priority="3895"/>
  </conditionalFormatting>
  <conditionalFormatting sqref="HWG102">
    <cfRule type="duplicateValues" dxfId="0" priority="3894"/>
  </conditionalFormatting>
  <conditionalFormatting sqref="HWN102">
    <cfRule type="duplicateValues" dxfId="0" priority="3893"/>
  </conditionalFormatting>
  <conditionalFormatting sqref="HWU102">
    <cfRule type="duplicateValues" dxfId="0" priority="3892"/>
  </conditionalFormatting>
  <conditionalFormatting sqref="HXB102">
    <cfRule type="duplicateValues" dxfId="0" priority="3891"/>
  </conditionalFormatting>
  <conditionalFormatting sqref="HXI102">
    <cfRule type="duplicateValues" dxfId="0" priority="3890"/>
  </conditionalFormatting>
  <conditionalFormatting sqref="HXP102">
    <cfRule type="duplicateValues" dxfId="0" priority="3889"/>
  </conditionalFormatting>
  <conditionalFormatting sqref="HXW102">
    <cfRule type="duplicateValues" dxfId="0" priority="3888"/>
  </conditionalFormatting>
  <conditionalFormatting sqref="HYD102">
    <cfRule type="duplicateValues" dxfId="0" priority="3887"/>
  </conditionalFormatting>
  <conditionalFormatting sqref="HYK102">
    <cfRule type="duplicateValues" dxfId="0" priority="3886"/>
  </conditionalFormatting>
  <conditionalFormatting sqref="HYR102">
    <cfRule type="duplicateValues" dxfId="0" priority="3885"/>
  </conditionalFormatting>
  <conditionalFormatting sqref="HYY102">
    <cfRule type="duplicateValues" dxfId="0" priority="3884"/>
  </conditionalFormatting>
  <conditionalFormatting sqref="HZF102">
    <cfRule type="duplicateValues" dxfId="0" priority="3883"/>
  </conditionalFormatting>
  <conditionalFormatting sqref="HZM102">
    <cfRule type="duplicateValues" dxfId="0" priority="3882"/>
  </conditionalFormatting>
  <conditionalFormatting sqref="HZT102">
    <cfRule type="duplicateValues" dxfId="0" priority="3881"/>
  </conditionalFormatting>
  <conditionalFormatting sqref="IAA102">
    <cfRule type="duplicateValues" dxfId="0" priority="3880"/>
  </conditionalFormatting>
  <conditionalFormatting sqref="IAH102">
    <cfRule type="duplicateValues" dxfId="0" priority="3879"/>
  </conditionalFormatting>
  <conditionalFormatting sqref="IAO102">
    <cfRule type="duplicateValues" dxfId="0" priority="3878"/>
  </conditionalFormatting>
  <conditionalFormatting sqref="IAV102">
    <cfRule type="duplicateValues" dxfId="0" priority="3877"/>
  </conditionalFormatting>
  <conditionalFormatting sqref="IBC102">
    <cfRule type="duplicateValues" dxfId="0" priority="3876"/>
  </conditionalFormatting>
  <conditionalFormatting sqref="IBJ102">
    <cfRule type="duplicateValues" dxfId="0" priority="3875"/>
  </conditionalFormatting>
  <conditionalFormatting sqref="IBQ102">
    <cfRule type="duplicateValues" dxfId="0" priority="3874"/>
  </conditionalFormatting>
  <conditionalFormatting sqref="IBX102">
    <cfRule type="duplicateValues" dxfId="0" priority="3873"/>
  </conditionalFormatting>
  <conditionalFormatting sqref="ICE102">
    <cfRule type="duplicateValues" dxfId="0" priority="3872"/>
  </conditionalFormatting>
  <conditionalFormatting sqref="ICL102">
    <cfRule type="duplicateValues" dxfId="0" priority="3871"/>
  </conditionalFormatting>
  <conditionalFormatting sqref="ICS102">
    <cfRule type="duplicateValues" dxfId="0" priority="3870"/>
  </conditionalFormatting>
  <conditionalFormatting sqref="ICZ102">
    <cfRule type="duplicateValues" dxfId="0" priority="3869"/>
  </conditionalFormatting>
  <conditionalFormatting sqref="IDG102">
    <cfRule type="duplicateValues" dxfId="0" priority="3868"/>
  </conditionalFormatting>
  <conditionalFormatting sqref="IDN102">
    <cfRule type="duplicateValues" dxfId="0" priority="3867"/>
  </conditionalFormatting>
  <conditionalFormatting sqref="IDU102">
    <cfRule type="duplicateValues" dxfId="0" priority="3866"/>
  </conditionalFormatting>
  <conditionalFormatting sqref="IEB102">
    <cfRule type="duplicateValues" dxfId="0" priority="3865"/>
  </conditionalFormatting>
  <conditionalFormatting sqref="IEI102">
    <cfRule type="duplicateValues" dxfId="0" priority="3864"/>
  </conditionalFormatting>
  <conditionalFormatting sqref="IEP102">
    <cfRule type="duplicateValues" dxfId="0" priority="3863"/>
  </conditionalFormatting>
  <conditionalFormatting sqref="IEW102">
    <cfRule type="duplicateValues" dxfId="0" priority="3862"/>
  </conditionalFormatting>
  <conditionalFormatting sqref="IFD102">
    <cfRule type="duplicateValues" dxfId="0" priority="3861"/>
  </conditionalFormatting>
  <conditionalFormatting sqref="IFK102">
    <cfRule type="duplicateValues" dxfId="0" priority="3860"/>
  </conditionalFormatting>
  <conditionalFormatting sqref="IFR102">
    <cfRule type="duplicateValues" dxfId="0" priority="3859"/>
  </conditionalFormatting>
  <conditionalFormatting sqref="IFY102">
    <cfRule type="duplicateValues" dxfId="0" priority="3858"/>
  </conditionalFormatting>
  <conditionalFormatting sqref="IGF102">
    <cfRule type="duplicateValues" dxfId="0" priority="3857"/>
  </conditionalFormatting>
  <conditionalFormatting sqref="IGM102">
    <cfRule type="duplicateValues" dxfId="0" priority="3856"/>
  </conditionalFormatting>
  <conditionalFormatting sqref="IGT102">
    <cfRule type="duplicateValues" dxfId="0" priority="3855"/>
  </conditionalFormatting>
  <conditionalFormatting sqref="IHA102">
    <cfRule type="duplicateValues" dxfId="0" priority="3854"/>
  </conditionalFormatting>
  <conditionalFormatting sqref="IHH102">
    <cfRule type="duplicateValues" dxfId="0" priority="3853"/>
  </conditionalFormatting>
  <conditionalFormatting sqref="IHO102">
    <cfRule type="duplicateValues" dxfId="0" priority="3852"/>
  </conditionalFormatting>
  <conditionalFormatting sqref="IHV102">
    <cfRule type="duplicateValues" dxfId="0" priority="3851"/>
  </conditionalFormatting>
  <conditionalFormatting sqref="IIC102">
    <cfRule type="duplicateValues" dxfId="0" priority="3850"/>
  </conditionalFormatting>
  <conditionalFormatting sqref="IIJ102">
    <cfRule type="duplicateValues" dxfId="0" priority="3849"/>
  </conditionalFormatting>
  <conditionalFormatting sqref="IIQ102">
    <cfRule type="duplicateValues" dxfId="0" priority="3848"/>
  </conditionalFormatting>
  <conditionalFormatting sqref="IIX102">
    <cfRule type="duplicateValues" dxfId="0" priority="3847"/>
  </conditionalFormatting>
  <conditionalFormatting sqref="IJE102">
    <cfRule type="duplicateValues" dxfId="0" priority="3846"/>
  </conditionalFormatting>
  <conditionalFormatting sqref="IJL102">
    <cfRule type="duplicateValues" dxfId="0" priority="3845"/>
  </conditionalFormatting>
  <conditionalFormatting sqref="IJS102">
    <cfRule type="duplicateValues" dxfId="0" priority="3844"/>
  </conditionalFormatting>
  <conditionalFormatting sqref="IJZ102">
    <cfRule type="duplicateValues" dxfId="0" priority="3843"/>
  </conditionalFormatting>
  <conditionalFormatting sqref="IKG102">
    <cfRule type="duplicateValues" dxfId="0" priority="3842"/>
  </conditionalFormatting>
  <conditionalFormatting sqref="IKN102">
    <cfRule type="duplicateValues" dxfId="0" priority="3841"/>
  </conditionalFormatting>
  <conditionalFormatting sqref="IKU102">
    <cfRule type="duplicateValues" dxfId="0" priority="3840"/>
  </conditionalFormatting>
  <conditionalFormatting sqref="ILB102">
    <cfRule type="duplicateValues" dxfId="0" priority="3839"/>
  </conditionalFormatting>
  <conditionalFormatting sqref="ILI102">
    <cfRule type="duplicateValues" dxfId="0" priority="3838"/>
  </conditionalFormatting>
  <conditionalFormatting sqref="ILP102">
    <cfRule type="duplicateValues" dxfId="0" priority="3837"/>
  </conditionalFormatting>
  <conditionalFormatting sqref="ILW102">
    <cfRule type="duplicateValues" dxfId="0" priority="3836"/>
  </conditionalFormatting>
  <conditionalFormatting sqref="IMD102">
    <cfRule type="duplicateValues" dxfId="0" priority="3835"/>
  </conditionalFormatting>
  <conditionalFormatting sqref="IMK102">
    <cfRule type="duplicateValues" dxfId="0" priority="3834"/>
  </conditionalFormatting>
  <conditionalFormatting sqref="IMR102">
    <cfRule type="duplicateValues" dxfId="0" priority="3833"/>
  </conditionalFormatting>
  <conditionalFormatting sqref="IMY102">
    <cfRule type="duplicateValues" dxfId="0" priority="3832"/>
  </conditionalFormatting>
  <conditionalFormatting sqref="INF102">
    <cfRule type="duplicateValues" dxfId="0" priority="3831"/>
  </conditionalFormatting>
  <conditionalFormatting sqref="INM102">
    <cfRule type="duplicateValues" dxfId="0" priority="3830"/>
  </conditionalFormatting>
  <conditionalFormatting sqref="INT102">
    <cfRule type="duplicateValues" dxfId="0" priority="3829"/>
  </conditionalFormatting>
  <conditionalFormatting sqref="IOA102">
    <cfRule type="duplicateValues" dxfId="0" priority="3828"/>
  </conditionalFormatting>
  <conditionalFormatting sqref="IOH102">
    <cfRule type="duplicateValues" dxfId="0" priority="3827"/>
  </conditionalFormatting>
  <conditionalFormatting sqref="IOO102">
    <cfRule type="duplicateValues" dxfId="0" priority="3826"/>
  </conditionalFormatting>
  <conditionalFormatting sqref="IOV102">
    <cfRule type="duplicateValues" dxfId="0" priority="3825"/>
  </conditionalFormatting>
  <conditionalFormatting sqref="IPC102">
    <cfRule type="duplicateValues" dxfId="0" priority="3824"/>
  </conditionalFormatting>
  <conditionalFormatting sqref="IPJ102">
    <cfRule type="duplicateValues" dxfId="0" priority="3823"/>
  </conditionalFormatting>
  <conditionalFormatting sqref="IPQ102">
    <cfRule type="duplicateValues" dxfId="0" priority="3822"/>
  </conditionalFormatting>
  <conditionalFormatting sqref="IPX102">
    <cfRule type="duplicateValues" dxfId="0" priority="3821"/>
  </conditionalFormatting>
  <conditionalFormatting sqref="IQE102">
    <cfRule type="duplicateValues" dxfId="0" priority="3820"/>
  </conditionalFormatting>
  <conditionalFormatting sqref="IQL102">
    <cfRule type="duplicateValues" dxfId="0" priority="3819"/>
  </conditionalFormatting>
  <conditionalFormatting sqref="IQS102">
    <cfRule type="duplicateValues" dxfId="0" priority="3818"/>
  </conditionalFormatting>
  <conditionalFormatting sqref="IQZ102">
    <cfRule type="duplicateValues" dxfId="0" priority="3817"/>
  </conditionalFormatting>
  <conditionalFormatting sqref="IRG102">
    <cfRule type="duplicateValues" dxfId="0" priority="3816"/>
  </conditionalFormatting>
  <conditionalFormatting sqref="IRN102">
    <cfRule type="duplicateValues" dxfId="0" priority="3815"/>
  </conditionalFormatting>
  <conditionalFormatting sqref="IRU102">
    <cfRule type="duplicateValues" dxfId="0" priority="3814"/>
  </conditionalFormatting>
  <conditionalFormatting sqref="ISB102">
    <cfRule type="duplicateValues" dxfId="0" priority="3813"/>
  </conditionalFormatting>
  <conditionalFormatting sqref="ISI102">
    <cfRule type="duplicateValues" dxfId="0" priority="3812"/>
  </conditionalFormatting>
  <conditionalFormatting sqref="ISP102">
    <cfRule type="duplicateValues" dxfId="0" priority="3811"/>
  </conditionalFormatting>
  <conditionalFormatting sqref="ISW102">
    <cfRule type="duplicateValues" dxfId="0" priority="3810"/>
  </conditionalFormatting>
  <conditionalFormatting sqref="ITD102">
    <cfRule type="duplicateValues" dxfId="0" priority="3809"/>
  </conditionalFormatting>
  <conditionalFormatting sqref="ITK102">
    <cfRule type="duplicateValues" dxfId="0" priority="3808"/>
  </conditionalFormatting>
  <conditionalFormatting sqref="ITR102">
    <cfRule type="duplicateValues" dxfId="0" priority="3807"/>
  </conditionalFormatting>
  <conditionalFormatting sqref="ITY102">
    <cfRule type="duplicateValues" dxfId="0" priority="3806"/>
  </conditionalFormatting>
  <conditionalFormatting sqref="IUF102">
    <cfRule type="duplicateValues" dxfId="0" priority="3805"/>
  </conditionalFormatting>
  <conditionalFormatting sqref="IUM102">
    <cfRule type="duplicateValues" dxfId="0" priority="3804"/>
  </conditionalFormatting>
  <conditionalFormatting sqref="IUT102">
    <cfRule type="duplicateValues" dxfId="0" priority="3803"/>
  </conditionalFormatting>
  <conditionalFormatting sqref="IVA102">
    <cfRule type="duplicateValues" dxfId="0" priority="3802"/>
  </conditionalFormatting>
  <conditionalFormatting sqref="IVH102">
    <cfRule type="duplicateValues" dxfId="0" priority="3801"/>
  </conditionalFormatting>
  <conditionalFormatting sqref="IVO102">
    <cfRule type="duplicateValues" dxfId="0" priority="3800"/>
  </conditionalFormatting>
  <conditionalFormatting sqref="IVV102">
    <cfRule type="duplicateValues" dxfId="0" priority="3799"/>
  </conditionalFormatting>
  <conditionalFormatting sqref="IWC102">
    <cfRule type="duplicateValues" dxfId="0" priority="3798"/>
  </conditionalFormatting>
  <conditionalFormatting sqref="IWJ102">
    <cfRule type="duplicateValues" dxfId="0" priority="3797"/>
  </conditionalFormatting>
  <conditionalFormatting sqref="IWQ102">
    <cfRule type="duplicateValues" dxfId="0" priority="3796"/>
  </conditionalFormatting>
  <conditionalFormatting sqref="IWX102">
    <cfRule type="duplicateValues" dxfId="0" priority="3795"/>
  </conditionalFormatting>
  <conditionalFormatting sqref="IXE102">
    <cfRule type="duplicateValues" dxfId="0" priority="3794"/>
  </conditionalFormatting>
  <conditionalFormatting sqref="IXL102">
    <cfRule type="duplicateValues" dxfId="0" priority="3793"/>
  </conditionalFormatting>
  <conditionalFormatting sqref="IXS102">
    <cfRule type="duplicateValues" dxfId="0" priority="3792"/>
  </conditionalFormatting>
  <conditionalFormatting sqref="IXZ102">
    <cfRule type="duplicateValues" dxfId="0" priority="3791"/>
  </conditionalFormatting>
  <conditionalFormatting sqref="IYG102">
    <cfRule type="duplicateValues" dxfId="0" priority="3790"/>
  </conditionalFormatting>
  <conditionalFormatting sqref="IYN102">
    <cfRule type="duplicateValues" dxfId="0" priority="3789"/>
  </conditionalFormatting>
  <conditionalFormatting sqref="IYU102">
    <cfRule type="duplicateValues" dxfId="0" priority="3788"/>
  </conditionalFormatting>
  <conditionalFormatting sqref="IZB102">
    <cfRule type="duplicateValues" dxfId="0" priority="3787"/>
  </conditionalFormatting>
  <conditionalFormatting sqref="IZI102">
    <cfRule type="duplicateValues" dxfId="0" priority="3786"/>
  </conditionalFormatting>
  <conditionalFormatting sqref="IZP102">
    <cfRule type="duplicateValues" dxfId="0" priority="3785"/>
  </conditionalFormatting>
  <conditionalFormatting sqref="IZW102">
    <cfRule type="duplicateValues" dxfId="0" priority="3784"/>
  </conditionalFormatting>
  <conditionalFormatting sqref="JAD102">
    <cfRule type="duplicateValues" dxfId="0" priority="3783"/>
  </conditionalFormatting>
  <conditionalFormatting sqref="JAK102">
    <cfRule type="duplicateValues" dxfId="0" priority="3782"/>
  </conditionalFormatting>
  <conditionalFormatting sqref="JAR102">
    <cfRule type="duplicateValues" dxfId="0" priority="3781"/>
  </conditionalFormatting>
  <conditionalFormatting sqref="JAY102">
    <cfRule type="duplicateValues" dxfId="0" priority="3780"/>
  </conditionalFormatting>
  <conditionalFormatting sqref="JBF102">
    <cfRule type="duplicateValues" dxfId="0" priority="3779"/>
  </conditionalFormatting>
  <conditionalFormatting sqref="JBM102">
    <cfRule type="duplicateValues" dxfId="0" priority="3778"/>
  </conditionalFormatting>
  <conditionalFormatting sqref="JBT102">
    <cfRule type="duplicateValues" dxfId="0" priority="3777"/>
  </conditionalFormatting>
  <conditionalFormatting sqref="JCA102">
    <cfRule type="duplicateValues" dxfId="0" priority="3776"/>
  </conditionalFormatting>
  <conditionalFormatting sqref="JCH102">
    <cfRule type="duplicateValues" dxfId="0" priority="3775"/>
  </conditionalFormatting>
  <conditionalFormatting sqref="JCO102">
    <cfRule type="duplicateValues" dxfId="0" priority="3774"/>
  </conditionalFormatting>
  <conditionalFormatting sqref="JCV102">
    <cfRule type="duplicateValues" dxfId="0" priority="3773"/>
  </conditionalFormatting>
  <conditionalFormatting sqref="JDC102">
    <cfRule type="duplicateValues" dxfId="0" priority="3772"/>
  </conditionalFormatting>
  <conditionalFormatting sqref="JDJ102">
    <cfRule type="duplicateValues" dxfId="0" priority="3771"/>
  </conditionalFormatting>
  <conditionalFormatting sqref="JDQ102">
    <cfRule type="duplicateValues" dxfId="0" priority="3770"/>
  </conditionalFormatting>
  <conditionalFormatting sqref="JDX102">
    <cfRule type="duplicateValues" dxfId="0" priority="3769"/>
  </conditionalFormatting>
  <conditionalFormatting sqref="JEE102">
    <cfRule type="duplicateValues" dxfId="0" priority="3768"/>
  </conditionalFormatting>
  <conditionalFormatting sqref="JEL102">
    <cfRule type="duplicateValues" dxfId="0" priority="3767"/>
  </conditionalFormatting>
  <conditionalFormatting sqref="JES102">
    <cfRule type="duplicateValues" dxfId="0" priority="3766"/>
  </conditionalFormatting>
  <conditionalFormatting sqref="JEZ102">
    <cfRule type="duplicateValues" dxfId="0" priority="3765"/>
  </conditionalFormatting>
  <conditionalFormatting sqref="JFG102">
    <cfRule type="duplicateValues" dxfId="0" priority="3764"/>
  </conditionalFormatting>
  <conditionalFormatting sqref="JFN102">
    <cfRule type="duplicateValues" dxfId="0" priority="3763"/>
  </conditionalFormatting>
  <conditionalFormatting sqref="JFU102">
    <cfRule type="duplicateValues" dxfId="0" priority="3762"/>
  </conditionalFormatting>
  <conditionalFormatting sqref="JGB102">
    <cfRule type="duplicateValues" dxfId="0" priority="3761"/>
  </conditionalFormatting>
  <conditionalFormatting sqref="JGI102">
    <cfRule type="duplicateValues" dxfId="0" priority="3760"/>
  </conditionalFormatting>
  <conditionalFormatting sqref="JGP102">
    <cfRule type="duplicateValues" dxfId="0" priority="3759"/>
  </conditionalFormatting>
  <conditionalFormatting sqref="JGW102">
    <cfRule type="duplicateValues" dxfId="0" priority="3758"/>
  </conditionalFormatting>
  <conditionalFormatting sqref="JHD102">
    <cfRule type="duplicateValues" dxfId="0" priority="3757"/>
  </conditionalFormatting>
  <conditionalFormatting sqref="JHK102">
    <cfRule type="duplicateValues" dxfId="0" priority="3756"/>
  </conditionalFormatting>
  <conditionalFormatting sqref="JHR102">
    <cfRule type="duplicateValues" dxfId="0" priority="3755"/>
  </conditionalFormatting>
  <conditionalFormatting sqref="JHY102">
    <cfRule type="duplicateValues" dxfId="0" priority="3754"/>
  </conditionalFormatting>
  <conditionalFormatting sqref="JIF102">
    <cfRule type="duplicateValues" dxfId="0" priority="3753"/>
  </conditionalFormatting>
  <conditionalFormatting sqref="JIM102">
    <cfRule type="duplicateValues" dxfId="0" priority="3752"/>
  </conditionalFormatting>
  <conditionalFormatting sqref="JIT102">
    <cfRule type="duplicateValues" dxfId="0" priority="3751"/>
  </conditionalFormatting>
  <conditionalFormatting sqref="JJA102">
    <cfRule type="duplicateValues" dxfId="0" priority="3750"/>
  </conditionalFormatting>
  <conditionalFormatting sqref="JJH102">
    <cfRule type="duplicateValues" dxfId="0" priority="3749"/>
  </conditionalFormatting>
  <conditionalFormatting sqref="JJO102">
    <cfRule type="duplicateValues" dxfId="0" priority="3748"/>
  </conditionalFormatting>
  <conditionalFormatting sqref="JJV102">
    <cfRule type="duplicateValues" dxfId="0" priority="3747"/>
  </conditionalFormatting>
  <conditionalFormatting sqref="JKC102">
    <cfRule type="duplicateValues" dxfId="0" priority="3746"/>
  </conditionalFormatting>
  <conditionalFormatting sqref="JKJ102">
    <cfRule type="duplicateValues" dxfId="0" priority="3745"/>
  </conditionalFormatting>
  <conditionalFormatting sqref="JKQ102">
    <cfRule type="duplicateValues" dxfId="0" priority="3744"/>
  </conditionalFormatting>
  <conditionalFormatting sqref="JKX102">
    <cfRule type="duplicateValues" dxfId="0" priority="3743"/>
  </conditionalFormatting>
  <conditionalFormatting sqref="JLE102">
    <cfRule type="duplicateValues" dxfId="0" priority="3742"/>
  </conditionalFormatting>
  <conditionalFormatting sqref="JLL102">
    <cfRule type="duplicateValues" dxfId="0" priority="3741"/>
  </conditionalFormatting>
  <conditionalFormatting sqref="JLS102">
    <cfRule type="duplicateValues" dxfId="0" priority="3740"/>
  </conditionalFormatting>
  <conditionalFormatting sqref="JLZ102">
    <cfRule type="duplicateValues" dxfId="0" priority="3739"/>
  </conditionalFormatting>
  <conditionalFormatting sqref="JMG102">
    <cfRule type="duplicateValues" dxfId="0" priority="3738"/>
  </conditionalFormatting>
  <conditionalFormatting sqref="JMN102">
    <cfRule type="duplicateValues" dxfId="0" priority="3737"/>
  </conditionalFormatting>
  <conditionalFormatting sqref="JMU102">
    <cfRule type="duplicateValues" dxfId="0" priority="3736"/>
  </conditionalFormatting>
  <conditionalFormatting sqref="JNB102">
    <cfRule type="duplicateValues" dxfId="0" priority="3735"/>
  </conditionalFormatting>
  <conditionalFormatting sqref="JNI102">
    <cfRule type="duplicateValues" dxfId="0" priority="3734"/>
  </conditionalFormatting>
  <conditionalFormatting sqref="JNP102">
    <cfRule type="duplicateValues" dxfId="0" priority="3733"/>
  </conditionalFormatting>
  <conditionalFormatting sqref="JNW102">
    <cfRule type="duplicateValues" dxfId="0" priority="3732"/>
  </conditionalFormatting>
  <conditionalFormatting sqref="JOD102">
    <cfRule type="duplicateValues" dxfId="0" priority="3731"/>
  </conditionalFormatting>
  <conditionalFormatting sqref="JOK102">
    <cfRule type="duplicateValues" dxfId="0" priority="3730"/>
  </conditionalFormatting>
  <conditionalFormatting sqref="JOR102">
    <cfRule type="duplicateValues" dxfId="0" priority="3729"/>
  </conditionalFormatting>
  <conditionalFormatting sqref="JOY102">
    <cfRule type="duplicateValues" dxfId="0" priority="3728"/>
  </conditionalFormatting>
  <conditionalFormatting sqref="JPF102">
    <cfRule type="duplicateValues" dxfId="0" priority="3727"/>
  </conditionalFormatting>
  <conditionalFormatting sqref="JPM102">
    <cfRule type="duplicateValues" dxfId="0" priority="3726"/>
  </conditionalFormatting>
  <conditionalFormatting sqref="JPT102">
    <cfRule type="duplicateValues" dxfId="0" priority="3725"/>
  </conditionalFormatting>
  <conditionalFormatting sqref="JQA102">
    <cfRule type="duplicateValues" dxfId="0" priority="3724"/>
  </conditionalFormatting>
  <conditionalFormatting sqref="JQH102">
    <cfRule type="duplicateValues" dxfId="0" priority="3723"/>
  </conditionalFormatting>
  <conditionalFormatting sqref="JQO102">
    <cfRule type="duplicateValues" dxfId="0" priority="3722"/>
  </conditionalFormatting>
  <conditionalFormatting sqref="JQV102">
    <cfRule type="duplicateValues" dxfId="0" priority="3721"/>
  </conditionalFormatting>
  <conditionalFormatting sqref="JRC102">
    <cfRule type="duplicateValues" dxfId="0" priority="3720"/>
  </conditionalFormatting>
  <conditionalFormatting sqref="JRJ102">
    <cfRule type="duplicateValues" dxfId="0" priority="3719"/>
  </conditionalFormatting>
  <conditionalFormatting sqref="JRQ102">
    <cfRule type="duplicateValues" dxfId="0" priority="3718"/>
  </conditionalFormatting>
  <conditionalFormatting sqref="JRX102">
    <cfRule type="duplicateValues" dxfId="0" priority="3717"/>
  </conditionalFormatting>
  <conditionalFormatting sqref="JSE102">
    <cfRule type="duplicateValues" dxfId="0" priority="3716"/>
  </conditionalFormatting>
  <conditionalFormatting sqref="JSL102">
    <cfRule type="duplicateValues" dxfId="0" priority="3715"/>
  </conditionalFormatting>
  <conditionalFormatting sqref="JSS102">
    <cfRule type="duplicateValues" dxfId="0" priority="3714"/>
  </conditionalFormatting>
  <conditionalFormatting sqref="JSZ102">
    <cfRule type="duplicateValues" dxfId="0" priority="3713"/>
  </conditionalFormatting>
  <conditionalFormatting sqref="JTG102">
    <cfRule type="duplicateValues" dxfId="0" priority="3712"/>
  </conditionalFormatting>
  <conditionalFormatting sqref="JTN102">
    <cfRule type="duplicateValues" dxfId="0" priority="3711"/>
  </conditionalFormatting>
  <conditionalFormatting sqref="JTU102">
    <cfRule type="duplicateValues" dxfId="0" priority="3710"/>
  </conditionalFormatting>
  <conditionalFormatting sqref="JUB102">
    <cfRule type="duplicateValues" dxfId="0" priority="3709"/>
  </conditionalFormatting>
  <conditionalFormatting sqref="JUI102">
    <cfRule type="duplicateValues" dxfId="0" priority="3708"/>
  </conditionalFormatting>
  <conditionalFormatting sqref="JUP102">
    <cfRule type="duplicateValues" dxfId="0" priority="3707"/>
  </conditionalFormatting>
  <conditionalFormatting sqref="JUW102">
    <cfRule type="duplicateValues" dxfId="0" priority="3706"/>
  </conditionalFormatting>
  <conditionalFormatting sqref="JVD102">
    <cfRule type="duplicateValues" dxfId="0" priority="3705"/>
  </conditionalFormatting>
  <conditionalFormatting sqref="JVK102">
    <cfRule type="duplicateValues" dxfId="0" priority="3704"/>
  </conditionalFormatting>
  <conditionalFormatting sqref="JVR102">
    <cfRule type="duplicateValues" dxfId="0" priority="3703"/>
  </conditionalFormatting>
  <conditionalFormatting sqref="JVY102">
    <cfRule type="duplicateValues" dxfId="0" priority="3702"/>
  </conditionalFormatting>
  <conditionalFormatting sqref="JWF102">
    <cfRule type="duplicateValues" dxfId="0" priority="3701"/>
  </conditionalFormatting>
  <conditionalFormatting sqref="JWM102">
    <cfRule type="duplicateValues" dxfId="0" priority="3700"/>
  </conditionalFormatting>
  <conditionalFormatting sqref="JWT102">
    <cfRule type="duplicateValues" dxfId="0" priority="3699"/>
  </conditionalFormatting>
  <conditionalFormatting sqref="JXA102">
    <cfRule type="duplicateValues" dxfId="0" priority="3698"/>
  </conditionalFormatting>
  <conditionalFormatting sqref="JXH102">
    <cfRule type="duplicateValues" dxfId="0" priority="3697"/>
  </conditionalFormatting>
  <conditionalFormatting sqref="JXO102">
    <cfRule type="duplicateValues" dxfId="0" priority="3696"/>
  </conditionalFormatting>
  <conditionalFormatting sqref="JXV102">
    <cfRule type="duplicateValues" dxfId="0" priority="3695"/>
  </conditionalFormatting>
  <conditionalFormatting sqref="JYC102">
    <cfRule type="duplicateValues" dxfId="0" priority="3694"/>
  </conditionalFormatting>
  <conditionalFormatting sqref="JYJ102">
    <cfRule type="duplicateValues" dxfId="0" priority="3693"/>
  </conditionalFormatting>
  <conditionalFormatting sqref="JYQ102">
    <cfRule type="duplicateValues" dxfId="0" priority="3692"/>
  </conditionalFormatting>
  <conditionalFormatting sqref="JYX102">
    <cfRule type="duplicateValues" dxfId="0" priority="3691"/>
  </conditionalFormatting>
  <conditionalFormatting sqref="JZE102">
    <cfRule type="duplicateValues" dxfId="0" priority="3690"/>
  </conditionalFormatting>
  <conditionalFormatting sqref="JZL102">
    <cfRule type="duplicateValues" dxfId="0" priority="3689"/>
  </conditionalFormatting>
  <conditionalFormatting sqref="JZS102">
    <cfRule type="duplicateValues" dxfId="0" priority="3688"/>
  </conditionalFormatting>
  <conditionalFormatting sqref="JZZ102">
    <cfRule type="duplicateValues" dxfId="0" priority="3687"/>
  </conditionalFormatting>
  <conditionalFormatting sqref="KAG102">
    <cfRule type="duplicateValues" dxfId="0" priority="3686"/>
  </conditionalFormatting>
  <conditionalFormatting sqref="KAN102">
    <cfRule type="duplicateValues" dxfId="0" priority="3685"/>
  </conditionalFormatting>
  <conditionalFormatting sqref="KAU102">
    <cfRule type="duplicateValues" dxfId="0" priority="3684"/>
  </conditionalFormatting>
  <conditionalFormatting sqref="KBB102">
    <cfRule type="duplicateValues" dxfId="0" priority="3683"/>
  </conditionalFormatting>
  <conditionalFormatting sqref="KBI102">
    <cfRule type="duplicateValues" dxfId="0" priority="3682"/>
  </conditionalFormatting>
  <conditionalFormatting sqref="KBP102">
    <cfRule type="duplicateValues" dxfId="0" priority="3681"/>
  </conditionalFormatting>
  <conditionalFormatting sqref="KBW102">
    <cfRule type="duplicateValues" dxfId="0" priority="3680"/>
  </conditionalFormatting>
  <conditionalFormatting sqref="KCD102">
    <cfRule type="duplicateValues" dxfId="0" priority="3679"/>
  </conditionalFormatting>
  <conditionalFormatting sqref="KCK102">
    <cfRule type="duplicateValues" dxfId="0" priority="3678"/>
  </conditionalFormatting>
  <conditionalFormatting sqref="KCR102">
    <cfRule type="duplicateValues" dxfId="0" priority="3677"/>
  </conditionalFormatting>
  <conditionalFormatting sqref="KCY102">
    <cfRule type="duplicateValues" dxfId="0" priority="3676"/>
  </conditionalFormatting>
  <conditionalFormatting sqref="KDF102">
    <cfRule type="duplicateValues" dxfId="0" priority="3675"/>
  </conditionalFormatting>
  <conditionalFormatting sqref="KDM102">
    <cfRule type="duplicateValues" dxfId="0" priority="3674"/>
  </conditionalFormatting>
  <conditionalFormatting sqref="KDT102">
    <cfRule type="duplicateValues" dxfId="0" priority="3673"/>
  </conditionalFormatting>
  <conditionalFormatting sqref="KEA102">
    <cfRule type="duplicateValues" dxfId="0" priority="3672"/>
  </conditionalFormatting>
  <conditionalFormatting sqref="KEH102">
    <cfRule type="duplicateValues" dxfId="0" priority="3671"/>
  </conditionalFormatting>
  <conditionalFormatting sqref="KEO102">
    <cfRule type="duplicateValues" dxfId="0" priority="3670"/>
  </conditionalFormatting>
  <conditionalFormatting sqref="KEV102">
    <cfRule type="duplicateValues" dxfId="0" priority="3669"/>
  </conditionalFormatting>
  <conditionalFormatting sqref="KFC102">
    <cfRule type="duplicateValues" dxfId="0" priority="3668"/>
  </conditionalFormatting>
  <conditionalFormatting sqref="KFJ102">
    <cfRule type="duplicateValues" dxfId="0" priority="3667"/>
  </conditionalFormatting>
  <conditionalFormatting sqref="KFQ102">
    <cfRule type="duplicateValues" dxfId="0" priority="3666"/>
  </conditionalFormatting>
  <conditionalFormatting sqref="KFX102">
    <cfRule type="duplicateValues" dxfId="0" priority="3665"/>
  </conditionalFormatting>
  <conditionalFormatting sqref="KGE102">
    <cfRule type="duplicateValues" dxfId="0" priority="3664"/>
  </conditionalFormatting>
  <conditionalFormatting sqref="KGL102">
    <cfRule type="duplicateValues" dxfId="0" priority="3663"/>
  </conditionalFormatting>
  <conditionalFormatting sqref="KGS102">
    <cfRule type="duplicateValues" dxfId="0" priority="3662"/>
  </conditionalFormatting>
  <conditionalFormatting sqref="KGZ102">
    <cfRule type="duplicateValues" dxfId="0" priority="3661"/>
  </conditionalFormatting>
  <conditionalFormatting sqref="KHG102">
    <cfRule type="duplicateValues" dxfId="0" priority="3660"/>
  </conditionalFormatting>
  <conditionalFormatting sqref="KHN102">
    <cfRule type="duplicateValues" dxfId="0" priority="3659"/>
  </conditionalFormatting>
  <conditionalFormatting sqref="KHU102">
    <cfRule type="duplicateValues" dxfId="0" priority="3658"/>
  </conditionalFormatting>
  <conditionalFormatting sqref="KIB102">
    <cfRule type="duplicateValues" dxfId="0" priority="3657"/>
  </conditionalFormatting>
  <conditionalFormatting sqref="KII102">
    <cfRule type="duplicateValues" dxfId="0" priority="3656"/>
  </conditionalFormatting>
  <conditionalFormatting sqref="KIP102">
    <cfRule type="duplicateValues" dxfId="0" priority="3655"/>
  </conditionalFormatting>
  <conditionalFormatting sqref="KIW102">
    <cfRule type="duplicateValues" dxfId="0" priority="3654"/>
  </conditionalFormatting>
  <conditionalFormatting sqref="KJD102">
    <cfRule type="duplicateValues" dxfId="0" priority="3653"/>
  </conditionalFormatting>
  <conditionalFormatting sqref="KJK102">
    <cfRule type="duplicateValues" dxfId="0" priority="3652"/>
  </conditionalFormatting>
  <conditionalFormatting sqref="KJR102">
    <cfRule type="duplicateValues" dxfId="0" priority="3651"/>
  </conditionalFormatting>
  <conditionalFormatting sqref="KJY102">
    <cfRule type="duplicateValues" dxfId="0" priority="3650"/>
  </conditionalFormatting>
  <conditionalFormatting sqref="KKF102">
    <cfRule type="duplicateValues" dxfId="0" priority="3649"/>
  </conditionalFormatting>
  <conditionalFormatting sqref="KKM102">
    <cfRule type="duplicateValues" dxfId="0" priority="3648"/>
  </conditionalFormatting>
  <conditionalFormatting sqref="KKT102">
    <cfRule type="duplicateValues" dxfId="0" priority="3647"/>
  </conditionalFormatting>
  <conditionalFormatting sqref="KLA102">
    <cfRule type="duplicateValues" dxfId="0" priority="3646"/>
  </conditionalFormatting>
  <conditionalFormatting sqref="KLH102">
    <cfRule type="duplicateValues" dxfId="0" priority="3645"/>
  </conditionalFormatting>
  <conditionalFormatting sqref="KLO102">
    <cfRule type="duplicateValues" dxfId="0" priority="3644"/>
  </conditionalFormatting>
  <conditionalFormatting sqref="KLV102">
    <cfRule type="duplicateValues" dxfId="0" priority="3643"/>
  </conditionalFormatting>
  <conditionalFormatting sqref="KMC102">
    <cfRule type="duplicateValues" dxfId="0" priority="3642"/>
  </conditionalFormatting>
  <conditionalFormatting sqref="KMJ102">
    <cfRule type="duplicateValues" dxfId="0" priority="3641"/>
  </conditionalFormatting>
  <conditionalFormatting sqref="KMQ102">
    <cfRule type="duplicateValues" dxfId="0" priority="3640"/>
  </conditionalFormatting>
  <conditionalFormatting sqref="KMX102">
    <cfRule type="duplicateValues" dxfId="0" priority="3639"/>
  </conditionalFormatting>
  <conditionalFormatting sqref="KNE102">
    <cfRule type="duplicateValues" dxfId="0" priority="3638"/>
  </conditionalFormatting>
  <conditionalFormatting sqref="KNL102">
    <cfRule type="duplicateValues" dxfId="0" priority="3637"/>
  </conditionalFormatting>
  <conditionalFormatting sqref="KNS102">
    <cfRule type="duplicateValues" dxfId="0" priority="3636"/>
  </conditionalFormatting>
  <conditionalFormatting sqref="KNZ102">
    <cfRule type="duplicateValues" dxfId="0" priority="3635"/>
  </conditionalFormatting>
  <conditionalFormatting sqref="KOG102">
    <cfRule type="duplicateValues" dxfId="0" priority="3634"/>
  </conditionalFormatting>
  <conditionalFormatting sqref="KON102">
    <cfRule type="duplicateValues" dxfId="0" priority="3633"/>
  </conditionalFormatting>
  <conditionalFormatting sqref="KOU102">
    <cfRule type="duplicateValues" dxfId="0" priority="3632"/>
  </conditionalFormatting>
  <conditionalFormatting sqref="KPB102">
    <cfRule type="duplicateValues" dxfId="0" priority="3631"/>
  </conditionalFormatting>
  <conditionalFormatting sqref="KPI102">
    <cfRule type="duplicateValues" dxfId="0" priority="3630"/>
  </conditionalFormatting>
  <conditionalFormatting sqref="KPP102">
    <cfRule type="duplicateValues" dxfId="0" priority="3629"/>
  </conditionalFormatting>
  <conditionalFormatting sqref="KPW102">
    <cfRule type="duplicateValues" dxfId="0" priority="3628"/>
  </conditionalFormatting>
  <conditionalFormatting sqref="KQD102">
    <cfRule type="duplicateValues" dxfId="0" priority="3627"/>
  </conditionalFormatting>
  <conditionalFormatting sqref="KQK102">
    <cfRule type="duplicateValues" dxfId="0" priority="3626"/>
  </conditionalFormatting>
  <conditionalFormatting sqref="KQR102">
    <cfRule type="duplicateValues" dxfId="0" priority="3625"/>
  </conditionalFormatting>
  <conditionalFormatting sqref="KQY102">
    <cfRule type="duplicateValues" dxfId="0" priority="3624"/>
  </conditionalFormatting>
  <conditionalFormatting sqref="KRF102">
    <cfRule type="duplicateValues" dxfId="0" priority="3623"/>
  </conditionalFormatting>
  <conditionalFormatting sqref="KRM102">
    <cfRule type="duplicateValues" dxfId="0" priority="3622"/>
  </conditionalFormatting>
  <conditionalFormatting sqref="KRT102">
    <cfRule type="duplicateValues" dxfId="0" priority="3621"/>
  </conditionalFormatting>
  <conditionalFormatting sqref="KSA102">
    <cfRule type="duplicateValues" dxfId="0" priority="3620"/>
  </conditionalFormatting>
  <conditionalFormatting sqref="KSH102">
    <cfRule type="duplicateValues" dxfId="0" priority="3619"/>
  </conditionalFormatting>
  <conditionalFormatting sqref="KSO102">
    <cfRule type="duplicateValues" dxfId="0" priority="3618"/>
  </conditionalFormatting>
  <conditionalFormatting sqref="KSV102">
    <cfRule type="duplicateValues" dxfId="0" priority="3617"/>
  </conditionalFormatting>
  <conditionalFormatting sqref="KTC102">
    <cfRule type="duplicateValues" dxfId="0" priority="3616"/>
  </conditionalFormatting>
  <conditionalFormatting sqref="KTJ102">
    <cfRule type="duplicateValues" dxfId="0" priority="3615"/>
  </conditionalFormatting>
  <conditionalFormatting sqref="KTQ102">
    <cfRule type="duplicateValues" dxfId="0" priority="3614"/>
  </conditionalFormatting>
  <conditionalFormatting sqref="KTX102">
    <cfRule type="duplicateValues" dxfId="0" priority="3613"/>
  </conditionalFormatting>
  <conditionalFormatting sqref="KUE102">
    <cfRule type="duplicateValues" dxfId="0" priority="3612"/>
  </conditionalFormatting>
  <conditionalFormatting sqref="KUL102">
    <cfRule type="duplicateValues" dxfId="0" priority="3611"/>
  </conditionalFormatting>
  <conditionalFormatting sqref="KUS102">
    <cfRule type="duplicateValues" dxfId="0" priority="3610"/>
  </conditionalFormatting>
  <conditionalFormatting sqref="KUZ102">
    <cfRule type="duplicateValues" dxfId="0" priority="3609"/>
  </conditionalFormatting>
  <conditionalFormatting sqref="KVG102">
    <cfRule type="duplicateValues" dxfId="0" priority="3608"/>
  </conditionalFormatting>
  <conditionalFormatting sqref="KVN102">
    <cfRule type="duplicateValues" dxfId="0" priority="3607"/>
  </conditionalFormatting>
  <conditionalFormatting sqref="KVU102">
    <cfRule type="duplicateValues" dxfId="0" priority="3606"/>
  </conditionalFormatting>
  <conditionalFormatting sqref="KWB102">
    <cfRule type="duplicateValues" dxfId="0" priority="3605"/>
  </conditionalFormatting>
  <conditionalFormatting sqref="KWI102">
    <cfRule type="duplicateValues" dxfId="0" priority="3604"/>
  </conditionalFormatting>
  <conditionalFormatting sqref="KWP102">
    <cfRule type="duplicateValues" dxfId="0" priority="3603"/>
  </conditionalFormatting>
  <conditionalFormatting sqref="KWW102">
    <cfRule type="duplicateValues" dxfId="0" priority="3602"/>
  </conditionalFormatting>
  <conditionalFormatting sqref="KXD102">
    <cfRule type="duplicateValues" dxfId="0" priority="3601"/>
  </conditionalFormatting>
  <conditionalFormatting sqref="KXK102">
    <cfRule type="duplicateValues" dxfId="0" priority="3600"/>
  </conditionalFormatting>
  <conditionalFormatting sqref="KXR102">
    <cfRule type="duplicateValues" dxfId="0" priority="3599"/>
  </conditionalFormatting>
  <conditionalFormatting sqref="KXY102">
    <cfRule type="duplicateValues" dxfId="0" priority="3598"/>
  </conditionalFormatting>
  <conditionalFormatting sqref="KYF102">
    <cfRule type="duplicateValues" dxfId="0" priority="3597"/>
  </conditionalFormatting>
  <conditionalFormatting sqref="KYM102">
    <cfRule type="duplicateValues" dxfId="0" priority="3596"/>
  </conditionalFormatting>
  <conditionalFormatting sqref="KYT102">
    <cfRule type="duplicateValues" dxfId="0" priority="3595"/>
  </conditionalFormatting>
  <conditionalFormatting sqref="KZA102">
    <cfRule type="duplicateValues" dxfId="0" priority="3594"/>
  </conditionalFormatting>
  <conditionalFormatting sqref="KZH102">
    <cfRule type="duplicateValues" dxfId="0" priority="3593"/>
  </conditionalFormatting>
  <conditionalFormatting sqref="KZO102">
    <cfRule type="duplicateValues" dxfId="0" priority="3592"/>
  </conditionalFormatting>
  <conditionalFormatting sqref="KZV102">
    <cfRule type="duplicateValues" dxfId="0" priority="3591"/>
  </conditionalFormatting>
  <conditionalFormatting sqref="LAC102">
    <cfRule type="duplicateValues" dxfId="0" priority="3590"/>
  </conditionalFormatting>
  <conditionalFormatting sqref="LAJ102">
    <cfRule type="duplicateValues" dxfId="0" priority="3589"/>
  </conditionalFormatting>
  <conditionalFormatting sqref="LAQ102">
    <cfRule type="duplicateValues" dxfId="0" priority="3588"/>
  </conditionalFormatting>
  <conditionalFormatting sqref="LAX102">
    <cfRule type="duplicateValues" dxfId="0" priority="3587"/>
  </conditionalFormatting>
  <conditionalFormatting sqref="LBE102">
    <cfRule type="duplicateValues" dxfId="0" priority="3586"/>
  </conditionalFormatting>
  <conditionalFormatting sqref="LBL102">
    <cfRule type="duplicateValues" dxfId="0" priority="3585"/>
  </conditionalFormatting>
  <conditionalFormatting sqref="LBS102">
    <cfRule type="duplicateValues" dxfId="0" priority="3584"/>
  </conditionalFormatting>
  <conditionalFormatting sqref="LBZ102">
    <cfRule type="duplicateValues" dxfId="0" priority="3583"/>
  </conditionalFormatting>
  <conditionalFormatting sqref="LCG102">
    <cfRule type="duplicateValues" dxfId="0" priority="3582"/>
  </conditionalFormatting>
  <conditionalFormatting sqref="LCN102">
    <cfRule type="duplicateValues" dxfId="0" priority="3581"/>
  </conditionalFormatting>
  <conditionalFormatting sqref="LCU102">
    <cfRule type="duplicateValues" dxfId="0" priority="3580"/>
  </conditionalFormatting>
  <conditionalFormatting sqref="LDB102">
    <cfRule type="duplicateValues" dxfId="0" priority="3579"/>
  </conditionalFormatting>
  <conditionalFormatting sqref="LDI102">
    <cfRule type="duplicateValues" dxfId="0" priority="3578"/>
  </conditionalFormatting>
  <conditionalFormatting sqref="LDP102">
    <cfRule type="duplicateValues" dxfId="0" priority="3577"/>
  </conditionalFormatting>
  <conditionalFormatting sqref="LDW102">
    <cfRule type="duplicateValues" dxfId="0" priority="3576"/>
  </conditionalFormatting>
  <conditionalFormatting sqref="LED102">
    <cfRule type="duplicateValues" dxfId="0" priority="3575"/>
  </conditionalFormatting>
  <conditionalFormatting sqref="LEK102">
    <cfRule type="duplicateValues" dxfId="0" priority="3574"/>
  </conditionalFormatting>
  <conditionalFormatting sqref="LER102">
    <cfRule type="duplicateValues" dxfId="0" priority="3573"/>
  </conditionalFormatting>
  <conditionalFormatting sqref="LEY102">
    <cfRule type="duplicateValues" dxfId="0" priority="3572"/>
  </conditionalFormatting>
  <conditionalFormatting sqref="LFF102">
    <cfRule type="duplicateValues" dxfId="0" priority="3571"/>
  </conditionalFormatting>
  <conditionalFormatting sqref="LFM102">
    <cfRule type="duplicateValues" dxfId="0" priority="3570"/>
  </conditionalFormatting>
  <conditionalFormatting sqref="LFT102">
    <cfRule type="duplicateValues" dxfId="0" priority="3569"/>
  </conditionalFormatting>
  <conditionalFormatting sqref="LGA102">
    <cfRule type="duplicateValues" dxfId="0" priority="3568"/>
  </conditionalFormatting>
  <conditionalFormatting sqref="LGH102">
    <cfRule type="duplicateValues" dxfId="0" priority="3567"/>
  </conditionalFormatting>
  <conditionalFormatting sqref="LGO102">
    <cfRule type="duplicateValues" dxfId="0" priority="3566"/>
  </conditionalFormatting>
  <conditionalFormatting sqref="LGV102">
    <cfRule type="duplicateValues" dxfId="0" priority="3565"/>
  </conditionalFormatting>
  <conditionalFormatting sqref="LHC102">
    <cfRule type="duplicateValues" dxfId="0" priority="3564"/>
  </conditionalFormatting>
  <conditionalFormatting sqref="LHJ102">
    <cfRule type="duplicateValues" dxfId="0" priority="3563"/>
  </conditionalFormatting>
  <conditionalFormatting sqref="LHQ102">
    <cfRule type="duplicateValues" dxfId="0" priority="3562"/>
  </conditionalFormatting>
  <conditionalFormatting sqref="LHX102">
    <cfRule type="duplicateValues" dxfId="0" priority="3561"/>
  </conditionalFormatting>
  <conditionalFormatting sqref="LIE102">
    <cfRule type="duplicateValues" dxfId="0" priority="3560"/>
  </conditionalFormatting>
  <conditionalFormatting sqref="LIL102">
    <cfRule type="duplicateValues" dxfId="0" priority="3559"/>
  </conditionalFormatting>
  <conditionalFormatting sqref="LIS102">
    <cfRule type="duplicateValues" dxfId="0" priority="3558"/>
  </conditionalFormatting>
  <conditionalFormatting sqref="LIZ102">
    <cfRule type="duplicateValues" dxfId="0" priority="3557"/>
  </conditionalFormatting>
  <conditionalFormatting sqref="LJG102">
    <cfRule type="duplicateValues" dxfId="0" priority="3556"/>
  </conditionalFormatting>
  <conditionalFormatting sqref="LJN102">
    <cfRule type="duplicateValues" dxfId="0" priority="3555"/>
  </conditionalFormatting>
  <conditionalFormatting sqref="LJU102">
    <cfRule type="duplicateValues" dxfId="0" priority="3554"/>
  </conditionalFormatting>
  <conditionalFormatting sqref="LKB102">
    <cfRule type="duplicateValues" dxfId="0" priority="3553"/>
  </conditionalFormatting>
  <conditionalFormatting sqref="LKI102">
    <cfRule type="duplicateValues" dxfId="0" priority="3552"/>
  </conditionalFormatting>
  <conditionalFormatting sqref="LKP102">
    <cfRule type="duplicateValues" dxfId="0" priority="3551"/>
  </conditionalFormatting>
  <conditionalFormatting sqref="LKW102">
    <cfRule type="duplicateValues" dxfId="0" priority="3550"/>
  </conditionalFormatting>
  <conditionalFormatting sqref="LLD102">
    <cfRule type="duplicateValues" dxfId="0" priority="3549"/>
  </conditionalFormatting>
  <conditionalFormatting sqref="LLK102">
    <cfRule type="duplicateValues" dxfId="0" priority="3548"/>
  </conditionalFormatting>
  <conditionalFormatting sqref="LLR102">
    <cfRule type="duplicateValues" dxfId="0" priority="3547"/>
  </conditionalFormatting>
  <conditionalFormatting sqref="LLY102">
    <cfRule type="duplicateValues" dxfId="0" priority="3546"/>
  </conditionalFormatting>
  <conditionalFormatting sqref="LMF102">
    <cfRule type="duplicateValues" dxfId="0" priority="3545"/>
  </conditionalFormatting>
  <conditionalFormatting sqref="LMM102">
    <cfRule type="duplicateValues" dxfId="0" priority="3544"/>
  </conditionalFormatting>
  <conditionalFormatting sqref="LMT102">
    <cfRule type="duplicateValues" dxfId="0" priority="3543"/>
  </conditionalFormatting>
  <conditionalFormatting sqref="LNA102">
    <cfRule type="duplicateValues" dxfId="0" priority="3542"/>
  </conditionalFormatting>
  <conditionalFormatting sqref="LNH102">
    <cfRule type="duplicateValues" dxfId="0" priority="3541"/>
  </conditionalFormatting>
  <conditionalFormatting sqref="LNO102">
    <cfRule type="duplicateValues" dxfId="0" priority="3540"/>
  </conditionalFormatting>
  <conditionalFormatting sqref="LNV102">
    <cfRule type="duplicateValues" dxfId="0" priority="3539"/>
  </conditionalFormatting>
  <conditionalFormatting sqref="LOC102">
    <cfRule type="duplicateValues" dxfId="0" priority="3538"/>
  </conditionalFormatting>
  <conditionalFormatting sqref="LOJ102">
    <cfRule type="duplicateValues" dxfId="0" priority="3537"/>
  </conditionalFormatting>
  <conditionalFormatting sqref="LOQ102">
    <cfRule type="duplicateValues" dxfId="0" priority="3536"/>
  </conditionalFormatting>
  <conditionalFormatting sqref="LOX102">
    <cfRule type="duplicateValues" dxfId="0" priority="3535"/>
  </conditionalFormatting>
  <conditionalFormatting sqref="LPE102">
    <cfRule type="duplicateValues" dxfId="0" priority="3534"/>
  </conditionalFormatting>
  <conditionalFormatting sqref="LPL102">
    <cfRule type="duplicateValues" dxfId="0" priority="3533"/>
  </conditionalFormatting>
  <conditionalFormatting sqref="LPS102">
    <cfRule type="duplicateValues" dxfId="0" priority="3532"/>
  </conditionalFormatting>
  <conditionalFormatting sqref="LPZ102">
    <cfRule type="duplicateValues" dxfId="0" priority="3531"/>
  </conditionalFormatting>
  <conditionalFormatting sqref="LQG102">
    <cfRule type="duplicateValues" dxfId="0" priority="3530"/>
  </conditionalFormatting>
  <conditionalFormatting sqref="LQN102">
    <cfRule type="duplicateValues" dxfId="0" priority="3529"/>
  </conditionalFormatting>
  <conditionalFormatting sqref="LQU102">
    <cfRule type="duplicateValues" dxfId="0" priority="3528"/>
  </conditionalFormatting>
  <conditionalFormatting sqref="LRB102">
    <cfRule type="duplicateValues" dxfId="0" priority="3527"/>
  </conditionalFormatting>
  <conditionalFormatting sqref="LRI102">
    <cfRule type="duplicateValues" dxfId="0" priority="3526"/>
  </conditionalFormatting>
  <conditionalFormatting sqref="LRP102">
    <cfRule type="duplicateValues" dxfId="0" priority="3525"/>
  </conditionalFormatting>
  <conditionalFormatting sqref="LRW102">
    <cfRule type="duplicateValues" dxfId="0" priority="3524"/>
  </conditionalFormatting>
  <conditionalFormatting sqref="LSD102">
    <cfRule type="duplicateValues" dxfId="0" priority="3523"/>
  </conditionalFormatting>
  <conditionalFormatting sqref="LSK102">
    <cfRule type="duplicateValues" dxfId="0" priority="3522"/>
  </conditionalFormatting>
  <conditionalFormatting sqref="LSR102">
    <cfRule type="duplicateValues" dxfId="0" priority="3521"/>
  </conditionalFormatting>
  <conditionalFormatting sqref="LSY102">
    <cfRule type="duplicateValues" dxfId="0" priority="3520"/>
  </conditionalFormatting>
  <conditionalFormatting sqref="LTF102">
    <cfRule type="duplicateValues" dxfId="0" priority="3519"/>
  </conditionalFormatting>
  <conditionalFormatting sqref="LTM102">
    <cfRule type="duplicateValues" dxfId="0" priority="3518"/>
  </conditionalFormatting>
  <conditionalFormatting sqref="LTT102">
    <cfRule type="duplicateValues" dxfId="0" priority="3517"/>
  </conditionalFormatting>
  <conditionalFormatting sqref="LUA102">
    <cfRule type="duplicateValues" dxfId="0" priority="3516"/>
  </conditionalFormatting>
  <conditionalFormatting sqref="LUH102">
    <cfRule type="duplicateValues" dxfId="0" priority="3515"/>
  </conditionalFormatting>
  <conditionalFormatting sqref="LUO102">
    <cfRule type="duplicateValues" dxfId="0" priority="3514"/>
  </conditionalFormatting>
  <conditionalFormatting sqref="LUV102">
    <cfRule type="duplicateValues" dxfId="0" priority="3513"/>
  </conditionalFormatting>
  <conditionalFormatting sqref="LVC102">
    <cfRule type="duplicateValues" dxfId="0" priority="3512"/>
  </conditionalFormatting>
  <conditionalFormatting sqref="LVJ102">
    <cfRule type="duplicateValues" dxfId="0" priority="3511"/>
  </conditionalFormatting>
  <conditionalFormatting sqref="LVQ102">
    <cfRule type="duplicateValues" dxfId="0" priority="3510"/>
  </conditionalFormatting>
  <conditionalFormatting sqref="LVX102">
    <cfRule type="duplicateValues" dxfId="0" priority="3509"/>
  </conditionalFormatting>
  <conditionalFormatting sqref="LWE102">
    <cfRule type="duplicateValues" dxfId="0" priority="3508"/>
  </conditionalFormatting>
  <conditionalFormatting sqref="LWL102">
    <cfRule type="duplicateValues" dxfId="0" priority="3507"/>
  </conditionalFormatting>
  <conditionalFormatting sqref="LWS102">
    <cfRule type="duplicateValues" dxfId="0" priority="3506"/>
  </conditionalFormatting>
  <conditionalFormatting sqref="LWZ102">
    <cfRule type="duplicateValues" dxfId="0" priority="3505"/>
  </conditionalFormatting>
  <conditionalFormatting sqref="LXG102">
    <cfRule type="duplicateValues" dxfId="0" priority="3504"/>
  </conditionalFormatting>
  <conditionalFormatting sqref="LXN102">
    <cfRule type="duplicateValues" dxfId="0" priority="3503"/>
  </conditionalFormatting>
  <conditionalFormatting sqref="LXU102">
    <cfRule type="duplicateValues" dxfId="0" priority="3502"/>
  </conditionalFormatting>
  <conditionalFormatting sqref="LYB102">
    <cfRule type="duplicateValues" dxfId="0" priority="3501"/>
  </conditionalFormatting>
  <conditionalFormatting sqref="LYI102">
    <cfRule type="duplicateValues" dxfId="0" priority="3500"/>
  </conditionalFormatting>
  <conditionalFormatting sqref="LYP102">
    <cfRule type="duplicateValues" dxfId="0" priority="3499"/>
  </conditionalFormatting>
  <conditionalFormatting sqref="LYW102">
    <cfRule type="duplicateValues" dxfId="0" priority="3498"/>
  </conditionalFormatting>
  <conditionalFormatting sqref="LZD102">
    <cfRule type="duplicateValues" dxfId="0" priority="3497"/>
  </conditionalFormatting>
  <conditionalFormatting sqref="LZK102">
    <cfRule type="duplicateValues" dxfId="0" priority="3496"/>
  </conditionalFormatting>
  <conditionalFormatting sqref="LZR102">
    <cfRule type="duplicateValues" dxfId="0" priority="3495"/>
  </conditionalFormatting>
  <conditionalFormatting sqref="LZY102">
    <cfRule type="duplicateValues" dxfId="0" priority="3494"/>
  </conditionalFormatting>
  <conditionalFormatting sqref="MAF102">
    <cfRule type="duplicateValues" dxfId="0" priority="3493"/>
  </conditionalFormatting>
  <conditionalFormatting sqref="MAM102">
    <cfRule type="duplicateValues" dxfId="0" priority="3492"/>
  </conditionalFormatting>
  <conditionalFormatting sqref="MAT102">
    <cfRule type="duplicateValues" dxfId="0" priority="3491"/>
  </conditionalFormatting>
  <conditionalFormatting sqref="MBA102">
    <cfRule type="duplicateValues" dxfId="0" priority="3490"/>
  </conditionalFormatting>
  <conditionalFormatting sqref="MBH102">
    <cfRule type="duplicateValues" dxfId="0" priority="3489"/>
  </conditionalFormatting>
  <conditionalFormatting sqref="MBO102">
    <cfRule type="duplicateValues" dxfId="0" priority="3488"/>
  </conditionalFormatting>
  <conditionalFormatting sqref="MBV102">
    <cfRule type="duplicateValues" dxfId="0" priority="3487"/>
  </conditionalFormatting>
  <conditionalFormatting sqref="MCC102">
    <cfRule type="duplicateValues" dxfId="0" priority="3486"/>
  </conditionalFormatting>
  <conditionalFormatting sqref="MCJ102">
    <cfRule type="duplicateValues" dxfId="0" priority="3485"/>
  </conditionalFormatting>
  <conditionalFormatting sqref="MCQ102">
    <cfRule type="duplicateValues" dxfId="0" priority="3484"/>
  </conditionalFormatting>
  <conditionalFormatting sqref="MCX102">
    <cfRule type="duplicateValues" dxfId="0" priority="3483"/>
  </conditionalFormatting>
  <conditionalFormatting sqref="MDE102">
    <cfRule type="duplicateValues" dxfId="0" priority="3482"/>
  </conditionalFormatting>
  <conditionalFormatting sqref="MDL102">
    <cfRule type="duplicateValues" dxfId="0" priority="3481"/>
  </conditionalFormatting>
  <conditionalFormatting sqref="MDS102">
    <cfRule type="duplicateValues" dxfId="0" priority="3480"/>
  </conditionalFormatting>
  <conditionalFormatting sqref="MDZ102">
    <cfRule type="duplicateValues" dxfId="0" priority="3479"/>
  </conditionalFormatting>
  <conditionalFormatting sqref="MEG102">
    <cfRule type="duplicateValues" dxfId="0" priority="3478"/>
  </conditionalFormatting>
  <conditionalFormatting sqref="MEN102">
    <cfRule type="duplicateValues" dxfId="0" priority="3477"/>
  </conditionalFormatting>
  <conditionalFormatting sqref="MEU102">
    <cfRule type="duplicateValues" dxfId="0" priority="3476"/>
  </conditionalFormatting>
  <conditionalFormatting sqref="MFB102">
    <cfRule type="duplicateValues" dxfId="0" priority="3475"/>
  </conditionalFormatting>
  <conditionalFormatting sqref="MFI102">
    <cfRule type="duplicateValues" dxfId="0" priority="3474"/>
  </conditionalFormatting>
  <conditionalFormatting sqref="MFP102">
    <cfRule type="duplicateValues" dxfId="0" priority="3473"/>
  </conditionalFormatting>
  <conditionalFormatting sqref="MFW102">
    <cfRule type="duplicateValues" dxfId="0" priority="3472"/>
  </conditionalFormatting>
  <conditionalFormatting sqref="MGD102">
    <cfRule type="duplicateValues" dxfId="0" priority="3471"/>
  </conditionalFormatting>
  <conditionalFormatting sqref="MGK102">
    <cfRule type="duplicateValues" dxfId="0" priority="3470"/>
  </conditionalFormatting>
  <conditionalFormatting sqref="MGR102">
    <cfRule type="duplicateValues" dxfId="0" priority="3469"/>
  </conditionalFormatting>
  <conditionalFormatting sqref="MGY102">
    <cfRule type="duplicateValues" dxfId="0" priority="3468"/>
  </conditionalFormatting>
  <conditionalFormatting sqref="MHF102">
    <cfRule type="duplicateValues" dxfId="0" priority="3467"/>
  </conditionalFormatting>
  <conditionalFormatting sqref="MHM102">
    <cfRule type="duplicateValues" dxfId="0" priority="3466"/>
  </conditionalFormatting>
  <conditionalFormatting sqref="MHT102">
    <cfRule type="duplicateValues" dxfId="0" priority="3465"/>
  </conditionalFormatting>
  <conditionalFormatting sqref="MIA102">
    <cfRule type="duplicateValues" dxfId="0" priority="3464"/>
  </conditionalFormatting>
  <conditionalFormatting sqref="MIH102">
    <cfRule type="duplicateValues" dxfId="0" priority="3463"/>
  </conditionalFormatting>
  <conditionalFormatting sqref="MIO102">
    <cfRule type="duplicateValues" dxfId="0" priority="3462"/>
  </conditionalFormatting>
  <conditionalFormatting sqref="MIV102">
    <cfRule type="duplicateValues" dxfId="0" priority="3461"/>
  </conditionalFormatting>
  <conditionalFormatting sqref="MJC102">
    <cfRule type="duplicateValues" dxfId="0" priority="3460"/>
  </conditionalFormatting>
  <conditionalFormatting sqref="MJJ102">
    <cfRule type="duplicateValues" dxfId="0" priority="3459"/>
  </conditionalFormatting>
  <conditionalFormatting sqref="MJQ102">
    <cfRule type="duplicateValues" dxfId="0" priority="3458"/>
  </conditionalFormatting>
  <conditionalFormatting sqref="MJX102">
    <cfRule type="duplicateValues" dxfId="0" priority="3457"/>
  </conditionalFormatting>
  <conditionalFormatting sqref="MKE102">
    <cfRule type="duplicateValues" dxfId="0" priority="3456"/>
  </conditionalFormatting>
  <conditionalFormatting sqref="MKL102">
    <cfRule type="duplicateValues" dxfId="0" priority="3455"/>
  </conditionalFormatting>
  <conditionalFormatting sqref="MKS102">
    <cfRule type="duplicateValues" dxfId="0" priority="3454"/>
  </conditionalFormatting>
  <conditionalFormatting sqref="MKZ102">
    <cfRule type="duplicateValues" dxfId="0" priority="3453"/>
  </conditionalFormatting>
  <conditionalFormatting sqref="MLG102">
    <cfRule type="duplicateValues" dxfId="0" priority="3452"/>
  </conditionalFormatting>
  <conditionalFormatting sqref="MLN102">
    <cfRule type="duplicateValues" dxfId="0" priority="3451"/>
  </conditionalFormatting>
  <conditionalFormatting sqref="MLU102">
    <cfRule type="duplicateValues" dxfId="0" priority="3450"/>
  </conditionalFormatting>
  <conditionalFormatting sqref="MMB102">
    <cfRule type="duplicateValues" dxfId="0" priority="3449"/>
  </conditionalFormatting>
  <conditionalFormatting sqref="MMI102">
    <cfRule type="duplicateValues" dxfId="0" priority="3448"/>
  </conditionalFormatting>
  <conditionalFormatting sqref="MMP102">
    <cfRule type="duplicateValues" dxfId="0" priority="3447"/>
  </conditionalFormatting>
  <conditionalFormatting sqref="MMW102">
    <cfRule type="duplicateValues" dxfId="0" priority="3446"/>
  </conditionalFormatting>
  <conditionalFormatting sqref="MND102">
    <cfRule type="duplicateValues" dxfId="0" priority="3445"/>
  </conditionalFormatting>
  <conditionalFormatting sqref="MNK102">
    <cfRule type="duplicateValues" dxfId="0" priority="3444"/>
  </conditionalFormatting>
  <conditionalFormatting sqref="MNR102">
    <cfRule type="duplicateValues" dxfId="0" priority="3443"/>
  </conditionalFormatting>
  <conditionalFormatting sqref="MNY102">
    <cfRule type="duplicateValues" dxfId="0" priority="3442"/>
  </conditionalFormatting>
  <conditionalFormatting sqref="MOF102">
    <cfRule type="duplicateValues" dxfId="0" priority="3441"/>
  </conditionalFormatting>
  <conditionalFormatting sqref="MOM102">
    <cfRule type="duplicateValues" dxfId="0" priority="3440"/>
  </conditionalFormatting>
  <conditionalFormatting sqref="MOT102">
    <cfRule type="duplicateValues" dxfId="0" priority="3439"/>
  </conditionalFormatting>
  <conditionalFormatting sqref="MPA102">
    <cfRule type="duplicateValues" dxfId="0" priority="3438"/>
  </conditionalFormatting>
  <conditionalFormatting sqref="MPH102">
    <cfRule type="duplicateValues" dxfId="0" priority="3437"/>
  </conditionalFormatting>
  <conditionalFormatting sqref="MPO102">
    <cfRule type="duplicateValues" dxfId="0" priority="3436"/>
  </conditionalFormatting>
  <conditionalFormatting sqref="MPV102">
    <cfRule type="duplicateValues" dxfId="0" priority="3435"/>
  </conditionalFormatting>
  <conditionalFormatting sqref="MQC102">
    <cfRule type="duplicateValues" dxfId="0" priority="3434"/>
  </conditionalFormatting>
  <conditionalFormatting sqref="MQJ102">
    <cfRule type="duplicateValues" dxfId="0" priority="3433"/>
  </conditionalFormatting>
  <conditionalFormatting sqref="MQQ102">
    <cfRule type="duplicateValues" dxfId="0" priority="3432"/>
  </conditionalFormatting>
  <conditionalFormatting sqref="MQX102">
    <cfRule type="duplicateValues" dxfId="0" priority="3431"/>
  </conditionalFormatting>
  <conditionalFormatting sqref="MRE102">
    <cfRule type="duplicateValues" dxfId="0" priority="3430"/>
  </conditionalFormatting>
  <conditionalFormatting sqref="MRL102">
    <cfRule type="duplicateValues" dxfId="0" priority="3429"/>
  </conditionalFormatting>
  <conditionalFormatting sqref="MRS102">
    <cfRule type="duplicateValues" dxfId="0" priority="3428"/>
  </conditionalFormatting>
  <conditionalFormatting sqref="MRZ102">
    <cfRule type="duplicateValues" dxfId="0" priority="3427"/>
  </conditionalFormatting>
  <conditionalFormatting sqref="MSG102">
    <cfRule type="duplicateValues" dxfId="0" priority="3426"/>
  </conditionalFormatting>
  <conditionalFormatting sqref="MSN102">
    <cfRule type="duplicateValues" dxfId="0" priority="3425"/>
  </conditionalFormatting>
  <conditionalFormatting sqref="MSU102">
    <cfRule type="duplicateValues" dxfId="0" priority="3424"/>
  </conditionalFormatting>
  <conditionalFormatting sqref="MTB102">
    <cfRule type="duplicateValues" dxfId="0" priority="3423"/>
  </conditionalFormatting>
  <conditionalFormatting sqref="MTI102">
    <cfRule type="duplicateValues" dxfId="0" priority="3422"/>
  </conditionalFormatting>
  <conditionalFormatting sqref="MTP102">
    <cfRule type="duplicateValues" dxfId="0" priority="3421"/>
  </conditionalFormatting>
  <conditionalFormatting sqref="MTW102">
    <cfRule type="duplicateValues" dxfId="0" priority="3420"/>
  </conditionalFormatting>
  <conditionalFormatting sqref="MUD102">
    <cfRule type="duplicateValues" dxfId="0" priority="3419"/>
  </conditionalFormatting>
  <conditionalFormatting sqref="MUK102">
    <cfRule type="duplicateValues" dxfId="0" priority="3418"/>
  </conditionalFormatting>
  <conditionalFormatting sqref="MUR102">
    <cfRule type="duplicateValues" dxfId="0" priority="3417"/>
  </conditionalFormatting>
  <conditionalFormatting sqref="MUY102">
    <cfRule type="duplicateValues" dxfId="0" priority="3416"/>
  </conditionalFormatting>
  <conditionalFormatting sqref="MVF102">
    <cfRule type="duplicateValues" dxfId="0" priority="3415"/>
  </conditionalFormatting>
  <conditionalFormatting sqref="MVM102">
    <cfRule type="duplicateValues" dxfId="0" priority="3414"/>
  </conditionalFormatting>
  <conditionalFormatting sqref="MVT102">
    <cfRule type="duplicateValues" dxfId="0" priority="3413"/>
  </conditionalFormatting>
  <conditionalFormatting sqref="MWA102">
    <cfRule type="duplicateValues" dxfId="0" priority="3412"/>
  </conditionalFormatting>
  <conditionalFormatting sqref="MWH102">
    <cfRule type="duplicateValues" dxfId="0" priority="3411"/>
  </conditionalFormatting>
  <conditionalFormatting sqref="MWO102">
    <cfRule type="duplicateValues" dxfId="0" priority="3410"/>
  </conditionalFormatting>
  <conditionalFormatting sqref="MWV102">
    <cfRule type="duplicateValues" dxfId="0" priority="3409"/>
  </conditionalFormatting>
  <conditionalFormatting sqref="MXC102">
    <cfRule type="duplicateValues" dxfId="0" priority="3408"/>
  </conditionalFormatting>
  <conditionalFormatting sqref="MXJ102">
    <cfRule type="duplicateValues" dxfId="0" priority="3407"/>
  </conditionalFormatting>
  <conditionalFormatting sqref="MXQ102">
    <cfRule type="duplicateValues" dxfId="0" priority="3406"/>
  </conditionalFormatting>
  <conditionalFormatting sqref="MXX102">
    <cfRule type="duplicateValues" dxfId="0" priority="3405"/>
  </conditionalFormatting>
  <conditionalFormatting sqref="MYE102">
    <cfRule type="duplicateValues" dxfId="0" priority="3404"/>
  </conditionalFormatting>
  <conditionalFormatting sqref="MYL102">
    <cfRule type="duplicateValues" dxfId="0" priority="3403"/>
  </conditionalFormatting>
  <conditionalFormatting sqref="MYS102">
    <cfRule type="duplicateValues" dxfId="0" priority="3402"/>
  </conditionalFormatting>
  <conditionalFormatting sqref="MYZ102">
    <cfRule type="duplicateValues" dxfId="0" priority="3401"/>
  </conditionalFormatting>
  <conditionalFormatting sqref="MZG102">
    <cfRule type="duplicateValues" dxfId="0" priority="3400"/>
  </conditionalFormatting>
  <conditionalFormatting sqref="MZN102">
    <cfRule type="duplicateValues" dxfId="0" priority="3399"/>
  </conditionalFormatting>
  <conditionalFormatting sqref="MZU102">
    <cfRule type="duplicateValues" dxfId="0" priority="3398"/>
  </conditionalFormatting>
  <conditionalFormatting sqref="NAB102">
    <cfRule type="duplicateValues" dxfId="0" priority="3397"/>
  </conditionalFormatting>
  <conditionalFormatting sqref="NAI102">
    <cfRule type="duplicateValues" dxfId="0" priority="3396"/>
  </conditionalFormatting>
  <conditionalFormatting sqref="NAP102">
    <cfRule type="duplicateValues" dxfId="0" priority="3395"/>
  </conditionalFormatting>
  <conditionalFormatting sqref="NAW102">
    <cfRule type="duplicateValues" dxfId="0" priority="3394"/>
  </conditionalFormatting>
  <conditionalFormatting sqref="NBD102">
    <cfRule type="duplicateValues" dxfId="0" priority="3393"/>
  </conditionalFormatting>
  <conditionalFormatting sqref="NBK102">
    <cfRule type="duplicateValues" dxfId="0" priority="3392"/>
  </conditionalFormatting>
  <conditionalFormatting sqref="NBR102">
    <cfRule type="duplicateValues" dxfId="0" priority="3391"/>
  </conditionalFormatting>
  <conditionalFormatting sqref="NBY102">
    <cfRule type="duplicateValues" dxfId="0" priority="3390"/>
  </conditionalFormatting>
  <conditionalFormatting sqref="NCF102">
    <cfRule type="duplicateValues" dxfId="0" priority="3389"/>
  </conditionalFormatting>
  <conditionalFormatting sqref="NCM102">
    <cfRule type="duplicateValues" dxfId="0" priority="3388"/>
  </conditionalFormatting>
  <conditionalFormatting sqref="NCT102">
    <cfRule type="duplicateValues" dxfId="0" priority="3387"/>
  </conditionalFormatting>
  <conditionalFormatting sqref="NDA102">
    <cfRule type="duplicateValues" dxfId="0" priority="3386"/>
  </conditionalFormatting>
  <conditionalFormatting sqref="NDH102">
    <cfRule type="duplicateValues" dxfId="0" priority="3385"/>
  </conditionalFormatting>
  <conditionalFormatting sqref="NDO102">
    <cfRule type="duplicateValues" dxfId="0" priority="3384"/>
  </conditionalFormatting>
  <conditionalFormatting sqref="NDV102">
    <cfRule type="duplicateValues" dxfId="0" priority="3383"/>
  </conditionalFormatting>
  <conditionalFormatting sqref="NEC102">
    <cfRule type="duplicateValues" dxfId="0" priority="3382"/>
  </conditionalFormatting>
  <conditionalFormatting sqref="NEJ102">
    <cfRule type="duplicateValues" dxfId="0" priority="3381"/>
  </conditionalFormatting>
  <conditionalFormatting sqref="NEQ102">
    <cfRule type="duplicateValues" dxfId="0" priority="3380"/>
  </conditionalFormatting>
  <conditionalFormatting sqref="NEX102">
    <cfRule type="duplicateValues" dxfId="0" priority="3379"/>
  </conditionalFormatting>
  <conditionalFormatting sqref="NFE102">
    <cfRule type="duplicateValues" dxfId="0" priority="3378"/>
  </conditionalFormatting>
  <conditionalFormatting sqref="NFL102">
    <cfRule type="duplicateValues" dxfId="0" priority="3377"/>
  </conditionalFormatting>
  <conditionalFormatting sqref="NFS102">
    <cfRule type="duplicateValues" dxfId="0" priority="3376"/>
  </conditionalFormatting>
  <conditionalFormatting sqref="NFZ102">
    <cfRule type="duplicateValues" dxfId="0" priority="3375"/>
  </conditionalFormatting>
  <conditionalFormatting sqref="NGG102">
    <cfRule type="duplicateValues" dxfId="0" priority="3374"/>
  </conditionalFormatting>
  <conditionalFormatting sqref="NGN102">
    <cfRule type="duplicateValues" dxfId="0" priority="3373"/>
  </conditionalFormatting>
  <conditionalFormatting sqref="NGU102">
    <cfRule type="duplicateValues" dxfId="0" priority="3372"/>
  </conditionalFormatting>
  <conditionalFormatting sqref="NHB102">
    <cfRule type="duplicateValues" dxfId="0" priority="3371"/>
  </conditionalFormatting>
  <conditionalFormatting sqref="NHI102">
    <cfRule type="duplicateValues" dxfId="0" priority="3370"/>
  </conditionalFormatting>
  <conditionalFormatting sqref="NHP102">
    <cfRule type="duplicateValues" dxfId="0" priority="3369"/>
  </conditionalFormatting>
  <conditionalFormatting sqref="NHW102">
    <cfRule type="duplicateValues" dxfId="0" priority="3368"/>
  </conditionalFormatting>
  <conditionalFormatting sqref="NID102">
    <cfRule type="duplicateValues" dxfId="0" priority="3367"/>
  </conditionalFormatting>
  <conditionalFormatting sqref="NIK102">
    <cfRule type="duplicateValues" dxfId="0" priority="3366"/>
  </conditionalFormatting>
  <conditionalFormatting sqref="NIR102">
    <cfRule type="duplicateValues" dxfId="0" priority="3365"/>
  </conditionalFormatting>
  <conditionalFormatting sqref="NIY102">
    <cfRule type="duplicateValues" dxfId="0" priority="3364"/>
  </conditionalFormatting>
  <conditionalFormatting sqref="NJF102">
    <cfRule type="duplicateValues" dxfId="0" priority="3363"/>
  </conditionalFormatting>
  <conditionalFormatting sqref="NJM102">
    <cfRule type="duplicateValues" dxfId="0" priority="3362"/>
  </conditionalFormatting>
  <conditionalFormatting sqref="NJT102">
    <cfRule type="duplicateValues" dxfId="0" priority="3361"/>
  </conditionalFormatting>
  <conditionalFormatting sqref="NKA102">
    <cfRule type="duplicateValues" dxfId="0" priority="3360"/>
  </conditionalFormatting>
  <conditionalFormatting sqref="NKH102">
    <cfRule type="duplicateValues" dxfId="0" priority="3359"/>
  </conditionalFormatting>
  <conditionalFormatting sqref="NKO102">
    <cfRule type="duplicateValues" dxfId="0" priority="3358"/>
  </conditionalFormatting>
  <conditionalFormatting sqref="NKV102">
    <cfRule type="duplicateValues" dxfId="0" priority="3357"/>
  </conditionalFormatting>
  <conditionalFormatting sqref="NLC102">
    <cfRule type="duplicateValues" dxfId="0" priority="3356"/>
  </conditionalFormatting>
  <conditionalFormatting sqref="NLJ102">
    <cfRule type="duplicateValues" dxfId="0" priority="3355"/>
  </conditionalFormatting>
  <conditionalFormatting sqref="NLQ102">
    <cfRule type="duplicateValues" dxfId="0" priority="3354"/>
  </conditionalFormatting>
  <conditionalFormatting sqref="NLX102">
    <cfRule type="duplicateValues" dxfId="0" priority="3353"/>
  </conditionalFormatting>
  <conditionalFormatting sqref="NME102">
    <cfRule type="duplicateValues" dxfId="0" priority="3352"/>
  </conditionalFormatting>
  <conditionalFormatting sqref="NML102">
    <cfRule type="duplicateValues" dxfId="0" priority="3351"/>
  </conditionalFormatting>
  <conditionalFormatting sqref="NMS102">
    <cfRule type="duplicateValues" dxfId="0" priority="3350"/>
  </conditionalFormatting>
  <conditionalFormatting sqref="NMZ102">
    <cfRule type="duplicateValues" dxfId="0" priority="3349"/>
  </conditionalFormatting>
  <conditionalFormatting sqref="NNG102">
    <cfRule type="duplicateValues" dxfId="0" priority="3348"/>
  </conditionalFormatting>
  <conditionalFormatting sqref="NNN102">
    <cfRule type="duplicateValues" dxfId="0" priority="3347"/>
  </conditionalFormatting>
  <conditionalFormatting sqref="NNU102">
    <cfRule type="duplicateValues" dxfId="0" priority="3346"/>
  </conditionalFormatting>
  <conditionalFormatting sqref="NOB102">
    <cfRule type="duplicateValues" dxfId="0" priority="3345"/>
  </conditionalFormatting>
  <conditionalFormatting sqref="NOI102">
    <cfRule type="duplicateValues" dxfId="0" priority="3344"/>
  </conditionalFormatting>
  <conditionalFormatting sqref="NOP102">
    <cfRule type="duplicateValues" dxfId="0" priority="3343"/>
  </conditionalFormatting>
  <conditionalFormatting sqref="NOW102">
    <cfRule type="duplicateValues" dxfId="0" priority="3342"/>
  </conditionalFormatting>
  <conditionalFormatting sqref="NPD102">
    <cfRule type="duplicateValues" dxfId="0" priority="3341"/>
  </conditionalFormatting>
  <conditionalFormatting sqref="NPK102">
    <cfRule type="duplicateValues" dxfId="0" priority="3340"/>
  </conditionalFormatting>
  <conditionalFormatting sqref="NPR102">
    <cfRule type="duplicateValues" dxfId="0" priority="3339"/>
  </conditionalFormatting>
  <conditionalFormatting sqref="NPY102">
    <cfRule type="duplicateValues" dxfId="0" priority="3338"/>
  </conditionalFormatting>
  <conditionalFormatting sqref="NQF102">
    <cfRule type="duplicateValues" dxfId="0" priority="3337"/>
  </conditionalFormatting>
  <conditionalFormatting sqref="NQM102">
    <cfRule type="duplicateValues" dxfId="0" priority="3336"/>
  </conditionalFormatting>
  <conditionalFormatting sqref="NQT102">
    <cfRule type="duplicateValues" dxfId="0" priority="3335"/>
  </conditionalFormatting>
  <conditionalFormatting sqref="NRA102">
    <cfRule type="duplicateValues" dxfId="0" priority="3334"/>
  </conditionalFormatting>
  <conditionalFormatting sqref="NRH102">
    <cfRule type="duplicateValues" dxfId="0" priority="3333"/>
  </conditionalFormatting>
  <conditionalFormatting sqref="NRO102">
    <cfRule type="duplicateValues" dxfId="0" priority="3332"/>
  </conditionalFormatting>
  <conditionalFormatting sqref="NRV102">
    <cfRule type="duplicateValues" dxfId="0" priority="3331"/>
  </conditionalFormatting>
  <conditionalFormatting sqref="NSC102">
    <cfRule type="duplicateValues" dxfId="0" priority="3330"/>
  </conditionalFormatting>
  <conditionalFormatting sqref="NSJ102">
    <cfRule type="duplicateValues" dxfId="0" priority="3329"/>
  </conditionalFormatting>
  <conditionalFormatting sqref="NSQ102">
    <cfRule type="duplicateValues" dxfId="0" priority="3328"/>
  </conditionalFormatting>
  <conditionalFormatting sqref="NSX102">
    <cfRule type="duplicateValues" dxfId="0" priority="3327"/>
  </conditionalFormatting>
  <conditionalFormatting sqref="NTE102">
    <cfRule type="duplicateValues" dxfId="0" priority="3326"/>
  </conditionalFormatting>
  <conditionalFormatting sqref="NTL102">
    <cfRule type="duplicateValues" dxfId="0" priority="3325"/>
  </conditionalFormatting>
  <conditionalFormatting sqref="NTS102">
    <cfRule type="duplicateValues" dxfId="0" priority="3324"/>
  </conditionalFormatting>
  <conditionalFormatting sqref="NTZ102">
    <cfRule type="duplicateValues" dxfId="0" priority="3323"/>
  </conditionalFormatting>
  <conditionalFormatting sqref="NUG102">
    <cfRule type="duplicateValues" dxfId="0" priority="3322"/>
  </conditionalFormatting>
  <conditionalFormatting sqref="NUN102">
    <cfRule type="duplicateValues" dxfId="0" priority="3321"/>
  </conditionalFormatting>
  <conditionalFormatting sqref="NUU102">
    <cfRule type="duplicateValues" dxfId="0" priority="3320"/>
  </conditionalFormatting>
  <conditionalFormatting sqref="NVB102">
    <cfRule type="duplicateValues" dxfId="0" priority="3319"/>
  </conditionalFormatting>
  <conditionalFormatting sqref="NVI102">
    <cfRule type="duplicateValues" dxfId="0" priority="3318"/>
  </conditionalFormatting>
  <conditionalFormatting sqref="NVP102">
    <cfRule type="duplicateValues" dxfId="0" priority="3317"/>
  </conditionalFormatting>
  <conditionalFormatting sqref="NVW102">
    <cfRule type="duplicateValues" dxfId="0" priority="3316"/>
  </conditionalFormatting>
  <conditionalFormatting sqref="NWD102">
    <cfRule type="duplicateValues" dxfId="0" priority="3315"/>
  </conditionalFormatting>
  <conditionalFormatting sqref="NWK102">
    <cfRule type="duplicateValues" dxfId="0" priority="3314"/>
  </conditionalFormatting>
  <conditionalFormatting sqref="NWR102">
    <cfRule type="duplicateValues" dxfId="0" priority="3313"/>
  </conditionalFormatting>
  <conditionalFormatting sqref="NWY102">
    <cfRule type="duplicateValues" dxfId="0" priority="3312"/>
  </conditionalFormatting>
  <conditionalFormatting sqref="NXF102">
    <cfRule type="duplicateValues" dxfId="0" priority="3311"/>
  </conditionalFormatting>
  <conditionalFormatting sqref="NXM102">
    <cfRule type="duplicateValues" dxfId="0" priority="3310"/>
  </conditionalFormatting>
  <conditionalFormatting sqref="NXT102">
    <cfRule type="duplicateValues" dxfId="0" priority="3309"/>
  </conditionalFormatting>
  <conditionalFormatting sqref="NYA102">
    <cfRule type="duplicateValues" dxfId="0" priority="3308"/>
  </conditionalFormatting>
  <conditionalFormatting sqref="NYH102">
    <cfRule type="duplicateValues" dxfId="0" priority="3307"/>
  </conditionalFormatting>
  <conditionalFormatting sqref="NYO102">
    <cfRule type="duplicateValues" dxfId="0" priority="3306"/>
  </conditionalFormatting>
  <conditionalFormatting sqref="NYV102">
    <cfRule type="duplicateValues" dxfId="0" priority="3305"/>
  </conditionalFormatting>
  <conditionalFormatting sqref="NZC102">
    <cfRule type="duplicateValues" dxfId="0" priority="3304"/>
  </conditionalFormatting>
  <conditionalFormatting sqref="NZJ102">
    <cfRule type="duplicateValues" dxfId="0" priority="3303"/>
  </conditionalFormatting>
  <conditionalFormatting sqref="NZQ102">
    <cfRule type="duplicateValues" dxfId="0" priority="3302"/>
  </conditionalFormatting>
  <conditionalFormatting sqref="NZX102">
    <cfRule type="duplicateValues" dxfId="0" priority="3301"/>
  </conditionalFormatting>
  <conditionalFormatting sqref="OAE102">
    <cfRule type="duplicateValues" dxfId="0" priority="3300"/>
  </conditionalFormatting>
  <conditionalFormatting sqref="OAL102">
    <cfRule type="duplicateValues" dxfId="0" priority="3299"/>
  </conditionalFormatting>
  <conditionalFormatting sqref="OAS102">
    <cfRule type="duplicateValues" dxfId="0" priority="3298"/>
  </conditionalFormatting>
  <conditionalFormatting sqref="OAZ102">
    <cfRule type="duplicateValues" dxfId="0" priority="3297"/>
  </conditionalFormatting>
  <conditionalFormatting sqref="OBG102">
    <cfRule type="duplicateValues" dxfId="0" priority="3296"/>
  </conditionalFormatting>
  <conditionalFormatting sqref="OBN102">
    <cfRule type="duplicateValues" dxfId="0" priority="3295"/>
  </conditionalFormatting>
  <conditionalFormatting sqref="OBU102">
    <cfRule type="duplicateValues" dxfId="0" priority="3294"/>
  </conditionalFormatting>
  <conditionalFormatting sqref="OCB102">
    <cfRule type="duplicateValues" dxfId="0" priority="3293"/>
  </conditionalFormatting>
  <conditionalFormatting sqref="OCI102">
    <cfRule type="duplicateValues" dxfId="0" priority="3292"/>
  </conditionalFormatting>
  <conditionalFormatting sqref="OCP102">
    <cfRule type="duplicateValues" dxfId="0" priority="3291"/>
  </conditionalFormatting>
  <conditionalFormatting sqref="OCW102">
    <cfRule type="duplicateValues" dxfId="0" priority="3290"/>
  </conditionalFormatting>
  <conditionalFormatting sqref="ODD102">
    <cfRule type="duplicateValues" dxfId="0" priority="3289"/>
  </conditionalFormatting>
  <conditionalFormatting sqref="ODK102">
    <cfRule type="duplicateValues" dxfId="0" priority="3288"/>
  </conditionalFormatting>
  <conditionalFormatting sqref="ODR102">
    <cfRule type="duplicateValues" dxfId="0" priority="3287"/>
  </conditionalFormatting>
  <conditionalFormatting sqref="ODY102">
    <cfRule type="duplicateValues" dxfId="0" priority="3286"/>
  </conditionalFormatting>
  <conditionalFormatting sqref="OEF102">
    <cfRule type="duplicateValues" dxfId="0" priority="3285"/>
  </conditionalFormatting>
  <conditionalFormatting sqref="OEM102">
    <cfRule type="duplicateValues" dxfId="0" priority="3284"/>
  </conditionalFormatting>
  <conditionalFormatting sqref="OET102">
    <cfRule type="duplicateValues" dxfId="0" priority="3283"/>
  </conditionalFormatting>
  <conditionalFormatting sqref="OFA102">
    <cfRule type="duplicateValues" dxfId="0" priority="3282"/>
  </conditionalFormatting>
  <conditionalFormatting sqref="OFH102">
    <cfRule type="duplicateValues" dxfId="0" priority="3281"/>
  </conditionalFormatting>
  <conditionalFormatting sqref="OFO102">
    <cfRule type="duplicateValues" dxfId="0" priority="3280"/>
  </conditionalFormatting>
  <conditionalFormatting sqref="OFV102">
    <cfRule type="duplicateValues" dxfId="0" priority="3279"/>
  </conditionalFormatting>
  <conditionalFormatting sqref="OGC102">
    <cfRule type="duplicateValues" dxfId="0" priority="3278"/>
  </conditionalFormatting>
  <conditionalFormatting sqref="OGJ102">
    <cfRule type="duplicateValues" dxfId="0" priority="3277"/>
  </conditionalFormatting>
  <conditionalFormatting sqref="OGQ102">
    <cfRule type="duplicateValues" dxfId="0" priority="3276"/>
  </conditionalFormatting>
  <conditionalFormatting sqref="OGX102">
    <cfRule type="duplicateValues" dxfId="0" priority="3275"/>
  </conditionalFormatting>
  <conditionalFormatting sqref="OHE102">
    <cfRule type="duplicateValues" dxfId="0" priority="3274"/>
  </conditionalFormatting>
  <conditionalFormatting sqref="OHL102">
    <cfRule type="duplicateValues" dxfId="0" priority="3273"/>
  </conditionalFormatting>
  <conditionalFormatting sqref="OHS102">
    <cfRule type="duplicateValues" dxfId="0" priority="3272"/>
  </conditionalFormatting>
  <conditionalFormatting sqref="OHZ102">
    <cfRule type="duplicateValues" dxfId="0" priority="3271"/>
  </conditionalFormatting>
  <conditionalFormatting sqref="OIG102">
    <cfRule type="duplicateValues" dxfId="0" priority="3270"/>
  </conditionalFormatting>
  <conditionalFormatting sqref="OIN102">
    <cfRule type="duplicateValues" dxfId="0" priority="3269"/>
  </conditionalFormatting>
  <conditionalFormatting sqref="OIU102">
    <cfRule type="duplicateValues" dxfId="0" priority="3268"/>
  </conditionalFormatting>
  <conditionalFormatting sqref="OJB102">
    <cfRule type="duplicateValues" dxfId="0" priority="3267"/>
  </conditionalFormatting>
  <conditionalFormatting sqref="OJI102">
    <cfRule type="duplicateValues" dxfId="0" priority="3266"/>
  </conditionalFormatting>
  <conditionalFormatting sqref="OJP102">
    <cfRule type="duplicateValues" dxfId="0" priority="3265"/>
  </conditionalFormatting>
  <conditionalFormatting sqref="OJW102">
    <cfRule type="duplicateValues" dxfId="0" priority="3264"/>
  </conditionalFormatting>
  <conditionalFormatting sqref="OKD102">
    <cfRule type="duplicateValues" dxfId="0" priority="3263"/>
  </conditionalFormatting>
  <conditionalFormatting sqref="OKK102">
    <cfRule type="duplicateValues" dxfId="0" priority="3262"/>
  </conditionalFormatting>
  <conditionalFormatting sqref="OKR102">
    <cfRule type="duplicateValues" dxfId="0" priority="3261"/>
  </conditionalFormatting>
  <conditionalFormatting sqref="OKY102">
    <cfRule type="duplicateValues" dxfId="0" priority="3260"/>
  </conditionalFormatting>
  <conditionalFormatting sqref="OLF102">
    <cfRule type="duplicateValues" dxfId="0" priority="3259"/>
  </conditionalFormatting>
  <conditionalFormatting sqref="OLM102">
    <cfRule type="duplicateValues" dxfId="0" priority="3258"/>
  </conditionalFormatting>
  <conditionalFormatting sqref="OLT102">
    <cfRule type="duplicateValues" dxfId="0" priority="3257"/>
  </conditionalFormatting>
  <conditionalFormatting sqref="OMA102">
    <cfRule type="duplicateValues" dxfId="0" priority="3256"/>
  </conditionalFormatting>
  <conditionalFormatting sqref="OMH102">
    <cfRule type="duplicateValues" dxfId="0" priority="3255"/>
  </conditionalFormatting>
  <conditionalFormatting sqref="OMO102">
    <cfRule type="duplicateValues" dxfId="0" priority="3254"/>
  </conditionalFormatting>
  <conditionalFormatting sqref="OMV102">
    <cfRule type="duplicateValues" dxfId="0" priority="3253"/>
  </conditionalFormatting>
  <conditionalFormatting sqref="ONC102">
    <cfRule type="duplicateValues" dxfId="0" priority="3252"/>
  </conditionalFormatting>
  <conditionalFormatting sqref="ONJ102">
    <cfRule type="duplicateValues" dxfId="0" priority="3251"/>
  </conditionalFormatting>
  <conditionalFormatting sqref="ONQ102">
    <cfRule type="duplicateValues" dxfId="0" priority="3250"/>
  </conditionalFormatting>
  <conditionalFormatting sqref="ONX102">
    <cfRule type="duplicateValues" dxfId="0" priority="3249"/>
  </conditionalFormatting>
  <conditionalFormatting sqref="OOE102">
    <cfRule type="duplicateValues" dxfId="0" priority="3248"/>
  </conditionalFormatting>
  <conditionalFormatting sqref="OOL102">
    <cfRule type="duplicateValues" dxfId="0" priority="3247"/>
  </conditionalFormatting>
  <conditionalFormatting sqref="OOS102">
    <cfRule type="duplicateValues" dxfId="0" priority="3246"/>
  </conditionalFormatting>
  <conditionalFormatting sqref="OOZ102">
    <cfRule type="duplicateValues" dxfId="0" priority="3245"/>
  </conditionalFormatting>
  <conditionalFormatting sqref="OPG102">
    <cfRule type="duplicateValues" dxfId="0" priority="3244"/>
  </conditionalFormatting>
  <conditionalFormatting sqref="OPN102">
    <cfRule type="duplicateValues" dxfId="0" priority="3243"/>
  </conditionalFormatting>
  <conditionalFormatting sqref="OPU102">
    <cfRule type="duplicateValues" dxfId="0" priority="3242"/>
  </conditionalFormatting>
  <conditionalFormatting sqref="OQB102">
    <cfRule type="duplicateValues" dxfId="0" priority="3241"/>
  </conditionalFormatting>
  <conditionalFormatting sqref="OQI102">
    <cfRule type="duplicateValues" dxfId="0" priority="3240"/>
  </conditionalFormatting>
  <conditionalFormatting sqref="OQP102">
    <cfRule type="duplicateValues" dxfId="0" priority="3239"/>
  </conditionalFormatting>
  <conditionalFormatting sqref="OQW102">
    <cfRule type="duplicateValues" dxfId="0" priority="3238"/>
  </conditionalFormatting>
  <conditionalFormatting sqref="ORD102">
    <cfRule type="duplicateValues" dxfId="0" priority="3237"/>
  </conditionalFormatting>
  <conditionalFormatting sqref="ORK102">
    <cfRule type="duplicateValues" dxfId="0" priority="3236"/>
  </conditionalFormatting>
  <conditionalFormatting sqref="ORR102">
    <cfRule type="duplicateValues" dxfId="0" priority="3235"/>
  </conditionalFormatting>
  <conditionalFormatting sqref="ORY102">
    <cfRule type="duplicateValues" dxfId="0" priority="3234"/>
  </conditionalFormatting>
  <conditionalFormatting sqref="OSF102">
    <cfRule type="duplicateValues" dxfId="0" priority="3233"/>
  </conditionalFormatting>
  <conditionalFormatting sqref="OSM102">
    <cfRule type="duplicateValues" dxfId="0" priority="3232"/>
  </conditionalFormatting>
  <conditionalFormatting sqref="OST102">
    <cfRule type="duplicateValues" dxfId="0" priority="3231"/>
  </conditionalFormatting>
  <conditionalFormatting sqref="OTA102">
    <cfRule type="duplicateValues" dxfId="0" priority="3230"/>
  </conditionalFormatting>
  <conditionalFormatting sqref="OTH102">
    <cfRule type="duplicateValues" dxfId="0" priority="3229"/>
  </conditionalFormatting>
  <conditionalFormatting sqref="OTO102">
    <cfRule type="duplicateValues" dxfId="0" priority="3228"/>
  </conditionalFormatting>
  <conditionalFormatting sqref="OTV102">
    <cfRule type="duplicateValues" dxfId="0" priority="3227"/>
  </conditionalFormatting>
  <conditionalFormatting sqref="OUC102">
    <cfRule type="duplicateValues" dxfId="0" priority="3226"/>
  </conditionalFormatting>
  <conditionalFormatting sqref="OUJ102">
    <cfRule type="duplicateValues" dxfId="0" priority="3225"/>
  </conditionalFormatting>
  <conditionalFormatting sqref="OUQ102">
    <cfRule type="duplicateValues" dxfId="0" priority="3224"/>
  </conditionalFormatting>
  <conditionalFormatting sqref="OUX102">
    <cfRule type="duplicateValues" dxfId="0" priority="3223"/>
  </conditionalFormatting>
  <conditionalFormatting sqref="OVE102">
    <cfRule type="duplicateValues" dxfId="0" priority="3222"/>
  </conditionalFormatting>
  <conditionalFormatting sqref="OVL102">
    <cfRule type="duplicateValues" dxfId="0" priority="3221"/>
  </conditionalFormatting>
  <conditionalFormatting sqref="OVS102">
    <cfRule type="duplicateValues" dxfId="0" priority="3220"/>
  </conditionalFormatting>
  <conditionalFormatting sqref="OVZ102">
    <cfRule type="duplicateValues" dxfId="0" priority="3219"/>
  </conditionalFormatting>
  <conditionalFormatting sqref="OWG102">
    <cfRule type="duplicateValues" dxfId="0" priority="3218"/>
  </conditionalFormatting>
  <conditionalFormatting sqref="OWN102">
    <cfRule type="duplicateValues" dxfId="0" priority="3217"/>
  </conditionalFormatting>
  <conditionalFormatting sqref="OWU102">
    <cfRule type="duplicateValues" dxfId="0" priority="3216"/>
  </conditionalFormatting>
  <conditionalFormatting sqref="OXB102">
    <cfRule type="duplicateValues" dxfId="0" priority="3215"/>
  </conditionalFormatting>
  <conditionalFormatting sqref="OXI102">
    <cfRule type="duplicateValues" dxfId="0" priority="3214"/>
  </conditionalFormatting>
  <conditionalFormatting sqref="OXP102">
    <cfRule type="duplicateValues" dxfId="0" priority="3213"/>
  </conditionalFormatting>
  <conditionalFormatting sqref="OXW102">
    <cfRule type="duplicateValues" dxfId="0" priority="3212"/>
  </conditionalFormatting>
  <conditionalFormatting sqref="OYD102">
    <cfRule type="duplicateValues" dxfId="0" priority="3211"/>
  </conditionalFormatting>
  <conditionalFormatting sqref="OYK102">
    <cfRule type="duplicateValues" dxfId="0" priority="3210"/>
  </conditionalFormatting>
  <conditionalFormatting sqref="OYR102">
    <cfRule type="duplicateValues" dxfId="0" priority="3209"/>
  </conditionalFormatting>
  <conditionalFormatting sqref="OYY102">
    <cfRule type="duplicateValues" dxfId="0" priority="3208"/>
  </conditionalFormatting>
  <conditionalFormatting sqref="OZF102">
    <cfRule type="duplicateValues" dxfId="0" priority="3207"/>
  </conditionalFormatting>
  <conditionalFormatting sqref="OZM102">
    <cfRule type="duplicateValues" dxfId="0" priority="3206"/>
  </conditionalFormatting>
  <conditionalFormatting sqref="OZT102">
    <cfRule type="duplicateValues" dxfId="0" priority="3205"/>
  </conditionalFormatting>
  <conditionalFormatting sqref="PAA102">
    <cfRule type="duplicateValues" dxfId="0" priority="3204"/>
  </conditionalFormatting>
  <conditionalFormatting sqref="PAH102">
    <cfRule type="duplicateValues" dxfId="0" priority="3203"/>
  </conditionalFormatting>
  <conditionalFormatting sqref="PAO102">
    <cfRule type="duplicateValues" dxfId="0" priority="3202"/>
  </conditionalFormatting>
  <conditionalFormatting sqref="PAV102">
    <cfRule type="duplicateValues" dxfId="0" priority="3201"/>
  </conditionalFormatting>
  <conditionalFormatting sqref="PBC102">
    <cfRule type="duplicateValues" dxfId="0" priority="3200"/>
  </conditionalFormatting>
  <conditionalFormatting sqref="PBJ102">
    <cfRule type="duplicateValues" dxfId="0" priority="3199"/>
  </conditionalFormatting>
  <conditionalFormatting sqref="PBQ102">
    <cfRule type="duplicateValues" dxfId="0" priority="3198"/>
  </conditionalFormatting>
  <conditionalFormatting sqref="PBX102">
    <cfRule type="duplicateValues" dxfId="0" priority="3197"/>
  </conditionalFormatting>
  <conditionalFormatting sqref="PCE102">
    <cfRule type="duplicateValues" dxfId="0" priority="3196"/>
  </conditionalFormatting>
  <conditionalFormatting sqref="PCL102">
    <cfRule type="duplicateValues" dxfId="0" priority="3195"/>
  </conditionalFormatting>
  <conditionalFormatting sqref="PCS102">
    <cfRule type="duplicateValues" dxfId="0" priority="3194"/>
  </conditionalFormatting>
  <conditionalFormatting sqref="PCZ102">
    <cfRule type="duplicateValues" dxfId="0" priority="3193"/>
  </conditionalFormatting>
  <conditionalFormatting sqref="PDG102">
    <cfRule type="duplicateValues" dxfId="0" priority="3192"/>
  </conditionalFormatting>
  <conditionalFormatting sqref="PDN102">
    <cfRule type="duplicateValues" dxfId="0" priority="3191"/>
  </conditionalFormatting>
  <conditionalFormatting sqref="PDU102">
    <cfRule type="duplicateValues" dxfId="0" priority="3190"/>
  </conditionalFormatting>
  <conditionalFormatting sqref="PEB102">
    <cfRule type="duplicateValues" dxfId="0" priority="3189"/>
  </conditionalFormatting>
  <conditionalFormatting sqref="PEI102">
    <cfRule type="duplicateValues" dxfId="0" priority="3188"/>
  </conditionalFormatting>
  <conditionalFormatting sqref="PEP102">
    <cfRule type="duplicateValues" dxfId="0" priority="3187"/>
  </conditionalFormatting>
  <conditionalFormatting sqref="PEW102">
    <cfRule type="duplicateValues" dxfId="0" priority="3186"/>
  </conditionalFormatting>
  <conditionalFormatting sqref="PFD102">
    <cfRule type="duplicateValues" dxfId="0" priority="3185"/>
  </conditionalFormatting>
  <conditionalFormatting sqref="PFK102">
    <cfRule type="duplicateValues" dxfId="0" priority="3184"/>
  </conditionalFormatting>
  <conditionalFormatting sqref="PFR102">
    <cfRule type="duplicateValues" dxfId="0" priority="3183"/>
  </conditionalFormatting>
  <conditionalFormatting sqref="PFY102">
    <cfRule type="duplicateValues" dxfId="0" priority="3182"/>
  </conditionalFormatting>
  <conditionalFormatting sqref="PGF102">
    <cfRule type="duplicateValues" dxfId="0" priority="3181"/>
  </conditionalFormatting>
  <conditionalFormatting sqref="PGM102">
    <cfRule type="duplicateValues" dxfId="0" priority="3180"/>
  </conditionalFormatting>
  <conditionalFormatting sqref="PGT102">
    <cfRule type="duplicateValues" dxfId="0" priority="3179"/>
  </conditionalFormatting>
  <conditionalFormatting sqref="PHA102">
    <cfRule type="duplicateValues" dxfId="0" priority="3178"/>
  </conditionalFormatting>
  <conditionalFormatting sqref="PHH102">
    <cfRule type="duplicateValues" dxfId="0" priority="3177"/>
  </conditionalFormatting>
  <conditionalFormatting sqref="PHO102">
    <cfRule type="duplicateValues" dxfId="0" priority="3176"/>
  </conditionalFormatting>
  <conditionalFormatting sqref="PHV102">
    <cfRule type="duplicateValues" dxfId="0" priority="3175"/>
  </conditionalFormatting>
  <conditionalFormatting sqref="PIC102">
    <cfRule type="duplicateValues" dxfId="0" priority="3174"/>
  </conditionalFormatting>
  <conditionalFormatting sqref="PIJ102">
    <cfRule type="duplicateValues" dxfId="0" priority="3173"/>
  </conditionalFormatting>
  <conditionalFormatting sqref="PIQ102">
    <cfRule type="duplicateValues" dxfId="0" priority="3172"/>
  </conditionalFormatting>
  <conditionalFormatting sqref="PIX102">
    <cfRule type="duplicateValues" dxfId="0" priority="3171"/>
  </conditionalFormatting>
  <conditionalFormatting sqref="PJE102">
    <cfRule type="duplicateValues" dxfId="0" priority="3170"/>
  </conditionalFormatting>
  <conditionalFormatting sqref="PJL102">
    <cfRule type="duplicateValues" dxfId="0" priority="3169"/>
  </conditionalFormatting>
  <conditionalFormatting sqref="PJS102">
    <cfRule type="duplicateValues" dxfId="0" priority="3168"/>
  </conditionalFormatting>
  <conditionalFormatting sqref="PJZ102">
    <cfRule type="duplicateValues" dxfId="0" priority="3167"/>
  </conditionalFormatting>
  <conditionalFormatting sqref="PKG102">
    <cfRule type="duplicateValues" dxfId="0" priority="3166"/>
  </conditionalFormatting>
  <conditionalFormatting sqref="PKN102">
    <cfRule type="duplicateValues" dxfId="0" priority="3165"/>
  </conditionalFormatting>
  <conditionalFormatting sqref="PKU102">
    <cfRule type="duplicateValues" dxfId="0" priority="3164"/>
  </conditionalFormatting>
  <conditionalFormatting sqref="PLB102">
    <cfRule type="duplicateValues" dxfId="0" priority="3163"/>
  </conditionalFormatting>
  <conditionalFormatting sqref="PLI102">
    <cfRule type="duplicateValues" dxfId="0" priority="3162"/>
  </conditionalFormatting>
  <conditionalFormatting sqref="PLP102">
    <cfRule type="duplicateValues" dxfId="0" priority="3161"/>
  </conditionalFormatting>
  <conditionalFormatting sqref="PLW102">
    <cfRule type="duplicateValues" dxfId="0" priority="3160"/>
  </conditionalFormatting>
  <conditionalFormatting sqref="PMD102">
    <cfRule type="duplicateValues" dxfId="0" priority="3159"/>
  </conditionalFormatting>
  <conditionalFormatting sqref="PMK102">
    <cfRule type="duplicateValues" dxfId="0" priority="3158"/>
  </conditionalFormatting>
  <conditionalFormatting sqref="PMR102">
    <cfRule type="duplicateValues" dxfId="0" priority="3157"/>
  </conditionalFormatting>
  <conditionalFormatting sqref="PMY102">
    <cfRule type="duplicateValues" dxfId="0" priority="3156"/>
  </conditionalFormatting>
  <conditionalFormatting sqref="PNF102">
    <cfRule type="duplicateValues" dxfId="0" priority="3155"/>
  </conditionalFormatting>
  <conditionalFormatting sqref="PNM102">
    <cfRule type="duplicateValues" dxfId="0" priority="3154"/>
  </conditionalFormatting>
  <conditionalFormatting sqref="PNT102">
    <cfRule type="duplicateValues" dxfId="0" priority="3153"/>
  </conditionalFormatting>
  <conditionalFormatting sqref="POA102">
    <cfRule type="duplicateValues" dxfId="0" priority="3152"/>
  </conditionalFormatting>
  <conditionalFormatting sqref="POH102">
    <cfRule type="duplicateValues" dxfId="0" priority="3151"/>
  </conditionalFormatting>
  <conditionalFormatting sqref="POO102">
    <cfRule type="duplicateValues" dxfId="0" priority="3150"/>
  </conditionalFormatting>
  <conditionalFormatting sqref="POV102">
    <cfRule type="duplicateValues" dxfId="0" priority="3149"/>
  </conditionalFormatting>
  <conditionalFormatting sqref="PPC102">
    <cfRule type="duplicateValues" dxfId="0" priority="3148"/>
  </conditionalFormatting>
  <conditionalFormatting sqref="PPJ102">
    <cfRule type="duplicateValues" dxfId="0" priority="3147"/>
  </conditionalFormatting>
  <conditionalFormatting sqref="PPQ102">
    <cfRule type="duplicateValues" dxfId="0" priority="3146"/>
  </conditionalFormatting>
  <conditionalFormatting sqref="PPX102">
    <cfRule type="duplicateValues" dxfId="0" priority="3145"/>
  </conditionalFormatting>
  <conditionalFormatting sqref="PQE102">
    <cfRule type="duplicateValues" dxfId="0" priority="3144"/>
  </conditionalFormatting>
  <conditionalFormatting sqref="PQL102">
    <cfRule type="duplicateValues" dxfId="0" priority="3143"/>
  </conditionalFormatting>
  <conditionalFormatting sqref="PQS102">
    <cfRule type="duplicateValues" dxfId="0" priority="3142"/>
  </conditionalFormatting>
  <conditionalFormatting sqref="PQZ102">
    <cfRule type="duplicateValues" dxfId="0" priority="3141"/>
  </conditionalFormatting>
  <conditionalFormatting sqref="PRG102">
    <cfRule type="duplicateValues" dxfId="0" priority="3140"/>
  </conditionalFormatting>
  <conditionalFormatting sqref="PRN102">
    <cfRule type="duplicateValues" dxfId="0" priority="3139"/>
  </conditionalFormatting>
  <conditionalFormatting sqref="PRU102">
    <cfRule type="duplicateValues" dxfId="0" priority="3138"/>
  </conditionalFormatting>
  <conditionalFormatting sqref="PSB102">
    <cfRule type="duplicateValues" dxfId="0" priority="3137"/>
  </conditionalFormatting>
  <conditionalFormatting sqref="PSI102">
    <cfRule type="duplicateValues" dxfId="0" priority="3136"/>
  </conditionalFormatting>
  <conditionalFormatting sqref="PSP102">
    <cfRule type="duplicateValues" dxfId="0" priority="3135"/>
  </conditionalFormatting>
  <conditionalFormatting sqref="PSW102">
    <cfRule type="duplicateValues" dxfId="0" priority="3134"/>
  </conditionalFormatting>
  <conditionalFormatting sqref="PTD102">
    <cfRule type="duplicateValues" dxfId="0" priority="3133"/>
  </conditionalFormatting>
  <conditionalFormatting sqref="PTK102">
    <cfRule type="duplicateValues" dxfId="0" priority="3132"/>
  </conditionalFormatting>
  <conditionalFormatting sqref="PTR102">
    <cfRule type="duplicateValues" dxfId="0" priority="3131"/>
  </conditionalFormatting>
  <conditionalFormatting sqref="PTY102">
    <cfRule type="duplicateValues" dxfId="0" priority="3130"/>
  </conditionalFormatting>
  <conditionalFormatting sqref="PUF102">
    <cfRule type="duplicateValues" dxfId="0" priority="3129"/>
  </conditionalFormatting>
  <conditionalFormatting sqref="PUM102">
    <cfRule type="duplicateValues" dxfId="0" priority="3128"/>
  </conditionalFormatting>
  <conditionalFormatting sqref="PUT102">
    <cfRule type="duplicateValues" dxfId="0" priority="3127"/>
  </conditionalFormatting>
  <conditionalFormatting sqref="PVA102">
    <cfRule type="duplicateValues" dxfId="0" priority="3126"/>
  </conditionalFormatting>
  <conditionalFormatting sqref="PVH102">
    <cfRule type="duplicateValues" dxfId="0" priority="3125"/>
  </conditionalFormatting>
  <conditionalFormatting sqref="PVO102">
    <cfRule type="duplicateValues" dxfId="0" priority="3124"/>
  </conditionalFormatting>
  <conditionalFormatting sqref="PVV102">
    <cfRule type="duplicateValues" dxfId="0" priority="3123"/>
  </conditionalFormatting>
  <conditionalFormatting sqref="PWC102">
    <cfRule type="duplicateValues" dxfId="0" priority="3122"/>
  </conditionalFormatting>
  <conditionalFormatting sqref="PWJ102">
    <cfRule type="duplicateValues" dxfId="0" priority="3121"/>
  </conditionalFormatting>
  <conditionalFormatting sqref="PWQ102">
    <cfRule type="duplicateValues" dxfId="0" priority="3120"/>
  </conditionalFormatting>
  <conditionalFormatting sqref="PWX102">
    <cfRule type="duplicateValues" dxfId="0" priority="3119"/>
  </conditionalFormatting>
  <conditionalFormatting sqref="PXE102">
    <cfRule type="duplicateValues" dxfId="0" priority="3118"/>
  </conditionalFormatting>
  <conditionalFormatting sqref="PXL102">
    <cfRule type="duplicateValues" dxfId="0" priority="3117"/>
  </conditionalFormatting>
  <conditionalFormatting sqref="PXS102">
    <cfRule type="duplicateValues" dxfId="0" priority="3116"/>
  </conditionalFormatting>
  <conditionalFormatting sqref="PXZ102">
    <cfRule type="duplicateValues" dxfId="0" priority="3115"/>
  </conditionalFormatting>
  <conditionalFormatting sqref="PYG102">
    <cfRule type="duplicateValues" dxfId="0" priority="3114"/>
  </conditionalFormatting>
  <conditionalFormatting sqref="PYN102">
    <cfRule type="duplicateValues" dxfId="0" priority="3113"/>
  </conditionalFormatting>
  <conditionalFormatting sqref="PYU102">
    <cfRule type="duplicateValues" dxfId="0" priority="3112"/>
  </conditionalFormatting>
  <conditionalFormatting sqref="PZB102">
    <cfRule type="duplicateValues" dxfId="0" priority="3111"/>
  </conditionalFormatting>
  <conditionalFormatting sqref="PZI102">
    <cfRule type="duplicateValues" dxfId="0" priority="3110"/>
  </conditionalFormatting>
  <conditionalFormatting sqref="PZP102">
    <cfRule type="duplicateValues" dxfId="0" priority="3109"/>
  </conditionalFormatting>
  <conditionalFormatting sqref="PZW102">
    <cfRule type="duplicateValues" dxfId="0" priority="3108"/>
  </conditionalFormatting>
  <conditionalFormatting sqref="QAD102">
    <cfRule type="duplicateValues" dxfId="0" priority="3107"/>
  </conditionalFormatting>
  <conditionalFormatting sqref="QAK102">
    <cfRule type="duplicateValues" dxfId="0" priority="3106"/>
  </conditionalFormatting>
  <conditionalFormatting sqref="QAR102">
    <cfRule type="duplicateValues" dxfId="0" priority="3105"/>
  </conditionalFormatting>
  <conditionalFormatting sqref="QAY102">
    <cfRule type="duplicateValues" dxfId="0" priority="3104"/>
  </conditionalFormatting>
  <conditionalFormatting sqref="QBF102">
    <cfRule type="duplicateValues" dxfId="0" priority="3103"/>
  </conditionalFormatting>
  <conditionalFormatting sqref="QBM102">
    <cfRule type="duplicateValues" dxfId="0" priority="3102"/>
  </conditionalFormatting>
  <conditionalFormatting sqref="QBT102">
    <cfRule type="duplicateValues" dxfId="0" priority="3101"/>
  </conditionalFormatting>
  <conditionalFormatting sqref="QCA102">
    <cfRule type="duplicateValues" dxfId="0" priority="3100"/>
  </conditionalFormatting>
  <conditionalFormatting sqref="QCH102">
    <cfRule type="duplicateValues" dxfId="0" priority="3099"/>
  </conditionalFormatting>
  <conditionalFormatting sqref="QCO102">
    <cfRule type="duplicateValues" dxfId="0" priority="3098"/>
  </conditionalFormatting>
  <conditionalFormatting sqref="QCV102">
    <cfRule type="duplicateValues" dxfId="0" priority="3097"/>
  </conditionalFormatting>
  <conditionalFormatting sqref="QDC102">
    <cfRule type="duplicateValues" dxfId="0" priority="3096"/>
  </conditionalFormatting>
  <conditionalFormatting sqref="QDJ102">
    <cfRule type="duplicateValues" dxfId="0" priority="3095"/>
  </conditionalFormatting>
  <conditionalFormatting sqref="QDQ102">
    <cfRule type="duplicateValues" dxfId="0" priority="3094"/>
  </conditionalFormatting>
  <conditionalFormatting sqref="QDX102">
    <cfRule type="duplicateValues" dxfId="0" priority="3093"/>
  </conditionalFormatting>
  <conditionalFormatting sqref="QEE102">
    <cfRule type="duplicateValues" dxfId="0" priority="3092"/>
  </conditionalFormatting>
  <conditionalFormatting sqref="QEL102">
    <cfRule type="duplicateValues" dxfId="0" priority="3091"/>
  </conditionalFormatting>
  <conditionalFormatting sqref="QES102">
    <cfRule type="duplicateValues" dxfId="0" priority="3090"/>
  </conditionalFormatting>
  <conditionalFormatting sqref="QEZ102">
    <cfRule type="duplicateValues" dxfId="0" priority="3089"/>
  </conditionalFormatting>
  <conditionalFormatting sqref="QFG102">
    <cfRule type="duplicateValues" dxfId="0" priority="3088"/>
  </conditionalFormatting>
  <conditionalFormatting sqref="QFN102">
    <cfRule type="duplicateValues" dxfId="0" priority="3087"/>
  </conditionalFormatting>
  <conditionalFormatting sqref="QFU102">
    <cfRule type="duplicateValues" dxfId="0" priority="3086"/>
  </conditionalFormatting>
  <conditionalFormatting sqref="QGB102">
    <cfRule type="duplicateValues" dxfId="0" priority="3085"/>
  </conditionalFormatting>
  <conditionalFormatting sqref="QGI102">
    <cfRule type="duplicateValues" dxfId="0" priority="3084"/>
  </conditionalFormatting>
  <conditionalFormatting sqref="QGP102">
    <cfRule type="duplicateValues" dxfId="0" priority="3083"/>
  </conditionalFormatting>
  <conditionalFormatting sqref="QGW102">
    <cfRule type="duplicateValues" dxfId="0" priority="3082"/>
  </conditionalFormatting>
  <conditionalFormatting sqref="QHD102">
    <cfRule type="duplicateValues" dxfId="0" priority="3081"/>
  </conditionalFormatting>
  <conditionalFormatting sqref="QHK102">
    <cfRule type="duplicateValues" dxfId="0" priority="3080"/>
  </conditionalFormatting>
  <conditionalFormatting sqref="QHR102">
    <cfRule type="duplicateValues" dxfId="0" priority="3079"/>
  </conditionalFormatting>
  <conditionalFormatting sqref="QHY102">
    <cfRule type="duplicateValues" dxfId="0" priority="3078"/>
  </conditionalFormatting>
  <conditionalFormatting sqref="QIF102">
    <cfRule type="duplicateValues" dxfId="0" priority="3077"/>
  </conditionalFormatting>
  <conditionalFormatting sqref="QIM102">
    <cfRule type="duplicateValues" dxfId="0" priority="3076"/>
  </conditionalFormatting>
  <conditionalFormatting sqref="QIT102">
    <cfRule type="duplicateValues" dxfId="0" priority="3075"/>
  </conditionalFormatting>
  <conditionalFormatting sqref="QJA102">
    <cfRule type="duplicateValues" dxfId="0" priority="3074"/>
  </conditionalFormatting>
  <conditionalFormatting sqref="QJH102">
    <cfRule type="duplicateValues" dxfId="0" priority="3073"/>
  </conditionalFormatting>
  <conditionalFormatting sqref="QJO102">
    <cfRule type="duplicateValues" dxfId="0" priority="3072"/>
  </conditionalFormatting>
  <conditionalFormatting sqref="QJV102">
    <cfRule type="duplicateValues" dxfId="0" priority="3071"/>
  </conditionalFormatting>
  <conditionalFormatting sqref="QKC102">
    <cfRule type="duplicateValues" dxfId="0" priority="3070"/>
  </conditionalFormatting>
  <conditionalFormatting sqref="QKJ102">
    <cfRule type="duplicateValues" dxfId="0" priority="3069"/>
  </conditionalFormatting>
  <conditionalFormatting sqref="QKQ102">
    <cfRule type="duplicateValues" dxfId="0" priority="3068"/>
  </conditionalFormatting>
  <conditionalFormatting sqref="QKX102">
    <cfRule type="duplicateValues" dxfId="0" priority="3067"/>
  </conditionalFormatting>
  <conditionalFormatting sqref="QLE102">
    <cfRule type="duplicateValues" dxfId="0" priority="3066"/>
  </conditionalFormatting>
  <conditionalFormatting sqref="QLL102">
    <cfRule type="duplicateValues" dxfId="0" priority="3065"/>
  </conditionalFormatting>
  <conditionalFormatting sqref="QLS102">
    <cfRule type="duplicateValues" dxfId="0" priority="3064"/>
  </conditionalFormatting>
  <conditionalFormatting sqref="QLZ102">
    <cfRule type="duplicateValues" dxfId="0" priority="3063"/>
  </conditionalFormatting>
  <conditionalFormatting sqref="QMG102">
    <cfRule type="duplicateValues" dxfId="0" priority="3062"/>
  </conditionalFormatting>
  <conditionalFormatting sqref="QMN102">
    <cfRule type="duplicateValues" dxfId="0" priority="3061"/>
  </conditionalFormatting>
  <conditionalFormatting sqref="QMU102">
    <cfRule type="duplicateValues" dxfId="0" priority="3060"/>
  </conditionalFormatting>
  <conditionalFormatting sqref="QNB102">
    <cfRule type="duplicateValues" dxfId="0" priority="3059"/>
  </conditionalFormatting>
  <conditionalFormatting sqref="QNI102">
    <cfRule type="duplicateValues" dxfId="0" priority="3058"/>
  </conditionalFormatting>
  <conditionalFormatting sqref="QNP102">
    <cfRule type="duplicateValues" dxfId="0" priority="3057"/>
  </conditionalFormatting>
  <conditionalFormatting sqref="QNW102">
    <cfRule type="duplicateValues" dxfId="0" priority="3056"/>
  </conditionalFormatting>
  <conditionalFormatting sqref="QOD102">
    <cfRule type="duplicateValues" dxfId="0" priority="3055"/>
  </conditionalFormatting>
  <conditionalFormatting sqref="QOK102">
    <cfRule type="duplicateValues" dxfId="0" priority="3054"/>
  </conditionalFormatting>
  <conditionalFormatting sqref="QOR102">
    <cfRule type="duplicateValues" dxfId="0" priority="3053"/>
  </conditionalFormatting>
  <conditionalFormatting sqref="QOY102">
    <cfRule type="duplicateValues" dxfId="0" priority="3052"/>
  </conditionalFormatting>
  <conditionalFormatting sqref="QPF102">
    <cfRule type="duplicateValues" dxfId="0" priority="3051"/>
  </conditionalFormatting>
  <conditionalFormatting sqref="QPM102">
    <cfRule type="duplicateValues" dxfId="0" priority="3050"/>
  </conditionalFormatting>
  <conditionalFormatting sqref="QPT102">
    <cfRule type="duplicateValues" dxfId="0" priority="3049"/>
  </conditionalFormatting>
  <conditionalFormatting sqref="QQA102">
    <cfRule type="duplicateValues" dxfId="0" priority="3048"/>
  </conditionalFormatting>
  <conditionalFormatting sqref="QQH102">
    <cfRule type="duplicateValues" dxfId="0" priority="3047"/>
  </conditionalFormatting>
  <conditionalFormatting sqref="QQO102">
    <cfRule type="duplicateValues" dxfId="0" priority="3046"/>
  </conditionalFormatting>
  <conditionalFormatting sqref="QQV102">
    <cfRule type="duplicateValues" dxfId="0" priority="3045"/>
  </conditionalFormatting>
  <conditionalFormatting sqref="QRC102">
    <cfRule type="duplicateValues" dxfId="0" priority="3044"/>
  </conditionalFormatting>
  <conditionalFormatting sqref="QRJ102">
    <cfRule type="duplicateValues" dxfId="0" priority="3043"/>
  </conditionalFormatting>
  <conditionalFormatting sqref="QRQ102">
    <cfRule type="duplicateValues" dxfId="0" priority="3042"/>
  </conditionalFormatting>
  <conditionalFormatting sqref="QRX102">
    <cfRule type="duplicateValues" dxfId="0" priority="3041"/>
  </conditionalFormatting>
  <conditionalFormatting sqref="QSE102">
    <cfRule type="duplicateValues" dxfId="0" priority="3040"/>
  </conditionalFormatting>
  <conditionalFormatting sqref="QSL102">
    <cfRule type="duplicateValues" dxfId="0" priority="3039"/>
  </conditionalFormatting>
  <conditionalFormatting sqref="QSS102">
    <cfRule type="duplicateValues" dxfId="0" priority="3038"/>
  </conditionalFormatting>
  <conditionalFormatting sqref="QSZ102">
    <cfRule type="duplicateValues" dxfId="0" priority="3037"/>
  </conditionalFormatting>
  <conditionalFormatting sqref="QTG102">
    <cfRule type="duplicateValues" dxfId="0" priority="3036"/>
  </conditionalFormatting>
  <conditionalFormatting sqref="QTN102">
    <cfRule type="duplicateValues" dxfId="0" priority="3035"/>
  </conditionalFormatting>
  <conditionalFormatting sqref="QTU102">
    <cfRule type="duplicateValues" dxfId="0" priority="3034"/>
  </conditionalFormatting>
  <conditionalFormatting sqref="QUB102">
    <cfRule type="duplicateValues" dxfId="0" priority="3033"/>
  </conditionalFormatting>
  <conditionalFormatting sqref="QUI102">
    <cfRule type="duplicateValues" dxfId="0" priority="3032"/>
  </conditionalFormatting>
  <conditionalFormatting sqref="QUP102">
    <cfRule type="duplicateValues" dxfId="0" priority="3031"/>
  </conditionalFormatting>
  <conditionalFormatting sqref="QUW102">
    <cfRule type="duplicateValues" dxfId="0" priority="3030"/>
  </conditionalFormatting>
  <conditionalFormatting sqref="QVD102">
    <cfRule type="duplicateValues" dxfId="0" priority="3029"/>
  </conditionalFormatting>
  <conditionalFormatting sqref="QVK102">
    <cfRule type="duplicateValues" dxfId="0" priority="3028"/>
  </conditionalFormatting>
  <conditionalFormatting sqref="QVR102">
    <cfRule type="duplicateValues" dxfId="0" priority="3027"/>
  </conditionalFormatting>
  <conditionalFormatting sqref="QVY102">
    <cfRule type="duplicateValues" dxfId="0" priority="3026"/>
  </conditionalFormatting>
  <conditionalFormatting sqref="QWF102">
    <cfRule type="duplicateValues" dxfId="0" priority="3025"/>
  </conditionalFormatting>
  <conditionalFormatting sqref="QWM102">
    <cfRule type="duplicateValues" dxfId="0" priority="3024"/>
  </conditionalFormatting>
  <conditionalFormatting sqref="QWT102">
    <cfRule type="duplicateValues" dxfId="0" priority="3023"/>
  </conditionalFormatting>
  <conditionalFormatting sqref="QXA102">
    <cfRule type="duplicateValues" dxfId="0" priority="3022"/>
  </conditionalFormatting>
  <conditionalFormatting sqref="QXH102">
    <cfRule type="duplicateValues" dxfId="0" priority="3021"/>
  </conditionalFormatting>
  <conditionalFormatting sqref="QXO102">
    <cfRule type="duplicateValues" dxfId="0" priority="3020"/>
  </conditionalFormatting>
  <conditionalFormatting sqref="QXV102">
    <cfRule type="duplicateValues" dxfId="0" priority="3019"/>
  </conditionalFormatting>
  <conditionalFormatting sqref="QYC102">
    <cfRule type="duplicateValues" dxfId="0" priority="3018"/>
  </conditionalFormatting>
  <conditionalFormatting sqref="QYJ102">
    <cfRule type="duplicateValues" dxfId="0" priority="3017"/>
  </conditionalFormatting>
  <conditionalFormatting sqref="QYQ102">
    <cfRule type="duplicateValues" dxfId="0" priority="3016"/>
  </conditionalFormatting>
  <conditionalFormatting sqref="QYX102">
    <cfRule type="duplicateValues" dxfId="0" priority="3015"/>
  </conditionalFormatting>
  <conditionalFormatting sqref="QZE102">
    <cfRule type="duplicateValues" dxfId="0" priority="3014"/>
  </conditionalFormatting>
  <conditionalFormatting sqref="QZL102">
    <cfRule type="duplicateValues" dxfId="0" priority="3013"/>
  </conditionalFormatting>
  <conditionalFormatting sqref="QZS102">
    <cfRule type="duplicateValues" dxfId="0" priority="3012"/>
  </conditionalFormatting>
  <conditionalFormatting sqref="QZZ102">
    <cfRule type="duplicateValues" dxfId="0" priority="3011"/>
  </conditionalFormatting>
  <conditionalFormatting sqref="RAG102">
    <cfRule type="duplicateValues" dxfId="0" priority="3010"/>
  </conditionalFormatting>
  <conditionalFormatting sqref="RAN102">
    <cfRule type="duplicateValues" dxfId="0" priority="3009"/>
  </conditionalFormatting>
  <conditionalFormatting sqref="RAU102">
    <cfRule type="duplicateValues" dxfId="0" priority="3008"/>
  </conditionalFormatting>
  <conditionalFormatting sqref="RBB102">
    <cfRule type="duplicateValues" dxfId="0" priority="3007"/>
  </conditionalFormatting>
  <conditionalFormatting sqref="RBI102">
    <cfRule type="duplicateValues" dxfId="0" priority="3006"/>
  </conditionalFormatting>
  <conditionalFormatting sqref="RBP102">
    <cfRule type="duplicateValues" dxfId="0" priority="3005"/>
  </conditionalFormatting>
  <conditionalFormatting sqref="RBW102">
    <cfRule type="duplicateValues" dxfId="0" priority="3004"/>
  </conditionalFormatting>
  <conditionalFormatting sqref="RCD102">
    <cfRule type="duplicateValues" dxfId="0" priority="3003"/>
  </conditionalFormatting>
  <conditionalFormatting sqref="RCK102">
    <cfRule type="duplicateValues" dxfId="0" priority="3002"/>
  </conditionalFormatting>
  <conditionalFormatting sqref="RCR102">
    <cfRule type="duplicateValues" dxfId="0" priority="3001"/>
  </conditionalFormatting>
  <conditionalFormatting sqref="RCY102">
    <cfRule type="duplicateValues" dxfId="0" priority="3000"/>
  </conditionalFormatting>
  <conditionalFormatting sqref="RDF102">
    <cfRule type="duplicateValues" dxfId="0" priority="2999"/>
  </conditionalFormatting>
  <conditionalFormatting sqref="RDM102">
    <cfRule type="duplicateValues" dxfId="0" priority="2998"/>
  </conditionalFormatting>
  <conditionalFormatting sqref="RDT102">
    <cfRule type="duplicateValues" dxfId="0" priority="2997"/>
  </conditionalFormatting>
  <conditionalFormatting sqref="REA102">
    <cfRule type="duplicateValues" dxfId="0" priority="2996"/>
  </conditionalFormatting>
  <conditionalFormatting sqref="REH102">
    <cfRule type="duplicateValues" dxfId="0" priority="2995"/>
  </conditionalFormatting>
  <conditionalFormatting sqref="REO102">
    <cfRule type="duplicateValues" dxfId="0" priority="2994"/>
  </conditionalFormatting>
  <conditionalFormatting sqref="REV102">
    <cfRule type="duplicateValues" dxfId="0" priority="2993"/>
  </conditionalFormatting>
  <conditionalFormatting sqref="RFC102">
    <cfRule type="duplicateValues" dxfId="0" priority="2992"/>
  </conditionalFormatting>
  <conditionalFormatting sqref="RFJ102">
    <cfRule type="duplicateValues" dxfId="0" priority="2991"/>
  </conditionalFormatting>
  <conditionalFormatting sqref="RFQ102">
    <cfRule type="duplicateValues" dxfId="0" priority="2990"/>
  </conditionalFormatting>
  <conditionalFormatting sqref="RFX102">
    <cfRule type="duplicateValues" dxfId="0" priority="2989"/>
  </conditionalFormatting>
  <conditionalFormatting sqref="RGE102">
    <cfRule type="duplicateValues" dxfId="0" priority="2988"/>
  </conditionalFormatting>
  <conditionalFormatting sqref="RGL102">
    <cfRule type="duplicateValues" dxfId="0" priority="2987"/>
  </conditionalFormatting>
  <conditionalFormatting sqref="RGS102">
    <cfRule type="duplicateValues" dxfId="0" priority="2986"/>
  </conditionalFormatting>
  <conditionalFormatting sqref="RGZ102">
    <cfRule type="duplicateValues" dxfId="0" priority="2985"/>
  </conditionalFormatting>
  <conditionalFormatting sqref="RHG102">
    <cfRule type="duplicateValues" dxfId="0" priority="2984"/>
  </conditionalFormatting>
  <conditionalFormatting sqref="RHN102">
    <cfRule type="duplicateValues" dxfId="0" priority="2983"/>
  </conditionalFormatting>
  <conditionalFormatting sqref="RHU102">
    <cfRule type="duplicateValues" dxfId="0" priority="2982"/>
  </conditionalFormatting>
  <conditionalFormatting sqref="RIB102">
    <cfRule type="duplicateValues" dxfId="0" priority="2981"/>
  </conditionalFormatting>
  <conditionalFormatting sqref="RII102">
    <cfRule type="duplicateValues" dxfId="0" priority="2980"/>
  </conditionalFormatting>
  <conditionalFormatting sqref="RIP102">
    <cfRule type="duplicateValues" dxfId="0" priority="2979"/>
  </conditionalFormatting>
  <conditionalFormatting sqref="RIW102">
    <cfRule type="duplicateValues" dxfId="0" priority="2978"/>
  </conditionalFormatting>
  <conditionalFormatting sqref="RJD102">
    <cfRule type="duplicateValues" dxfId="0" priority="2977"/>
  </conditionalFormatting>
  <conditionalFormatting sqref="RJK102">
    <cfRule type="duplicateValues" dxfId="0" priority="2976"/>
  </conditionalFormatting>
  <conditionalFormatting sqref="RJR102">
    <cfRule type="duplicateValues" dxfId="0" priority="2975"/>
  </conditionalFormatting>
  <conditionalFormatting sqref="RJY102">
    <cfRule type="duplicateValues" dxfId="0" priority="2974"/>
  </conditionalFormatting>
  <conditionalFormatting sqref="RKF102">
    <cfRule type="duplicateValues" dxfId="0" priority="2973"/>
  </conditionalFormatting>
  <conditionalFormatting sqref="RKM102">
    <cfRule type="duplicateValues" dxfId="0" priority="2972"/>
  </conditionalFormatting>
  <conditionalFormatting sqref="RKT102">
    <cfRule type="duplicateValues" dxfId="0" priority="2971"/>
  </conditionalFormatting>
  <conditionalFormatting sqref="RLA102">
    <cfRule type="duplicateValues" dxfId="0" priority="2970"/>
  </conditionalFormatting>
  <conditionalFormatting sqref="RLH102">
    <cfRule type="duplicateValues" dxfId="0" priority="2969"/>
  </conditionalFormatting>
  <conditionalFormatting sqref="RLO102">
    <cfRule type="duplicateValues" dxfId="0" priority="2968"/>
  </conditionalFormatting>
  <conditionalFormatting sqref="RLV102">
    <cfRule type="duplicateValues" dxfId="0" priority="2967"/>
  </conditionalFormatting>
  <conditionalFormatting sqref="RMC102">
    <cfRule type="duplicateValues" dxfId="0" priority="2966"/>
  </conditionalFormatting>
  <conditionalFormatting sqref="RMJ102">
    <cfRule type="duplicateValues" dxfId="0" priority="2965"/>
  </conditionalFormatting>
  <conditionalFormatting sqref="RMQ102">
    <cfRule type="duplicateValues" dxfId="0" priority="2964"/>
  </conditionalFormatting>
  <conditionalFormatting sqref="RMX102">
    <cfRule type="duplicateValues" dxfId="0" priority="2963"/>
  </conditionalFormatting>
  <conditionalFormatting sqref="RNE102">
    <cfRule type="duplicateValues" dxfId="0" priority="2962"/>
  </conditionalFormatting>
  <conditionalFormatting sqref="RNL102">
    <cfRule type="duplicateValues" dxfId="0" priority="2961"/>
  </conditionalFormatting>
  <conditionalFormatting sqref="RNS102">
    <cfRule type="duplicateValues" dxfId="0" priority="2960"/>
  </conditionalFormatting>
  <conditionalFormatting sqref="RNZ102">
    <cfRule type="duplicateValues" dxfId="0" priority="2959"/>
  </conditionalFormatting>
  <conditionalFormatting sqref="ROG102">
    <cfRule type="duplicateValues" dxfId="0" priority="2958"/>
  </conditionalFormatting>
  <conditionalFormatting sqref="RON102">
    <cfRule type="duplicateValues" dxfId="0" priority="2957"/>
  </conditionalFormatting>
  <conditionalFormatting sqref="ROU102">
    <cfRule type="duplicateValues" dxfId="0" priority="2956"/>
  </conditionalFormatting>
  <conditionalFormatting sqref="RPB102">
    <cfRule type="duplicateValues" dxfId="0" priority="2955"/>
  </conditionalFormatting>
  <conditionalFormatting sqref="RPI102">
    <cfRule type="duplicateValues" dxfId="0" priority="2954"/>
  </conditionalFormatting>
  <conditionalFormatting sqref="RPP102">
    <cfRule type="duplicateValues" dxfId="0" priority="2953"/>
  </conditionalFormatting>
  <conditionalFormatting sqref="RPW102">
    <cfRule type="duplicateValues" dxfId="0" priority="2952"/>
  </conditionalFormatting>
  <conditionalFormatting sqref="RQD102">
    <cfRule type="duplicateValues" dxfId="0" priority="2951"/>
  </conditionalFormatting>
  <conditionalFormatting sqref="RQK102">
    <cfRule type="duplicateValues" dxfId="0" priority="2950"/>
  </conditionalFormatting>
  <conditionalFormatting sqref="RQR102">
    <cfRule type="duplicateValues" dxfId="0" priority="2949"/>
  </conditionalFormatting>
  <conditionalFormatting sqref="RQY102">
    <cfRule type="duplicateValues" dxfId="0" priority="2948"/>
  </conditionalFormatting>
  <conditionalFormatting sqref="RRF102">
    <cfRule type="duplicateValues" dxfId="0" priority="2947"/>
  </conditionalFormatting>
  <conditionalFormatting sqref="RRM102">
    <cfRule type="duplicateValues" dxfId="0" priority="2946"/>
  </conditionalFormatting>
  <conditionalFormatting sqref="RRT102">
    <cfRule type="duplicateValues" dxfId="0" priority="2945"/>
  </conditionalFormatting>
  <conditionalFormatting sqref="RSA102">
    <cfRule type="duplicateValues" dxfId="0" priority="2944"/>
  </conditionalFormatting>
  <conditionalFormatting sqref="RSH102">
    <cfRule type="duplicateValues" dxfId="0" priority="2943"/>
  </conditionalFormatting>
  <conditionalFormatting sqref="RSO102">
    <cfRule type="duplicateValues" dxfId="0" priority="2942"/>
  </conditionalFormatting>
  <conditionalFormatting sqref="RSV102">
    <cfRule type="duplicateValues" dxfId="0" priority="2941"/>
  </conditionalFormatting>
  <conditionalFormatting sqref="RTC102">
    <cfRule type="duplicateValues" dxfId="0" priority="2940"/>
  </conditionalFormatting>
  <conditionalFormatting sqref="RTJ102">
    <cfRule type="duplicateValues" dxfId="0" priority="2939"/>
  </conditionalFormatting>
  <conditionalFormatting sqref="RTQ102">
    <cfRule type="duplicateValues" dxfId="0" priority="2938"/>
  </conditionalFormatting>
  <conditionalFormatting sqref="RTX102">
    <cfRule type="duplicateValues" dxfId="0" priority="2937"/>
  </conditionalFormatting>
  <conditionalFormatting sqref="RUE102">
    <cfRule type="duplicateValues" dxfId="0" priority="2936"/>
  </conditionalFormatting>
  <conditionalFormatting sqref="RUL102">
    <cfRule type="duplicateValues" dxfId="0" priority="2935"/>
  </conditionalFormatting>
  <conditionalFormatting sqref="RUS102">
    <cfRule type="duplicateValues" dxfId="0" priority="2934"/>
  </conditionalFormatting>
  <conditionalFormatting sqref="RUZ102">
    <cfRule type="duplicateValues" dxfId="0" priority="2933"/>
  </conditionalFormatting>
  <conditionalFormatting sqref="RVG102">
    <cfRule type="duplicateValues" dxfId="0" priority="2932"/>
  </conditionalFormatting>
  <conditionalFormatting sqref="RVN102">
    <cfRule type="duplicateValues" dxfId="0" priority="2931"/>
  </conditionalFormatting>
  <conditionalFormatting sqref="RVU102">
    <cfRule type="duplicateValues" dxfId="0" priority="2930"/>
  </conditionalFormatting>
  <conditionalFormatting sqref="RWB102">
    <cfRule type="duplicateValues" dxfId="0" priority="2929"/>
  </conditionalFormatting>
  <conditionalFormatting sqref="RWI102">
    <cfRule type="duplicateValues" dxfId="0" priority="2928"/>
  </conditionalFormatting>
  <conditionalFormatting sqref="RWP102">
    <cfRule type="duplicateValues" dxfId="0" priority="2927"/>
  </conditionalFormatting>
  <conditionalFormatting sqref="RWW102">
    <cfRule type="duplicateValues" dxfId="0" priority="2926"/>
  </conditionalFormatting>
  <conditionalFormatting sqref="RXD102">
    <cfRule type="duplicateValues" dxfId="0" priority="2925"/>
  </conditionalFormatting>
  <conditionalFormatting sqref="RXK102">
    <cfRule type="duplicateValues" dxfId="0" priority="2924"/>
  </conditionalFormatting>
  <conditionalFormatting sqref="RXR102">
    <cfRule type="duplicateValues" dxfId="0" priority="2923"/>
  </conditionalFormatting>
  <conditionalFormatting sqref="RXY102">
    <cfRule type="duplicateValues" dxfId="0" priority="2922"/>
  </conditionalFormatting>
  <conditionalFormatting sqref="RYF102">
    <cfRule type="duplicateValues" dxfId="0" priority="2921"/>
  </conditionalFormatting>
  <conditionalFormatting sqref="RYM102">
    <cfRule type="duplicateValues" dxfId="0" priority="2920"/>
  </conditionalFormatting>
  <conditionalFormatting sqref="RYT102">
    <cfRule type="duplicateValues" dxfId="0" priority="2919"/>
  </conditionalFormatting>
  <conditionalFormatting sqref="RZA102">
    <cfRule type="duplicateValues" dxfId="0" priority="2918"/>
  </conditionalFormatting>
  <conditionalFormatting sqref="RZH102">
    <cfRule type="duplicateValues" dxfId="0" priority="2917"/>
  </conditionalFormatting>
  <conditionalFormatting sqref="RZO102">
    <cfRule type="duplicateValues" dxfId="0" priority="2916"/>
  </conditionalFormatting>
  <conditionalFormatting sqref="RZV102">
    <cfRule type="duplicateValues" dxfId="0" priority="2915"/>
  </conditionalFormatting>
  <conditionalFormatting sqref="SAC102">
    <cfRule type="duplicateValues" dxfId="0" priority="2914"/>
  </conditionalFormatting>
  <conditionalFormatting sqref="SAJ102">
    <cfRule type="duplicateValues" dxfId="0" priority="2913"/>
  </conditionalFormatting>
  <conditionalFormatting sqref="SAQ102">
    <cfRule type="duplicateValues" dxfId="0" priority="2912"/>
  </conditionalFormatting>
  <conditionalFormatting sqref="SAX102">
    <cfRule type="duplicateValues" dxfId="0" priority="2911"/>
  </conditionalFormatting>
  <conditionalFormatting sqref="SBE102">
    <cfRule type="duplicateValues" dxfId="0" priority="2910"/>
  </conditionalFormatting>
  <conditionalFormatting sqref="SBL102">
    <cfRule type="duplicateValues" dxfId="0" priority="2909"/>
  </conditionalFormatting>
  <conditionalFormatting sqref="SBS102">
    <cfRule type="duplicateValues" dxfId="0" priority="2908"/>
  </conditionalFormatting>
  <conditionalFormatting sqref="SBZ102">
    <cfRule type="duplicateValues" dxfId="0" priority="2907"/>
  </conditionalFormatting>
  <conditionalFormatting sqref="SCG102">
    <cfRule type="duplicateValues" dxfId="0" priority="2906"/>
  </conditionalFormatting>
  <conditionalFormatting sqref="SCN102">
    <cfRule type="duplicateValues" dxfId="0" priority="2905"/>
  </conditionalFormatting>
  <conditionalFormatting sqref="SCU102">
    <cfRule type="duplicateValues" dxfId="0" priority="2904"/>
  </conditionalFormatting>
  <conditionalFormatting sqref="SDB102">
    <cfRule type="duplicateValues" dxfId="0" priority="2903"/>
  </conditionalFormatting>
  <conditionalFormatting sqref="SDI102">
    <cfRule type="duplicateValues" dxfId="0" priority="2902"/>
  </conditionalFormatting>
  <conditionalFormatting sqref="SDP102">
    <cfRule type="duplicateValues" dxfId="0" priority="2901"/>
  </conditionalFormatting>
  <conditionalFormatting sqref="SDW102">
    <cfRule type="duplicateValues" dxfId="0" priority="2900"/>
  </conditionalFormatting>
  <conditionalFormatting sqref="SED102">
    <cfRule type="duplicateValues" dxfId="0" priority="2899"/>
  </conditionalFormatting>
  <conditionalFormatting sqref="SEK102">
    <cfRule type="duplicateValues" dxfId="0" priority="2898"/>
  </conditionalFormatting>
  <conditionalFormatting sqref="SER102">
    <cfRule type="duplicateValues" dxfId="0" priority="2897"/>
  </conditionalFormatting>
  <conditionalFormatting sqref="SEY102">
    <cfRule type="duplicateValues" dxfId="0" priority="2896"/>
  </conditionalFormatting>
  <conditionalFormatting sqref="SFF102">
    <cfRule type="duplicateValues" dxfId="0" priority="2895"/>
  </conditionalFormatting>
  <conditionalFormatting sqref="SFM102">
    <cfRule type="duplicateValues" dxfId="0" priority="2894"/>
  </conditionalFormatting>
  <conditionalFormatting sqref="SFT102">
    <cfRule type="duplicateValues" dxfId="0" priority="2893"/>
  </conditionalFormatting>
  <conditionalFormatting sqref="SGA102">
    <cfRule type="duplicateValues" dxfId="0" priority="2892"/>
  </conditionalFormatting>
  <conditionalFormatting sqref="SGH102">
    <cfRule type="duplicateValues" dxfId="0" priority="2891"/>
  </conditionalFormatting>
  <conditionalFormatting sqref="SGO102">
    <cfRule type="duplicateValues" dxfId="0" priority="2890"/>
  </conditionalFormatting>
  <conditionalFormatting sqref="SGV102">
    <cfRule type="duplicateValues" dxfId="0" priority="2889"/>
  </conditionalFormatting>
  <conditionalFormatting sqref="SHC102">
    <cfRule type="duplicateValues" dxfId="0" priority="2888"/>
  </conditionalFormatting>
  <conditionalFormatting sqref="SHJ102">
    <cfRule type="duplicateValues" dxfId="0" priority="2887"/>
  </conditionalFormatting>
  <conditionalFormatting sqref="SHQ102">
    <cfRule type="duplicateValues" dxfId="0" priority="2886"/>
  </conditionalFormatting>
  <conditionalFormatting sqref="SHX102">
    <cfRule type="duplicateValues" dxfId="0" priority="2885"/>
  </conditionalFormatting>
  <conditionalFormatting sqref="SIE102">
    <cfRule type="duplicateValues" dxfId="0" priority="2884"/>
  </conditionalFormatting>
  <conditionalFormatting sqref="SIL102">
    <cfRule type="duplicateValues" dxfId="0" priority="2883"/>
  </conditionalFormatting>
  <conditionalFormatting sqref="SIS102">
    <cfRule type="duplicateValues" dxfId="0" priority="2882"/>
  </conditionalFormatting>
  <conditionalFormatting sqref="SIZ102">
    <cfRule type="duplicateValues" dxfId="0" priority="2881"/>
  </conditionalFormatting>
  <conditionalFormatting sqref="SJG102">
    <cfRule type="duplicateValues" dxfId="0" priority="2880"/>
  </conditionalFormatting>
  <conditionalFormatting sqref="SJN102">
    <cfRule type="duplicateValues" dxfId="0" priority="2879"/>
  </conditionalFormatting>
  <conditionalFormatting sqref="SJU102">
    <cfRule type="duplicateValues" dxfId="0" priority="2878"/>
  </conditionalFormatting>
  <conditionalFormatting sqref="SKB102">
    <cfRule type="duplicateValues" dxfId="0" priority="2877"/>
  </conditionalFormatting>
  <conditionalFormatting sqref="SKI102">
    <cfRule type="duplicateValues" dxfId="0" priority="2876"/>
  </conditionalFormatting>
  <conditionalFormatting sqref="SKP102">
    <cfRule type="duplicateValues" dxfId="0" priority="2875"/>
  </conditionalFormatting>
  <conditionalFormatting sqref="SKW102">
    <cfRule type="duplicateValues" dxfId="0" priority="2874"/>
  </conditionalFormatting>
  <conditionalFormatting sqref="SLD102">
    <cfRule type="duplicateValues" dxfId="0" priority="2873"/>
  </conditionalFormatting>
  <conditionalFormatting sqref="SLK102">
    <cfRule type="duplicateValues" dxfId="0" priority="2872"/>
  </conditionalFormatting>
  <conditionalFormatting sqref="SLR102">
    <cfRule type="duplicateValues" dxfId="0" priority="2871"/>
  </conditionalFormatting>
  <conditionalFormatting sqref="SLY102">
    <cfRule type="duplicateValues" dxfId="0" priority="2870"/>
  </conditionalFormatting>
  <conditionalFormatting sqref="SMF102">
    <cfRule type="duplicateValues" dxfId="0" priority="2869"/>
  </conditionalFormatting>
  <conditionalFormatting sqref="SMM102">
    <cfRule type="duplicateValues" dxfId="0" priority="2868"/>
  </conditionalFormatting>
  <conditionalFormatting sqref="SMT102">
    <cfRule type="duplicateValues" dxfId="0" priority="2867"/>
  </conditionalFormatting>
  <conditionalFormatting sqref="SNA102">
    <cfRule type="duplicateValues" dxfId="0" priority="2866"/>
  </conditionalFormatting>
  <conditionalFormatting sqref="SNH102">
    <cfRule type="duplicateValues" dxfId="0" priority="2865"/>
  </conditionalFormatting>
  <conditionalFormatting sqref="SNO102">
    <cfRule type="duplicateValues" dxfId="0" priority="2864"/>
  </conditionalFormatting>
  <conditionalFormatting sqref="SNV102">
    <cfRule type="duplicateValues" dxfId="0" priority="2863"/>
  </conditionalFormatting>
  <conditionalFormatting sqref="SOC102">
    <cfRule type="duplicateValues" dxfId="0" priority="2862"/>
  </conditionalFormatting>
  <conditionalFormatting sqref="SOJ102">
    <cfRule type="duplicateValues" dxfId="0" priority="2861"/>
  </conditionalFormatting>
  <conditionalFormatting sqref="SOQ102">
    <cfRule type="duplicateValues" dxfId="0" priority="2860"/>
  </conditionalFormatting>
  <conditionalFormatting sqref="SOX102">
    <cfRule type="duplicateValues" dxfId="0" priority="2859"/>
  </conditionalFormatting>
  <conditionalFormatting sqref="SPE102">
    <cfRule type="duplicateValues" dxfId="0" priority="2858"/>
  </conditionalFormatting>
  <conditionalFormatting sqref="SPL102">
    <cfRule type="duplicateValues" dxfId="0" priority="2857"/>
  </conditionalFormatting>
  <conditionalFormatting sqref="SPS102">
    <cfRule type="duplicateValues" dxfId="0" priority="2856"/>
  </conditionalFormatting>
  <conditionalFormatting sqref="SPZ102">
    <cfRule type="duplicateValues" dxfId="0" priority="2855"/>
  </conditionalFormatting>
  <conditionalFormatting sqref="SQG102">
    <cfRule type="duplicateValues" dxfId="0" priority="2854"/>
  </conditionalFormatting>
  <conditionalFormatting sqref="SQN102">
    <cfRule type="duplicateValues" dxfId="0" priority="2853"/>
  </conditionalFormatting>
  <conditionalFormatting sqref="SQU102">
    <cfRule type="duplicateValues" dxfId="0" priority="2852"/>
  </conditionalFormatting>
  <conditionalFormatting sqref="SRB102">
    <cfRule type="duplicateValues" dxfId="0" priority="2851"/>
  </conditionalFormatting>
  <conditionalFormatting sqref="SRI102">
    <cfRule type="duplicateValues" dxfId="0" priority="2850"/>
  </conditionalFormatting>
  <conditionalFormatting sqref="SRP102">
    <cfRule type="duplicateValues" dxfId="0" priority="2849"/>
  </conditionalFormatting>
  <conditionalFormatting sqref="SRW102">
    <cfRule type="duplicateValues" dxfId="0" priority="2848"/>
  </conditionalFormatting>
  <conditionalFormatting sqref="SSD102">
    <cfRule type="duplicateValues" dxfId="0" priority="2847"/>
  </conditionalFormatting>
  <conditionalFormatting sqref="SSK102">
    <cfRule type="duplicateValues" dxfId="0" priority="2846"/>
  </conditionalFormatting>
  <conditionalFormatting sqref="SSR102">
    <cfRule type="duplicateValues" dxfId="0" priority="2845"/>
  </conditionalFormatting>
  <conditionalFormatting sqref="SSY102">
    <cfRule type="duplicateValues" dxfId="0" priority="2844"/>
  </conditionalFormatting>
  <conditionalFormatting sqref="STF102">
    <cfRule type="duplicateValues" dxfId="0" priority="2843"/>
  </conditionalFormatting>
  <conditionalFormatting sqref="STM102">
    <cfRule type="duplicateValues" dxfId="0" priority="2842"/>
  </conditionalFormatting>
  <conditionalFormatting sqref="STT102">
    <cfRule type="duplicateValues" dxfId="0" priority="2841"/>
  </conditionalFormatting>
  <conditionalFormatting sqref="SUA102">
    <cfRule type="duplicateValues" dxfId="0" priority="2840"/>
  </conditionalFormatting>
  <conditionalFormatting sqref="SUH102">
    <cfRule type="duplicateValues" dxfId="0" priority="2839"/>
  </conditionalFormatting>
  <conditionalFormatting sqref="SUO102">
    <cfRule type="duplicateValues" dxfId="0" priority="2838"/>
  </conditionalFormatting>
  <conditionalFormatting sqref="SUV102">
    <cfRule type="duplicateValues" dxfId="0" priority="2837"/>
  </conditionalFormatting>
  <conditionalFormatting sqref="SVC102">
    <cfRule type="duplicateValues" dxfId="0" priority="2836"/>
  </conditionalFormatting>
  <conditionalFormatting sqref="SVJ102">
    <cfRule type="duplicateValues" dxfId="0" priority="2835"/>
  </conditionalFormatting>
  <conditionalFormatting sqref="SVQ102">
    <cfRule type="duplicateValues" dxfId="0" priority="2834"/>
  </conditionalFormatting>
  <conditionalFormatting sqref="SVX102">
    <cfRule type="duplicateValues" dxfId="0" priority="2833"/>
  </conditionalFormatting>
  <conditionalFormatting sqref="SWE102">
    <cfRule type="duplicateValues" dxfId="0" priority="2832"/>
  </conditionalFormatting>
  <conditionalFormatting sqref="SWL102">
    <cfRule type="duplicateValues" dxfId="0" priority="2831"/>
  </conditionalFormatting>
  <conditionalFormatting sqref="SWS102">
    <cfRule type="duplicateValues" dxfId="0" priority="2830"/>
  </conditionalFormatting>
  <conditionalFormatting sqref="SWZ102">
    <cfRule type="duplicateValues" dxfId="0" priority="2829"/>
  </conditionalFormatting>
  <conditionalFormatting sqref="SXG102">
    <cfRule type="duplicateValues" dxfId="0" priority="2828"/>
  </conditionalFormatting>
  <conditionalFormatting sqref="SXN102">
    <cfRule type="duplicateValues" dxfId="0" priority="2827"/>
  </conditionalFormatting>
  <conditionalFormatting sqref="SXU102">
    <cfRule type="duplicateValues" dxfId="0" priority="2826"/>
  </conditionalFormatting>
  <conditionalFormatting sqref="SYB102">
    <cfRule type="duplicateValues" dxfId="0" priority="2825"/>
  </conditionalFormatting>
  <conditionalFormatting sqref="SYI102">
    <cfRule type="duplicateValues" dxfId="0" priority="2824"/>
  </conditionalFormatting>
  <conditionalFormatting sqref="SYP102">
    <cfRule type="duplicateValues" dxfId="0" priority="2823"/>
  </conditionalFormatting>
  <conditionalFormatting sqref="SYW102">
    <cfRule type="duplicateValues" dxfId="0" priority="2822"/>
  </conditionalFormatting>
  <conditionalFormatting sqref="SZD102">
    <cfRule type="duplicateValues" dxfId="0" priority="2821"/>
  </conditionalFormatting>
  <conditionalFormatting sqref="SZK102">
    <cfRule type="duplicateValues" dxfId="0" priority="2820"/>
  </conditionalFormatting>
  <conditionalFormatting sqref="SZR102">
    <cfRule type="duplicateValues" dxfId="0" priority="2819"/>
  </conditionalFormatting>
  <conditionalFormatting sqref="SZY102">
    <cfRule type="duplicateValues" dxfId="0" priority="2818"/>
  </conditionalFormatting>
  <conditionalFormatting sqref="TAF102">
    <cfRule type="duplicateValues" dxfId="0" priority="2817"/>
  </conditionalFormatting>
  <conditionalFormatting sqref="TAM102">
    <cfRule type="duplicateValues" dxfId="0" priority="2816"/>
  </conditionalFormatting>
  <conditionalFormatting sqref="TAT102">
    <cfRule type="duplicateValues" dxfId="0" priority="2815"/>
  </conditionalFormatting>
  <conditionalFormatting sqref="TBA102">
    <cfRule type="duplicateValues" dxfId="0" priority="2814"/>
  </conditionalFormatting>
  <conditionalFormatting sqref="TBH102">
    <cfRule type="duplicateValues" dxfId="0" priority="2813"/>
  </conditionalFormatting>
  <conditionalFormatting sqref="TBO102">
    <cfRule type="duplicateValues" dxfId="0" priority="2812"/>
  </conditionalFormatting>
  <conditionalFormatting sqref="TBV102">
    <cfRule type="duplicateValues" dxfId="0" priority="2811"/>
  </conditionalFormatting>
  <conditionalFormatting sqref="TCC102">
    <cfRule type="duplicateValues" dxfId="0" priority="2810"/>
  </conditionalFormatting>
  <conditionalFormatting sqref="TCJ102">
    <cfRule type="duplicateValues" dxfId="0" priority="2809"/>
  </conditionalFormatting>
  <conditionalFormatting sqref="TCQ102">
    <cfRule type="duplicateValues" dxfId="0" priority="2808"/>
  </conditionalFormatting>
  <conditionalFormatting sqref="TCX102">
    <cfRule type="duplicateValues" dxfId="0" priority="2807"/>
  </conditionalFormatting>
  <conditionalFormatting sqref="TDE102">
    <cfRule type="duplicateValues" dxfId="0" priority="2806"/>
  </conditionalFormatting>
  <conditionalFormatting sqref="TDL102">
    <cfRule type="duplicateValues" dxfId="0" priority="2805"/>
  </conditionalFormatting>
  <conditionalFormatting sqref="TDS102">
    <cfRule type="duplicateValues" dxfId="0" priority="2804"/>
  </conditionalFormatting>
  <conditionalFormatting sqref="TDZ102">
    <cfRule type="duplicateValues" dxfId="0" priority="2803"/>
  </conditionalFormatting>
  <conditionalFormatting sqref="TEG102">
    <cfRule type="duplicateValues" dxfId="0" priority="2802"/>
  </conditionalFormatting>
  <conditionalFormatting sqref="TEN102">
    <cfRule type="duplicateValues" dxfId="0" priority="2801"/>
  </conditionalFormatting>
  <conditionalFormatting sqref="TEU102">
    <cfRule type="duplicateValues" dxfId="0" priority="2800"/>
  </conditionalFormatting>
  <conditionalFormatting sqref="TFB102">
    <cfRule type="duplicateValues" dxfId="0" priority="2799"/>
  </conditionalFormatting>
  <conditionalFormatting sqref="TFI102">
    <cfRule type="duplicateValues" dxfId="0" priority="2798"/>
  </conditionalFormatting>
  <conditionalFormatting sqref="TFP102">
    <cfRule type="duplicateValues" dxfId="0" priority="2797"/>
  </conditionalFormatting>
  <conditionalFormatting sqref="TFW102">
    <cfRule type="duplicateValues" dxfId="0" priority="2796"/>
  </conditionalFormatting>
  <conditionalFormatting sqref="TGD102">
    <cfRule type="duplicateValues" dxfId="0" priority="2795"/>
  </conditionalFormatting>
  <conditionalFormatting sqref="TGK102">
    <cfRule type="duplicateValues" dxfId="0" priority="2794"/>
  </conditionalFormatting>
  <conditionalFormatting sqref="TGR102">
    <cfRule type="duplicateValues" dxfId="0" priority="2793"/>
  </conditionalFormatting>
  <conditionalFormatting sqref="TGY102">
    <cfRule type="duplicateValues" dxfId="0" priority="2792"/>
  </conditionalFormatting>
  <conditionalFormatting sqref="THF102">
    <cfRule type="duplicateValues" dxfId="0" priority="2791"/>
  </conditionalFormatting>
  <conditionalFormatting sqref="THM102">
    <cfRule type="duplicateValues" dxfId="0" priority="2790"/>
  </conditionalFormatting>
  <conditionalFormatting sqref="THT102">
    <cfRule type="duplicateValues" dxfId="0" priority="2789"/>
  </conditionalFormatting>
  <conditionalFormatting sqref="TIA102">
    <cfRule type="duplicateValues" dxfId="0" priority="2788"/>
  </conditionalFormatting>
  <conditionalFormatting sqref="TIH102">
    <cfRule type="duplicateValues" dxfId="0" priority="2787"/>
  </conditionalFormatting>
  <conditionalFormatting sqref="TIO102">
    <cfRule type="duplicateValues" dxfId="0" priority="2786"/>
  </conditionalFormatting>
  <conditionalFormatting sqref="TIV102">
    <cfRule type="duplicateValues" dxfId="0" priority="2785"/>
  </conditionalFormatting>
  <conditionalFormatting sqref="TJC102">
    <cfRule type="duplicateValues" dxfId="0" priority="2784"/>
  </conditionalFormatting>
  <conditionalFormatting sqref="TJJ102">
    <cfRule type="duplicateValues" dxfId="0" priority="2783"/>
  </conditionalFormatting>
  <conditionalFormatting sqref="TJQ102">
    <cfRule type="duplicateValues" dxfId="0" priority="2782"/>
  </conditionalFormatting>
  <conditionalFormatting sqref="TJX102">
    <cfRule type="duplicateValues" dxfId="0" priority="2781"/>
  </conditionalFormatting>
  <conditionalFormatting sqref="TKE102">
    <cfRule type="duplicateValues" dxfId="0" priority="2780"/>
  </conditionalFormatting>
  <conditionalFormatting sqref="TKL102">
    <cfRule type="duplicateValues" dxfId="0" priority="2779"/>
  </conditionalFormatting>
  <conditionalFormatting sqref="TKS102">
    <cfRule type="duplicateValues" dxfId="0" priority="2778"/>
  </conditionalFormatting>
  <conditionalFormatting sqref="TKZ102">
    <cfRule type="duplicateValues" dxfId="0" priority="2777"/>
  </conditionalFormatting>
  <conditionalFormatting sqref="TLG102">
    <cfRule type="duplicateValues" dxfId="0" priority="2776"/>
  </conditionalFormatting>
  <conditionalFormatting sqref="TLN102">
    <cfRule type="duplicateValues" dxfId="0" priority="2775"/>
  </conditionalFormatting>
  <conditionalFormatting sqref="TLU102">
    <cfRule type="duplicateValues" dxfId="0" priority="2774"/>
  </conditionalFormatting>
  <conditionalFormatting sqref="TMB102">
    <cfRule type="duplicateValues" dxfId="0" priority="2773"/>
  </conditionalFormatting>
  <conditionalFormatting sqref="TMI102">
    <cfRule type="duplicateValues" dxfId="0" priority="2772"/>
  </conditionalFormatting>
  <conditionalFormatting sqref="TMP102">
    <cfRule type="duplicateValues" dxfId="0" priority="2771"/>
  </conditionalFormatting>
  <conditionalFormatting sqref="TMW102">
    <cfRule type="duplicateValues" dxfId="0" priority="2770"/>
  </conditionalFormatting>
  <conditionalFormatting sqref="TND102">
    <cfRule type="duplicateValues" dxfId="0" priority="2769"/>
  </conditionalFormatting>
  <conditionalFormatting sqref="TNK102">
    <cfRule type="duplicateValues" dxfId="0" priority="2768"/>
  </conditionalFormatting>
  <conditionalFormatting sqref="TNR102">
    <cfRule type="duplicateValues" dxfId="0" priority="2767"/>
  </conditionalFormatting>
  <conditionalFormatting sqref="TNY102">
    <cfRule type="duplicateValues" dxfId="0" priority="2766"/>
  </conditionalFormatting>
  <conditionalFormatting sqref="TOF102">
    <cfRule type="duplicateValues" dxfId="0" priority="2765"/>
  </conditionalFormatting>
  <conditionalFormatting sqref="TOM102">
    <cfRule type="duplicateValues" dxfId="0" priority="2764"/>
  </conditionalFormatting>
  <conditionalFormatting sqref="TOT102">
    <cfRule type="duplicateValues" dxfId="0" priority="2763"/>
  </conditionalFormatting>
  <conditionalFormatting sqref="TPA102">
    <cfRule type="duplicateValues" dxfId="0" priority="2762"/>
  </conditionalFormatting>
  <conditionalFormatting sqref="TPH102">
    <cfRule type="duplicateValues" dxfId="0" priority="2761"/>
  </conditionalFormatting>
  <conditionalFormatting sqref="TPO102">
    <cfRule type="duplicateValues" dxfId="0" priority="2760"/>
  </conditionalFormatting>
  <conditionalFormatting sqref="TPV102">
    <cfRule type="duplicateValues" dxfId="0" priority="2759"/>
  </conditionalFormatting>
  <conditionalFormatting sqref="TQC102">
    <cfRule type="duplicateValues" dxfId="0" priority="2758"/>
  </conditionalFormatting>
  <conditionalFormatting sqref="TQJ102">
    <cfRule type="duplicateValues" dxfId="0" priority="2757"/>
  </conditionalFormatting>
  <conditionalFormatting sqref="TQQ102">
    <cfRule type="duplicateValues" dxfId="0" priority="2756"/>
  </conditionalFormatting>
  <conditionalFormatting sqref="TQX102">
    <cfRule type="duplicateValues" dxfId="0" priority="2755"/>
  </conditionalFormatting>
  <conditionalFormatting sqref="TRE102">
    <cfRule type="duplicateValues" dxfId="0" priority="2754"/>
  </conditionalFormatting>
  <conditionalFormatting sqref="TRL102">
    <cfRule type="duplicateValues" dxfId="0" priority="2753"/>
  </conditionalFormatting>
  <conditionalFormatting sqref="TRS102">
    <cfRule type="duplicateValues" dxfId="0" priority="2752"/>
  </conditionalFormatting>
  <conditionalFormatting sqref="TRZ102">
    <cfRule type="duplicateValues" dxfId="0" priority="2751"/>
  </conditionalFormatting>
  <conditionalFormatting sqref="TSG102">
    <cfRule type="duplicateValues" dxfId="0" priority="2750"/>
  </conditionalFormatting>
  <conditionalFormatting sqref="TSN102">
    <cfRule type="duplicateValues" dxfId="0" priority="2749"/>
  </conditionalFormatting>
  <conditionalFormatting sqref="TSU102">
    <cfRule type="duplicateValues" dxfId="0" priority="2748"/>
  </conditionalFormatting>
  <conditionalFormatting sqref="TTB102">
    <cfRule type="duplicateValues" dxfId="0" priority="2747"/>
  </conditionalFormatting>
  <conditionalFormatting sqref="TTI102">
    <cfRule type="duplicateValues" dxfId="0" priority="2746"/>
  </conditionalFormatting>
  <conditionalFormatting sqref="TTP102">
    <cfRule type="duplicateValues" dxfId="0" priority="2745"/>
  </conditionalFormatting>
  <conditionalFormatting sqref="TTW102">
    <cfRule type="duplicateValues" dxfId="0" priority="2744"/>
  </conditionalFormatting>
  <conditionalFormatting sqref="TUD102">
    <cfRule type="duplicateValues" dxfId="0" priority="2743"/>
  </conditionalFormatting>
  <conditionalFormatting sqref="TUK102">
    <cfRule type="duplicateValues" dxfId="0" priority="2742"/>
  </conditionalFormatting>
  <conditionalFormatting sqref="TUR102">
    <cfRule type="duplicateValues" dxfId="0" priority="2741"/>
  </conditionalFormatting>
  <conditionalFormatting sqref="TUY102">
    <cfRule type="duplicateValues" dxfId="0" priority="2740"/>
  </conditionalFormatting>
  <conditionalFormatting sqref="TVF102">
    <cfRule type="duplicateValues" dxfId="0" priority="2739"/>
  </conditionalFormatting>
  <conditionalFormatting sqref="TVM102">
    <cfRule type="duplicateValues" dxfId="0" priority="2738"/>
  </conditionalFormatting>
  <conditionalFormatting sqref="TVT102">
    <cfRule type="duplicateValues" dxfId="0" priority="2737"/>
  </conditionalFormatting>
  <conditionalFormatting sqref="TWA102">
    <cfRule type="duplicateValues" dxfId="0" priority="2736"/>
  </conditionalFormatting>
  <conditionalFormatting sqref="TWH102">
    <cfRule type="duplicateValues" dxfId="0" priority="2735"/>
  </conditionalFormatting>
  <conditionalFormatting sqref="TWO102">
    <cfRule type="duplicateValues" dxfId="0" priority="2734"/>
  </conditionalFormatting>
  <conditionalFormatting sqref="TWV102">
    <cfRule type="duplicateValues" dxfId="0" priority="2733"/>
  </conditionalFormatting>
  <conditionalFormatting sqref="TXC102">
    <cfRule type="duplicateValues" dxfId="0" priority="2732"/>
  </conditionalFormatting>
  <conditionalFormatting sqref="TXJ102">
    <cfRule type="duplicateValues" dxfId="0" priority="2731"/>
  </conditionalFormatting>
  <conditionalFormatting sqref="TXQ102">
    <cfRule type="duplicateValues" dxfId="0" priority="2730"/>
  </conditionalFormatting>
  <conditionalFormatting sqref="TXX102">
    <cfRule type="duplicateValues" dxfId="0" priority="2729"/>
  </conditionalFormatting>
  <conditionalFormatting sqref="TYE102">
    <cfRule type="duplicateValues" dxfId="0" priority="2728"/>
  </conditionalFormatting>
  <conditionalFormatting sqref="TYL102">
    <cfRule type="duplicateValues" dxfId="0" priority="2727"/>
  </conditionalFormatting>
  <conditionalFormatting sqref="TYS102">
    <cfRule type="duplicateValues" dxfId="0" priority="2726"/>
  </conditionalFormatting>
  <conditionalFormatting sqref="TYZ102">
    <cfRule type="duplicateValues" dxfId="0" priority="2725"/>
  </conditionalFormatting>
  <conditionalFormatting sqref="TZG102">
    <cfRule type="duplicateValues" dxfId="0" priority="2724"/>
  </conditionalFormatting>
  <conditionalFormatting sqref="TZN102">
    <cfRule type="duplicateValues" dxfId="0" priority="2723"/>
  </conditionalFormatting>
  <conditionalFormatting sqref="TZU102">
    <cfRule type="duplicateValues" dxfId="0" priority="2722"/>
  </conditionalFormatting>
  <conditionalFormatting sqref="UAB102">
    <cfRule type="duplicateValues" dxfId="0" priority="2721"/>
  </conditionalFormatting>
  <conditionalFormatting sqref="UAI102">
    <cfRule type="duplicateValues" dxfId="0" priority="2720"/>
  </conditionalFormatting>
  <conditionalFormatting sqref="UAP102">
    <cfRule type="duplicateValues" dxfId="0" priority="2719"/>
  </conditionalFormatting>
  <conditionalFormatting sqref="UAW102">
    <cfRule type="duplicateValues" dxfId="0" priority="2718"/>
  </conditionalFormatting>
  <conditionalFormatting sqref="UBD102">
    <cfRule type="duplicateValues" dxfId="0" priority="2717"/>
  </conditionalFormatting>
  <conditionalFormatting sqref="UBK102">
    <cfRule type="duplicateValues" dxfId="0" priority="2716"/>
  </conditionalFormatting>
  <conditionalFormatting sqref="UBR102">
    <cfRule type="duplicateValues" dxfId="0" priority="2715"/>
  </conditionalFormatting>
  <conditionalFormatting sqref="UBY102">
    <cfRule type="duplicateValues" dxfId="0" priority="2714"/>
  </conditionalFormatting>
  <conditionalFormatting sqref="UCF102">
    <cfRule type="duplicateValues" dxfId="0" priority="2713"/>
  </conditionalFormatting>
  <conditionalFormatting sqref="UCM102">
    <cfRule type="duplicateValues" dxfId="0" priority="2712"/>
  </conditionalFormatting>
  <conditionalFormatting sqref="UCT102">
    <cfRule type="duplicateValues" dxfId="0" priority="2711"/>
  </conditionalFormatting>
  <conditionalFormatting sqref="UDA102">
    <cfRule type="duplicateValues" dxfId="0" priority="2710"/>
  </conditionalFormatting>
  <conditionalFormatting sqref="UDH102">
    <cfRule type="duplicateValues" dxfId="0" priority="2709"/>
  </conditionalFormatting>
  <conditionalFormatting sqref="UDO102">
    <cfRule type="duplicateValues" dxfId="0" priority="2708"/>
  </conditionalFormatting>
  <conditionalFormatting sqref="UDV102">
    <cfRule type="duplicateValues" dxfId="0" priority="2707"/>
  </conditionalFormatting>
  <conditionalFormatting sqref="UEC102">
    <cfRule type="duplicateValues" dxfId="0" priority="2706"/>
  </conditionalFormatting>
  <conditionalFormatting sqref="UEJ102">
    <cfRule type="duplicateValues" dxfId="0" priority="2705"/>
  </conditionalFormatting>
  <conditionalFormatting sqref="UEQ102">
    <cfRule type="duplicateValues" dxfId="0" priority="2704"/>
  </conditionalFormatting>
  <conditionalFormatting sqref="UEX102">
    <cfRule type="duplicateValues" dxfId="0" priority="2703"/>
  </conditionalFormatting>
  <conditionalFormatting sqref="UFE102">
    <cfRule type="duplicateValues" dxfId="0" priority="2702"/>
  </conditionalFormatting>
  <conditionalFormatting sqref="UFL102">
    <cfRule type="duplicateValues" dxfId="0" priority="2701"/>
  </conditionalFormatting>
  <conditionalFormatting sqref="UFS102">
    <cfRule type="duplicateValues" dxfId="0" priority="2700"/>
  </conditionalFormatting>
  <conditionalFormatting sqref="UFZ102">
    <cfRule type="duplicateValues" dxfId="0" priority="2699"/>
  </conditionalFormatting>
  <conditionalFormatting sqref="UGG102">
    <cfRule type="duplicateValues" dxfId="0" priority="2698"/>
  </conditionalFormatting>
  <conditionalFormatting sqref="UGN102">
    <cfRule type="duplicateValues" dxfId="0" priority="2697"/>
  </conditionalFormatting>
  <conditionalFormatting sqref="UGU102">
    <cfRule type="duplicateValues" dxfId="0" priority="2696"/>
  </conditionalFormatting>
  <conditionalFormatting sqref="UHB102">
    <cfRule type="duplicateValues" dxfId="0" priority="2695"/>
  </conditionalFormatting>
  <conditionalFormatting sqref="UHI102">
    <cfRule type="duplicateValues" dxfId="0" priority="2694"/>
  </conditionalFormatting>
  <conditionalFormatting sqref="UHP102">
    <cfRule type="duplicateValues" dxfId="0" priority="2693"/>
  </conditionalFormatting>
  <conditionalFormatting sqref="UHW102">
    <cfRule type="duplicateValues" dxfId="0" priority="2692"/>
  </conditionalFormatting>
  <conditionalFormatting sqref="UID102">
    <cfRule type="duplicateValues" dxfId="0" priority="2691"/>
  </conditionalFormatting>
  <conditionalFormatting sqref="UIK102">
    <cfRule type="duplicateValues" dxfId="0" priority="2690"/>
  </conditionalFormatting>
  <conditionalFormatting sqref="UIR102">
    <cfRule type="duplicateValues" dxfId="0" priority="2689"/>
  </conditionalFormatting>
  <conditionalFormatting sqref="UIY102">
    <cfRule type="duplicateValues" dxfId="0" priority="2688"/>
  </conditionalFormatting>
  <conditionalFormatting sqref="UJF102">
    <cfRule type="duplicateValues" dxfId="0" priority="2687"/>
  </conditionalFormatting>
  <conditionalFormatting sqref="UJM102">
    <cfRule type="duplicateValues" dxfId="0" priority="2686"/>
  </conditionalFormatting>
  <conditionalFormatting sqref="UJT102">
    <cfRule type="duplicateValues" dxfId="0" priority="2685"/>
  </conditionalFormatting>
  <conditionalFormatting sqref="UKA102">
    <cfRule type="duplicateValues" dxfId="0" priority="2684"/>
  </conditionalFormatting>
  <conditionalFormatting sqref="UKH102">
    <cfRule type="duplicateValues" dxfId="0" priority="2683"/>
  </conditionalFormatting>
  <conditionalFormatting sqref="UKO102">
    <cfRule type="duplicateValues" dxfId="0" priority="2682"/>
  </conditionalFormatting>
  <conditionalFormatting sqref="UKV102">
    <cfRule type="duplicateValues" dxfId="0" priority="2681"/>
  </conditionalFormatting>
  <conditionalFormatting sqref="ULC102">
    <cfRule type="duplicateValues" dxfId="0" priority="2680"/>
  </conditionalFormatting>
  <conditionalFormatting sqref="ULJ102">
    <cfRule type="duplicateValues" dxfId="0" priority="2679"/>
  </conditionalFormatting>
  <conditionalFormatting sqref="ULQ102">
    <cfRule type="duplicateValues" dxfId="0" priority="2678"/>
  </conditionalFormatting>
  <conditionalFormatting sqref="ULX102">
    <cfRule type="duplicateValues" dxfId="0" priority="2677"/>
  </conditionalFormatting>
  <conditionalFormatting sqref="UME102">
    <cfRule type="duplicateValues" dxfId="0" priority="2676"/>
  </conditionalFormatting>
  <conditionalFormatting sqref="UML102">
    <cfRule type="duplicateValues" dxfId="0" priority="2675"/>
  </conditionalFormatting>
  <conditionalFormatting sqref="UMS102">
    <cfRule type="duplicateValues" dxfId="0" priority="2674"/>
  </conditionalFormatting>
  <conditionalFormatting sqref="UMZ102">
    <cfRule type="duplicateValues" dxfId="0" priority="2673"/>
  </conditionalFormatting>
  <conditionalFormatting sqref="UNG102">
    <cfRule type="duplicateValues" dxfId="0" priority="2672"/>
  </conditionalFormatting>
  <conditionalFormatting sqref="UNN102">
    <cfRule type="duplicateValues" dxfId="0" priority="2671"/>
  </conditionalFormatting>
  <conditionalFormatting sqref="UNU102">
    <cfRule type="duplicateValues" dxfId="0" priority="2670"/>
  </conditionalFormatting>
  <conditionalFormatting sqref="UOB102">
    <cfRule type="duplicateValues" dxfId="0" priority="2669"/>
  </conditionalFormatting>
  <conditionalFormatting sqref="UOI102">
    <cfRule type="duplicateValues" dxfId="0" priority="2668"/>
  </conditionalFormatting>
  <conditionalFormatting sqref="UOP102">
    <cfRule type="duplicateValues" dxfId="0" priority="2667"/>
  </conditionalFormatting>
  <conditionalFormatting sqref="UOW102">
    <cfRule type="duplicateValues" dxfId="0" priority="2666"/>
  </conditionalFormatting>
  <conditionalFormatting sqref="UPD102">
    <cfRule type="duplicateValues" dxfId="0" priority="2665"/>
  </conditionalFormatting>
  <conditionalFormatting sqref="UPK102">
    <cfRule type="duplicateValues" dxfId="0" priority="2664"/>
  </conditionalFormatting>
  <conditionalFormatting sqref="UPR102">
    <cfRule type="duplicateValues" dxfId="0" priority="2663"/>
  </conditionalFormatting>
  <conditionalFormatting sqref="UPY102">
    <cfRule type="duplicateValues" dxfId="0" priority="2662"/>
  </conditionalFormatting>
  <conditionalFormatting sqref="UQF102">
    <cfRule type="duplicateValues" dxfId="0" priority="2661"/>
  </conditionalFormatting>
  <conditionalFormatting sqref="UQM102">
    <cfRule type="duplicateValues" dxfId="0" priority="2660"/>
  </conditionalFormatting>
  <conditionalFormatting sqref="UQT102">
    <cfRule type="duplicateValues" dxfId="0" priority="2659"/>
  </conditionalFormatting>
  <conditionalFormatting sqref="URA102">
    <cfRule type="duplicateValues" dxfId="0" priority="2658"/>
  </conditionalFormatting>
  <conditionalFormatting sqref="URH102">
    <cfRule type="duplicateValues" dxfId="0" priority="2657"/>
  </conditionalFormatting>
  <conditionalFormatting sqref="URO102">
    <cfRule type="duplicateValues" dxfId="0" priority="2656"/>
  </conditionalFormatting>
  <conditionalFormatting sqref="URV102">
    <cfRule type="duplicateValues" dxfId="0" priority="2655"/>
  </conditionalFormatting>
  <conditionalFormatting sqref="USC102">
    <cfRule type="duplicateValues" dxfId="0" priority="2654"/>
  </conditionalFormatting>
  <conditionalFormatting sqref="USJ102">
    <cfRule type="duplicateValues" dxfId="0" priority="2653"/>
  </conditionalFormatting>
  <conditionalFormatting sqref="USQ102">
    <cfRule type="duplicateValues" dxfId="0" priority="2652"/>
  </conditionalFormatting>
  <conditionalFormatting sqref="USX102">
    <cfRule type="duplicateValues" dxfId="0" priority="2651"/>
  </conditionalFormatting>
  <conditionalFormatting sqref="UTE102">
    <cfRule type="duplicateValues" dxfId="0" priority="2650"/>
  </conditionalFormatting>
  <conditionalFormatting sqref="UTL102">
    <cfRule type="duplicateValues" dxfId="0" priority="2649"/>
  </conditionalFormatting>
  <conditionalFormatting sqref="UTS102">
    <cfRule type="duplicateValues" dxfId="0" priority="2648"/>
  </conditionalFormatting>
  <conditionalFormatting sqref="UTZ102">
    <cfRule type="duplicateValues" dxfId="0" priority="2647"/>
  </conditionalFormatting>
  <conditionalFormatting sqref="UUG102">
    <cfRule type="duplicateValues" dxfId="0" priority="2646"/>
  </conditionalFormatting>
  <conditionalFormatting sqref="UUN102">
    <cfRule type="duplicateValues" dxfId="0" priority="2645"/>
  </conditionalFormatting>
  <conditionalFormatting sqref="UUU102">
    <cfRule type="duplicateValues" dxfId="0" priority="2644"/>
  </conditionalFormatting>
  <conditionalFormatting sqref="UVB102">
    <cfRule type="duplicateValues" dxfId="0" priority="2643"/>
  </conditionalFormatting>
  <conditionalFormatting sqref="UVI102">
    <cfRule type="duplicateValues" dxfId="0" priority="2642"/>
  </conditionalFormatting>
  <conditionalFormatting sqref="UVP102">
    <cfRule type="duplicateValues" dxfId="0" priority="2641"/>
  </conditionalFormatting>
  <conditionalFormatting sqref="UVW102">
    <cfRule type="duplicateValues" dxfId="0" priority="2640"/>
  </conditionalFormatting>
  <conditionalFormatting sqref="UWD102">
    <cfRule type="duplicateValues" dxfId="0" priority="2639"/>
  </conditionalFormatting>
  <conditionalFormatting sqref="UWK102">
    <cfRule type="duplicateValues" dxfId="0" priority="2638"/>
  </conditionalFormatting>
  <conditionalFormatting sqref="UWR102">
    <cfRule type="duplicateValues" dxfId="0" priority="2637"/>
  </conditionalFormatting>
  <conditionalFormatting sqref="UWY102">
    <cfRule type="duplicateValues" dxfId="0" priority="2636"/>
  </conditionalFormatting>
  <conditionalFormatting sqref="UXF102">
    <cfRule type="duplicateValues" dxfId="0" priority="2635"/>
  </conditionalFormatting>
  <conditionalFormatting sqref="UXM102">
    <cfRule type="duplicateValues" dxfId="0" priority="2634"/>
  </conditionalFormatting>
  <conditionalFormatting sqref="UXT102">
    <cfRule type="duplicateValues" dxfId="0" priority="2633"/>
  </conditionalFormatting>
  <conditionalFormatting sqref="UYA102">
    <cfRule type="duplicateValues" dxfId="0" priority="2632"/>
  </conditionalFormatting>
  <conditionalFormatting sqref="UYH102">
    <cfRule type="duplicateValues" dxfId="0" priority="2631"/>
  </conditionalFormatting>
  <conditionalFormatting sqref="UYO102">
    <cfRule type="duplicateValues" dxfId="0" priority="2630"/>
  </conditionalFormatting>
  <conditionalFormatting sqref="UYV102">
    <cfRule type="duplicateValues" dxfId="0" priority="2629"/>
  </conditionalFormatting>
  <conditionalFormatting sqref="UZC102">
    <cfRule type="duplicateValues" dxfId="0" priority="2628"/>
  </conditionalFormatting>
  <conditionalFormatting sqref="UZJ102">
    <cfRule type="duplicateValues" dxfId="0" priority="2627"/>
  </conditionalFormatting>
  <conditionalFormatting sqref="UZQ102">
    <cfRule type="duplicateValues" dxfId="0" priority="2626"/>
  </conditionalFormatting>
  <conditionalFormatting sqref="UZX102">
    <cfRule type="duplicateValues" dxfId="0" priority="2625"/>
  </conditionalFormatting>
  <conditionalFormatting sqref="VAE102">
    <cfRule type="duplicateValues" dxfId="0" priority="2624"/>
  </conditionalFormatting>
  <conditionalFormatting sqref="VAL102">
    <cfRule type="duplicateValues" dxfId="0" priority="2623"/>
  </conditionalFormatting>
  <conditionalFormatting sqref="VAS102">
    <cfRule type="duplicateValues" dxfId="0" priority="2622"/>
  </conditionalFormatting>
  <conditionalFormatting sqref="VAZ102">
    <cfRule type="duplicateValues" dxfId="0" priority="2621"/>
  </conditionalFormatting>
  <conditionalFormatting sqref="VBG102">
    <cfRule type="duplicateValues" dxfId="0" priority="2620"/>
  </conditionalFormatting>
  <conditionalFormatting sqref="VBN102">
    <cfRule type="duplicateValues" dxfId="0" priority="2619"/>
  </conditionalFormatting>
  <conditionalFormatting sqref="VBU102">
    <cfRule type="duplicateValues" dxfId="0" priority="2618"/>
  </conditionalFormatting>
  <conditionalFormatting sqref="VCB102">
    <cfRule type="duplicateValues" dxfId="0" priority="2617"/>
  </conditionalFormatting>
  <conditionalFormatting sqref="VCI102">
    <cfRule type="duplicateValues" dxfId="0" priority="2616"/>
  </conditionalFormatting>
  <conditionalFormatting sqref="VCP102">
    <cfRule type="duplicateValues" dxfId="0" priority="2615"/>
  </conditionalFormatting>
  <conditionalFormatting sqref="VCW102">
    <cfRule type="duplicateValues" dxfId="0" priority="2614"/>
  </conditionalFormatting>
  <conditionalFormatting sqref="VDD102">
    <cfRule type="duplicateValues" dxfId="0" priority="2613"/>
  </conditionalFormatting>
  <conditionalFormatting sqref="VDK102">
    <cfRule type="duplicateValues" dxfId="0" priority="2612"/>
  </conditionalFormatting>
  <conditionalFormatting sqref="VDR102">
    <cfRule type="duplicateValues" dxfId="0" priority="2611"/>
  </conditionalFormatting>
  <conditionalFormatting sqref="VDY102">
    <cfRule type="duplicateValues" dxfId="0" priority="2610"/>
  </conditionalFormatting>
  <conditionalFormatting sqref="VEF102">
    <cfRule type="duplicateValues" dxfId="0" priority="2609"/>
  </conditionalFormatting>
  <conditionalFormatting sqref="VEM102">
    <cfRule type="duplicateValues" dxfId="0" priority="2608"/>
  </conditionalFormatting>
  <conditionalFormatting sqref="VET102">
    <cfRule type="duplicateValues" dxfId="0" priority="2607"/>
  </conditionalFormatting>
  <conditionalFormatting sqref="VFA102">
    <cfRule type="duplicateValues" dxfId="0" priority="2606"/>
  </conditionalFormatting>
  <conditionalFormatting sqref="VFH102">
    <cfRule type="duplicateValues" dxfId="0" priority="2605"/>
  </conditionalFormatting>
  <conditionalFormatting sqref="VFO102">
    <cfRule type="duplicateValues" dxfId="0" priority="2604"/>
  </conditionalFormatting>
  <conditionalFormatting sqref="VFV102">
    <cfRule type="duplicateValues" dxfId="0" priority="2603"/>
  </conditionalFormatting>
  <conditionalFormatting sqref="VGC102">
    <cfRule type="duplicateValues" dxfId="0" priority="2602"/>
  </conditionalFormatting>
  <conditionalFormatting sqref="VGJ102">
    <cfRule type="duplicateValues" dxfId="0" priority="2601"/>
  </conditionalFormatting>
  <conditionalFormatting sqref="VGQ102">
    <cfRule type="duplicateValues" dxfId="0" priority="2600"/>
  </conditionalFormatting>
  <conditionalFormatting sqref="VGX102">
    <cfRule type="duplicateValues" dxfId="0" priority="2599"/>
  </conditionalFormatting>
  <conditionalFormatting sqref="VHE102">
    <cfRule type="duplicateValues" dxfId="0" priority="2598"/>
  </conditionalFormatting>
  <conditionalFormatting sqref="VHL102">
    <cfRule type="duplicateValues" dxfId="0" priority="2597"/>
  </conditionalFormatting>
  <conditionalFormatting sqref="VHS102">
    <cfRule type="duplicateValues" dxfId="0" priority="2596"/>
  </conditionalFormatting>
  <conditionalFormatting sqref="VHZ102">
    <cfRule type="duplicateValues" dxfId="0" priority="2595"/>
  </conditionalFormatting>
  <conditionalFormatting sqref="VIG102">
    <cfRule type="duplicateValues" dxfId="0" priority="2594"/>
  </conditionalFormatting>
  <conditionalFormatting sqref="VIN102">
    <cfRule type="duplicateValues" dxfId="0" priority="2593"/>
  </conditionalFormatting>
  <conditionalFormatting sqref="VIU102">
    <cfRule type="duplicateValues" dxfId="0" priority="2592"/>
  </conditionalFormatting>
  <conditionalFormatting sqref="VJB102">
    <cfRule type="duplicateValues" dxfId="0" priority="2591"/>
  </conditionalFormatting>
  <conditionalFormatting sqref="VJI102">
    <cfRule type="duplicateValues" dxfId="0" priority="2590"/>
  </conditionalFormatting>
  <conditionalFormatting sqref="VJP102">
    <cfRule type="duplicateValues" dxfId="0" priority="2589"/>
  </conditionalFormatting>
  <conditionalFormatting sqref="VJW102">
    <cfRule type="duplicateValues" dxfId="0" priority="2588"/>
  </conditionalFormatting>
  <conditionalFormatting sqref="VKD102">
    <cfRule type="duplicateValues" dxfId="0" priority="2587"/>
  </conditionalFormatting>
  <conditionalFormatting sqref="VKK102">
    <cfRule type="duplicateValues" dxfId="0" priority="2586"/>
  </conditionalFormatting>
  <conditionalFormatting sqref="VKR102">
    <cfRule type="duplicateValues" dxfId="0" priority="2585"/>
  </conditionalFormatting>
  <conditionalFormatting sqref="VKY102">
    <cfRule type="duplicateValues" dxfId="0" priority="2584"/>
  </conditionalFormatting>
  <conditionalFormatting sqref="VLF102">
    <cfRule type="duplicateValues" dxfId="0" priority="2583"/>
  </conditionalFormatting>
  <conditionalFormatting sqref="VLM102">
    <cfRule type="duplicateValues" dxfId="0" priority="2582"/>
  </conditionalFormatting>
  <conditionalFormatting sqref="VLT102">
    <cfRule type="duplicateValues" dxfId="0" priority="2581"/>
  </conditionalFormatting>
  <conditionalFormatting sqref="VMA102">
    <cfRule type="duplicateValues" dxfId="0" priority="2580"/>
  </conditionalFormatting>
  <conditionalFormatting sqref="VMH102">
    <cfRule type="duplicateValues" dxfId="0" priority="2579"/>
  </conditionalFormatting>
  <conditionalFormatting sqref="VMO102">
    <cfRule type="duplicateValues" dxfId="0" priority="2578"/>
  </conditionalFormatting>
  <conditionalFormatting sqref="VMV102">
    <cfRule type="duplicateValues" dxfId="0" priority="2577"/>
  </conditionalFormatting>
  <conditionalFormatting sqref="VNC102">
    <cfRule type="duplicateValues" dxfId="0" priority="2576"/>
  </conditionalFormatting>
  <conditionalFormatting sqref="VNJ102">
    <cfRule type="duplicateValues" dxfId="0" priority="2575"/>
  </conditionalFormatting>
  <conditionalFormatting sqref="VNQ102">
    <cfRule type="duplicateValues" dxfId="0" priority="2574"/>
  </conditionalFormatting>
  <conditionalFormatting sqref="VNX102">
    <cfRule type="duplicateValues" dxfId="0" priority="2573"/>
  </conditionalFormatting>
  <conditionalFormatting sqref="VOE102">
    <cfRule type="duplicateValues" dxfId="0" priority="2572"/>
  </conditionalFormatting>
  <conditionalFormatting sqref="VOL102">
    <cfRule type="duplicateValues" dxfId="0" priority="2571"/>
  </conditionalFormatting>
  <conditionalFormatting sqref="VOS102">
    <cfRule type="duplicateValues" dxfId="0" priority="2570"/>
  </conditionalFormatting>
  <conditionalFormatting sqref="VOZ102">
    <cfRule type="duplicateValues" dxfId="0" priority="2569"/>
  </conditionalFormatting>
  <conditionalFormatting sqref="VPG102">
    <cfRule type="duplicateValues" dxfId="0" priority="2568"/>
  </conditionalFormatting>
  <conditionalFormatting sqref="VPN102">
    <cfRule type="duplicateValues" dxfId="0" priority="2567"/>
  </conditionalFormatting>
  <conditionalFormatting sqref="VPU102">
    <cfRule type="duplicateValues" dxfId="0" priority="2566"/>
  </conditionalFormatting>
  <conditionalFormatting sqref="VQB102">
    <cfRule type="duplicateValues" dxfId="0" priority="2565"/>
  </conditionalFormatting>
  <conditionalFormatting sqref="VQI102">
    <cfRule type="duplicateValues" dxfId="0" priority="2564"/>
  </conditionalFormatting>
  <conditionalFormatting sqref="VQP102">
    <cfRule type="duplicateValues" dxfId="0" priority="2563"/>
  </conditionalFormatting>
  <conditionalFormatting sqref="VQW102">
    <cfRule type="duplicateValues" dxfId="0" priority="2562"/>
  </conditionalFormatting>
  <conditionalFormatting sqref="VRD102">
    <cfRule type="duplicateValues" dxfId="0" priority="2561"/>
  </conditionalFormatting>
  <conditionalFormatting sqref="VRK102">
    <cfRule type="duplicateValues" dxfId="0" priority="2560"/>
  </conditionalFormatting>
  <conditionalFormatting sqref="VRR102">
    <cfRule type="duplicateValues" dxfId="0" priority="2559"/>
  </conditionalFormatting>
  <conditionalFormatting sqref="VRY102">
    <cfRule type="duplicateValues" dxfId="0" priority="2558"/>
  </conditionalFormatting>
  <conditionalFormatting sqref="VSF102">
    <cfRule type="duplicateValues" dxfId="0" priority="2557"/>
  </conditionalFormatting>
  <conditionalFormatting sqref="VSM102">
    <cfRule type="duplicateValues" dxfId="0" priority="2556"/>
  </conditionalFormatting>
  <conditionalFormatting sqref="VST102">
    <cfRule type="duplicateValues" dxfId="0" priority="2555"/>
  </conditionalFormatting>
  <conditionalFormatting sqref="VTA102">
    <cfRule type="duplicateValues" dxfId="0" priority="2554"/>
  </conditionalFormatting>
  <conditionalFormatting sqref="VTH102">
    <cfRule type="duplicateValues" dxfId="0" priority="2553"/>
  </conditionalFormatting>
  <conditionalFormatting sqref="VTO102">
    <cfRule type="duplicateValues" dxfId="0" priority="2552"/>
  </conditionalFormatting>
  <conditionalFormatting sqref="VTV102">
    <cfRule type="duplicateValues" dxfId="0" priority="2551"/>
  </conditionalFormatting>
  <conditionalFormatting sqref="VUC102">
    <cfRule type="duplicateValues" dxfId="0" priority="2550"/>
  </conditionalFormatting>
  <conditionalFormatting sqref="VUJ102">
    <cfRule type="duplicateValues" dxfId="0" priority="2549"/>
  </conditionalFormatting>
  <conditionalFormatting sqref="VUQ102">
    <cfRule type="duplicateValues" dxfId="0" priority="2548"/>
  </conditionalFormatting>
  <conditionalFormatting sqref="VUX102">
    <cfRule type="duplicateValues" dxfId="0" priority="2547"/>
  </conditionalFormatting>
  <conditionalFormatting sqref="VVE102">
    <cfRule type="duplicateValues" dxfId="0" priority="2546"/>
  </conditionalFormatting>
  <conditionalFormatting sqref="VVL102">
    <cfRule type="duplicateValues" dxfId="0" priority="2545"/>
  </conditionalFormatting>
  <conditionalFormatting sqref="VVS102">
    <cfRule type="duplicateValues" dxfId="0" priority="2544"/>
  </conditionalFormatting>
  <conditionalFormatting sqref="VVZ102">
    <cfRule type="duplicateValues" dxfId="0" priority="2543"/>
  </conditionalFormatting>
  <conditionalFormatting sqref="VWG102">
    <cfRule type="duplicateValues" dxfId="0" priority="2542"/>
  </conditionalFormatting>
  <conditionalFormatting sqref="VWN102">
    <cfRule type="duplicateValues" dxfId="0" priority="2541"/>
  </conditionalFormatting>
  <conditionalFormatting sqref="VWU102">
    <cfRule type="duplicateValues" dxfId="0" priority="2540"/>
  </conditionalFormatting>
  <conditionalFormatting sqref="VXB102">
    <cfRule type="duplicateValues" dxfId="0" priority="2539"/>
  </conditionalFormatting>
  <conditionalFormatting sqref="VXI102">
    <cfRule type="duplicateValues" dxfId="0" priority="2538"/>
  </conditionalFormatting>
  <conditionalFormatting sqref="VXP102">
    <cfRule type="duplicateValues" dxfId="0" priority="2537"/>
  </conditionalFormatting>
  <conditionalFormatting sqref="VXW102">
    <cfRule type="duplicateValues" dxfId="0" priority="2536"/>
  </conditionalFormatting>
  <conditionalFormatting sqref="VYD102">
    <cfRule type="duplicateValues" dxfId="0" priority="2535"/>
  </conditionalFormatting>
  <conditionalFormatting sqref="VYK102">
    <cfRule type="duplicateValues" dxfId="0" priority="2534"/>
  </conditionalFormatting>
  <conditionalFormatting sqref="VYR102">
    <cfRule type="duplicateValues" dxfId="0" priority="2533"/>
  </conditionalFormatting>
  <conditionalFormatting sqref="VYY102">
    <cfRule type="duplicateValues" dxfId="0" priority="2532"/>
  </conditionalFormatting>
  <conditionalFormatting sqref="VZF102">
    <cfRule type="duplicateValues" dxfId="0" priority="2531"/>
  </conditionalFormatting>
  <conditionalFormatting sqref="VZM102">
    <cfRule type="duplicateValues" dxfId="0" priority="2530"/>
  </conditionalFormatting>
  <conditionalFormatting sqref="VZT102">
    <cfRule type="duplicateValues" dxfId="0" priority="2529"/>
  </conditionalFormatting>
  <conditionalFormatting sqref="WAA102">
    <cfRule type="duplicateValues" dxfId="0" priority="2528"/>
  </conditionalFormatting>
  <conditionalFormatting sqref="WAH102">
    <cfRule type="duplicateValues" dxfId="0" priority="2527"/>
  </conditionalFormatting>
  <conditionalFormatting sqref="WAO102">
    <cfRule type="duplicateValues" dxfId="0" priority="2526"/>
  </conditionalFormatting>
  <conditionalFormatting sqref="WAV102">
    <cfRule type="duplicateValues" dxfId="0" priority="2525"/>
  </conditionalFormatting>
  <conditionalFormatting sqref="WBC102">
    <cfRule type="duplicateValues" dxfId="0" priority="2524"/>
  </conditionalFormatting>
  <conditionalFormatting sqref="WBJ102">
    <cfRule type="duplicateValues" dxfId="0" priority="2523"/>
  </conditionalFormatting>
  <conditionalFormatting sqref="WBQ102">
    <cfRule type="duplicateValues" dxfId="0" priority="2522"/>
  </conditionalFormatting>
  <conditionalFormatting sqref="WBX102">
    <cfRule type="duplicateValues" dxfId="0" priority="2521"/>
  </conditionalFormatting>
  <conditionalFormatting sqref="WCE102">
    <cfRule type="duplicateValues" dxfId="0" priority="2520"/>
  </conditionalFormatting>
  <conditionalFormatting sqref="WCL102">
    <cfRule type="duplicateValues" dxfId="0" priority="2519"/>
  </conditionalFormatting>
  <conditionalFormatting sqref="WCS102">
    <cfRule type="duplicateValues" dxfId="0" priority="2518"/>
  </conditionalFormatting>
  <conditionalFormatting sqref="WCZ102">
    <cfRule type="duplicateValues" dxfId="0" priority="2517"/>
  </conditionalFormatting>
  <conditionalFormatting sqref="WDG102">
    <cfRule type="duplicateValues" dxfId="0" priority="2516"/>
  </conditionalFormatting>
  <conditionalFormatting sqref="WDN102">
    <cfRule type="duplicateValues" dxfId="0" priority="2515"/>
  </conditionalFormatting>
  <conditionalFormatting sqref="WDU102">
    <cfRule type="duplicateValues" dxfId="0" priority="2514"/>
  </conditionalFormatting>
  <conditionalFormatting sqref="WEB102">
    <cfRule type="duplicateValues" dxfId="0" priority="2513"/>
  </conditionalFormatting>
  <conditionalFormatting sqref="WEI102">
    <cfRule type="duplicateValues" dxfId="0" priority="2512"/>
  </conditionalFormatting>
  <conditionalFormatting sqref="WEP102">
    <cfRule type="duplicateValues" dxfId="0" priority="2511"/>
  </conditionalFormatting>
  <conditionalFormatting sqref="WEW102">
    <cfRule type="duplicateValues" dxfId="0" priority="2510"/>
  </conditionalFormatting>
  <conditionalFormatting sqref="WFD102">
    <cfRule type="duplicateValues" dxfId="0" priority="2509"/>
  </conditionalFormatting>
  <conditionalFormatting sqref="WFK102">
    <cfRule type="duplicateValues" dxfId="0" priority="2508"/>
  </conditionalFormatting>
  <conditionalFormatting sqref="WFR102">
    <cfRule type="duplicateValues" dxfId="0" priority="2507"/>
  </conditionalFormatting>
  <conditionalFormatting sqref="WFY102">
    <cfRule type="duplicateValues" dxfId="0" priority="2506"/>
  </conditionalFormatting>
  <conditionalFormatting sqref="WGF102">
    <cfRule type="duplicateValues" dxfId="0" priority="2505"/>
  </conditionalFormatting>
  <conditionalFormatting sqref="WGM102">
    <cfRule type="duplicateValues" dxfId="0" priority="2504"/>
  </conditionalFormatting>
  <conditionalFormatting sqref="WGT102">
    <cfRule type="duplicateValues" dxfId="0" priority="2503"/>
  </conditionalFormatting>
  <conditionalFormatting sqref="WHA102">
    <cfRule type="duplicateValues" dxfId="0" priority="2502"/>
  </conditionalFormatting>
  <conditionalFormatting sqref="WHH102">
    <cfRule type="duplicateValues" dxfId="0" priority="2501"/>
  </conditionalFormatting>
  <conditionalFormatting sqref="WHO102">
    <cfRule type="duplicateValues" dxfId="0" priority="2500"/>
  </conditionalFormatting>
  <conditionalFormatting sqref="WHV102">
    <cfRule type="duplicateValues" dxfId="0" priority="2499"/>
  </conditionalFormatting>
  <conditionalFormatting sqref="WIC102">
    <cfRule type="duplicateValues" dxfId="0" priority="2498"/>
  </conditionalFormatting>
  <conditionalFormatting sqref="WIJ102">
    <cfRule type="duplicateValues" dxfId="0" priority="2497"/>
  </conditionalFormatting>
  <conditionalFormatting sqref="WIQ102">
    <cfRule type="duplicateValues" dxfId="0" priority="2496"/>
  </conditionalFormatting>
  <conditionalFormatting sqref="WIX102">
    <cfRule type="duplicateValues" dxfId="0" priority="2495"/>
  </conditionalFormatting>
  <conditionalFormatting sqref="WJE102">
    <cfRule type="duplicateValues" dxfId="0" priority="2494"/>
  </conditionalFormatting>
  <conditionalFormatting sqref="WJL102">
    <cfRule type="duplicateValues" dxfId="0" priority="2493"/>
  </conditionalFormatting>
  <conditionalFormatting sqref="WJS102">
    <cfRule type="duplicateValues" dxfId="0" priority="2492"/>
  </conditionalFormatting>
  <conditionalFormatting sqref="WJZ102">
    <cfRule type="duplicateValues" dxfId="0" priority="2491"/>
  </conditionalFormatting>
  <conditionalFormatting sqref="WKG102">
    <cfRule type="duplicateValues" dxfId="0" priority="2490"/>
  </conditionalFormatting>
  <conditionalFormatting sqref="WKN102">
    <cfRule type="duplicateValues" dxfId="0" priority="2489"/>
  </conditionalFormatting>
  <conditionalFormatting sqref="WKU102">
    <cfRule type="duplicateValues" dxfId="0" priority="2488"/>
  </conditionalFormatting>
  <conditionalFormatting sqref="WLB102">
    <cfRule type="duplicateValues" dxfId="0" priority="2487"/>
  </conditionalFormatting>
  <conditionalFormatting sqref="WLI102">
    <cfRule type="duplicateValues" dxfId="0" priority="2486"/>
  </conditionalFormatting>
  <conditionalFormatting sqref="WLP102">
    <cfRule type="duplicateValues" dxfId="0" priority="2485"/>
  </conditionalFormatting>
  <conditionalFormatting sqref="WLW102">
    <cfRule type="duplicateValues" dxfId="0" priority="2484"/>
  </conditionalFormatting>
  <conditionalFormatting sqref="WMD102">
    <cfRule type="duplicateValues" dxfId="0" priority="2483"/>
  </conditionalFormatting>
  <conditionalFormatting sqref="WMK102">
    <cfRule type="duplicateValues" dxfId="0" priority="2482"/>
  </conditionalFormatting>
  <conditionalFormatting sqref="WMR102">
    <cfRule type="duplicateValues" dxfId="0" priority="2481"/>
  </conditionalFormatting>
  <conditionalFormatting sqref="WMY102">
    <cfRule type="duplicateValues" dxfId="0" priority="2480"/>
  </conditionalFormatting>
  <conditionalFormatting sqref="WNF102">
    <cfRule type="duplicateValues" dxfId="0" priority="2479"/>
  </conditionalFormatting>
  <conditionalFormatting sqref="WNM102">
    <cfRule type="duplicateValues" dxfId="0" priority="2478"/>
  </conditionalFormatting>
  <conditionalFormatting sqref="WNT102">
    <cfRule type="duplicateValues" dxfId="0" priority="2477"/>
  </conditionalFormatting>
  <conditionalFormatting sqref="WOA102">
    <cfRule type="duplicateValues" dxfId="0" priority="2476"/>
  </conditionalFormatting>
  <conditionalFormatting sqref="WOH102">
    <cfRule type="duplicateValues" dxfId="0" priority="2475"/>
  </conditionalFormatting>
  <conditionalFormatting sqref="WOO102">
    <cfRule type="duplicateValues" dxfId="0" priority="2474"/>
  </conditionalFormatting>
  <conditionalFormatting sqref="WOV102">
    <cfRule type="duplicateValues" dxfId="0" priority="2473"/>
  </conditionalFormatting>
  <conditionalFormatting sqref="WPC102">
    <cfRule type="duplicateValues" dxfId="0" priority="2472"/>
  </conditionalFormatting>
  <conditionalFormatting sqref="WPJ102">
    <cfRule type="duplicateValues" dxfId="0" priority="2471"/>
  </conditionalFormatting>
  <conditionalFormatting sqref="WPQ102">
    <cfRule type="duplicateValues" dxfId="0" priority="2470"/>
  </conditionalFormatting>
  <conditionalFormatting sqref="WPX102">
    <cfRule type="duplicateValues" dxfId="0" priority="2469"/>
  </conditionalFormatting>
  <conditionalFormatting sqref="WQE102">
    <cfRule type="duplicateValues" dxfId="0" priority="2468"/>
  </conditionalFormatting>
  <conditionalFormatting sqref="WQL102">
    <cfRule type="duplicateValues" dxfId="0" priority="2467"/>
  </conditionalFormatting>
  <conditionalFormatting sqref="WQS102">
    <cfRule type="duplicateValues" dxfId="0" priority="2466"/>
  </conditionalFormatting>
  <conditionalFormatting sqref="WQZ102">
    <cfRule type="duplicateValues" dxfId="0" priority="2465"/>
  </conditionalFormatting>
  <conditionalFormatting sqref="WRG102">
    <cfRule type="duplicateValues" dxfId="0" priority="2464"/>
  </conditionalFormatting>
  <conditionalFormatting sqref="WRN102">
    <cfRule type="duplicateValues" dxfId="0" priority="2463"/>
  </conditionalFormatting>
  <conditionalFormatting sqref="WRU102">
    <cfRule type="duplicateValues" dxfId="0" priority="2462"/>
  </conditionalFormatting>
  <conditionalFormatting sqref="WSB102">
    <cfRule type="duplicateValues" dxfId="0" priority="2461"/>
  </conditionalFormatting>
  <conditionalFormatting sqref="WSI102">
    <cfRule type="duplicateValues" dxfId="0" priority="2460"/>
  </conditionalFormatting>
  <conditionalFormatting sqref="WSP102">
    <cfRule type="duplicateValues" dxfId="0" priority="2459"/>
  </conditionalFormatting>
  <conditionalFormatting sqref="WSW102">
    <cfRule type="duplicateValues" dxfId="0" priority="2458"/>
  </conditionalFormatting>
  <conditionalFormatting sqref="WTD102">
    <cfRule type="duplicateValues" dxfId="0" priority="2457"/>
  </conditionalFormatting>
  <conditionalFormatting sqref="WTK102">
    <cfRule type="duplicateValues" dxfId="0" priority="2456"/>
  </conditionalFormatting>
  <conditionalFormatting sqref="WTR102">
    <cfRule type="duplicateValues" dxfId="0" priority="2455"/>
  </conditionalFormatting>
  <conditionalFormatting sqref="WTY102">
    <cfRule type="duplicateValues" dxfId="0" priority="2454"/>
  </conditionalFormatting>
  <conditionalFormatting sqref="WUF102">
    <cfRule type="duplicateValues" dxfId="0" priority="2453"/>
  </conditionalFormatting>
  <conditionalFormatting sqref="WUM102">
    <cfRule type="duplicateValues" dxfId="0" priority="2452"/>
  </conditionalFormatting>
  <conditionalFormatting sqref="WUT102">
    <cfRule type="duplicateValues" dxfId="0" priority="2451"/>
  </conditionalFormatting>
  <conditionalFormatting sqref="WVA102">
    <cfRule type="duplicateValues" dxfId="0" priority="2450"/>
  </conditionalFormatting>
  <conditionalFormatting sqref="WVH102">
    <cfRule type="duplicateValues" dxfId="0" priority="2449"/>
  </conditionalFormatting>
  <conditionalFormatting sqref="WVO102">
    <cfRule type="duplicateValues" dxfId="0" priority="2448"/>
  </conditionalFormatting>
  <conditionalFormatting sqref="WVV102">
    <cfRule type="duplicateValues" dxfId="0" priority="2447"/>
  </conditionalFormatting>
  <conditionalFormatting sqref="WWC102">
    <cfRule type="duplicateValues" dxfId="0" priority="2446"/>
  </conditionalFormatting>
  <conditionalFormatting sqref="WWJ102">
    <cfRule type="duplicateValues" dxfId="0" priority="2445"/>
  </conditionalFormatting>
  <conditionalFormatting sqref="WWQ102">
    <cfRule type="duplicateValues" dxfId="0" priority="2444"/>
  </conditionalFormatting>
  <conditionalFormatting sqref="WWX102">
    <cfRule type="duplicateValues" dxfId="0" priority="2443"/>
  </conditionalFormatting>
  <conditionalFormatting sqref="WXE102">
    <cfRule type="duplicateValues" dxfId="0" priority="2442"/>
  </conditionalFormatting>
  <conditionalFormatting sqref="WXL102">
    <cfRule type="duplicateValues" dxfId="0" priority="2441"/>
  </conditionalFormatting>
  <conditionalFormatting sqref="WXS102">
    <cfRule type="duplicateValues" dxfId="0" priority="2440"/>
  </conditionalFormatting>
  <conditionalFormatting sqref="WXZ102">
    <cfRule type="duplicateValues" dxfId="0" priority="2439"/>
  </conditionalFormatting>
  <conditionalFormatting sqref="WYG102">
    <cfRule type="duplicateValues" dxfId="0" priority="2438"/>
  </conditionalFormatting>
  <conditionalFormatting sqref="WYN102">
    <cfRule type="duplicateValues" dxfId="0" priority="2437"/>
  </conditionalFormatting>
  <conditionalFormatting sqref="WYU102">
    <cfRule type="duplicateValues" dxfId="0" priority="2436"/>
  </conditionalFormatting>
  <conditionalFormatting sqref="WZB102">
    <cfRule type="duplicateValues" dxfId="0" priority="2435"/>
  </conditionalFormatting>
  <conditionalFormatting sqref="WZI102">
    <cfRule type="duplicateValues" dxfId="0" priority="2434"/>
  </conditionalFormatting>
  <conditionalFormatting sqref="WZP102">
    <cfRule type="duplicateValues" dxfId="0" priority="2433"/>
  </conditionalFormatting>
  <conditionalFormatting sqref="WZW102">
    <cfRule type="duplicateValues" dxfId="0" priority="2432"/>
  </conditionalFormatting>
  <conditionalFormatting sqref="XAD102">
    <cfRule type="duplicateValues" dxfId="0" priority="2431"/>
  </conditionalFormatting>
  <conditionalFormatting sqref="XAK102">
    <cfRule type="duplicateValues" dxfId="0" priority="2430"/>
  </conditionalFormatting>
  <conditionalFormatting sqref="XAR102">
    <cfRule type="duplicateValues" dxfId="0" priority="2429"/>
  </conditionalFormatting>
  <conditionalFormatting sqref="XAY102">
    <cfRule type="duplicateValues" dxfId="0" priority="2428"/>
  </conditionalFormatting>
  <conditionalFormatting sqref="XBF102">
    <cfRule type="duplicateValues" dxfId="0" priority="2427"/>
  </conditionalFormatting>
  <conditionalFormatting sqref="XBM102">
    <cfRule type="duplicateValues" dxfId="0" priority="2426"/>
  </conditionalFormatting>
  <conditionalFormatting sqref="XBT102">
    <cfRule type="duplicateValues" dxfId="0" priority="2425"/>
  </conditionalFormatting>
  <conditionalFormatting sqref="XCA102">
    <cfRule type="duplicateValues" dxfId="0" priority="2424"/>
  </conditionalFormatting>
  <conditionalFormatting sqref="XCH102">
    <cfRule type="duplicateValues" dxfId="0" priority="2423"/>
  </conditionalFormatting>
  <conditionalFormatting sqref="XCO102">
    <cfRule type="duplicateValues" dxfId="0" priority="2422"/>
  </conditionalFormatting>
  <conditionalFormatting sqref="XCV102">
    <cfRule type="duplicateValues" dxfId="0" priority="2421"/>
  </conditionalFormatting>
  <conditionalFormatting sqref="XDC102">
    <cfRule type="duplicateValues" dxfId="0" priority="2420"/>
  </conditionalFormatting>
  <conditionalFormatting sqref="XDJ102">
    <cfRule type="duplicateValues" dxfId="0" priority="2419"/>
  </conditionalFormatting>
  <conditionalFormatting sqref="XDQ102">
    <cfRule type="duplicateValues" dxfId="0" priority="2418"/>
  </conditionalFormatting>
  <conditionalFormatting sqref="XDX102">
    <cfRule type="duplicateValues" dxfId="0" priority="2417"/>
  </conditionalFormatting>
  <conditionalFormatting sqref="XEE102">
    <cfRule type="duplicateValues" dxfId="0" priority="2416"/>
  </conditionalFormatting>
  <conditionalFormatting sqref="XEL102">
    <cfRule type="duplicateValues" dxfId="0" priority="2415"/>
  </conditionalFormatting>
  <conditionalFormatting sqref="XES102">
    <cfRule type="duplicateValues" dxfId="0" priority="2414"/>
  </conditionalFormatting>
  <conditionalFormatting sqref="XEZ102">
    <cfRule type="duplicateValues" dxfId="0" priority="2413"/>
  </conditionalFormatting>
  <conditionalFormatting sqref="F103">
    <cfRule type="duplicateValues" dxfId="0" priority="5"/>
  </conditionalFormatting>
  <conditionalFormatting sqref="N103">
    <cfRule type="duplicateValues" dxfId="0" priority="2411"/>
  </conditionalFormatting>
  <conditionalFormatting sqref="U103">
    <cfRule type="duplicateValues" dxfId="0" priority="2410"/>
  </conditionalFormatting>
  <conditionalFormatting sqref="AB103">
    <cfRule type="duplicateValues" dxfId="0" priority="2409"/>
  </conditionalFormatting>
  <conditionalFormatting sqref="AI103">
    <cfRule type="duplicateValues" dxfId="0" priority="2408"/>
  </conditionalFormatting>
  <conditionalFormatting sqref="AP103">
    <cfRule type="duplicateValues" dxfId="0" priority="2407"/>
  </conditionalFormatting>
  <conditionalFormatting sqref="AW103">
    <cfRule type="duplicateValues" dxfId="0" priority="2406"/>
  </conditionalFormatting>
  <conditionalFormatting sqref="BD103">
    <cfRule type="duplicateValues" dxfId="0" priority="2405"/>
  </conditionalFormatting>
  <conditionalFormatting sqref="BK103">
    <cfRule type="duplicateValues" dxfId="0" priority="2404"/>
  </conditionalFormatting>
  <conditionalFormatting sqref="BR103">
    <cfRule type="duplicateValues" dxfId="0" priority="2403"/>
  </conditionalFormatting>
  <conditionalFormatting sqref="BY103">
    <cfRule type="duplicateValues" dxfId="0" priority="2402"/>
  </conditionalFormatting>
  <conditionalFormatting sqref="CF103">
    <cfRule type="duplicateValues" dxfId="0" priority="2401"/>
  </conditionalFormatting>
  <conditionalFormatting sqref="CM103">
    <cfRule type="duplicateValues" dxfId="0" priority="2400"/>
  </conditionalFormatting>
  <conditionalFormatting sqref="CT103">
    <cfRule type="duplicateValues" dxfId="0" priority="2399"/>
  </conditionalFormatting>
  <conditionalFormatting sqref="DA103">
    <cfRule type="duplicateValues" dxfId="0" priority="2398"/>
  </conditionalFormatting>
  <conditionalFormatting sqref="DH103">
    <cfRule type="duplicateValues" dxfId="0" priority="2397"/>
  </conditionalFormatting>
  <conditionalFormatting sqref="DO103">
    <cfRule type="duplicateValues" dxfId="0" priority="2396"/>
  </conditionalFormatting>
  <conditionalFormatting sqref="DV103">
    <cfRule type="duplicateValues" dxfId="0" priority="2395"/>
  </conditionalFormatting>
  <conditionalFormatting sqref="EC103">
    <cfRule type="duplicateValues" dxfId="0" priority="2394"/>
  </conditionalFormatting>
  <conditionalFormatting sqref="EJ103">
    <cfRule type="duplicateValues" dxfId="0" priority="2393"/>
  </conditionalFormatting>
  <conditionalFormatting sqref="EQ103">
    <cfRule type="duplicateValues" dxfId="0" priority="2392"/>
  </conditionalFormatting>
  <conditionalFormatting sqref="EX103">
    <cfRule type="duplicateValues" dxfId="0" priority="2391"/>
  </conditionalFormatting>
  <conditionalFormatting sqref="FE103">
    <cfRule type="duplicateValues" dxfId="0" priority="2390"/>
  </conditionalFormatting>
  <conditionalFormatting sqref="FL103">
    <cfRule type="duplicateValues" dxfId="0" priority="2389"/>
  </conditionalFormatting>
  <conditionalFormatting sqref="FS103">
    <cfRule type="duplicateValues" dxfId="0" priority="2388"/>
  </conditionalFormatting>
  <conditionalFormatting sqref="FZ103">
    <cfRule type="duplicateValues" dxfId="0" priority="2387"/>
  </conditionalFormatting>
  <conditionalFormatting sqref="GG103">
    <cfRule type="duplicateValues" dxfId="0" priority="2386"/>
  </conditionalFormatting>
  <conditionalFormatting sqref="GN103">
    <cfRule type="duplicateValues" dxfId="0" priority="2385"/>
  </conditionalFormatting>
  <conditionalFormatting sqref="GU103">
    <cfRule type="duplicateValues" dxfId="0" priority="2384"/>
  </conditionalFormatting>
  <conditionalFormatting sqref="HB103">
    <cfRule type="duplicateValues" dxfId="0" priority="2383"/>
  </conditionalFormatting>
  <conditionalFormatting sqref="HI103">
    <cfRule type="duplicateValues" dxfId="0" priority="2382"/>
  </conditionalFormatting>
  <conditionalFormatting sqref="HP103">
    <cfRule type="duplicateValues" dxfId="0" priority="2381"/>
  </conditionalFormatting>
  <conditionalFormatting sqref="HW103">
    <cfRule type="duplicateValues" dxfId="0" priority="2380"/>
  </conditionalFormatting>
  <conditionalFormatting sqref="ID103">
    <cfRule type="duplicateValues" dxfId="0" priority="2379"/>
  </conditionalFormatting>
  <conditionalFormatting sqref="IK103">
    <cfRule type="duplicateValues" dxfId="0" priority="2378"/>
  </conditionalFormatting>
  <conditionalFormatting sqref="IR103">
    <cfRule type="duplicateValues" dxfId="0" priority="2377"/>
  </conditionalFormatting>
  <conditionalFormatting sqref="IY103">
    <cfRule type="duplicateValues" dxfId="0" priority="2376"/>
  </conditionalFormatting>
  <conditionalFormatting sqref="JF103">
    <cfRule type="duplicateValues" dxfId="0" priority="2375"/>
  </conditionalFormatting>
  <conditionalFormatting sqref="JM103">
    <cfRule type="duplicateValues" dxfId="0" priority="2374"/>
  </conditionalFormatting>
  <conditionalFormatting sqref="JT103">
    <cfRule type="duplicateValues" dxfId="0" priority="2373"/>
  </conditionalFormatting>
  <conditionalFormatting sqref="KA103">
    <cfRule type="duplicateValues" dxfId="0" priority="2372"/>
  </conditionalFormatting>
  <conditionalFormatting sqref="KH103">
    <cfRule type="duplicateValues" dxfId="0" priority="2371"/>
  </conditionalFormatting>
  <conditionalFormatting sqref="KO103">
    <cfRule type="duplicateValues" dxfId="0" priority="2370"/>
  </conditionalFormatting>
  <conditionalFormatting sqref="KV103">
    <cfRule type="duplicateValues" dxfId="0" priority="2369"/>
  </conditionalFormatting>
  <conditionalFormatting sqref="LC103">
    <cfRule type="duplicateValues" dxfId="0" priority="2368"/>
  </conditionalFormatting>
  <conditionalFormatting sqref="LJ103">
    <cfRule type="duplicateValues" dxfId="0" priority="2367"/>
  </conditionalFormatting>
  <conditionalFormatting sqref="LQ103">
    <cfRule type="duplicateValues" dxfId="0" priority="2366"/>
  </conditionalFormatting>
  <conditionalFormatting sqref="LX103">
    <cfRule type="duplicateValues" dxfId="0" priority="2365"/>
  </conditionalFormatting>
  <conditionalFormatting sqref="ME103">
    <cfRule type="duplicateValues" dxfId="0" priority="2364"/>
  </conditionalFormatting>
  <conditionalFormatting sqref="ML103">
    <cfRule type="duplicateValues" dxfId="0" priority="2363"/>
  </conditionalFormatting>
  <conditionalFormatting sqref="MS103">
    <cfRule type="duplicateValues" dxfId="0" priority="2362"/>
  </conditionalFormatting>
  <conditionalFormatting sqref="MZ103">
    <cfRule type="duplicateValues" dxfId="0" priority="2361"/>
  </conditionalFormatting>
  <conditionalFormatting sqref="NG103">
    <cfRule type="duplicateValues" dxfId="0" priority="2360"/>
  </conditionalFormatting>
  <conditionalFormatting sqref="NN103">
    <cfRule type="duplicateValues" dxfId="0" priority="2359"/>
  </conditionalFormatting>
  <conditionalFormatting sqref="NU103">
    <cfRule type="duplicateValues" dxfId="0" priority="2358"/>
  </conditionalFormatting>
  <conditionalFormatting sqref="OB103">
    <cfRule type="duplicateValues" dxfId="0" priority="2357"/>
  </conditionalFormatting>
  <conditionalFormatting sqref="OI103">
    <cfRule type="duplicateValues" dxfId="0" priority="2356"/>
  </conditionalFormatting>
  <conditionalFormatting sqref="OP103">
    <cfRule type="duplicateValues" dxfId="0" priority="2355"/>
  </conditionalFormatting>
  <conditionalFormatting sqref="OW103">
    <cfRule type="duplicateValues" dxfId="0" priority="2354"/>
  </conditionalFormatting>
  <conditionalFormatting sqref="PD103">
    <cfRule type="duplicateValues" dxfId="0" priority="2353"/>
  </conditionalFormatting>
  <conditionalFormatting sqref="PK103">
    <cfRule type="duplicateValues" dxfId="0" priority="2352"/>
  </conditionalFormatting>
  <conditionalFormatting sqref="PR103">
    <cfRule type="duplicateValues" dxfId="0" priority="2351"/>
  </conditionalFormatting>
  <conditionalFormatting sqref="PY103">
    <cfRule type="duplicateValues" dxfId="0" priority="2350"/>
  </conditionalFormatting>
  <conditionalFormatting sqref="QF103">
    <cfRule type="duplicateValues" dxfId="0" priority="2349"/>
  </conditionalFormatting>
  <conditionalFormatting sqref="QM103">
    <cfRule type="duplicateValues" dxfId="0" priority="2348"/>
  </conditionalFormatting>
  <conditionalFormatting sqref="QT103">
    <cfRule type="duplicateValues" dxfId="0" priority="2347"/>
  </conditionalFormatting>
  <conditionalFormatting sqref="RA103">
    <cfRule type="duplicateValues" dxfId="0" priority="2346"/>
  </conditionalFormatting>
  <conditionalFormatting sqref="RH103">
    <cfRule type="duplicateValues" dxfId="0" priority="2345"/>
  </conditionalFormatting>
  <conditionalFormatting sqref="RO103">
    <cfRule type="duplicateValues" dxfId="0" priority="2344"/>
  </conditionalFormatting>
  <conditionalFormatting sqref="RV103">
    <cfRule type="duplicateValues" dxfId="0" priority="2343"/>
  </conditionalFormatting>
  <conditionalFormatting sqref="SC103">
    <cfRule type="duplicateValues" dxfId="0" priority="2342"/>
  </conditionalFormatting>
  <conditionalFormatting sqref="SJ103">
    <cfRule type="duplicateValues" dxfId="0" priority="2341"/>
  </conditionalFormatting>
  <conditionalFormatting sqref="SQ103">
    <cfRule type="duplicateValues" dxfId="0" priority="2340"/>
  </conditionalFormatting>
  <conditionalFormatting sqref="SX103">
    <cfRule type="duplicateValues" dxfId="0" priority="2339"/>
  </conditionalFormatting>
  <conditionalFormatting sqref="TE103">
    <cfRule type="duplicateValues" dxfId="0" priority="2338"/>
  </conditionalFormatting>
  <conditionalFormatting sqref="TL103">
    <cfRule type="duplicateValues" dxfId="0" priority="2337"/>
  </conditionalFormatting>
  <conditionalFormatting sqref="TS103">
    <cfRule type="duplicateValues" dxfId="0" priority="2336"/>
  </conditionalFormatting>
  <conditionalFormatting sqref="TZ103">
    <cfRule type="duplicateValues" dxfId="0" priority="2335"/>
  </conditionalFormatting>
  <conditionalFormatting sqref="UG103">
    <cfRule type="duplicateValues" dxfId="0" priority="2334"/>
  </conditionalFormatting>
  <conditionalFormatting sqref="UN103">
    <cfRule type="duplicateValues" dxfId="0" priority="2333"/>
  </conditionalFormatting>
  <conditionalFormatting sqref="UU103">
    <cfRule type="duplicateValues" dxfId="0" priority="2332"/>
  </conditionalFormatting>
  <conditionalFormatting sqref="VB103">
    <cfRule type="duplicateValues" dxfId="0" priority="2331"/>
  </conditionalFormatting>
  <conditionalFormatting sqref="VI103">
    <cfRule type="duplicateValues" dxfId="0" priority="2330"/>
  </conditionalFormatting>
  <conditionalFormatting sqref="VP103">
    <cfRule type="duplicateValues" dxfId="0" priority="2329"/>
  </conditionalFormatting>
  <conditionalFormatting sqref="VW103">
    <cfRule type="duplicateValues" dxfId="0" priority="2328"/>
  </conditionalFormatting>
  <conditionalFormatting sqref="WD103">
    <cfRule type="duplicateValues" dxfId="0" priority="2327"/>
  </conditionalFormatting>
  <conditionalFormatting sqref="WK103">
    <cfRule type="duplicateValues" dxfId="0" priority="2326"/>
  </conditionalFormatting>
  <conditionalFormatting sqref="WR103">
    <cfRule type="duplicateValues" dxfId="0" priority="2325"/>
  </conditionalFormatting>
  <conditionalFormatting sqref="WY103">
    <cfRule type="duplicateValues" dxfId="0" priority="2324"/>
  </conditionalFormatting>
  <conditionalFormatting sqref="XF103">
    <cfRule type="duplicateValues" dxfId="0" priority="2323"/>
  </conditionalFormatting>
  <conditionalFormatting sqref="XM103">
    <cfRule type="duplicateValues" dxfId="0" priority="2322"/>
  </conditionalFormatting>
  <conditionalFormatting sqref="XT103">
    <cfRule type="duplicateValues" dxfId="0" priority="2321"/>
  </conditionalFormatting>
  <conditionalFormatting sqref="YA103">
    <cfRule type="duplicateValues" dxfId="0" priority="2320"/>
  </conditionalFormatting>
  <conditionalFormatting sqref="YH103">
    <cfRule type="duplicateValues" dxfId="0" priority="2319"/>
  </conditionalFormatting>
  <conditionalFormatting sqref="YO103">
    <cfRule type="duplicateValues" dxfId="0" priority="2318"/>
  </conditionalFormatting>
  <conditionalFormatting sqref="YV103">
    <cfRule type="duplicateValues" dxfId="0" priority="2317"/>
  </conditionalFormatting>
  <conditionalFormatting sqref="ZC103">
    <cfRule type="duplicateValues" dxfId="0" priority="2316"/>
  </conditionalFormatting>
  <conditionalFormatting sqref="ZJ103">
    <cfRule type="duplicateValues" dxfId="0" priority="2315"/>
  </conditionalFormatting>
  <conditionalFormatting sqref="ZQ103">
    <cfRule type="duplicateValues" dxfId="0" priority="2314"/>
  </conditionalFormatting>
  <conditionalFormatting sqref="ZX103">
    <cfRule type="duplicateValues" dxfId="0" priority="2313"/>
  </conditionalFormatting>
  <conditionalFormatting sqref="AAE103">
    <cfRule type="duplicateValues" dxfId="0" priority="2312"/>
  </conditionalFormatting>
  <conditionalFormatting sqref="AAL103">
    <cfRule type="duplicateValues" dxfId="0" priority="2311"/>
  </conditionalFormatting>
  <conditionalFormatting sqref="AAS103">
    <cfRule type="duplicateValues" dxfId="0" priority="2310"/>
  </conditionalFormatting>
  <conditionalFormatting sqref="AAZ103">
    <cfRule type="duplicateValues" dxfId="0" priority="2309"/>
  </conditionalFormatting>
  <conditionalFormatting sqref="ABG103">
    <cfRule type="duplicateValues" dxfId="0" priority="2308"/>
  </conditionalFormatting>
  <conditionalFormatting sqref="ABN103">
    <cfRule type="duplicateValues" dxfId="0" priority="2307"/>
  </conditionalFormatting>
  <conditionalFormatting sqref="ABU103">
    <cfRule type="duplicateValues" dxfId="0" priority="2306"/>
  </conditionalFormatting>
  <conditionalFormatting sqref="ACB103">
    <cfRule type="duplicateValues" dxfId="0" priority="2305"/>
  </conditionalFormatting>
  <conditionalFormatting sqref="ACI103">
    <cfRule type="duplicateValues" dxfId="0" priority="2304"/>
  </conditionalFormatting>
  <conditionalFormatting sqref="ACP103">
    <cfRule type="duplicateValues" dxfId="0" priority="2303"/>
  </conditionalFormatting>
  <conditionalFormatting sqref="ACW103">
    <cfRule type="duplicateValues" dxfId="0" priority="2302"/>
  </conditionalFormatting>
  <conditionalFormatting sqref="ADD103">
    <cfRule type="duplicateValues" dxfId="0" priority="2301"/>
  </conditionalFormatting>
  <conditionalFormatting sqref="ADK103">
    <cfRule type="duplicateValues" dxfId="0" priority="2300"/>
  </conditionalFormatting>
  <conditionalFormatting sqref="ADR103">
    <cfRule type="duplicateValues" dxfId="0" priority="2299"/>
  </conditionalFormatting>
  <conditionalFormatting sqref="ADY103">
    <cfRule type="duplicateValues" dxfId="0" priority="2298"/>
  </conditionalFormatting>
  <conditionalFormatting sqref="AEF103">
    <cfRule type="duplicateValues" dxfId="0" priority="2297"/>
  </conditionalFormatting>
  <conditionalFormatting sqref="AEM103">
    <cfRule type="duplicateValues" dxfId="0" priority="2296"/>
  </conditionalFormatting>
  <conditionalFormatting sqref="AET103">
    <cfRule type="duplicateValues" dxfId="0" priority="2295"/>
  </conditionalFormatting>
  <conditionalFormatting sqref="AFA103">
    <cfRule type="duplicateValues" dxfId="0" priority="2294"/>
  </conditionalFormatting>
  <conditionalFormatting sqref="AFH103">
    <cfRule type="duplicateValues" dxfId="0" priority="2293"/>
  </conditionalFormatting>
  <conditionalFormatting sqref="AFO103">
    <cfRule type="duplicateValues" dxfId="0" priority="2292"/>
  </conditionalFormatting>
  <conditionalFormatting sqref="AFV103">
    <cfRule type="duplicateValues" dxfId="0" priority="2291"/>
  </conditionalFormatting>
  <conditionalFormatting sqref="AGC103">
    <cfRule type="duplicateValues" dxfId="0" priority="2290"/>
  </conditionalFormatting>
  <conditionalFormatting sqref="AGJ103">
    <cfRule type="duplicateValues" dxfId="0" priority="2289"/>
  </conditionalFormatting>
  <conditionalFormatting sqref="AGQ103">
    <cfRule type="duplicateValues" dxfId="0" priority="2288"/>
  </conditionalFormatting>
  <conditionalFormatting sqref="AGX103">
    <cfRule type="duplicateValues" dxfId="0" priority="2287"/>
  </conditionalFormatting>
  <conditionalFormatting sqref="AHE103">
    <cfRule type="duplicateValues" dxfId="0" priority="2286"/>
  </conditionalFormatting>
  <conditionalFormatting sqref="AHL103">
    <cfRule type="duplicateValues" dxfId="0" priority="2285"/>
  </conditionalFormatting>
  <conditionalFormatting sqref="AHS103">
    <cfRule type="duplicateValues" dxfId="0" priority="2284"/>
  </conditionalFormatting>
  <conditionalFormatting sqref="AHZ103">
    <cfRule type="duplicateValues" dxfId="0" priority="2283"/>
  </conditionalFormatting>
  <conditionalFormatting sqref="AIG103">
    <cfRule type="duplicateValues" dxfId="0" priority="2282"/>
  </conditionalFormatting>
  <conditionalFormatting sqref="AIN103">
    <cfRule type="duplicateValues" dxfId="0" priority="2281"/>
  </conditionalFormatting>
  <conditionalFormatting sqref="AIU103">
    <cfRule type="duplicateValues" dxfId="0" priority="2280"/>
  </conditionalFormatting>
  <conditionalFormatting sqref="AJB103">
    <cfRule type="duplicateValues" dxfId="0" priority="2279"/>
  </conditionalFormatting>
  <conditionalFormatting sqref="AJI103">
    <cfRule type="duplicateValues" dxfId="0" priority="2278"/>
  </conditionalFormatting>
  <conditionalFormatting sqref="AJP103">
    <cfRule type="duplicateValues" dxfId="0" priority="2277"/>
  </conditionalFormatting>
  <conditionalFormatting sqref="AJW103">
    <cfRule type="duplicateValues" dxfId="0" priority="2276"/>
  </conditionalFormatting>
  <conditionalFormatting sqref="AKD103">
    <cfRule type="duplicateValues" dxfId="0" priority="2275"/>
  </conditionalFormatting>
  <conditionalFormatting sqref="AKK103">
    <cfRule type="duplicateValues" dxfId="0" priority="2274"/>
  </conditionalFormatting>
  <conditionalFormatting sqref="AKR103">
    <cfRule type="duplicateValues" dxfId="0" priority="2273"/>
  </conditionalFormatting>
  <conditionalFormatting sqref="AKY103">
    <cfRule type="duplicateValues" dxfId="0" priority="2272"/>
  </conditionalFormatting>
  <conditionalFormatting sqref="ALF103">
    <cfRule type="duplicateValues" dxfId="0" priority="2271"/>
  </conditionalFormatting>
  <conditionalFormatting sqref="ALM103">
    <cfRule type="duplicateValues" dxfId="0" priority="2270"/>
  </conditionalFormatting>
  <conditionalFormatting sqref="ALT103">
    <cfRule type="duplicateValues" dxfId="0" priority="2269"/>
  </conditionalFormatting>
  <conditionalFormatting sqref="AMA103">
    <cfRule type="duplicateValues" dxfId="0" priority="2268"/>
  </conditionalFormatting>
  <conditionalFormatting sqref="AMH103">
    <cfRule type="duplicateValues" dxfId="0" priority="2267"/>
  </conditionalFormatting>
  <conditionalFormatting sqref="AMO103">
    <cfRule type="duplicateValues" dxfId="0" priority="2266"/>
  </conditionalFormatting>
  <conditionalFormatting sqref="AMV103">
    <cfRule type="duplicateValues" dxfId="0" priority="2265"/>
  </conditionalFormatting>
  <conditionalFormatting sqref="ANC103">
    <cfRule type="duplicateValues" dxfId="0" priority="2264"/>
  </conditionalFormatting>
  <conditionalFormatting sqref="ANJ103">
    <cfRule type="duplicateValues" dxfId="0" priority="2263"/>
  </conditionalFormatting>
  <conditionalFormatting sqref="ANQ103">
    <cfRule type="duplicateValues" dxfId="0" priority="2262"/>
  </conditionalFormatting>
  <conditionalFormatting sqref="ANX103">
    <cfRule type="duplicateValues" dxfId="0" priority="2261"/>
  </conditionalFormatting>
  <conditionalFormatting sqref="AOE103">
    <cfRule type="duplicateValues" dxfId="0" priority="2260"/>
  </conditionalFormatting>
  <conditionalFormatting sqref="AOL103">
    <cfRule type="duplicateValues" dxfId="0" priority="2259"/>
  </conditionalFormatting>
  <conditionalFormatting sqref="AOS103">
    <cfRule type="duplicateValues" dxfId="0" priority="2258"/>
  </conditionalFormatting>
  <conditionalFormatting sqref="AOZ103">
    <cfRule type="duplicateValues" dxfId="0" priority="2257"/>
  </conditionalFormatting>
  <conditionalFormatting sqref="APG103">
    <cfRule type="duplicateValues" dxfId="0" priority="2256"/>
  </conditionalFormatting>
  <conditionalFormatting sqref="APN103">
    <cfRule type="duplicateValues" dxfId="0" priority="2255"/>
  </conditionalFormatting>
  <conditionalFormatting sqref="APU103">
    <cfRule type="duplicateValues" dxfId="0" priority="2254"/>
  </conditionalFormatting>
  <conditionalFormatting sqref="AQB103">
    <cfRule type="duplicateValues" dxfId="0" priority="2253"/>
  </conditionalFormatting>
  <conditionalFormatting sqref="AQI103">
    <cfRule type="duplicateValues" dxfId="0" priority="2252"/>
  </conditionalFormatting>
  <conditionalFormatting sqref="AQP103">
    <cfRule type="duplicateValues" dxfId="0" priority="2251"/>
  </conditionalFormatting>
  <conditionalFormatting sqref="AQW103">
    <cfRule type="duplicateValues" dxfId="0" priority="2250"/>
  </conditionalFormatting>
  <conditionalFormatting sqref="ARD103">
    <cfRule type="duplicateValues" dxfId="0" priority="2249"/>
  </conditionalFormatting>
  <conditionalFormatting sqref="ARK103">
    <cfRule type="duplicateValues" dxfId="0" priority="2248"/>
  </conditionalFormatting>
  <conditionalFormatting sqref="ARR103">
    <cfRule type="duplicateValues" dxfId="0" priority="2247"/>
  </conditionalFormatting>
  <conditionalFormatting sqref="ARY103">
    <cfRule type="duplicateValues" dxfId="0" priority="2246"/>
  </conditionalFormatting>
  <conditionalFormatting sqref="ASF103">
    <cfRule type="duplicateValues" dxfId="0" priority="2245"/>
  </conditionalFormatting>
  <conditionalFormatting sqref="ASM103">
    <cfRule type="duplicateValues" dxfId="0" priority="2244"/>
  </conditionalFormatting>
  <conditionalFormatting sqref="AST103">
    <cfRule type="duplicateValues" dxfId="0" priority="2243"/>
  </conditionalFormatting>
  <conditionalFormatting sqref="ATA103">
    <cfRule type="duplicateValues" dxfId="0" priority="2242"/>
  </conditionalFormatting>
  <conditionalFormatting sqref="ATH103">
    <cfRule type="duplicateValues" dxfId="0" priority="2241"/>
  </conditionalFormatting>
  <conditionalFormatting sqref="ATO103">
    <cfRule type="duplicateValues" dxfId="0" priority="2240"/>
  </conditionalFormatting>
  <conditionalFormatting sqref="ATV103">
    <cfRule type="duplicateValues" dxfId="0" priority="2239"/>
  </conditionalFormatting>
  <conditionalFormatting sqref="AUC103">
    <cfRule type="duplicateValues" dxfId="0" priority="2238"/>
  </conditionalFormatting>
  <conditionalFormatting sqref="AUJ103">
    <cfRule type="duplicateValues" dxfId="0" priority="2237"/>
  </conditionalFormatting>
  <conditionalFormatting sqref="AUQ103">
    <cfRule type="duplicateValues" dxfId="0" priority="2236"/>
  </conditionalFormatting>
  <conditionalFormatting sqref="AUX103">
    <cfRule type="duplicateValues" dxfId="0" priority="2235"/>
  </conditionalFormatting>
  <conditionalFormatting sqref="AVE103">
    <cfRule type="duplicateValues" dxfId="0" priority="2234"/>
  </conditionalFormatting>
  <conditionalFormatting sqref="AVL103">
    <cfRule type="duplicateValues" dxfId="0" priority="2233"/>
  </conditionalFormatting>
  <conditionalFormatting sqref="AVS103">
    <cfRule type="duplicateValues" dxfId="0" priority="2232"/>
  </conditionalFormatting>
  <conditionalFormatting sqref="AVZ103">
    <cfRule type="duplicateValues" dxfId="0" priority="2231"/>
  </conditionalFormatting>
  <conditionalFormatting sqref="AWG103">
    <cfRule type="duplicateValues" dxfId="0" priority="2230"/>
  </conditionalFormatting>
  <conditionalFormatting sqref="AWN103">
    <cfRule type="duplicateValues" dxfId="0" priority="2229"/>
  </conditionalFormatting>
  <conditionalFormatting sqref="AWU103">
    <cfRule type="duplicateValues" dxfId="0" priority="2228"/>
  </conditionalFormatting>
  <conditionalFormatting sqref="AXB103">
    <cfRule type="duplicateValues" dxfId="0" priority="2227"/>
  </conditionalFormatting>
  <conditionalFormatting sqref="AXI103">
    <cfRule type="duplicateValues" dxfId="0" priority="2226"/>
  </conditionalFormatting>
  <conditionalFormatting sqref="AXP103">
    <cfRule type="duplicateValues" dxfId="0" priority="2225"/>
  </conditionalFormatting>
  <conditionalFormatting sqref="AXW103">
    <cfRule type="duplicateValues" dxfId="0" priority="2224"/>
  </conditionalFormatting>
  <conditionalFormatting sqref="AYD103">
    <cfRule type="duplicateValues" dxfId="0" priority="2223"/>
  </conditionalFormatting>
  <conditionalFormatting sqref="AYK103">
    <cfRule type="duplicateValues" dxfId="0" priority="2222"/>
  </conditionalFormatting>
  <conditionalFormatting sqref="AYR103">
    <cfRule type="duplicateValues" dxfId="0" priority="2221"/>
  </conditionalFormatting>
  <conditionalFormatting sqref="AYY103">
    <cfRule type="duplicateValues" dxfId="0" priority="2220"/>
  </conditionalFormatting>
  <conditionalFormatting sqref="AZF103">
    <cfRule type="duplicateValues" dxfId="0" priority="2219"/>
  </conditionalFormatting>
  <conditionalFormatting sqref="AZM103">
    <cfRule type="duplicateValues" dxfId="0" priority="2218"/>
  </conditionalFormatting>
  <conditionalFormatting sqref="AZT103">
    <cfRule type="duplicateValues" dxfId="0" priority="2217"/>
  </conditionalFormatting>
  <conditionalFormatting sqref="BAA103">
    <cfRule type="duplicateValues" dxfId="0" priority="2216"/>
  </conditionalFormatting>
  <conditionalFormatting sqref="BAH103">
    <cfRule type="duplicateValues" dxfId="0" priority="2215"/>
  </conditionalFormatting>
  <conditionalFormatting sqref="BAO103">
    <cfRule type="duplicateValues" dxfId="0" priority="2214"/>
  </conditionalFormatting>
  <conditionalFormatting sqref="BAV103">
    <cfRule type="duplicateValues" dxfId="0" priority="2213"/>
  </conditionalFormatting>
  <conditionalFormatting sqref="BBC103">
    <cfRule type="duplicateValues" dxfId="0" priority="2212"/>
  </conditionalFormatting>
  <conditionalFormatting sqref="BBJ103">
    <cfRule type="duplicateValues" dxfId="0" priority="2211"/>
  </conditionalFormatting>
  <conditionalFormatting sqref="BBQ103">
    <cfRule type="duplicateValues" dxfId="0" priority="2210"/>
  </conditionalFormatting>
  <conditionalFormatting sqref="BBX103">
    <cfRule type="duplicateValues" dxfId="0" priority="2209"/>
  </conditionalFormatting>
  <conditionalFormatting sqref="BCE103">
    <cfRule type="duplicateValues" dxfId="0" priority="2208"/>
  </conditionalFormatting>
  <conditionalFormatting sqref="BCL103">
    <cfRule type="duplicateValues" dxfId="0" priority="2207"/>
  </conditionalFormatting>
  <conditionalFormatting sqref="BCS103">
    <cfRule type="duplicateValues" dxfId="0" priority="2206"/>
  </conditionalFormatting>
  <conditionalFormatting sqref="BCZ103">
    <cfRule type="duplicateValues" dxfId="0" priority="2205"/>
  </conditionalFormatting>
  <conditionalFormatting sqref="BDG103">
    <cfRule type="duplicateValues" dxfId="0" priority="2204"/>
  </conditionalFormatting>
  <conditionalFormatting sqref="BDN103">
    <cfRule type="duplicateValues" dxfId="0" priority="2203"/>
  </conditionalFormatting>
  <conditionalFormatting sqref="BDU103">
    <cfRule type="duplicateValues" dxfId="0" priority="2202"/>
  </conditionalFormatting>
  <conditionalFormatting sqref="BEB103">
    <cfRule type="duplicateValues" dxfId="0" priority="2201"/>
  </conditionalFormatting>
  <conditionalFormatting sqref="BEI103">
    <cfRule type="duplicateValues" dxfId="0" priority="2200"/>
  </conditionalFormatting>
  <conditionalFormatting sqref="BEP103">
    <cfRule type="duplicateValues" dxfId="0" priority="2199"/>
  </conditionalFormatting>
  <conditionalFormatting sqref="BEW103">
    <cfRule type="duplicateValues" dxfId="0" priority="2198"/>
  </conditionalFormatting>
  <conditionalFormatting sqref="BFD103">
    <cfRule type="duplicateValues" dxfId="0" priority="2197"/>
  </conditionalFormatting>
  <conditionalFormatting sqref="BFK103">
    <cfRule type="duplicateValues" dxfId="0" priority="2196"/>
  </conditionalFormatting>
  <conditionalFormatting sqref="BFR103">
    <cfRule type="duplicateValues" dxfId="0" priority="2195"/>
  </conditionalFormatting>
  <conditionalFormatting sqref="BFY103">
    <cfRule type="duplicateValues" dxfId="0" priority="2194"/>
  </conditionalFormatting>
  <conditionalFormatting sqref="BGF103">
    <cfRule type="duplicateValues" dxfId="0" priority="2193"/>
  </conditionalFormatting>
  <conditionalFormatting sqref="BGM103">
    <cfRule type="duplicateValues" dxfId="0" priority="2192"/>
  </conditionalFormatting>
  <conditionalFormatting sqref="BGT103">
    <cfRule type="duplicateValues" dxfId="0" priority="2191"/>
  </conditionalFormatting>
  <conditionalFormatting sqref="BHA103">
    <cfRule type="duplicateValues" dxfId="0" priority="2190"/>
  </conditionalFormatting>
  <conditionalFormatting sqref="BHH103">
    <cfRule type="duplicateValues" dxfId="0" priority="2189"/>
  </conditionalFormatting>
  <conditionalFormatting sqref="BHO103">
    <cfRule type="duplicateValues" dxfId="0" priority="2188"/>
  </conditionalFormatting>
  <conditionalFormatting sqref="BHV103">
    <cfRule type="duplicateValues" dxfId="0" priority="2187"/>
  </conditionalFormatting>
  <conditionalFormatting sqref="BIC103">
    <cfRule type="duplicateValues" dxfId="0" priority="2186"/>
  </conditionalFormatting>
  <conditionalFormatting sqref="BIJ103">
    <cfRule type="duplicateValues" dxfId="0" priority="2185"/>
  </conditionalFormatting>
  <conditionalFormatting sqref="BIQ103">
    <cfRule type="duplicateValues" dxfId="0" priority="2184"/>
  </conditionalFormatting>
  <conditionalFormatting sqref="BIX103">
    <cfRule type="duplicateValues" dxfId="0" priority="2183"/>
  </conditionalFormatting>
  <conditionalFormatting sqref="BJE103">
    <cfRule type="duplicateValues" dxfId="0" priority="2182"/>
  </conditionalFormatting>
  <conditionalFormatting sqref="BJL103">
    <cfRule type="duplicateValues" dxfId="0" priority="2181"/>
  </conditionalFormatting>
  <conditionalFormatting sqref="BJS103">
    <cfRule type="duplicateValues" dxfId="0" priority="2180"/>
  </conditionalFormatting>
  <conditionalFormatting sqref="BJZ103">
    <cfRule type="duplicateValues" dxfId="0" priority="2179"/>
  </conditionalFormatting>
  <conditionalFormatting sqref="BKG103">
    <cfRule type="duplicateValues" dxfId="0" priority="2178"/>
  </conditionalFormatting>
  <conditionalFormatting sqref="BKN103">
    <cfRule type="duplicateValues" dxfId="0" priority="2177"/>
  </conditionalFormatting>
  <conditionalFormatting sqref="BKU103">
    <cfRule type="duplicateValues" dxfId="0" priority="2176"/>
  </conditionalFormatting>
  <conditionalFormatting sqref="BLB103">
    <cfRule type="duplicateValues" dxfId="0" priority="2175"/>
  </conditionalFormatting>
  <conditionalFormatting sqref="BLI103">
    <cfRule type="duplicateValues" dxfId="0" priority="2174"/>
  </conditionalFormatting>
  <conditionalFormatting sqref="BLP103">
    <cfRule type="duplicateValues" dxfId="0" priority="2173"/>
  </conditionalFormatting>
  <conditionalFormatting sqref="BLW103">
    <cfRule type="duplicateValues" dxfId="0" priority="2172"/>
  </conditionalFormatting>
  <conditionalFormatting sqref="BMD103">
    <cfRule type="duplicateValues" dxfId="0" priority="2171"/>
  </conditionalFormatting>
  <conditionalFormatting sqref="BMK103">
    <cfRule type="duplicateValues" dxfId="0" priority="2170"/>
  </conditionalFormatting>
  <conditionalFormatting sqref="BMR103">
    <cfRule type="duplicateValues" dxfId="0" priority="2169"/>
  </conditionalFormatting>
  <conditionalFormatting sqref="BMY103">
    <cfRule type="duplicateValues" dxfId="0" priority="2168"/>
  </conditionalFormatting>
  <conditionalFormatting sqref="BNF103">
    <cfRule type="duplicateValues" dxfId="0" priority="2167"/>
  </conditionalFormatting>
  <conditionalFormatting sqref="BNM103">
    <cfRule type="duplicateValues" dxfId="0" priority="2166"/>
  </conditionalFormatting>
  <conditionalFormatting sqref="BNT103">
    <cfRule type="duplicateValues" dxfId="0" priority="2165"/>
  </conditionalFormatting>
  <conditionalFormatting sqref="BOA103">
    <cfRule type="duplicateValues" dxfId="0" priority="2164"/>
  </conditionalFormatting>
  <conditionalFormatting sqref="BOH103">
    <cfRule type="duplicateValues" dxfId="0" priority="2163"/>
  </conditionalFormatting>
  <conditionalFormatting sqref="BOO103">
    <cfRule type="duplicateValues" dxfId="0" priority="2162"/>
  </conditionalFormatting>
  <conditionalFormatting sqref="BOV103">
    <cfRule type="duplicateValues" dxfId="0" priority="2161"/>
  </conditionalFormatting>
  <conditionalFormatting sqref="BPC103">
    <cfRule type="duplicateValues" dxfId="0" priority="2160"/>
  </conditionalFormatting>
  <conditionalFormatting sqref="BPJ103">
    <cfRule type="duplicateValues" dxfId="0" priority="2159"/>
  </conditionalFormatting>
  <conditionalFormatting sqref="BPQ103">
    <cfRule type="duplicateValues" dxfId="0" priority="2158"/>
  </conditionalFormatting>
  <conditionalFormatting sqref="BPX103">
    <cfRule type="duplicateValues" dxfId="0" priority="2157"/>
  </conditionalFormatting>
  <conditionalFormatting sqref="BQE103">
    <cfRule type="duplicateValues" dxfId="0" priority="2156"/>
  </conditionalFormatting>
  <conditionalFormatting sqref="BQL103">
    <cfRule type="duplicateValues" dxfId="0" priority="2155"/>
  </conditionalFormatting>
  <conditionalFormatting sqref="BQS103">
    <cfRule type="duplicateValues" dxfId="0" priority="2154"/>
  </conditionalFormatting>
  <conditionalFormatting sqref="BQZ103">
    <cfRule type="duplicateValues" dxfId="0" priority="2153"/>
  </conditionalFormatting>
  <conditionalFormatting sqref="BRG103">
    <cfRule type="duplicateValues" dxfId="0" priority="2152"/>
  </conditionalFormatting>
  <conditionalFormatting sqref="BRN103">
    <cfRule type="duplicateValues" dxfId="0" priority="2151"/>
  </conditionalFormatting>
  <conditionalFormatting sqref="BRU103">
    <cfRule type="duplicateValues" dxfId="0" priority="2150"/>
  </conditionalFormatting>
  <conditionalFormatting sqref="BSB103">
    <cfRule type="duplicateValues" dxfId="0" priority="2149"/>
  </conditionalFormatting>
  <conditionalFormatting sqref="BSI103">
    <cfRule type="duplicateValues" dxfId="0" priority="2148"/>
  </conditionalFormatting>
  <conditionalFormatting sqref="BSP103">
    <cfRule type="duplicateValues" dxfId="0" priority="2147"/>
  </conditionalFormatting>
  <conditionalFormatting sqref="BSW103">
    <cfRule type="duplicateValues" dxfId="0" priority="2146"/>
  </conditionalFormatting>
  <conditionalFormatting sqref="BTD103">
    <cfRule type="duplicateValues" dxfId="0" priority="2145"/>
  </conditionalFormatting>
  <conditionalFormatting sqref="BTK103">
    <cfRule type="duplicateValues" dxfId="0" priority="2144"/>
  </conditionalFormatting>
  <conditionalFormatting sqref="BTR103">
    <cfRule type="duplicateValues" dxfId="0" priority="2143"/>
  </conditionalFormatting>
  <conditionalFormatting sqref="BTY103">
    <cfRule type="duplicateValues" dxfId="0" priority="2142"/>
  </conditionalFormatting>
  <conditionalFormatting sqref="BUF103">
    <cfRule type="duplicateValues" dxfId="0" priority="2141"/>
  </conditionalFormatting>
  <conditionalFormatting sqref="BUM103">
    <cfRule type="duplicateValues" dxfId="0" priority="2140"/>
  </conditionalFormatting>
  <conditionalFormatting sqref="BUT103">
    <cfRule type="duplicateValues" dxfId="0" priority="2139"/>
  </conditionalFormatting>
  <conditionalFormatting sqref="BVA103">
    <cfRule type="duplicateValues" dxfId="0" priority="2138"/>
  </conditionalFormatting>
  <conditionalFormatting sqref="BVH103">
    <cfRule type="duplicateValues" dxfId="0" priority="2137"/>
  </conditionalFormatting>
  <conditionalFormatting sqref="BVO103">
    <cfRule type="duplicateValues" dxfId="0" priority="2136"/>
  </conditionalFormatting>
  <conditionalFormatting sqref="BVV103">
    <cfRule type="duplicateValues" dxfId="0" priority="2135"/>
  </conditionalFormatting>
  <conditionalFormatting sqref="BWC103">
    <cfRule type="duplicateValues" dxfId="0" priority="2134"/>
  </conditionalFormatting>
  <conditionalFormatting sqref="BWJ103">
    <cfRule type="duplicateValues" dxfId="0" priority="2133"/>
  </conditionalFormatting>
  <conditionalFormatting sqref="BWQ103">
    <cfRule type="duplicateValues" dxfId="0" priority="2132"/>
  </conditionalFormatting>
  <conditionalFormatting sqref="BWX103">
    <cfRule type="duplicateValues" dxfId="0" priority="2131"/>
  </conditionalFormatting>
  <conditionalFormatting sqref="BXE103">
    <cfRule type="duplicateValues" dxfId="0" priority="2130"/>
  </conditionalFormatting>
  <conditionalFormatting sqref="BXL103">
    <cfRule type="duplicateValues" dxfId="0" priority="2129"/>
  </conditionalFormatting>
  <conditionalFormatting sqref="BXS103">
    <cfRule type="duplicateValues" dxfId="0" priority="2128"/>
  </conditionalFormatting>
  <conditionalFormatting sqref="BXZ103">
    <cfRule type="duplicateValues" dxfId="0" priority="2127"/>
  </conditionalFormatting>
  <conditionalFormatting sqref="BYG103">
    <cfRule type="duplicateValues" dxfId="0" priority="2126"/>
  </conditionalFormatting>
  <conditionalFormatting sqref="BYN103">
    <cfRule type="duplicateValues" dxfId="0" priority="2125"/>
  </conditionalFormatting>
  <conditionalFormatting sqref="BYU103">
    <cfRule type="duplicateValues" dxfId="0" priority="2124"/>
  </conditionalFormatting>
  <conditionalFormatting sqref="BZB103">
    <cfRule type="duplicateValues" dxfId="0" priority="2123"/>
  </conditionalFormatting>
  <conditionalFormatting sqref="BZI103">
    <cfRule type="duplicateValues" dxfId="0" priority="2122"/>
  </conditionalFormatting>
  <conditionalFormatting sqref="BZP103">
    <cfRule type="duplicateValues" dxfId="0" priority="2121"/>
  </conditionalFormatting>
  <conditionalFormatting sqref="BZW103">
    <cfRule type="duplicateValues" dxfId="0" priority="2120"/>
  </conditionalFormatting>
  <conditionalFormatting sqref="CAD103">
    <cfRule type="duplicateValues" dxfId="0" priority="2119"/>
  </conditionalFormatting>
  <conditionalFormatting sqref="CAK103">
    <cfRule type="duplicateValues" dxfId="0" priority="2118"/>
  </conditionalFormatting>
  <conditionalFormatting sqref="CAR103">
    <cfRule type="duplicateValues" dxfId="0" priority="2117"/>
  </conditionalFormatting>
  <conditionalFormatting sqref="CAY103">
    <cfRule type="duplicateValues" dxfId="0" priority="2116"/>
  </conditionalFormatting>
  <conditionalFormatting sqref="CBF103">
    <cfRule type="duplicateValues" dxfId="0" priority="2115"/>
  </conditionalFormatting>
  <conditionalFormatting sqref="CBM103">
    <cfRule type="duplicateValues" dxfId="0" priority="2114"/>
  </conditionalFormatting>
  <conditionalFormatting sqref="CBT103">
    <cfRule type="duplicateValues" dxfId="0" priority="2113"/>
  </conditionalFormatting>
  <conditionalFormatting sqref="CCA103">
    <cfRule type="duplicateValues" dxfId="0" priority="2112"/>
  </conditionalFormatting>
  <conditionalFormatting sqref="CCH103">
    <cfRule type="duplicateValues" dxfId="0" priority="2111"/>
  </conditionalFormatting>
  <conditionalFormatting sqref="CCO103">
    <cfRule type="duplicateValues" dxfId="0" priority="2110"/>
  </conditionalFormatting>
  <conditionalFormatting sqref="CCV103">
    <cfRule type="duplicateValues" dxfId="0" priority="2109"/>
  </conditionalFormatting>
  <conditionalFormatting sqref="CDC103">
    <cfRule type="duplicateValues" dxfId="0" priority="2108"/>
  </conditionalFormatting>
  <conditionalFormatting sqref="CDJ103">
    <cfRule type="duplicateValues" dxfId="0" priority="2107"/>
  </conditionalFormatting>
  <conditionalFormatting sqref="CDQ103">
    <cfRule type="duplicateValues" dxfId="0" priority="2106"/>
  </conditionalFormatting>
  <conditionalFormatting sqref="CDX103">
    <cfRule type="duplicateValues" dxfId="0" priority="2105"/>
  </conditionalFormatting>
  <conditionalFormatting sqref="CEE103">
    <cfRule type="duplicateValues" dxfId="0" priority="2104"/>
  </conditionalFormatting>
  <conditionalFormatting sqref="CEL103">
    <cfRule type="duplicateValues" dxfId="0" priority="2103"/>
  </conditionalFormatting>
  <conditionalFormatting sqref="CES103">
    <cfRule type="duplicateValues" dxfId="0" priority="2102"/>
  </conditionalFormatting>
  <conditionalFormatting sqref="CEZ103">
    <cfRule type="duplicateValues" dxfId="0" priority="2101"/>
  </conditionalFormatting>
  <conditionalFormatting sqref="CFG103">
    <cfRule type="duplicateValues" dxfId="0" priority="2100"/>
  </conditionalFormatting>
  <conditionalFormatting sqref="CFN103">
    <cfRule type="duplicateValues" dxfId="0" priority="2099"/>
  </conditionalFormatting>
  <conditionalFormatting sqref="CFU103">
    <cfRule type="duplicateValues" dxfId="0" priority="2098"/>
  </conditionalFormatting>
  <conditionalFormatting sqref="CGB103">
    <cfRule type="duplicateValues" dxfId="0" priority="2097"/>
  </conditionalFormatting>
  <conditionalFormatting sqref="CGI103">
    <cfRule type="duplicateValues" dxfId="0" priority="2096"/>
  </conditionalFormatting>
  <conditionalFormatting sqref="CGP103">
    <cfRule type="duplicateValues" dxfId="0" priority="2095"/>
  </conditionalFormatting>
  <conditionalFormatting sqref="CGW103">
    <cfRule type="duplicateValues" dxfId="0" priority="2094"/>
  </conditionalFormatting>
  <conditionalFormatting sqref="CHD103">
    <cfRule type="duplicateValues" dxfId="0" priority="2093"/>
  </conditionalFormatting>
  <conditionalFormatting sqref="CHK103">
    <cfRule type="duplicateValues" dxfId="0" priority="2092"/>
  </conditionalFormatting>
  <conditionalFormatting sqref="CHR103">
    <cfRule type="duplicateValues" dxfId="0" priority="2091"/>
  </conditionalFormatting>
  <conditionalFormatting sqref="CHY103">
    <cfRule type="duplicateValues" dxfId="0" priority="2090"/>
  </conditionalFormatting>
  <conditionalFormatting sqref="CIF103">
    <cfRule type="duplicateValues" dxfId="0" priority="2089"/>
  </conditionalFormatting>
  <conditionalFormatting sqref="CIM103">
    <cfRule type="duplicateValues" dxfId="0" priority="2088"/>
  </conditionalFormatting>
  <conditionalFormatting sqref="CIT103">
    <cfRule type="duplicateValues" dxfId="0" priority="2087"/>
  </conditionalFormatting>
  <conditionalFormatting sqref="CJA103">
    <cfRule type="duplicateValues" dxfId="0" priority="2086"/>
  </conditionalFormatting>
  <conditionalFormatting sqref="CJH103">
    <cfRule type="duplicateValues" dxfId="0" priority="2085"/>
  </conditionalFormatting>
  <conditionalFormatting sqref="CJO103">
    <cfRule type="duplicateValues" dxfId="0" priority="2084"/>
  </conditionalFormatting>
  <conditionalFormatting sqref="CJV103">
    <cfRule type="duplicateValues" dxfId="0" priority="2083"/>
  </conditionalFormatting>
  <conditionalFormatting sqref="CKC103">
    <cfRule type="duplicateValues" dxfId="0" priority="2082"/>
  </conditionalFormatting>
  <conditionalFormatting sqref="CKJ103">
    <cfRule type="duplicateValues" dxfId="0" priority="2081"/>
  </conditionalFormatting>
  <conditionalFormatting sqref="CKQ103">
    <cfRule type="duplicateValues" dxfId="0" priority="2080"/>
  </conditionalFormatting>
  <conditionalFormatting sqref="CKX103">
    <cfRule type="duplicateValues" dxfId="0" priority="2079"/>
  </conditionalFormatting>
  <conditionalFormatting sqref="CLE103">
    <cfRule type="duplicateValues" dxfId="0" priority="2078"/>
  </conditionalFormatting>
  <conditionalFormatting sqref="CLL103">
    <cfRule type="duplicateValues" dxfId="0" priority="2077"/>
  </conditionalFormatting>
  <conditionalFormatting sqref="CLS103">
    <cfRule type="duplicateValues" dxfId="0" priority="2076"/>
  </conditionalFormatting>
  <conditionalFormatting sqref="CLZ103">
    <cfRule type="duplicateValues" dxfId="0" priority="2075"/>
  </conditionalFormatting>
  <conditionalFormatting sqref="CMG103">
    <cfRule type="duplicateValues" dxfId="0" priority="2074"/>
  </conditionalFormatting>
  <conditionalFormatting sqref="CMN103">
    <cfRule type="duplicateValues" dxfId="0" priority="2073"/>
  </conditionalFormatting>
  <conditionalFormatting sqref="CMU103">
    <cfRule type="duplicateValues" dxfId="0" priority="2072"/>
  </conditionalFormatting>
  <conditionalFormatting sqref="CNB103">
    <cfRule type="duplicateValues" dxfId="0" priority="2071"/>
  </conditionalFormatting>
  <conditionalFormatting sqref="CNI103">
    <cfRule type="duplicateValues" dxfId="0" priority="2070"/>
  </conditionalFormatting>
  <conditionalFormatting sqref="CNP103">
    <cfRule type="duplicateValues" dxfId="0" priority="2069"/>
  </conditionalFormatting>
  <conditionalFormatting sqref="CNW103">
    <cfRule type="duplicateValues" dxfId="0" priority="2068"/>
  </conditionalFormatting>
  <conditionalFormatting sqref="COD103">
    <cfRule type="duplicateValues" dxfId="0" priority="2067"/>
  </conditionalFormatting>
  <conditionalFormatting sqref="COK103">
    <cfRule type="duplicateValues" dxfId="0" priority="2066"/>
  </conditionalFormatting>
  <conditionalFormatting sqref="COR103">
    <cfRule type="duplicateValues" dxfId="0" priority="2065"/>
  </conditionalFormatting>
  <conditionalFormatting sqref="COY103">
    <cfRule type="duplicateValues" dxfId="0" priority="2064"/>
  </conditionalFormatting>
  <conditionalFormatting sqref="CPF103">
    <cfRule type="duplicateValues" dxfId="0" priority="2063"/>
  </conditionalFormatting>
  <conditionalFormatting sqref="CPM103">
    <cfRule type="duplicateValues" dxfId="0" priority="2062"/>
  </conditionalFormatting>
  <conditionalFormatting sqref="CPT103">
    <cfRule type="duplicateValues" dxfId="0" priority="2061"/>
  </conditionalFormatting>
  <conditionalFormatting sqref="CQA103">
    <cfRule type="duplicateValues" dxfId="0" priority="2060"/>
  </conditionalFormatting>
  <conditionalFormatting sqref="CQH103">
    <cfRule type="duplicateValues" dxfId="0" priority="2059"/>
  </conditionalFormatting>
  <conditionalFormatting sqref="CQO103">
    <cfRule type="duplicateValues" dxfId="0" priority="2058"/>
  </conditionalFormatting>
  <conditionalFormatting sqref="CQV103">
    <cfRule type="duplicateValues" dxfId="0" priority="2057"/>
  </conditionalFormatting>
  <conditionalFormatting sqref="CRC103">
    <cfRule type="duplicateValues" dxfId="0" priority="2056"/>
  </conditionalFormatting>
  <conditionalFormatting sqref="CRJ103">
    <cfRule type="duplicateValues" dxfId="0" priority="2055"/>
  </conditionalFormatting>
  <conditionalFormatting sqref="CRQ103">
    <cfRule type="duplicateValues" dxfId="0" priority="2054"/>
  </conditionalFormatting>
  <conditionalFormatting sqref="CRX103">
    <cfRule type="duplicateValues" dxfId="0" priority="2053"/>
  </conditionalFormatting>
  <conditionalFormatting sqref="CSE103">
    <cfRule type="duplicateValues" dxfId="0" priority="2052"/>
  </conditionalFormatting>
  <conditionalFormatting sqref="CSL103">
    <cfRule type="duplicateValues" dxfId="0" priority="2051"/>
  </conditionalFormatting>
  <conditionalFormatting sqref="CSS103">
    <cfRule type="duplicateValues" dxfId="0" priority="2050"/>
  </conditionalFormatting>
  <conditionalFormatting sqref="CSZ103">
    <cfRule type="duplicateValues" dxfId="0" priority="2049"/>
  </conditionalFormatting>
  <conditionalFormatting sqref="CTG103">
    <cfRule type="duplicateValues" dxfId="0" priority="2048"/>
  </conditionalFormatting>
  <conditionalFormatting sqref="CTN103">
    <cfRule type="duplicateValues" dxfId="0" priority="2047"/>
  </conditionalFormatting>
  <conditionalFormatting sqref="CTU103">
    <cfRule type="duplicateValues" dxfId="0" priority="2046"/>
  </conditionalFormatting>
  <conditionalFormatting sqref="CUB103">
    <cfRule type="duplicateValues" dxfId="0" priority="2045"/>
  </conditionalFormatting>
  <conditionalFormatting sqref="CUI103">
    <cfRule type="duplicateValues" dxfId="0" priority="2044"/>
  </conditionalFormatting>
  <conditionalFormatting sqref="CUP103">
    <cfRule type="duplicateValues" dxfId="0" priority="2043"/>
  </conditionalFormatting>
  <conditionalFormatting sqref="CUW103">
    <cfRule type="duplicateValues" dxfId="0" priority="2042"/>
  </conditionalFormatting>
  <conditionalFormatting sqref="CVD103">
    <cfRule type="duplicateValues" dxfId="0" priority="2041"/>
  </conditionalFormatting>
  <conditionalFormatting sqref="CVK103">
    <cfRule type="duplicateValues" dxfId="0" priority="2040"/>
  </conditionalFormatting>
  <conditionalFormatting sqref="CVR103">
    <cfRule type="duplicateValues" dxfId="0" priority="2039"/>
  </conditionalFormatting>
  <conditionalFormatting sqref="CVY103">
    <cfRule type="duplicateValues" dxfId="0" priority="2038"/>
  </conditionalFormatting>
  <conditionalFormatting sqref="CWF103">
    <cfRule type="duplicateValues" dxfId="0" priority="2037"/>
  </conditionalFormatting>
  <conditionalFormatting sqref="CWM103">
    <cfRule type="duplicateValues" dxfId="0" priority="2036"/>
  </conditionalFormatting>
  <conditionalFormatting sqref="CWT103">
    <cfRule type="duplicateValues" dxfId="0" priority="2035"/>
  </conditionalFormatting>
  <conditionalFormatting sqref="CXA103">
    <cfRule type="duplicateValues" dxfId="0" priority="2034"/>
  </conditionalFormatting>
  <conditionalFormatting sqref="CXH103">
    <cfRule type="duplicateValues" dxfId="0" priority="2033"/>
  </conditionalFormatting>
  <conditionalFormatting sqref="CXO103">
    <cfRule type="duplicateValues" dxfId="0" priority="2032"/>
  </conditionalFormatting>
  <conditionalFormatting sqref="CXV103">
    <cfRule type="duplicateValues" dxfId="0" priority="2031"/>
  </conditionalFormatting>
  <conditionalFormatting sqref="CYC103">
    <cfRule type="duplicateValues" dxfId="0" priority="2030"/>
  </conditionalFormatting>
  <conditionalFormatting sqref="CYJ103">
    <cfRule type="duplicateValues" dxfId="0" priority="2029"/>
  </conditionalFormatting>
  <conditionalFormatting sqref="CYQ103">
    <cfRule type="duplicateValues" dxfId="0" priority="2028"/>
  </conditionalFormatting>
  <conditionalFormatting sqref="CYX103">
    <cfRule type="duplicateValues" dxfId="0" priority="2027"/>
  </conditionalFormatting>
  <conditionalFormatting sqref="CZE103">
    <cfRule type="duplicateValues" dxfId="0" priority="2026"/>
  </conditionalFormatting>
  <conditionalFormatting sqref="CZL103">
    <cfRule type="duplicateValues" dxfId="0" priority="2025"/>
  </conditionalFormatting>
  <conditionalFormatting sqref="CZS103">
    <cfRule type="duplicateValues" dxfId="0" priority="2024"/>
  </conditionalFormatting>
  <conditionalFormatting sqref="CZZ103">
    <cfRule type="duplicateValues" dxfId="0" priority="2023"/>
  </conditionalFormatting>
  <conditionalFormatting sqref="DAG103">
    <cfRule type="duplicateValues" dxfId="0" priority="2022"/>
  </conditionalFormatting>
  <conditionalFormatting sqref="DAN103">
    <cfRule type="duplicateValues" dxfId="0" priority="2021"/>
  </conditionalFormatting>
  <conditionalFormatting sqref="DAU103">
    <cfRule type="duplicateValues" dxfId="0" priority="2020"/>
  </conditionalFormatting>
  <conditionalFormatting sqref="DBB103">
    <cfRule type="duplicateValues" dxfId="0" priority="2019"/>
  </conditionalFormatting>
  <conditionalFormatting sqref="DBI103">
    <cfRule type="duplicateValues" dxfId="0" priority="2018"/>
  </conditionalFormatting>
  <conditionalFormatting sqref="DBP103">
    <cfRule type="duplicateValues" dxfId="0" priority="2017"/>
  </conditionalFormatting>
  <conditionalFormatting sqref="DBW103">
    <cfRule type="duplicateValues" dxfId="0" priority="2016"/>
  </conditionalFormatting>
  <conditionalFormatting sqref="DCD103">
    <cfRule type="duplicateValues" dxfId="0" priority="2015"/>
  </conditionalFormatting>
  <conditionalFormatting sqref="DCK103">
    <cfRule type="duplicateValues" dxfId="0" priority="2014"/>
  </conditionalFormatting>
  <conditionalFormatting sqref="DCR103">
    <cfRule type="duplicateValues" dxfId="0" priority="2013"/>
  </conditionalFormatting>
  <conditionalFormatting sqref="DCY103">
    <cfRule type="duplicateValues" dxfId="0" priority="2012"/>
  </conditionalFormatting>
  <conditionalFormatting sqref="DDF103">
    <cfRule type="duplicateValues" dxfId="0" priority="2011"/>
  </conditionalFormatting>
  <conditionalFormatting sqref="DDM103">
    <cfRule type="duplicateValues" dxfId="0" priority="2010"/>
  </conditionalFormatting>
  <conditionalFormatting sqref="DDT103">
    <cfRule type="duplicateValues" dxfId="0" priority="2009"/>
  </conditionalFormatting>
  <conditionalFormatting sqref="DEA103">
    <cfRule type="duplicateValues" dxfId="0" priority="2008"/>
  </conditionalFormatting>
  <conditionalFormatting sqref="DEH103">
    <cfRule type="duplicateValues" dxfId="0" priority="2007"/>
  </conditionalFormatting>
  <conditionalFormatting sqref="DEO103">
    <cfRule type="duplicateValues" dxfId="0" priority="2006"/>
  </conditionalFormatting>
  <conditionalFormatting sqref="DEV103">
    <cfRule type="duplicateValues" dxfId="0" priority="2005"/>
  </conditionalFormatting>
  <conditionalFormatting sqref="DFC103">
    <cfRule type="duplicateValues" dxfId="0" priority="2004"/>
  </conditionalFormatting>
  <conditionalFormatting sqref="DFJ103">
    <cfRule type="duplicateValues" dxfId="0" priority="2003"/>
  </conditionalFormatting>
  <conditionalFormatting sqref="DFQ103">
    <cfRule type="duplicateValues" dxfId="0" priority="2002"/>
  </conditionalFormatting>
  <conditionalFormatting sqref="DFX103">
    <cfRule type="duplicateValues" dxfId="0" priority="2001"/>
  </conditionalFormatting>
  <conditionalFormatting sqref="DGE103">
    <cfRule type="duplicateValues" dxfId="0" priority="2000"/>
  </conditionalFormatting>
  <conditionalFormatting sqref="DGL103">
    <cfRule type="duplicateValues" dxfId="0" priority="1999"/>
  </conditionalFormatting>
  <conditionalFormatting sqref="DGS103">
    <cfRule type="duplicateValues" dxfId="0" priority="1998"/>
  </conditionalFormatting>
  <conditionalFormatting sqref="DGZ103">
    <cfRule type="duplicateValues" dxfId="0" priority="1997"/>
  </conditionalFormatting>
  <conditionalFormatting sqref="DHG103">
    <cfRule type="duplicateValues" dxfId="0" priority="1996"/>
  </conditionalFormatting>
  <conditionalFormatting sqref="DHN103">
    <cfRule type="duplicateValues" dxfId="0" priority="1995"/>
  </conditionalFormatting>
  <conditionalFormatting sqref="DHU103">
    <cfRule type="duplicateValues" dxfId="0" priority="1994"/>
  </conditionalFormatting>
  <conditionalFormatting sqref="DIB103">
    <cfRule type="duplicateValues" dxfId="0" priority="1993"/>
  </conditionalFormatting>
  <conditionalFormatting sqref="DII103">
    <cfRule type="duplicateValues" dxfId="0" priority="1992"/>
  </conditionalFormatting>
  <conditionalFormatting sqref="DIP103">
    <cfRule type="duplicateValues" dxfId="0" priority="1991"/>
  </conditionalFormatting>
  <conditionalFormatting sqref="DIW103">
    <cfRule type="duplicateValues" dxfId="0" priority="1990"/>
  </conditionalFormatting>
  <conditionalFormatting sqref="DJD103">
    <cfRule type="duplicateValues" dxfId="0" priority="1989"/>
  </conditionalFormatting>
  <conditionalFormatting sqref="DJK103">
    <cfRule type="duplicateValues" dxfId="0" priority="1988"/>
  </conditionalFormatting>
  <conditionalFormatting sqref="DJR103">
    <cfRule type="duplicateValues" dxfId="0" priority="1987"/>
  </conditionalFormatting>
  <conditionalFormatting sqref="DJY103">
    <cfRule type="duplicateValues" dxfId="0" priority="1986"/>
  </conditionalFormatting>
  <conditionalFormatting sqref="DKF103">
    <cfRule type="duplicateValues" dxfId="0" priority="1985"/>
  </conditionalFormatting>
  <conditionalFormatting sqref="DKM103">
    <cfRule type="duplicateValues" dxfId="0" priority="1984"/>
  </conditionalFormatting>
  <conditionalFormatting sqref="DKT103">
    <cfRule type="duplicateValues" dxfId="0" priority="1983"/>
  </conditionalFormatting>
  <conditionalFormatting sqref="DLA103">
    <cfRule type="duplicateValues" dxfId="0" priority="1982"/>
  </conditionalFormatting>
  <conditionalFormatting sqref="DLH103">
    <cfRule type="duplicateValues" dxfId="0" priority="1981"/>
  </conditionalFormatting>
  <conditionalFormatting sqref="DLO103">
    <cfRule type="duplicateValues" dxfId="0" priority="1980"/>
  </conditionalFormatting>
  <conditionalFormatting sqref="DLV103">
    <cfRule type="duplicateValues" dxfId="0" priority="1979"/>
  </conditionalFormatting>
  <conditionalFormatting sqref="DMC103">
    <cfRule type="duplicateValues" dxfId="0" priority="1978"/>
  </conditionalFormatting>
  <conditionalFormatting sqref="DMJ103">
    <cfRule type="duplicateValues" dxfId="0" priority="1977"/>
  </conditionalFormatting>
  <conditionalFormatting sqref="DMQ103">
    <cfRule type="duplicateValues" dxfId="0" priority="1976"/>
  </conditionalFormatting>
  <conditionalFormatting sqref="DMX103">
    <cfRule type="duplicateValues" dxfId="0" priority="1975"/>
  </conditionalFormatting>
  <conditionalFormatting sqref="DNE103">
    <cfRule type="duplicateValues" dxfId="0" priority="1974"/>
  </conditionalFormatting>
  <conditionalFormatting sqref="DNL103">
    <cfRule type="duplicateValues" dxfId="0" priority="1973"/>
  </conditionalFormatting>
  <conditionalFormatting sqref="DNS103">
    <cfRule type="duplicateValues" dxfId="0" priority="1972"/>
  </conditionalFormatting>
  <conditionalFormatting sqref="DNZ103">
    <cfRule type="duplicateValues" dxfId="0" priority="1971"/>
  </conditionalFormatting>
  <conditionalFormatting sqref="DOG103">
    <cfRule type="duplicateValues" dxfId="0" priority="1970"/>
  </conditionalFormatting>
  <conditionalFormatting sqref="DON103">
    <cfRule type="duplicateValues" dxfId="0" priority="1969"/>
  </conditionalFormatting>
  <conditionalFormatting sqref="DOU103">
    <cfRule type="duplicateValues" dxfId="0" priority="1968"/>
  </conditionalFormatting>
  <conditionalFormatting sqref="DPB103">
    <cfRule type="duplicateValues" dxfId="0" priority="1967"/>
  </conditionalFormatting>
  <conditionalFormatting sqref="DPI103">
    <cfRule type="duplicateValues" dxfId="0" priority="1966"/>
  </conditionalFormatting>
  <conditionalFormatting sqref="DPP103">
    <cfRule type="duplicateValues" dxfId="0" priority="1965"/>
  </conditionalFormatting>
  <conditionalFormatting sqref="DPW103">
    <cfRule type="duplicateValues" dxfId="0" priority="1964"/>
  </conditionalFormatting>
  <conditionalFormatting sqref="DQD103">
    <cfRule type="duplicateValues" dxfId="0" priority="1963"/>
  </conditionalFormatting>
  <conditionalFormatting sqref="DQK103">
    <cfRule type="duplicateValues" dxfId="0" priority="1962"/>
  </conditionalFormatting>
  <conditionalFormatting sqref="DQR103">
    <cfRule type="duplicateValues" dxfId="0" priority="1961"/>
  </conditionalFormatting>
  <conditionalFormatting sqref="DQY103">
    <cfRule type="duplicateValues" dxfId="0" priority="1960"/>
  </conditionalFormatting>
  <conditionalFormatting sqref="DRF103">
    <cfRule type="duplicateValues" dxfId="0" priority="1959"/>
  </conditionalFormatting>
  <conditionalFormatting sqref="DRM103">
    <cfRule type="duplicateValues" dxfId="0" priority="1958"/>
  </conditionalFormatting>
  <conditionalFormatting sqref="DRT103">
    <cfRule type="duplicateValues" dxfId="0" priority="1957"/>
  </conditionalFormatting>
  <conditionalFormatting sqref="DSA103">
    <cfRule type="duplicateValues" dxfId="0" priority="1956"/>
  </conditionalFormatting>
  <conditionalFormatting sqref="DSH103">
    <cfRule type="duplicateValues" dxfId="0" priority="1955"/>
  </conditionalFormatting>
  <conditionalFormatting sqref="DSO103">
    <cfRule type="duplicateValues" dxfId="0" priority="1954"/>
  </conditionalFormatting>
  <conditionalFormatting sqref="DSV103">
    <cfRule type="duplicateValues" dxfId="0" priority="1953"/>
  </conditionalFormatting>
  <conditionalFormatting sqref="DTC103">
    <cfRule type="duplicateValues" dxfId="0" priority="1952"/>
  </conditionalFormatting>
  <conditionalFormatting sqref="DTJ103">
    <cfRule type="duplicateValues" dxfId="0" priority="1951"/>
  </conditionalFormatting>
  <conditionalFormatting sqref="DTQ103">
    <cfRule type="duplicateValues" dxfId="0" priority="1950"/>
  </conditionalFormatting>
  <conditionalFormatting sqref="DTX103">
    <cfRule type="duplicateValues" dxfId="0" priority="1949"/>
  </conditionalFormatting>
  <conditionalFormatting sqref="DUE103">
    <cfRule type="duplicateValues" dxfId="0" priority="1948"/>
  </conditionalFormatting>
  <conditionalFormatting sqref="DUL103">
    <cfRule type="duplicateValues" dxfId="0" priority="1947"/>
  </conditionalFormatting>
  <conditionalFormatting sqref="DUS103">
    <cfRule type="duplicateValues" dxfId="0" priority="1946"/>
  </conditionalFormatting>
  <conditionalFormatting sqref="DUZ103">
    <cfRule type="duplicateValues" dxfId="0" priority="1945"/>
  </conditionalFormatting>
  <conditionalFormatting sqref="DVG103">
    <cfRule type="duplicateValues" dxfId="0" priority="1944"/>
  </conditionalFormatting>
  <conditionalFormatting sqref="DVN103">
    <cfRule type="duplicateValues" dxfId="0" priority="1943"/>
  </conditionalFormatting>
  <conditionalFormatting sqref="DVU103">
    <cfRule type="duplicateValues" dxfId="0" priority="1942"/>
  </conditionalFormatting>
  <conditionalFormatting sqref="DWB103">
    <cfRule type="duplicateValues" dxfId="0" priority="1941"/>
  </conditionalFormatting>
  <conditionalFormatting sqref="DWI103">
    <cfRule type="duplicateValues" dxfId="0" priority="1940"/>
  </conditionalFormatting>
  <conditionalFormatting sqref="DWP103">
    <cfRule type="duplicateValues" dxfId="0" priority="1939"/>
  </conditionalFormatting>
  <conditionalFormatting sqref="DWW103">
    <cfRule type="duplicateValues" dxfId="0" priority="1938"/>
  </conditionalFormatting>
  <conditionalFormatting sqref="DXD103">
    <cfRule type="duplicateValues" dxfId="0" priority="1937"/>
  </conditionalFormatting>
  <conditionalFormatting sqref="DXK103">
    <cfRule type="duplicateValues" dxfId="0" priority="1936"/>
  </conditionalFormatting>
  <conditionalFormatting sqref="DXR103">
    <cfRule type="duplicateValues" dxfId="0" priority="1935"/>
  </conditionalFormatting>
  <conditionalFormatting sqref="DXY103">
    <cfRule type="duplicateValues" dxfId="0" priority="1934"/>
  </conditionalFormatting>
  <conditionalFormatting sqref="DYF103">
    <cfRule type="duplicateValues" dxfId="0" priority="1933"/>
  </conditionalFormatting>
  <conditionalFormatting sqref="DYM103">
    <cfRule type="duplicateValues" dxfId="0" priority="1932"/>
  </conditionalFormatting>
  <conditionalFormatting sqref="DYT103">
    <cfRule type="duplicateValues" dxfId="0" priority="1931"/>
  </conditionalFormatting>
  <conditionalFormatting sqref="DZA103">
    <cfRule type="duplicateValues" dxfId="0" priority="1930"/>
  </conditionalFormatting>
  <conditionalFormatting sqref="DZH103">
    <cfRule type="duplicateValues" dxfId="0" priority="1929"/>
  </conditionalFormatting>
  <conditionalFormatting sqref="DZO103">
    <cfRule type="duplicateValues" dxfId="0" priority="1928"/>
  </conditionalFormatting>
  <conditionalFormatting sqref="DZV103">
    <cfRule type="duplicateValues" dxfId="0" priority="1927"/>
  </conditionalFormatting>
  <conditionalFormatting sqref="EAC103">
    <cfRule type="duplicateValues" dxfId="0" priority="1926"/>
  </conditionalFormatting>
  <conditionalFormatting sqref="EAJ103">
    <cfRule type="duplicateValues" dxfId="0" priority="1925"/>
  </conditionalFormatting>
  <conditionalFormatting sqref="EAQ103">
    <cfRule type="duplicateValues" dxfId="0" priority="1924"/>
  </conditionalFormatting>
  <conditionalFormatting sqref="EAX103">
    <cfRule type="duplicateValues" dxfId="0" priority="1923"/>
  </conditionalFormatting>
  <conditionalFormatting sqref="EBE103">
    <cfRule type="duplicateValues" dxfId="0" priority="1922"/>
  </conditionalFormatting>
  <conditionalFormatting sqref="EBL103">
    <cfRule type="duplicateValues" dxfId="0" priority="1921"/>
  </conditionalFormatting>
  <conditionalFormatting sqref="EBS103">
    <cfRule type="duplicateValues" dxfId="0" priority="1920"/>
  </conditionalFormatting>
  <conditionalFormatting sqref="EBZ103">
    <cfRule type="duplicateValues" dxfId="0" priority="1919"/>
  </conditionalFormatting>
  <conditionalFormatting sqref="ECG103">
    <cfRule type="duplicateValues" dxfId="0" priority="1918"/>
  </conditionalFormatting>
  <conditionalFormatting sqref="ECN103">
    <cfRule type="duplicateValues" dxfId="0" priority="1917"/>
  </conditionalFormatting>
  <conditionalFormatting sqref="ECU103">
    <cfRule type="duplicateValues" dxfId="0" priority="1916"/>
  </conditionalFormatting>
  <conditionalFormatting sqref="EDB103">
    <cfRule type="duplicateValues" dxfId="0" priority="1915"/>
  </conditionalFormatting>
  <conditionalFormatting sqref="EDI103">
    <cfRule type="duplicateValues" dxfId="0" priority="1914"/>
  </conditionalFormatting>
  <conditionalFormatting sqref="EDP103">
    <cfRule type="duplicateValues" dxfId="0" priority="1913"/>
  </conditionalFormatting>
  <conditionalFormatting sqref="EDW103">
    <cfRule type="duplicateValues" dxfId="0" priority="1912"/>
  </conditionalFormatting>
  <conditionalFormatting sqref="EED103">
    <cfRule type="duplicateValues" dxfId="0" priority="1911"/>
  </conditionalFormatting>
  <conditionalFormatting sqref="EEK103">
    <cfRule type="duplicateValues" dxfId="0" priority="1910"/>
  </conditionalFormatting>
  <conditionalFormatting sqref="EER103">
    <cfRule type="duplicateValues" dxfId="0" priority="1909"/>
  </conditionalFormatting>
  <conditionalFormatting sqref="EEY103">
    <cfRule type="duplicateValues" dxfId="0" priority="1908"/>
  </conditionalFormatting>
  <conditionalFormatting sqref="EFF103">
    <cfRule type="duplicateValues" dxfId="0" priority="1907"/>
  </conditionalFormatting>
  <conditionalFormatting sqref="EFM103">
    <cfRule type="duplicateValues" dxfId="0" priority="1906"/>
  </conditionalFormatting>
  <conditionalFormatting sqref="EFT103">
    <cfRule type="duplicateValues" dxfId="0" priority="1905"/>
  </conditionalFormatting>
  <conditionalFormatting sqref="EGA103">
    <cfRule type="duplicateValues" dxfId="0" priority="1904"/>
  </conditionalFormatting>
  <conditionalFormatting sqref="EGH103">
    <cfRule type="duplicateValues" dxfId="0" priority="1903"/>
  </conditionalFormatting>
  <conditionalFormatting sqref="EGO103">
    <cfRule type="duplicateValues" dxfId="0" priority="1902"/>
  </conditionalFormatting>
  <conditionalFormatting sqref="EGV103">
    <cfRule type="duplicateValues" dxfId="0" priority="1901"/>
  </conditionalFormatting>
  <conditionalFormatting sqref="EHC103">
    <cfRule type="duplicateValues" dxfId="0" priority="1900"/>
  </conditionalFormatting>
  <conditionalFormatting sqref="EHJ103">
    <cfRule type="duplicateValues" dxfId="0" priority="1899"/>
  </conditionalFormatting>
  <conditionalFormatting sqref="EHQ103">
    <cfRule type="duplicateValues" dxfId="0" priority="1898"/>
  </conditionalFormatting>
  <conditionalFormatting sqref="EHX103">
    <cfRule type="duplicateValues" dxfId="0" priority="1897"/>
  </conditionalFormatting>
  <conditionalFormatting sqref="EIE103">
    <cfRule type="duplicateValues" dxfId="0" priority="1896"/>
  </conditionalFormatting>
  <conditionalFormatting sqref="EIL103">
    <cfRule type="duplicateValues" dxfId="0" priority="1895"/>
  </conditionalFormatting>
  <conditionalFormatting sqref="EIS103">
    <cfRule type="duplicateValues" dxfId="0" priority="1894"/>
  </conditionalFormatting>
  <conditionalFormatting sqref="EIZ103">
    <cfRule type="duplicateValues" dxfId="0" priority="1893"/>
  </conditionalFormatting>
  <conditionalFormatting sqref="EJG103">
    <cfRule type="duplicateValues" dxfId="0" priority="1892"/>
  </conditionalFormatting>
  <conditionalFormatting sqref="EJN103">
    <cfRule type="duplicateValues" dxfId="0" priority="1891"/>
  </conditionalFormatting>
  <conditionalFormatting sqref="EJU103">
    <cfRule type="duplicateValues" dxfId="0" priority="1890"/>
  </conditionalFormatting>
  <conditionalFormatting sqref="EKB103">
    <cfRule type="duplicateValues" dxfId="0" priority="1889"/>
  </conditionalFormatting>
  <conditionalFormatting sqref="EKI103">
    <cfRule type="duplicateValues" dxfId="0" priority="1888"/>
  </conditionalFormatting>
  <conditionalFormatting sqref="EKP103">
    <cfRule type="duplicateValues" dxfId="0" priority="1887"/>
  </conditionalFormatting>
  <conditionalFormatting sqref="EKW103">
    <cfRule type="duplicateValues" dxfId="0" priority="1886"/>
  </conditionalFormatting>
  <conditionalFormatting sqref="ELD103">
    <cfRule type="duplicateValues" dxfId="0" priority="1885"/>
  </conditionalFormatting>
  <conditionalFormatting sqref="ELK103">
    <cfRule type="duplicateValues" dxfId="0" priority="1884"/>
  </conditionalFormatting>
  <conditionalFormatting sqref="ELR103">
    <cfRule type="duplicateValues" dxfId="0" priority="1883"/>
  </conditionalFormatting>
  <conditionalFormatting sqref="ELY103">
    <cfRule type="duplicateValues" dxfId="0" priority="1882"/>
  </conditionalFormatting>
  <conditionalFormatting sqref="EMF103">
    <cfRule type="duplicateValues" dxfId="0" priority="1881"/>
  </conditionalFormatting>
  <conditionalFormatting sqref="EMM103">
    <cfRule type="duplicateValues" dxfId="0" priority="1880"/>
  </conditionalFormatting>
  <conditionalFormatting sqref="EMT103">
    <cfRule type="duplicateValues" dxfId="0" priority="1879"/>
  </conditionalFormatting>
  <conditionalFormatting sqref="ENA103">
    <cfRule type="duplicateValues" dxfId="0" priority="1878"/>
  </conditionalFormatting>
  <conditionalFormatting sqref="ENH103">
    <cfRule type="duplicateValues" dxfId="0" priority="1877"/>
  </conditionalFormatting>
  <conditionalFormatting sqref="ENO103">
    <cfRule type="duplicateValues" dxfId="0" priority="1876"/>
  </conditionalFormatting>
  <conditionalFormatting sqref="ENV103">
    <cfRule type="duplicateValues" dxfId="0" priority="1875"/>
  </conditionalFormatting>
  <conditionalFormatting sqref="EOC103">
    <cfRule type="duplicateValues" dxfId="0" priority="1874"/>
  </conditionalFormatting>
  <conditionalFormatting sqref="EOJ103">
    <cfRule type="duplicateValues" dxfId="0" priority="1873"/>
  </conditionalFormatting>
  <conditionalFormatting sqref="EOQ103">
    <cfRule type="duplicateValues" dxfId="0" priority="1872"/>
  </conditionalFormatting>
  <conditionalFormatting sqref="EOX103">
    <cfRule type="duplicateValues" dxfId="0" priority="1871"/>
  </conditionalFormatting>
  <conditionalFormatting sqref="EPE103">
    <cfRule type="duplicateValues" dxfId="0" priority="1870"/>
  </conditionalFormatting>
  <conditionalFormatting sqref="EPL103">
    <cfRule type="duplicateValues" dxfId="0" priority="1869"/>
  </conditionalFormatting>
  <conditionalFormatting sqref="EPS103">
    <cfRule type="duplicateValues" dxfId="0" priority="1868"/>
  </conditionalFormatting>
  <conditionalFormatting sqref="EPZ103">
    <cfRule type="duplicateValues" dxfId="0" priority="1867"/>
  </conditionalFormatting>
  <conditionalFormatting sqref="EQG103">
    <cfRule type="duplicateValues" dxfId="0" priority="1866"/>
  </conditionalFormatting>
  <conditionalFormatting sqref="EQN103">
    <cfRule type="duplicateValues" dxfId="0" priority="1865"/>
  </conditionalFormatting>
  <conditionalFormatting sqref="EQU103">
    <cfRule type="duplicateValues" dxfId="0" priority="1864"/>
  </conditionalFormatting>
  <conditionalFormatting sqref="ERB103">
    <cfRule type="duplicateValues" dxfId="0" priority="1863"/>
  </conditionalFormatting>
  <conditionalFormatting sqref="ERI103">
    <cfRule type="duplicateValues" dxfId="0" priority="1862"/>
  </conditionalFormatting>
  <conditionalFormatting sqref="ERP103">
    <cfRule type="duplicateValues" dxfId="0" priority="1861"/>
  </conditionalFormatting>
  <conditionalFormatting sqref="ERW103">
    <cfRule type="duplicateValues" dxfId="0" priority="1860"/>
  </conditionalFormatting>
  <conditionalFormatting sqref="ESD103">
    <cfRule type="duplicateValues" dxfId="0" priority="1859"/>
  </conditionalFormatting>
  <conditionalFormatting sqref="ESK103">
    <cfRule type="duplicateValues" dxfId="0" priority="1858"/>
  </conditionalFormatting>
  <conditionalFormatting sqref="ESR103">
    <cfRule type="duplicateValues" dxfId="0" priority="1857"/>
  </conditionalFormatting>
  <conditionalFormatting sqref="ESY103">
    <cfRule type="duplicateValues" dxfId="0" priority="1856"/>
  </conditionalFormatting>
  <conditionalFormatting sqref="ETF103">
    <cfRule type="duplicateValues" dxfId="0" priority="1855"/>
  </conditionalFormatting>
  <conditionalFormatting sqref="ETM103">
    <cfRule type="duplicateValues" dxfId="0" priority="1854"/>
  </conditionalFormatting>
  <conditionalFormatting sqref="ETT103">
    <cfRule type="duplicateValues" dxfId="0" priority="1853"/>
  </conditionalFormatting>
  <conditionalFormatting sqref="EUA103">
    <cfRule type="duplicateValues" dxfId="0" priority="1852"/>
  </conditionalFormatting>
  <conditionalFormatting sqref="EUH103">
    <cfRule type="duplicateValues" dxfId="0" priority="1851"/>
  </conditionalFormatting>
  <conditionalFormatting sqref="EUO103">
    <cfRule type="duplicateValues" dxfId="0" priority="1850"/>
  </conditionalFormatting>
  <conditionalFormatting sqref="EUV103">
    <cfRule type="duplicateValues" dxfId="0" priority="1849"/>
  </conditionalFormatting>
  <conditionalFormatting sqref="EVC103">
    <cfRule type="duplicateValues" dxfId="0" priority="1848"/>
  </conditionalFormatting>
  <conditionalFormatting sqref="EVJ103">
    <cfRule type="duplicateValues" dxfId="0" priority="1847"/>
  </conditionalFormatting>
  <conditionalFormatting sqref="EVQ103">
    <cfRule type="duplicateValues" dxfId="0" priority="1846"/>
  </conditionalFormatting>
  <conditionalFormatting sqref="EVX103">
    <cfRule type="duplicateValues" dxfId="0" priority="1845"/>
  </conditionalFormatting>
  <conditionalFormatting sqref="EWE103">
    <cfRule type="duplicateValues" dxfId="0" priority="1844"/>
  </conditionalFormatting>
  <conditionalFormatting sqref="EWL103">
    <cfRule type="duplicateValues" dxfId="0" priority="1843"/>
  </conditionalFormatting>
  <conditionalFormatting sqref="EWS103">
    <cfRule type="duplicateValues" dxfId="0" priority="1842"/>
  </conditionalFormatting>
  <conditionalFormatting sqref="EWZ103">
    <cfRule type="duplicateValues" dxfId="0" priority="1841"/>
  </conditionalFormatting>
  <conditionalFormatting sqref="EXG103">
    <cfRule type="duplicateValues" dxfId="0" priority="1840"/>
  </conditionalFormatting>
  <conditionalFormatting sqref="EXN103">
    <cfRule type="duplicateValues" dxfId="0" priority="1839"/>
  </conditionalFormatting>
  <conditionalFormatting sqref="EXU103">
    <cfRule type="duplicateValues" dxfId="0" priority="1838"/>
  </conditionalFormatting>
  <conditionalFormatting sqref="EYB103">
    <cfRule type="duplicateValues" dxfId="0" priority="1837"/>
  </conditionalFormatting>
  <conditionalFormatting sqref="EYI103">
    <cfRule type="duplicateValues" dxfId="0" priority="1836"/>
  </conditionalFormatting>
  <conditionalFormatting sqref="EYP103">
    <cfRule type="duplicateValues" dxfId="0" priority="1835"/>
  </conditionalFormatting>
  <conditionalFormatting sqref="EYW103">
    <cfRule type="duplicateValues" dxfId="0" priority="1834"/>
  </conditionalFormatting>
  <conditionalFormatting sqref="EZD103">
    <cfRule type="duplicateValues" dxfId="0" priority="1833"/>
  </conditionalFormatting>
  <conditionalFormatting sqref="EZK103">
    <cfRule type="duplicateValues" dxfId="0" priority="1832"/>
  </conditionalFormatting>
  <conditionalFormatting sqref="EZR103">
    <cfRule type="duplicateValues" dxfId="0" priority="1831"/>
  </conditionalFormatting>
  <conditionalFormatting sqref="EZY103">
    <cfRule type="duplicateValues" dxfId="0" priority="1830"/>
  </conditionalFormatting>
  <conditionalFormatting sqref="FAF103">
    <cfRule type="duplicateValues" dxfId="0" priority="1829"/>
  </conditionalFormatting>
  <conditionalFormatting sqref="FAM103">
    <cfRule type="duplicateValues" dxfId="0" priority="1828"/>
  </conditionalFormatting>
  <conditionalFormatting sqref="FAT103">
    <cfRule type="duplicateValues" dxfId="0" priority="1827"/>
  </conditionalFormatting>
  <conditionalFormatting sqref="FBA103">
    <cfRule type="duplicateValues" dxfId="0" priority="1826"/>
  </conditionalFormatting>
  <conditionalFormatting sqref="FBH103">
    <cfRule type="duplicateValues" dxfId="0" priority="1825"/>
  </conditionalFormatting>
  <conditionalFormatting sqref="FBO103">
    <cfRule type="duplicateValues" dxfId="0" priority="1824"/>
  </conditionalFormatting>
  <conditionalFormatting sqref="FBV103">
    <cfRule type="duplicateValues" dxfId="0" priority="1823"/>
  </conditionalFormatting>
  <conditionalFormatting sqref="FCC103">
    <cfRule type="duplicateValues" dxfId="0" priority="1822"/>
  </conditionalFormatting>
  <conditionalFormatting sqref="FCJ103">
    <cfRule type="duplicateValues" dxfId="0" priority="1821"/>
  </conditionalFormatting>
  <conditionalFormatting sqref="FCQ103">
    <cfRule type="duplicateValues" dxfId="0" priority="1820"/>
  </conditionalFormatting>
  <conditionalFormatting sqref="FCX103">
    <cfRule type="duplicateValues" dxfId="0" priority="1819"/>
  </conditionalFormatting>
  <conditionalFormatting sqref="FDE103">
    <cfRule type="duplicateValues" dxfId="0" priority="1818"/>
  </conditionalFormatting>
  <conditionalFormatting sqref="FDL103">
    <cfRule type="duplicateValues" dxfId="0" priority="1817"/>
  </conditionalFormatting>
  <conditionalFormatting sqref="FDS103">
    <cfRule type="duplicateValues" dxfId="0" priority="1816"/>
  </conditionalFormatting>
  <conditionalFormatting sqref="FDZ103">
    <cfRule type="duplicateValues" dxfId="0" priority="1815"/>
  </conditionalFormatting>
  <conditionalFormatting sqref="FEG103">
    <cfRule type="duplicateValues" dxfId="0" priority="1814"/>
  </conditionalFormatting>
  <conditionalFormatting sqref="FEN103">
    <cfRule type="duplicateValues" dxfId="0" priority="1813"/>
  </conditionalFormatting>
  <conditionalFormatting sqref="FEU103">
    <cfRule type="duplicateValues" dxfId="0" priority="1812"/>
  </conditionalFormatting>
  <conditionalFormatting sqref="FFB103">
    <cfRule type="duplicateValues" dxfId="0" priority="1811"/>
  </conditionalFormatting>
  <conditionalFormatting sqref="FFI103">
    <cfRule type="duplicateValues" dxfId="0" priority="1810"/>
  </conditionalFormatting>
  <conditionalFormatting sqref="FFP103">
    <cfRule type="duplicateValues" dxfId="0" priority="1809"/>
  </conditionalFormatting>
  <conditionalFormatting sqref="FFW103">
    <cfRule type="duplicateValues" dxfId="0" priority="1808"/>
  </conditionalFormatting>
  <conditionalFormatting sqref="FGD103">
    <cfRule type="duplicateValues" dxfId="0" priority="1807"/>
  </conditionalFormatting>
  <conditionalFormatting sqref="FGK103">
    <cfRule type="duplicateValues" dxfId="0" priority="1806"/>
  </conditionalFormatting>
  <conditionalFormatting sqref="FGR103">
    <cfRule type="duplicateValues" dxfId="0" priority="1805"/>
  </conditionalFormatting>
  <conditionalFormatting sqref="FGY103">
    <cfRule type="duplicateValues" dxfId="0" priority="1804"/>
  </conditionalFormatting>
  <conditionalFormatting sqref="FHF103">
    <cfRule type="duplicateValues" dxfId="0" priority="1803"/>
  </conditionalFormatting>
  <conditionalFormatting sqref="FHM103">
    <cfRule type="duplicateValues" dxfId="0" priority="1802"/>
  </conditionalFormatting>
  <conditionalFormatting sqref="FHT103">
    <cfRule type="duplicateValues" dxfId="0" priority="1801"/>
  </conditionalFormatting>
  <conditionalFormatting sqref="FIA103">
    <cfRule type="duplicateValues" dxfId="0" priority="1800"/>
  </conditionalFormatting>
  <conditionalFormatting sqref="FIH103">
    <cfRule type="duplicateValues" dxfId="0" priority="1799"/>
  </conditionalFormatting>
  <conditionalFormatting sqref="FIO103">
    <cfRule type="duplicateValues" dxfId="0" priority="1798"/>
  </conditionalFormatting>
  <conditionalFormatting sqref="FIV103">
    <cfRule type="duplicateValues" dxfId="0" priority="1797"/>
  </conditionalFormatting>
  <conditionalFormatting sqref="FJC103">
    <cfRule type="duplicateValues" dxfId="0" priority="1796"/>
  </conditionalFormatting>
  <conditionalFormatting sqref="FJJ103">
    <cfRule type="duplicateValues" dxfId="0" priority="1795"/>
  </conditionalFormatting>
  <conditionalFormatting sqref="FJQ103">
    <cfRule type="duplicateValues" dxfId="0" priority="1794"/>
  </conditionalFormatting>
  <conditionalFormatting sqref="FJX103">
    <cfRule type="duplicateValues" dxfId="0" priority="1793"/>
  </conditionalFormatting>
  <conditionalFormatting sqref="FKE103">
    <cfRule type="duplicateValues" dxfId="0" priority="1792"/>
  </conditionalFormatting>
  <conditionalFormatting sqref="FKL103">
    <cfRule type="duplicateValues" dxfId="0" priority="1791"/>
  </conditionalFormatting>
  <conditionalFormatting sqref="FKS103">
    <cfRule type="duplicateValues" dxfId="0" priority="1790"/>
  </conditionalFormatting>
  <conditionalFormatting sqref="FKZ103">
    <cfRule type="duplicateValues" dxfId="0" priority="1789"/>
  </conditionalFormatting>
  <conditionalFormatting sqref="FLG103">
    <cfRule type="duplicateValues" dxfId="0" priority="1788"/>
  </conditionalFormatting>
  <conditionalFormatting sqref="FLN103">
    <cfRule type="duplicateValues" dxfId="0" priority="1787"/>
  </conditionalFormatting>
  <conditionalFormatting sqref="FLU103">
    <cfRule type="duplicateValues" dxfId="0" priority="1786"/>
  </conditionalFormatting>
  <conditionalFormatting sqref="FMB103">
    <cfRule type="duplicateValues" dxfId="0" priority="1785"/>
  </conditionalFormatting>
  <conditionalFormatting sqref="FMI103">
    <cfRule type="duplicateValues" dxfId="0" priority="1784"/>
  </conditionalFormatting>
  <conditionalFormatting sqref="FMP103">
    <cfRule type="duplicateValues" dxfId="0" priority="1783"/>
  </conditionalFormatting>
  <conditionalFormatting sqref="FMW103">
    <cfRule type="duplicateValues" dxfId="0" priority="1782"/>
  </conditionalFormatting>
  <conditionalFormatting sqref="FND103">
    <cfRule type="duplicateValues" dxfId="0" priority="1781"/>
  </conditionalFormatting>
  <conditionalFormatting sqref="FNK103">
    <cfRule type="duplicateValues" dxfId="0" priority="1780"/>
  </conditionalFormatting>
  <conditionalFormatting sqref="FNR103">
    <cfRule type="duplicateValues" dxfId="0" priority="1779"/>
  </conditionalFormatting>
  <conditionalFormatting sqref="FNY103">
    <cfRule type="duplicateValues" dxfId="0" priority="1778"/>
  </conditionalFormatting>
  <conditionalFormatting sqref="FOF103">
    <cfRule type="duplicateValues" dxfId="0" priority="1777"/>
  </conditionalFormatting>
  <conditionalFormatting sqref="FOM103">
    <cfRule type="duplicateValues" dxfId="0" priority="1776"/>
  </conditionalFormatting>
  <conditionalFormatting sqref="FOT103">
    <cfRule type="duplicateValues" dxfId="0" priority="1775"/>
  </conditionalFormatting>
  <conditionalFormatting sqref="FPA103">
    <cfRule type="duplicateValues" dxfId="0" priority="1774"/>
  </conditionalFormatting>
  <conditionalFormatting sqref="FPH103">
    <cfRule type="duplicateValues" dxfId="0" priority="1773"/>
  </conditionalFormatting>
  <conditionalFormatting sqref="FPO103">
    <cfRule type="duplicateValues" dxfId="0" priority="1772"/>
  </conditionalFormatting>
  <conditionalFormatting sqref="FPV103">
    <cfRule type="duplicateValues" dxfId="0" priority="1771"/>
  </conditionalFormatting>
  <conditionalFormatting sqref="FQC103">
    <cfRule type="duplicateValues" dxfId="0" priority="1770"/>
  </conditionalFormatting>
  <conditionalFormatting sqref="FQJ103">
    <cfRule type="duplicateValues" dxfId="0" priority="1769"/>
  </conditionalFormatting>
  <conditionalFormatting sqref="FQQ103">
    <cfRule type="duplicateValues" dxfId="0" priority="1768"/>
  </conditionalFormatting>
  <conditionalFormatting sqref="FQX103">
    <cfRule type="duplicateValues" dxfId="0" priority="1767"/>
  </conditionalFormatting>
  <conditionalFormatting sqref="FRE103">
    <cfRule type="duplicateValues" dxfId="0" priority="1766"/>
  </conditionalFormatting>
  <conditionalFormatting sqref="FRL103">
    <cfRule type="duplicateValues" dxfId="0" priority="1765"/>
  </conditionalFormatting>
  <conditionalFormatting sqref="FRS103">
    <cfRule type="duplicateValues" dxfId="0" priority="1764"/>
  </conditionalFormatting>
  <conditionalFormatting sqref="FRZ103">
    <cfRule type="duplicateValues" dxfId="0" priority="1763"/>
  </conditionalFormatting>
  <conditionalFormatting sqref="FSG103">
    <cfRule type="duplicateValues" dxfId="0" priority="1762"/>
  </conditionalFormatting>
  <conditionalFormatting sqref="FSN103">
    <cfRule type="duplicateValues" dxfId="0" priority="1761"/>
  </conditionalFormatting>
  <conditionalFormatting sqref="FSU103">
    <cfRule type="duplicateValues" dxfId="0" priority="1760"/>
  </conditionalFormatting>
  <conditionalFormatting sqref="FTB103">
    <cfRule type="duplicateValues" dxfId="0" priority="1759"/>
  </conditionalFormatting>
  <conditionalFormatting sqref="FTI103">
    <cfRule type="duplicateValues" dxfId="0" priority="1758"/>
  </conditionalFormatting>
  <conditionalFormatting sqref="FTP103">
    <cfRule type="duplicateValues" dxfId="0" priority="1757"/>
  </conditionalFormatting>
  <conditionalFormatting sqref="FTW103">
    <cfRule type="duplicateValues" dxfId="0" priority="1756"/>
  </conditionalFormatting>
  <conditionalFormatting sqref="FUD103">
    <cfRule type="duplicateValues" dxfId="0" priority="1755"/>
  </conditionalFormatting>
  <conditionalFormatting sqref="FUK103">
    <cfRule type="duplicateValues" dxfId="0" priority="1754"/>
  </conditionalFormatting>
  <conditionalFormatting sqref="FUR103">
    <cfRule type="duplicateValues" dxfId="0" priority="1753"/>
  </conditionalFormatting>
  <conditionalFormatting sqref="FUY103">
    <cfRule type="duplicateValues" dxfId="0" priority="1752"/>
  </conditionalFormatting>
  <conditionalFormatting sqref="FVF103">
    <cfRule type="duplicateValues" dxfId="0" priority="1751"/>
  </conditionalFormatting>
  <conditionalFormatting sqref="FVM103">
    <cfRule type="duplicateValues" dxfId="0" priority="1750"/>
  </conditionalFormatting>
  <conditionalFormatting sqref="FVT103">
    <cfRule type="duplicateValues" dxfId="0" priority="1749"/>
  </conditionalFormatting>
  <conditionalFormatting sqref="FWA103">
    <cfRule type="duplicateValues" dxfId="0" priority="1748"/>
  </conditionalFormatting>
  <conditionalFormatting sqref="FWH103">
    <cfRule type="duplicateValues" dxfId="0" priority="1747"/>
  </conditionalFormatting>
  <conditionalFormatting sqref="FWO103">
    <cfRule type="duplicateValues" dxfId="0" priority="1746"/>
  </conditionalFormatting>
  <conditionalFormatting sqref="FWV103">
    <cfRule type="duplicateValues" dxfId="0" priority="1745"/>
  </conditionalFormatting>
  <conditionalFormatting sqref="FXC103">
    <cfRule type="duplicateValues" dxfId="0" priority="1744"/>
  </conditionalFormatting>
  <conditionalFormatting sqref="FXJ103">
    <cfRule type="duplicateValues" dxfId="0" priority="1743"/>
  </conditionalFormatting>
  <conditionalFormatting sqref="FXQ103">
    <cfRule type="duplicateValues" dxfId="0" priority="1742"/>
  </conditionalFormatting>
  <conditionalFormatting sqref="FXX103">
    <cfRule type="duplicateValues" dxfId="0" priority="1741"/>
  </conditionalFormatting>
  <conditionalFormatting sqref="FYE103">
    <cfRule type="duplicateValues" dxfId="0" priority="1740"/>
  </conditionalFormatting>
  <conditionalFormatting sqref="FYL103">
    <cfRule type="duplicateValues" dxfId="0" priority="1739"/>
  </conditionalFormatting>
  <conditionalFormatting sqref="FYS103">
    <cfRule type="duplicateValues" dxfId="0" priority="1738"/>
  </conditionalFormatting>
  <conditionalFormatting sqref="FYZ103">
    <cfRule type="duplicateValues" dxfId="0" priority="1737"/>
  </conditionalFormatting>
  <conditionalFormatting sqref="FZG103">
    <cfRule type="duplicateValues" dxfId="0" priority="1736"/>
  </conditionalFormatting>
  <conditionalFormatting sqref="FZN103">
    <cfRule type="duplicateValues" dxfId="0" priority="1735"/>
  </conditionalFormatting>
  <conditionalFormatting sqref="FZU103">
    <cfRule type="duplicateValues" dxfId="0" priority="1734"/>
  </conditionalFormatting>
  <conditionalFormatting sqref="GAB103">
    <cfRule type="duplicateValues" dxfId="0" priority="1733"/>
  </conditionalFormatting>
  <conditionalFormatting sqref="GAI103">
    <cfRule type="duplicateValues" dxfId="0" priority="1732"/>
  </conditionalFormatting>
  <conditionalFormatting sqref="GAP103">
    <cfRule type="duplicateValues" dxfId="0" priority="1731"/>
  </conditionalFormatting>
  <conditionalFormatting sqref="GAW103">
    <cfRule type="duplicateValues" dxfId="0" priority="1730"/>
  </conditionalFormatting>
  <conditionalFormatting sqref="GBD103">
    <cfRule type="duplicateValues" dxfId="0" priority="1729"/>
  </conditionalFormatting>
  <conditionalFormatting sqref="GBK103">
    <cfRule type="duplicateValues" dxfId="0" priority="1728"/>
  </conditionalFormatting>
  <conditionalFormatting sqref="GBR103">
    <cfRule type="duplicateValues" dxfId="0" priority="1727"/>
  </conditionalFormatting>
  <conditionalFormatting sqref="GBY103">
    <cfRule type="duplicateValues" dxfId="0" priority="1726"/>
  </conditionalFormatting>
  <conditionalFormatting sqref="GCF103">
    <cfRule type="duplicateValues" dxfId="0" priority="1725"/>
  </conditionalFormatting>
  <conditionalFormatting sqref="GCM103">
    <cfRule type="duplicateValues" dxfId="0" priority="1724"/>
  </conditionalFormatting>
  <conditionalFormatting sqref="GCT103">
    <cfRule type="duplicateValues" dxfId="0" priority="1723"/>
  </conditionalFormatting>
  <conditionalFormatting sqref="GDA103">
    <cfRule type="duplicateValues" dxfId="0" priority="1722"/>
  </conditionalFormatting>
  <conditionalFormatting sqref="GDH103">
    <cfRule type="duplicateValues" dxfId="0" priority="1721"/>
  </conditionalFormatting>
  <conditionalFormatting sqref="GDO103">
    <cfRule type="duplicateValues" dxfId="0" priority="1720"/>
  </conditionalFormatting>
  <conditionalFormatting sqref="GDV103">
    <cfRule type="duplicateValues" dxfId="0" priority="1719"/>
  </conditionalFormatting>
  <conditionalFormatting sqref="GEC103">
    <cfRule type="duplicateValues" dxfId="0" priority="1718"/>
  </conditionalFormatting>
  <conditionalFormatting sqref="GEJ103">
    <cfRule type="duplicateValues" dxfId="0" priority="1717"/>
  </conditionalFormatting>
  <conditionalFormatting sqref="GEQ103">
    <cfRule type="duplicateValues" dxfId="0" priority="1716"/>
  </conditionalFormatting>
  <conditionalFormatting sqref="GEX103">
    <cfRule type="duplicateValues" dxfId="0" priority="1715"/>
  </conditionalFormatting>
  <conditionalFormatting sqref="GFE103">
    <cfRule type="duplicateValues" dxfId="0" priority="1714"/>
  </conditionalFormatting>
  <conditionalFormatting sqref="GFL103">
    <cfRule type="duplicateValues" dxfId="0" priority="1713"/>
  </conditionalFormatting>
  <conditionalFormatting sqref="GFS103">
    <cfRule type="duplicateValues" dxfId="0" priority="1712"/>
  </conditionalFormatting>
  <conditionalFormatting sqref="GFZ103">
    <cfRule type="duplicateValues" dxfId="0" priority="1711"/>
  </conditionalFormatting>
  <conditionalFormatting sqref="GGG103">
    <cfRule type="duplicateValues" dxfId="0" priority="1710"/>
  </conditionalFormatting>
  <conditionalFormatting sqref="GGN103">
    <cfRule type="duplicateValues" dxfId="0" priority="1709"/>
  </conditionalFormatting>
  <conditionalFormatting sqref="GGU103">
    <cfRule type="duplicateValues" dxfId="0" priority="1708"/>
  </conditionalFormatting>
  <conditionalFormatting sqref="GHB103">
    <cfRule type="duplicateValues" dxfId="0" priority="1707"/>
  </conditionalFormatting>
  <conditionalFormatting sqref="GHI103">
    <cfRule type="duplicateValues" dxfId="0" priority="1706"/>
  </conditionalFormatting>
  <conditionalFormatting sqref="GHP103">
    <cfRule type="duplicateValues" dxfId="0" priority="1705"/>
  </conditionalFormatting>
  <conditionalFormatting sqref="GHW103">
    <cfRule type="duplicateValues" dxfId="0" priority="1704"/>
  </conditionalFormatting>
  <conditionalFormatting sqref="GID103">
    <cfRule type="duplicateValues" dxfId="0" priority="1703"/>
  </conditionalFormatting>
  <conditionalFormatting sqref="GIK103">
    <cfRule type="duplicateValues" dxfId="0" priority="1702"/>
  </conditionalFormatting>
  <conditionalFormatting sqref="GIR103">
    <cfRule type="duplicateValues" dxfId="0" priority="1701"/>
  </conditionalFormatting>
  <conditionalFormatting sqref="GIY103">
    <cfRule type="duplicateValues" dxfId="0" priority="1700"/>
  </conditionalFormatting>
  <conditionalFormatting sqref="GJF103">
    <cfRule type="duplicateValues" dxfId="0" priority="1699"/>
  </conditionalFormatting>
  <conditionalFormatting sqref="GJM103">
    <cfRule type="duplicateValues" dxfId="0" priority="1698"/>
  </conditionalFormatting>
  <conditionalFormatting sqref="GJT103">
    <cfRule type="duplicateValues" dxfId="0" priority="1697"/>
  </conditionalFormatting>
  <conditionalFormatting sqref="GKA103">
    <cfRule type="duplicateValues" dxfId="0" priority="1696"/>
  </conditionalFormatting>
  <conditionalFormatting sqref="GKH103">
    <cfRule type="duplicateValues" dxfId="0" priority="1695"/>
  </conditionalFormatting>
  <conditionalFormatting sqref="GKO103">
    <cfRule type="duplicateValues" dxfId="0" priority="1694"/>
  </conditionalFormatting>
  <conditionalFormatting sqref="GKV103">
    <cfRule type="duplicateValues" dxfId="0" priority="1693"/>
  </conditionalFormatting>
  <conditionalFormatting sqref="GLC103">
    <cfRule type="duplicateValues" dxfId="0" priority="1692"/>
  </conditionalFormatting>
  <conditionalFormatting sqref="GLJ103">
    <cfRule type="duplicateValues" dxfId="0" priority="1691"/>
  </conditionalFormatting>
  <conditionalFormatting sqref="GLQ103">
    <cfRule type="duplicateValues" dxfId="0" priority="1690"/>
  </conditionalFormatting>
  <conditionalFormatting sqref="GLX103">
    <cfRule type="duplicateValues" dxfId="0" priority="1689"/>
  </conditionalFormatting>
  <conditionalFormatting sqref="GME103">
    <cfRule type="duplicateValues" dxfId="0" priority="1688"/>
  </conditionalFormatting>
  <conditionalFormatting sqref="GML103">
    <cfRule type="duplicateValues" dxfId="0" priority="1687"/>
  </conditionalFormatting>
  <conditionalFormatting sqref="GMS103">
    <cfRule type="duplicateValues" dxfId="0" priority="1686"/>
  </conditionalFormatting>
  <conditionalFormatting sqref="GMZ103">
    <cfRule type="duplicateValues" dxfId="0" priority="1685"/>
  </conditionalFormatting>
  <conditionalFormatting sqref="GNG103">
    <cfRule type="duplicateValues" dxfId="0" priority="1684"/>
  </conditionalFormatting>
  <conditionalFormatting sqref="GNN103">
    <cfRule type="duplicateValues" dxfId="0" priority="1683"/>
  </conditionalFormatting>
  <conditionalFormatting sqref="GNU103">
    <cfRule type="duplicateValues" dxfId="0" priority="1682"/>
  </conditionalFormatting>
  <conditionalFormatting sqref="GOB103">
    <cfRule type="duplicateValues" dxfId="0" priority="1681"/>
  </conditionalFormatting>
  <conditionalFormatting sqref="GOI103">
    <cfRule type="duplicateValues" dxfId="0" priority="1680"/>
  </conditionalFormatting>
  <conditionalFormatting sqref="GOP103">
    <cfRule type="duplicateValues" dxfId="0" priority="1679"/>
  </conditionalFormatting>
  <conditionalFormatting sqref="GOW103">
    <cfRule type="duplicateValues" dxfId="0" priority="1678"/>
  </conditionalFormatting>
  <conditionalFormatting sqref="GPD103">
    <cfRule type="duplicateValues" dxfId="0" priority="1677"/>
  </conditionalFormatting>
  <conditionalFormatting sqref="GPK103">
    <cfRule type="duplicateValues" dxfId="0" priority="1676"/>
  </conditionalFormatting>
  <conditionalFormatting sqref="GPR103">
    <cfRule type="duplicateValues" dxfId="0" priority="1675"/>
  </conditionalFormatting>
  <conditionalFormatting sqref="GPY103">
    <cfRule type="duplicateValues" dxfId="0" priority="1674"/>
  </conditionalFormatting>
  <conditionalFormatting sqref="GQF103">
    <cfRule type="duplicateValues" dxfId="0" priority="1673"/>
  </conditionalFormatting>
  <conditionalFormatting sqref="GQM103">
    <cfRule type="duplicateValues" dxfId="0" priority="1672"/>
  </conditionalFormatting>
  <conditionalFormatting sqref="GQT103">
    <cfRule type="duplicateValues" dxfId="0" priority="1671"/>
  </conditionalFormatting>
  <conditionalFormatting sqref="GRA103">
    <cfRule type="duplicateValues" dxfId="0" priority="1670"/>
  </conditionalFormatting>
  <conditionalFormatting sqref="GRH103">
    <cfRule type="duplicateValues" dxfId="0" priority="1669"/>
  </conditionalFormatting>
  <conditionalFormatting sqref="GRO103">
    <cfRule type="duplicateValues" dxfId="0" priority="1668"/>
  </conditionalFormatting>
  <conditionalFormatting sqref="GRV103">
    <cfRule type="duplicateValues" dxfId="0" priority="1667"/>
  </conditionalFormatting>
  <conditionalFormatting sqref="GSC103">
    <cfRule type="duplicateValues" dxfId="0" priority="1666"/>
  </conditionalFormatting>
  <conditionalFormatting sqref="GSJ103">
    <cfRule type="duplicateValues" dxfId="0" priority="1665"/>
  </conditionalFormatting>
  <conditionalFormatting sqref="GSQ103">
    <cfRule type="duplicateValues" dxfId="0" priority="1664"/>
  </conditionalFormatting>
  <conditionalFormatting sqref="GSX103">
    <cfRule type="duplicateValues" dxfId="0" priority="1663"/>
  </conditionalFormatting>
  <conditionalFormatting sqref="GTE103">
    <cfRule type="duplicateValues" dxfId="0" priority="1662"/>
  </conditionalFormatting>
  <conditionalFormatting sqref="GTL103">
    <cfRule type="duplicateValues" dxfId="0" priority="1661"/>
  </conditionalFormatting>
  <conditionalFormatting sqref="GTS103">
    <cfRule type="duplicateValues" dxfId="0" priority="1660"/>
  </conditionalFormatting>
  <conditionalFormatting sqref="GTZ103">
    <cfRule type="duplicateValues" dxfId="0" priority="1659"/>
  </conditionalFormatting>
  <conditionalFormatting sqref="GUG103">
    <cfRule type="duplicateValues" dxfId="0" priority="1658"/>
  </conditionalFormatting>
  <conditionalFormatting sqref="GUN103">
    <cfRule type="duplicateValues" dxfId="0" priority="1657"/>
  </conditionalFormatting>
  <conditionalFormatting sqref="GUU103">
    <cfRule type="duplicateValues" dxfId="0" priority="1656"/>
  </conditionalFormatting>
  <conditionalFormatting sqref="GVB103">
    <cfRule type="duplicateValues" dxfId="0" priority="1655"/>
  </conditionalFormatting>
  <conditionalFormatting sqref="GVI103">
    <cfRule type="duplicateValues" dxfId="0" priority="1654"/>
  </conditionalFormatting>
  <conditionalFormatting sqref="GVP103">
    <cfRule type="duplicateValues" dxfId="0" priority="1653"/>
  </conditionalFormatting>
  <conditionalFormatting sqref="GVW103">
    <cfRule type="duplicateValues" dxfId="0" priority="1652"/>
  </conditionalFormatting>
  <conditionalFormatting sqref="GWD103">
    <cfRule type="duplicateValues" dxfId="0" priority="1651"/>
  </conditionalFormatting>
  <conditionalFormatting sqref="GWK103">
    <cfRule type="duplicateValues" dxfId="0" priority="1650"/>
  </conditionalFormatting>
  <conditionalFormatting sqref="GWR103">
    <cfRule type="duplicateValues" dxfId="0" priority="1649"/>
  </conditionalFormatting>
  <conditionalFormatting sqref="GWY103">
    <cfRule type="duplicateValues" dxfId="0" priority="1648"/>
  </conditionalFormatting>
  <conditionalFormatting sqref="GXF103">
    <cfRule type="duplicateValues" dxfId="0" priority="1647"/>
  </conditionalFormatting>
  <conditionalFormatting sqref="GXM103">
    <cfRule type="duplicateValues" dxfId="0" priority="1646"/>
  </conditionalFormatting>
  <conditionalFormatting sqref="GXT103">
    <cfRule type="duplicateValues" dxfId="0" priority="1645"/>
  </conditionalFormatting>
  <conditionalFormatting sqref="GYA103">
    <cfRule type="duplicateValues" dxfId="0" priority="1644"/>
  </conditionalFormatting>
  <conditionalFormatting sqref="GYH103">
    <cfRule type="duplicateValues" dxfId="0" priority="1643"/>
  </conditionalFormatting>
  <conditionalFormatting sqref="GYO103">
    <cfRule type="duplicateValues" dxfId="0" priority="1642"/>
  </conditionalFormatting>
  <conditionalFormatting sqref="GYV103">
    <cfRule type="duplicateValues" dxfId="0" priority="1641"/>
  </conditionalFormatting>
  <conditionalFormatting sqref="GZC103">
    <cfRule type="duplicateValues" dxfId="0" priority="1640"/>
  </conditionalFormatting>
  <conditionalFormatting sqref="GZJ103">
    <cfRule type="duplicateValues" dxfId="0" priority="1639"/>
  </conditionalFormatting>
  <conditionalFormatting sqref="GZQ103">
    <cfRule type="duplicateValues" dxfId="0" priority="1638"/>
  </conditionalFormatting>
  <conditionalFormatting sqref="GZX103">
    <cfRule type="duplicateValues" dxfId="0" priority="1637"/>
  </conditionalFormatting>
  <conditionalFormatting sqref="HAE103">
    <cfRule type="duplicateValues" dxfId="0" priority="1636"/>
  </conditionalFormatting>
  <conditionalFormatting sqref="HAL103">
    <cfRule type="duplicateValues" dxfId="0" priority="1635"/>
  </conditionalFormatting>
  <conditionalFormatting sqref="HAS103">
    <cfRule type="duplicateValues" dxfId="0" priority="1634"/>
  </conditionalFormatting>
  <conditionalFormatting sqref="HAZ103">
    <cfRule type="duplicateValues" dxfId="0" priority="1633"/>
  </conditionalFormatting>
  <conditionalFormatting sqref="HBG103">
    <cfRule type="duplicateValues" dxfId="0" priority="1632"/>
  </conditionalFormatting>
  <conditionalFormatting sqref="HBN103">
    <cfRule type="duplicateValues" dxfId="0" priority="1631"/>
  </conditionalFormatting>
  <conditionalFormatting sqref="HBU103">
    <cfRule type="duplicateValues" dxfId="0" priority="1630"/>
  </conditionalFormatting>
  <conditionalFormatting sqref="HCB103">
    <cfRule type="duplicateValues" dxfId="0" priority="1629"/>
  </conditionalFormatting>
  <conditionalFormatting sqref="HCI103">
    <cfRule type="duplicateValues" dxfId="0" priority="1628"/>
  </conditionalFormatting>
  <conditionalFormatting sqref="HCP103">
    <cfRule type="duplicateValues" dxfId="0" priority="1627"/>
  </conditionalFormatting>
  <conditionalFormatting sqref="HCW103">
    <cfRule type="duplicateValues" dxfId="0" priority="1626"/>
  </conditionalFormatting>
  <conditionalFormatting sqref="HDD103">
    <cfRule type="duplicateValues" dxfId="0" priority="1625"/>
  </conditionalFormatting>
  <conditionalFormatting sqref="HDK103">
    <cfRule type="duplicateValues" dxfId="0" priority="1624"/>
  </conditionalFormatting>
  <conditionalFormatting sqref="HDR103">
    <cfRule type="duplicateValues" dxfId="0" priority="1623"/>
  </conditionalFormatting>
  <conditionalFormatting sqref="HDY103">
    <cfRule type="duplicateValues" dxfId="0" priority="1622"/>
  </conditionalFormatting>
  <conditionalFormatting sqref="HEF103">
    <cfRule type="duplicateValues" dxfId="0" priority="1621"/>
  </conditionalFormatting>
  <conditionalFormatting sqref="HEM103">
    <cfRule type="duplicateValues" dxfId="0" priority="1620"/>
  </conditionalFormatting>
  <conditionalFormatting sqref="HET103">
    <cfRule type="duplicateValues" dxfId="0" priority="1619"/>
  </conditionalFormatting>
  <conditionalFormatting sqref="HFA103">
    <cfRule type="duplicateValues" dxfId="0" priority="1618"/>
  </conditionalFormatting>
  <conditionalFormatting sqref="HFH103">
    <cfRule type="duplicateValues" dxfId="0" priority="1617"/>
  </conditionalFormatting>
  <conditionalFormatting sqref="HFO103">
    <cfRule type="duplicateValues" dxfId="0" priority="1616"/>
  </conditionalFormatting>
  <conditionalFormatting sqref="HFV103">
    <cfRule type="duplicateValues" dxfId="0" priority="1615"/>
  </conditionalFormatting>
  <conditionalFormatting sqref="HGC103">
    <cfRule type="duplicateValues" dxfId="0" priority="1614"/>
  </conditionalFormatting>
  <conditionalFormatting sqref="HGJ103">
    <cfRule type="duplicateValues" dxfId="0" priority="1613"/>
  </conditionalFormatting>
  <conditionalFormatting sqref="HGQ103">
    <cfRule type="duplicateValues" dxfId="0" priority="1612"/>
  </conditionalFormatting>
  <conditionalFormatting sqref="HGX103">
    <cfRule type="duplicateValues" dxfId="0" priority="1611"/>
  </conditionalFormatting>
  <conditionalFormatting sqref="HHE103">
    <cfRule type="duplicateValues" dxfId="0" priority="1610"/>
  </conditionalFormatting>
  <conditionalFormatting sqref="HHL103">
    <cfRule type="duplicateValues" dxfId="0" priority="1609"/>
  </conditionalFormatting>
  <conditionalFormatting sqref="HHS103">
    <cfRule type="duplicateValues" dxfId="0" priority="1608"/>
  </conditionalFormatting>
  <conditionalFormatting sqref="HHZ103">
    <cfRule type="duplicateValues" dxfId="0" priority="1607"/>
  </conditionalFormatting>
  <conditionalFormatting sqref="HIG103">
    <cfRule type="duplicateValues" dxfId="0" priority="1606"/>
  </conditionalFormatting>
  <conditionalFormatting sqref="HIN103">
    <cfRule type="duplicateValues" dxfId="0" priority="1605"/>
  </conditionalFormatting>
  <conditionalFormatting sqref="HIU103">
    <cfRule type="duplicateValues" dxfId="0" priority="1604"/>
  </conditionalFormatting>
  <conditionalFormatting sqref="HJB103">
    <cfRule type="duplicateValues" dxfId="0" priority="1603"/>
  </conditionalFormatting>
  <conditionalFormatting sqref="HJI103">
    <cfRule type="duplicateValues" dxfId="0" priority="1602"/>
  </conditionalFormatting>
  <conditionalFormatting sqref="HJP103">
    <cfRule type="duplicateValues" dxfId="0" priority="1601"/>
  </conditionalFormatting>
  <conditionalFormatting sqref="HJW103">
    <cfRule type="duplicateValues" dxfId="0" priority="1600"/>
  </conditionalFormatting>
  <conditionalFormatting sqref="HKD103">
    <cfRule type="duplicateValues" dxfId="0" priority="1599"/>
  </conditionalFormatting>
  <conditionalFormatting sqref="HKK103">
    <cfRule type="duplicateValues" dxfId="0" priority="1598"/>
  </conditionalFormatting>
  <conditionalFormatting sqref="HKR103">
    <cfRule type="duplicateValues" dxfId="0" priority="1597"/>
  </conditionalFormatting>
  <conditionalFormatting sqref="HKY103">
    <cfRule type="duplicateValues" dxfId="0" priority="1596"/>
  </conditionalFormatting>
  <conditionalFormatting sqref="HLF103">
    <cfRule type="duplicateValues" dxfId="0" priority="1595"/>
  </conditionalFormatting>
  <conditionalFormatting sqref="HLM103">
    <cfRule type="duplicateValues" dxfId="0" priority="1594"/>
  </conditionalFormatting>
  <conditionalFormatting sqref="HLT103">
    <cfRule type="duplicateValues" dxfId="0" priority="1593"/>
  </conditionalFormatting>
  <conditionalFormatting sqref="HMA103">
    <cfRule type="duplicateValues" dxfId="0" priority="1592"/>
  </conditionalFormatting>
  <conditionalFormatting sqref="HMH103">
    <cfRule type="duplicateValues" dxfId="0" priority="1591"/>
  </conditionalFormatting>
  <conditionalFormatting sqref="HMO103">
    <cfRule type="duplicateValues" dxfId="0" priority="1590"/>
  </conditionalFormatting>
  <conditionalFormatting sqref="HMV103">
    <cfRule type="duplicateValues" dxfId="0" priority="1589"/>
  </conditionalFormatting>
  <conditionalFormatting sqref="HNC103">
    <cfRule type="duplicateValues" dxfId="0" priority="1588"/>
  </conditionalFormatting>
  <conditionalFormatting sqref="HNJ103">
    <cfRule type="duplicateValues" dxfId="0" priority="1587"/>
  </conditionalFormatting>
  <conditionalFormatting sqref="HNQ103">
    <cfRule type="duplicateValues" dxfId="0" priority="1586"/>
  </conditionalFormatting>
  <conditionalFormatting sqref="HNX103">
    <cfRule type="duplicateValues" dxfId="0" priority="1585"/>
  </conditionalFormatting>
  <conditionalFormatting sqref="HOE103">
    <cfRule type="duplicateValues" dxfId="0" priority="1584"/>
  </conditionalFormatting>
  <conditionalFormatting sqref="HOL103">
    <cfRule type="duplicateValues" dxfId="0" priority="1583"/>
  </conditionalFormatting>
  <conditionalFormatting sqref="HOS103">
    <cfRule type="duplicateValues" dxfId="0" priority="1582"/>
  </conditionalFormatting>
  <conditionalFormatting sqref="HOZ103">
    <cfRule type="duplicateValues" dxfId="0" priority="1581"/>
  </conditionalFormatting>
  <conditionalFormatting sqref="HPG103">
    <cfRule type="duplicateValues" dxfId="0" priority="1580"/>
  </conditionalFormatting>
  <conditionalFormatting sqref="HPN103">
    <cfRule type="duplicateValues" dxfId="0" priority="1579"/>
  </conditionalFormatting>
  <conditionalFormatting sqref="HPU103">
    <cfRule type="duplicateValues" dxfId="0" priority="1578"/>
  </conditionalFormatting>
  <conditionalFormatting sqref="HQB103">
    <cfRule type="duplicateValues" dxfId="0" priority="1577"/>
  </conditionalFormatting>
  <conditionalFormatting sqref="HQI103">
    <cfRule type="duplicateValues" dxfId="0" priority="1576"/>
  </conditionalFormatting>
  <conditionalFormatting sqref="HQP103">
    <cfRule type="duplicateValues" dxfId="0" priority="1575"/>
  </conditionalFormatting>
  <conditionalFormatting sqref="HQW103">
    <cfRule type="duplicateValues" dxfId="0" priority="1574"/>
  </conditionalFormatting>
  <conditionalFormatting sqref="HRD103">
    <cfRule type="duplicateValues" dxfId="0" priority="1573"/>
  </conditionalFormatting>
  <conditionalFormatting sqref="HRK103">
    <cfRule type="duplicateValues" dxfId="0" priority="1572"/>
  </conditionalFormatting>
  <conditionalFormatting sqref="HRR103">
    <cfRule type="duplicateValues" dxfId="0" priority="1571"/>
  </conditionalFormatting>
  <conditionalFormatting sqref="HRY103">
    <cfRule type="duplicateValues" dxfId="0" priority="1570"/>
  </conditionalFormatting>
  <conditionalFormatting sqref="HSF103">
    <cfRule type="duplicateValues" dxfId="0" priority="1569"/>
  </conditionalFormatting>
  <conditionalFormatting sqref="HSM103">
    <cfRule type="duplicateValues" dxfId="0" priority="1568"/>
  </conditionalFormatting>
  <conditionalFormatting sqref="HST103">
    <cfRule type="duplicateValues" dxfId="0" priority="1567"/>
  </conditionalFormatting>
  <conditionalFormatting sqref="HTA103">
    <cfRule type="duplicateValues" dxfId="0" priority="1566"/>
  </conditionalFormatting>
  <conditionalFormatting sqref="HTH103">
    <cfRule type="duplicateValues" dxfId="0" priority="1565"/>
  </conditionalFormatting>
  <conditionalFormatting sqref="HTO103">
    <cfRule type="duplicateValues" dxfId="0" priority="1564"/>
  </conditionalFormatting>
  <conditionalFormatting sqref="HTV103">
    <cfRule type="duplicateValues" dxfId="0" priority="1563"/>
  </conditionalFormatting>
  <conditionalFormatting sqref="HUC103">
    <cfRule type="duplicateValues" dxfId="0" priority="1562"/>
  </conditionalFormatting>
  <conditionalFormatting sqref="HUJ103">
    <cfRule type="duplicateValues" dxfId="0" priority="1561"/>
  </conditionalFormatting>
  <conditionalFormatting sqref="HUQ103">
    <cfRule type="duplicateValues" dxfId="0" priority="1560"/>
  </conditionalFormatting>
  <conditionalFormatting sqref="HUX103">
    <cfRule type="duplicateValues" dxfId="0" priority="1559"/>
  </conditionalFormatting>
  <conditionalFormatting sqref="HVE103">
    <cfRule type="duplicateValues" dxfId="0" priority="1558"/>
  </conditionalFormatting>
  <conditionalFormatting sqref="HVL103">
    <cfRule type="duplicateValues" dxfId="0" priority="1557"/>
  </conditionalFormatting>
  <conditionalFormatting sqref="HVS103">
    <cfRule type="duplicateValues" dxfId="0" priority="1556"/>
  </conditionalFormatting>
  <conditionalFormatting sqref="HVZ103">
    <cfRule type="duplicateValues" dxfId="0" priority="1555"/>
  </conditionalFormatting>
  <conditionalFormatting sqref="HWG103">
    <cfRule type="duplicateValues" dxfId="0" priority="1554"/>
  </conditionalFormatting>
  <conditionalFormatting sqref="HWN103">
    <cfRule type="duplicateValues" dxfId="0" priority="1553"/>
  </conditionalFormatting>
  <conditionalFormatting sqref="HWU103">
    <cfRule type="duplicateValues" dxfId="0" priority="1552"/>
  </conditionalFormatting>
  <conditionalFormatting sqref="HXB103">
    <cfRule type="duplicateValues" dxfId="0" priority="1551"/>
  </conditionalFormatting>
  <conditionalFormatting sqref="HXI103">
    <cfRule type="duplicateValues" dxfId="0" priority="1550"/>
  </conditionalFormatting>
  <conditionalFormatting sqref="HXP103">
    <cfRule type="duplicateValues" dxfId="0" priority="1549"/>
  </conditionalFormatting>
  <conditionalFormatting sqref="HXW103">
    <cfRule type="duplicateValues" dxfId="0" priority="1548"/>
  </conditionalFormatting>
  <conditionalFormatting sqref="HYD103">
    <cfRule type="duplicateValues" dxfId="0" priority="1547"/>
  </conditionalFormatting>
  <conditionalFormatting sqref="HYK103">
    <cfRule type="duplicateValues" dxfId="0" priority="1546"/>
  </conditionalFormatting>
  <conditionalFormatting sqref="HYR103">
    <cfRule type="duplicateValues" dxfId="0" priority="1545"/>
  </conditionalFormatting>
  <conditionalFormatting sqref="HYY103">
    <cfRule type="duplicateValues" dxfId="0" priority="1544"/>
  </conditionalFormatting>
  <conditionalFormatting sqref="HZF103">
    <cfRule type="duplicateValues" dxfId="0" priority="1543"/>
  </conditionalFormatting>
  <conditionalFormatting sqref="HZM103">
    <cfRule type="duplicateValues" dxfId="0" priority="1542"/>
  </conditionalFormatting>
  <conditionalFormatting sqref="HZT103">
    <cfRule type="duplicateValues" dxfId="0" priority="1541"/>
  </conditionalFormatting>
  <conditionalFormatting sqref="IAA103">
    <cfRule type="duplicateValues" dxfId="0" priority="1540"/>
  </conditionalFormatting>
  <conditionalFormatting sqref="IAH103">
    <cfRule type="duplicateValues" dxfId="0" priority="1539"/>
  </conditionalFormatting>
  <conditionalFormatting sqref="IAO103">
    <cfRule type="duplicateValues" dxfId="0" priority="1538"/>
  </conditionalFormatting>
  <conditionalFormatting sqref="IAV103">
    <cfRule type="duplicateValues" dxfId="0" priority="1537"/>
  </conditionalFormatting>
  <conditionalFormatting sqref="IBC103">
    <cfRule type="duplicateValues" dxfId="0" priority="1536"/>
  </conditionalFormatting>
  <conditionalFormatting sqref="IBJ103">
    <cfRule type="duplicateValues" dxfId="0" priority="1535"/>
  </conditionalFormatting>
  <conditionalFormatting sqref="IBQ103">
    <cfRule type="duplicateValues" dxfId="0" priority="1534"/>
  </conditionalFormatting>
  <conditionalFormatting sqref="IBX103">
    <cfRule type="duplicateValues" dxfId="0" priority="1533"/>
  </conditionalFormatting>
  <conditionalFormatting sqref="ICE103">
    <cfRule type="duplicateValues" dxfId="0" priority="1532"/>
  </conditionalFormatting>
  <conditionalFormatting sqref="ICL103">
    <cfRule type="duplicateValues" dxfId="0" priority="1531"/>
  </conditionalFormatting>
  <conditionalFormatting sqref="ICS103">
    <cfRule type="duplicateValues" dxfId="0" priority="1530"/>
  </conditionalFormatting>
  <conditionalFormatting sqref="ICZ103">
    <cfRule type="duplicateValues" dxfId="0" priority="1529"/>
  </conditionalFormatting>
  <conditionalFormatting sqref="IDG103">
    <cfRule type="duplicateValues" dxfId="0" priority="1528"/>
  </conditionalFormatting>
  <conditionalFormatting sqref="IDN103">
    <cfRule type="duplicateValues" dxfId="0" priority="1527"/>
  </conditionalFormatting>
  <conditionalFormatting sqref="IDU103">
    <cfRule type="duplicateValues" dxfId="0" priority="1526"/>
  </conditionalFormatting>
  <conditionalFormatting sqref="IEB103">
    <cfRule type="duplicateValues" dxfId="0" priority="1525"/>
  </conditionalFormatting>
  <conditionalFormatting sqref="IEI103">
    <cfRule type="duplicateValues" dxfId="0" priority="1524"/>
  </conditionalFormatting>
  <conditionalFormatting sqref="IEP103">
    <cfRule type="duplicateValues" dxfId="0" priority="1523"/>
  </conditionalFormatting>
  <conditionalFormatting sqref="IEW103">
    <cfRule type="duplicateValues" dxfId="0" priority="1522"/>
  </conditionalFormatting>
  <conditionalFormatting sqref="IFD103">
    <cfRule type="duplicateValues" dxfId="0" priority="1521"/>
  </conditionalFormatting>
  <conditionalFormatting sqref="IFK103">
    <cfRule type="duplicateValues" dxfId="0" priority="1520"/>
  </conditionalFormatting>
  <conditionalFormatting sqref="IFR103">
    <cfRule type="duplicateValues" dxfId="0" priority="1519"/>
  </conditionalFormatting>
  <conditionalFormatting sqref="IFY103">
    <cfRule type="duplicateValues" dxfId="0" priority="1518"/>
  </conditionalFormatting>
  <conditionalFormatting sqref="IGF103">
    <cfRule type="duplicateValues" dxfId="0" priority="1517"/>
  </conditionalFormatting>
  <conditionalFormatting sqref="IGM103">
    <cfRule type="duplicateValues" dxfId="0" priority="1516"/>
  </conditionalFormatting>
  <conditionalFormatting sqref="IGT103">
    <cfRule type="duplicateValues" dxfId="0" priority="1515"/>
  </conditionalFormatting>
  <conditionalFormatting sqref="IHA103">
    <cfRule type="duplicateValues" dxfId="0" priority="1514"/>
  </conditionalFormatting>
  <conditionalFormatting sqref="IHH103">
    <cfRule type="duplicateValues" dxfId="0" priority="1513"/>
  </conditionalFormatting>
  <conditionalFormatting sqref="IHO103">
    <cfRule type="duplicateValues" dxfId="0" priority="1512"/>
  </conditionalFormatting>
  <conditionalFormatting sqref="IHV103">
    <cfRule type="duplicateValues" dxfId="0" priority="1511"/>
  </conditionalFormatting>
  <conditionalFormatting sqref="IIC103">
    <cfRule type="duplicateValues" dxfId="0" priority="1510"/>
  </conditionalFormatting>
  <conditionalFormatting sqref="IIJ103">
    <cfRule type="duplicateValues" dxfId="0" priority="1509"/>
  </conditionalFormatting>
  <conditionalFormatting sqref="IIQ103">
    <cfRule type="duplicateValues" dxfId="0" priority="1508"/>
  </conditionalFormatting>
  <conditionalFormatting sqref="IIX103">
    <cfRule type="duplicateValues" dxfId="0" priority="1507"/>
  </conditionalFormatting>
  <conditionalFormatting sqref="IJE103">
    <cfRule type="duplicateValues" dxfId="0" priority="1506"/>
  </conditionalFormatting>
  <conditionalFormatting sqref="IJL103">
    <cfRule type="duplicateValues" dxfId="0" priority="1505"/>
  </conditionalFormatting>
  <conditionalFormatting sqref="IJS103">
    <cfRule type="duplicateValues" dxfId="0" priority="1504"/>
  </conditionalFormatting>
  <conditionalFormatting sqref="IJZ103">
    <cfRule type="duplicateValues" dxfId="0" priority="1503"/>
  </conditionalFormatting>
  <conditionalFormatting sqref="IKG103">
    <cfRule type="duplicateValues" dxfId="0" priority="1502"/>
  </conditionalFormatting>
  <conditionalFormatting sqref="IKN103">
    <cfRule type="duplicateValues" dxfId="0" priority="1501"/>
  </conditionalFormatting>
  <conditionalFormatting sqref="IKU103">
    <cfRule type="duplicateValues" dxfId="0" priority="1500"/>
  </conditionalFormatting>
  <conditionalFormatting sqref="ILB103">
    <cfRule type="duplicateValues" dxfId="0" priority="1499"/>
  </conditionalFormatting>
  <conditionalFormatting sqref="ILI103">
    <cfRule type="duplicateValues" dxfId="0" priority="1498"/>
  </conditionalFormatting>
  <conditionalFormatting sqref="ILP103">
    <cfRule type="duplicateValues" dxfId="0" priority="1497"/>
  </conditionalFormatting>
  <conditionalFormatting sqref="ILW103">
    <cfRule type="duplicateValues" dxfId="0" priority="1496"/>
  </conditionalFormatting>
  <conditionalFormatting sqref="IMD103">
    <cfRule type="duplicateValues" dxfId="0" priority="1495"/>
  </conditionalFormatting>
  <conditionalFormatting sqref="IMK103">
    <cfRule type="duplicateValues" dxfId="0" priority="1494"/>
  </conditionalFormatting>
  <conditionalFormatting sqref="IMR103">
    <cfRule type="duplicateValues" dxfId="0" priority="1493"/>
  </conditionalFormatting>
  <conditionalFormatting sqref="IMY103">
    <cfRule type="duplicateValues" dxfId="0" priority="1492"/>
  </conditionalFormatting>
  <conditionalFormatting sqref="INF103">
    <cfRule type="duplicateValues" dxfId="0" priority="1491"/>
  </conditionalFormatting>
  <conditionalFormatting sqref="INM103">
    <cfRule type="duplicateValues" dxfId="0" priority="1490"/>
  </conditionalFormatting>
  <conditionalFormatting sqref="INT103">
    <cfRule type="duplicateValues" dxfId="0" priority="1489"/>
  </conditionalFormatting>
  <conditionalFormatting sqref="IOA103">
    <cfRule type="duplicateValues" dxfId="0" priority="1488"/>
  </conditionalFormatting>
  <conditionalFormatting sqref="IOH103">
    <cfRule type="duplicateValues" dxfId="0" priority="1487"/>
  </conditionalFormatting>
  <conditionalFormatting sqref="IOO103">
    <cfRule type="duplicateValues" dxfId="0" priority="1486"/>
  </conditionalFormatting>
  <conditionalFormatting sqref="IOV103">
    <cfRule type="duplicateValues" dxfId="0" priority="1485"/>
  </conditionalFormatting>
  <conditionalFormatting sqref="IPC103">
    <cfRule type="duplicateValues" dxfId="0" priority="1484"/>
  </conditionalFormatting>
  <conditionalFormatting sqref="IPJ103">
    <cfRule type="duplicateValues" dxfId="0" priority="1483"/>
  </conditionalFormatting>
  <conditionalFormatting sqref="IPQ103">
    <cfRule type="duplicateValues" dxfId="0" priority="1482"/>
  </conditionalFormatting>
  <conditionalFormatting sqref="IPX103">
    <cfRule type="duplicateValues" dxfId="0" priority="1481"/>
  </conditionalFormatting>
  <conditionalFormatting sqref="IQE103">
    <cfRule type="duplicateValues" dxfId="0" priority="1480"/>
  </conditionalFormatting>
  <conditionalFormatting sqref="IQL103">
    <cfRule type="duplicateValues" dxfId="0" priority="1479"/>
  </conditionalFormatting>
  <conditionalFormatting sqref="IQS103">
    <cfRule type="duplicateValues" dxfId="0" priority="1478"/>
  </conditionalFormatting>
  <conditionalFormatting sqref="IQZ103">
    <cfRule type="duplicateValues" dxfId="0" priority="1477"/>
  </conditionalFormatting>
  <conditionalFormatting sqref="IRG103">
    <cfRule type="duplicateValues" dxfId="0" priority="1476"/>
  </conditionalFormatting>
  <conditionalFormatting sqref="IRN103">
    <cfRule type="duplicateValues" dxfId="0" priority="1475"/>
  </conditionalFormatting>
  <conditionalFormatting sqref="IRU103">
    <cfRule type="duplicateValues" dxfId="0" priority="1474"/>
  </conditionalFormatting>
  <conditionalFormatting sqref="ISB103">
    <cfRule type="duplicateValues" dxfId="0" priority="1473"/>
  </conditionalFormatting>
  <conditionalFormatting sqref="ISI103">
    <cfRule type="duplicateValues" dxfId="0" priority="1472"/>
  </conditionalFormatting>
  <conditionalFormatting sqref="ISP103">
    <cfRule type="duplicateValues" dxfId="0" priority="1471"/>
  </conditionalFormatting>
  <conditionalFormatting sqref="ISW103">
    <cfRule type="duplicateValues" dxfId="0" priority="1470"/>
  </conditionalFormatting>
  <conditionalFormatting sqref="ITD103">
    <cfRule type="duplicateValues" dxfId="0" priority="1469"/>
  </conditionalFormatting>
  <conditionalFormatting sqref="ITK103">
    <cfRule type="duplicateValues" dxfId="0" priority="1468"/>
  </conditionalFormatting>
  <conditionalFormatting sqref="ITR103">
    <cfRule type="duplicateValues" dxfId="0" priority="1467"/>
  </conditionalFormatting>
  <conditionalFormatting sqref="ITY103">
    <cfRule type="duplicateValues" dxfId="0" priority="1466"/>
  </conditionalFormatting>
  <conditionalFormatting sqref="IUF103">
    <cfRule type="duplicateValues" dxfId="0" priority="1465"/>
  </conditionalFormatting>
  <conditionalFormatting sqref="IUM103">
    <cfRule type="duplicateValues" dxfId="0" priority="1464"/>
  </conditionalFormatting>
  <conditionalFormatting sqref="IUT103">
    <cfRule type="duplicateValues" dxfId="0" priority="1463"/>
  </conditionalFormatting>
  <conditionalFormatting sqref="IVA103">
    <cfRule type="duplicateValues" dxfId="0" priority="1462"/>
  </conditionalFormatting>
  <conditionalFormatting sqref="IVH103">
    <cfRule type="duplicateValues" dxfId="0" priority="1461"/>
  </conditionalFormatting>
  <conditionalFormatting sqref="IVO103">
    <cfRule type="duplicateValues" dxfId="0" priority="1460"/>
  </conditionalFormatting>
  <conditionalFormatting sqref="IVV103">
    <cfRule type="duplicateValues" dxfId="0" priority="1459"/>
  </conditionalFormatting>
  <conditionalFormatting sqref="IWC103">
    <cfRule type="duplicateValues" dxfId="0" priority="1458"/>
  </conditionalFormatting>
  <conditionalFormatting sqref="IWJ103">
    <cfRule type="duplicateValues" dxfId="0" priority="1457"/>
  </conditionalFormatting>
  <conditionalFormatting sqref="IWQ103">
    <cfRule type="duplicateValues" dxfId="0" priority="1456"/>
  </conditionalFormatting>
  <conditionalFormatting sqref="IWX103">
    <cfRule type="duplicateValues" dxfId="0" priority="1455"/>
  </conditionalFormatting>
  <conditionalFormatting sqref="IXE103">
    <cfRule type="duplicateValues" dxfId="0" priority="1454"/>
  </conditionalFormatting>
  <conditionalFormatting sqref="IXL103">
    <cfRule type="duplicateValues" dxfId="0" priority="1453"/>
  </conditionalFormatting>
  <conditionalFormatting sqref="IXS103">
    <cfRule type="duplicateValues" dxfId="0" priority="1452"/>
  </conditionalFormatting>
  <conditionalFormatting sqref="IXZ103">
    <cfRule type="duplicateValues" dxfId="0" priority="1451"/>
  </conditionalFormatting>
  <conditionalFormatting sqref="IYG103">
    <cfRule type="duplicateValues" dxfId="0" priority="1450"/>
  </conditionalFormatting>
  <conditionalFormatting sqref="IYN103">
    <cfRule type="duplicateValues" dxfId="0" priority="1449"/>
  </conditionalFormatting>
  <conditionalFormatting sqref="IYU103">
    <cfRule type="duplicateValues" dxfId="0" priority="1448"/>
  </conditionalFormatting>
  <conditionalFormatting sqref="IZB103">
    <cfRule type="duplicateValues" dxfId="0" priority="1447"/>
  </conditionalFormatting>
  <conditionalFormatting sqref="IZI103">
    <cfRule type="duplicateValues" dxfId="0" priority="1446"/>
  </conditionalFormatting>
  <conditionalFormatting sqref="IZP103">
    <cfRule type="duplicateValues" dxfId="0" priority="1445"/>
  </conditionalFormatting>
  <conditionalFormatting sqref="IZW103">
    <cfRule type="duplicateValues" dxfId="0" priority="1444"/>
  </conditionalFormatting>
  <conditionalFormatting sqref="JAD103">
    <cfRule type="duplicateValues" dxfId="0" priority="1443"/>
  </conditionalFormatting>
  <conditionalFormatting sqref="JAK103">
    <cfRule type="duplicateValues" dxfId="0" priority="1442"/>
  </conditionalFormatting>
  <conditionalFormatting sqref="JAR103">
    <cfRule type="duplicateValues" dxfId="0" priority="1441"/>
  </conditionalFormatting>
  <conditionalFormatting sqref="JAY103">
    <cfRule type="duplicateValues" dxfId="0" priority="1440"/>
  </conditionalFormatting>
  <conditionalFormatting sqref="JBF103">
    <cfRule type="duplicateValues" dxfId="0" priority="1439"/>
  </conditionalFormatting>
  <conditionalFormatting sqref="JBM103">
    <cfRule type="duplicateValues" dxfId="0" priority="1438"/>
  </conditionalFormatting>
  <conditionalFormatting sqref="JBT103">
    <cfRule type="duplicateValues" dxfId="0" priority="1437"/>
  </conditionalFormatting>
  <conditionalFormatting sqref="JCA103">
    <cfRule type="duplicateValues" dxfId="0" priority="1436"/>
  </conditionalFormatting>
  <conditionalFormatting sqref="JCH103">
    <cfRule type="duplicateValues" dxfId="0" priority="1435"/>
  </conditionalFormatting>
  <conditionalFormatting sqref="JCO103">
    <cfRule type="duplicateValues" dxfId="0" priority="1434"/>
  </conditionalFormatting>
  <conditionalFormatting sqref="JCV103">
    <cfRule type="duplicateValues" dxfId="0" priority="1433"/>
  </conditionalFormatting>
  <conditionalFormatting sqref="JDC103">
    <cfRule type="duplicateValues" dxfId="0" priority="1432"/>
  </conditionalFormatting>
  <conditionalFormatting sqref="JDJ103">
    <cfRule type="duplicateValues" dxfId="0" priority="1431"/>
  </conditionalFormatting>
  <conditionalFormatting sqref="JDQ103">
    <cfRule type="duplicateValues" dxfId="0" priority="1430"/>
  </conditionalFormatting>
  <conditionalFormatting sqref="JDX103">
    <cfRule type="duplicateValues" dxfId="0" priority="1429"/>
  </conditionalFormatting>
  <conditionalFormatting sqref="JEE103">
    <cfRule type="duplicateValues" dxfId="0" priority="1428"/>
  </conditionalFormatting>
  <conditionalFormatting sqref="JEL103">
    <cfRule type="duplicateValues" dxfId="0" priority="1427"/>
  </conditionalFormatting>
  <conditionalFormatting sqref="JES103">
    <cfRule type="duplicateValues" dxfId="0" priority="1426"/>
  </conditionalFormatting>
  <conditionalFormatting sqref="JEZ103">
    <cfRule type="duplicateValues" dxfId="0" priority="1425"/>
  </conditionalFormatting>
  <conditionalFormatting sqref="JFG103">
    <cfRule type="duplicateValues" dxfId="0" priority="1424"/>
  </conditionalFormatting>
  <conditionalFormatting sqref="JFN103">
    <cfRule type="duplicateValues" dxfId="0" priority="1423"/>
  </conditionalFormatting>
  <conditionalFormatting sqref="JFU103">
    <cfRule type="duplicateValues" dxfId="0" priority="1422"/>
  </conditionalFormatting>
  <conditionalFormatting sqref="JGB103">
    <cfRule type="duplicateValues" dxfId="0" priority="1421"/>
  </conditionalFormatting>
  <conditionalFormatting sqref="JGI103">
    <cfRule type="duplicateValues" dxfId="0" priority="1420"/>
  </conditionalFormatting>
  <conditionalFormatting sqref="JGP103">
    <cfRule type="duplicateValues" dxfId="0" priority="1419"/>
  </conditionalFormatting>
  <conditionalFormatting sqref="JGW103">
    <cfRule type="duplicateValues" dxfId="0" priority="1418"/>
  </conditionalFormatting>
  <conditionalFormatting sqref="JHD103">
    <cfRule type="duplicateValues" dxfId="0" priority="1417"/>
  </conditionalFormatting>
  <conditionalFormatting sqref="JHK103">
    <cfRule type="duplicateValues" dxfId="0" priority="1416"/>
  </conditionalFormatting>
  <conditionalFormatting sqref="JHR103">
    <cfRule type="duplicateValues" dxfId="0" priority="1415"/>
  </conditionalFormatting>
  <conditionalFormatting sqref="JHY103">
    <cfRule type="duplicateValues" dxfId="0" priority="1414"/>
  </conditionalFormatting>
  <conditionalFormatting sqref="JIF103">
    <cfRule type="duplicateValues" dxfId="0" priority="1413"/>
  </conditionalFormatting>
  <conditionalFormatting sqref="JIM103">
    <cfRule type="duplicateValues" dxfId="0" priority="1412"/>
  </conditionalFormatting>
  <conditionalFormatting sqref="JIT103">
    <cfRule type="duplicateValues" dxfId="0" priority="1411"/>
  </conditionalFormatting>
  <conditionalFormatting sqref="JJA103">
    <cfRule type="duplicateValues" dxfId="0" priority="1410"/>
  </conditionalFormatting>
  <conditionalFormatting sqref="JJH103">
    <cfRule type="duplicateValues" dxfId="0" priority="1409"/>
  </conditionalFormatting>
  <conditionalFormatting sqref="JJO103">
    <cfRule type="duplicateValues" dxfId="0" priority="1408"/>
  </conditionalFormatting>
  <conditionalFormatting sqref="JJV103">
    <cfRule type="duplicateValues" dxfId="0" priority="1407"/>
  </conditionalFormatting>
  <conditionalFormatting sqref="JKC103">
    <cfRule type="duplicateValues" dxfId="0" priority="1406"/>
  </conditionalFormatting>
  <conditionalFormatting sqref="JKJ103">
    <cfRule type="duplicateValues" dxfId="0" priority="1405"/>
  </conditionalFormatting>
  <conditionalFormatting sqref="JKQ103">
    <cfRule type="duplicateValues" dxfId="0" priority="1404"/>
  </conditionalFormatting>
  <conditionalFormatting sqref="JKX103">
    <cfRule type="duplicateValues" dxfId="0" priority="1403"/>
  </conditionalFormatting>
  <conditionalFormatting sqref="JLE103">
    <cfRule type="duplicateValues" dxfId="0" priority="1402"/>
  </conditionalFormatting>
  <conditionalFormatting sqref="JLL103">
    <cfRule type="duplicateValues" dxfId="0" priority="1401"/>
  </conditionalFormatting>
  <conditionalFormatting sqref="JLS103">
    <cfRule type="duplicateValues" dxfId="0" priority="1400"/>
  </conditionalFormatting>
  <conditionalFormatting sqref="JLZ103">
    <cfRule type="duplicateValues" dxfId="0" priority="1399"/>
  </conditionalFormatting>
  <conditionalFormatting sqref="JMG103">
    <cfRule type="duplicateValues" dxfId="0" priority="1398"/>
  </conditionalFormatting>
  <conditionalFormatting sqref="JMN103">
    <cfRule type="duplicateValues" dxfId="0" priority="1397"/>
  </conditionalFormatting>
  <conditionalFormatting sqref="JMU103">
    <cfRule type="duplicateValues" dxfId="0" priority="1396"/>
  </conditionalFormatting>
  <conditionalFormatting sqref="JNB103">
    <cfRule type="duplicateValues" dxfId="0" priority="1395"/>
  </conditionalFormatting>
  <conditionalFormatting sqref="JNI103">
    <cfRule type="duplicateValues" dxfId="0" priority="1394"/>
  </conditionalFormatting>
  <conditionalFormatting sqref="JNP103">
    <cfRule type="duplicateValues" dxfId="0" priority="1393"/>
  </conditionalFormatting>
  <conditionalFormatting sqref="JNW103">
    <cfRule type="duplicateValues" dxfId="0" priority="1392"/>
  </conditionalFormatting>
  <conditionalFormatting sqref="JOD103">
    <cfRule type="duplicateValues" dxfId="0" priority="1391"/>
  </conditionalFormatting>
  <conditionalFormatting sqref="JOK103">
    <cfRule type="duplicateValues" dxfId="0" priority="1390"/>
  </conditionalFormatting>
  <conditionalFormatting sqref="JOR103">
    <cfRule type="duplicateValues" dxfId="0" priority="1389"/>
  </conditionalFormatting>
  <conditionalFormatting sqref="JOY103">
    <cfRule type="duplicateValues" dxfId="0" priority="1388"/>
  </conditionalFormatting>
  <conditionalFormatting sqref="JPF103">
    <cfRule type="duplicateValues" dxfId="0" priority="1387"/>
  </conditionalFormatting>
  <conditionalFormatting sqref="JPM103">
    <cfRule type="duplicateValues" dxfId="0" priority="1386"/>
  </conditionalFormatting>
  <conditionalFormatting sqref="JPT103">
    <cfRule type="duplicateValues" dxfId="0" priority="1385"/>
  </conditionalFormatting>
  <conditionalFormatting sqref="JQA103">
    <cfRule type="duplicateValues" dxfId="0" priority="1384"/>
  </conditionalFormatting>
  <conditionalFormatting sqref="JQH103">
    <cfRule type="duplicateValues" dxfId="0" priority="1383"/>
  </conditionalFormatting>
  <conditionalFormatting sqref="JQO103">
    <cfRule type="duplicateValues" dxfId="0" priority="1382"/>
  </conditionalFormatting>
  <conditionalFormatting sqref="JQV103">
    <cfRule type="duplicateValues" dxfId="0" priority="1381"/>
  </conditionalFormatting>
  <conditionalFormatting sqref="JRC103">
    <cfRule type="duplicateValues" dxfId="0" priority="1380"/>
  </conditionalFormatting>
  <conditionalFormatting sqref="JRJ103">
    <cfRule type="duplicateValues" dxfId="0" priority="1379"/>
  </conditionalFormatting>
  <conditionalFormatting sqref="JRQ103">
    <cfRule type="duplicateValues" dxfId="0" priority="1378"/>
  </conditionalFormatting>
  <conditionalFormatting sqref="JRX103">
    <cfRule type="duplicateValues" dxfId="0" priority="1377"/>
  </conditionalFormatting>
  <conditionalFormatting sqref="JSE103">
    <cfRule type="duplicateValues" dxfId="0" priority="1376"/>
  </conditionalFormatting>
  <conditionalFormatting sqref="JSL103">
    <cfRule type="duplicateValues" dxfId="0" priority="1375"/>
  </conditionalFormatting>
  <conditionalFormatting sqref="JSS103">
    <cfRule type="duplicateValues" dxfId="0" priority="1374"/>
  </conditionalFormatting>
  <conditionalFormatting sqref="JSZ103">
    <cfRule type="duplicateValues" dxfId="0" priority="1373"/>
  </conditionalFormatting>
  <conditionalFormatting sqref="JTG103">
    <cfRule type="duplicateValues" dxfId="0" priority="1372"/>
  </conditionalFormatting>
  <conditionalFormatting sqref="JTN103">
    <cfRule type="duplicateValues" dxfId="0" priority="1371"/>
  </conditionalFormatting>
  <conditionalFormatting sqref="JTU103">
    <cfRule type="duplicateValues" dxfId="0" priority="1370"/>
  </conditionalFormatting>
  <conditionalFormatting sqref="JUB103">
    <cfRule type="duplicateValues" dxfId="0" priority="1369"/>
  </conditionalFormatting>
  <conditionalFormatting sqref="JUI103">
    <cfRule type="duplicateValues" dxfId="0" priority="1368"/>
  </conditionalFormatting>
  <conditionalFormatting sqref="JUP103">
    <cfRule type="duplicateValues" dxfId="0" priority="1367"/>
  </conditionalFormatting>
  <conditionalFormatting sqref="JUW103">
    <cfRule type="duplicateValues" dxfId="0" priority="1366"/>
  </conditionalFormatting>
  <conditionalFormatting sqref="JVD103">
    <cfRule type="duplicateValues" dxfId="0" priority="1365"/>
  </conditionalFormatting>
  <conditionalFormatting sqref="JVK103">
    <cfRule type="duplicateValues" dxfId="0" priority="1364"/>
  </conditionalFormatting>
  <conditionalFormatting sqref="JVR103">
    <cfRule type="duplicateValues" dxfId="0" priority="1363"/>
  </conditionalFormatting>
  <conditionalFormatting sqref="JVY103">
    <cfRule type="duplicateValues" dxfId="0" priority="1362"/>
  </conditionalFormatting>
  <conditionalFormatting sqref="JWF103">
    <cfRule type="duplicateValues" dxfId="0" priority="1361"/>
  </conditionalFormatting>
  <conditionalFormatting sqref="JWM103">
    <cfRule type="duplicateValues" dxfId="0" priority="1360"/>
  </conditionalFormatting>
  <conditionalFormatting sqref="JWT103">
    <cfRule type="duplicateValues" dxfId="0" priority="1359"/>
  </conditionalFormatting>
  <conditionalFormatting sqref="JXA103">
    <cfRule type="duplicateValues" dxfId="0" priority="1358"/>
  </conditionalFormatting>
  <conditionalFormatting sqref="JXH103">
    <cfRule type="duplicateValues" dxfId="0" priority="1357"/>
  </conditionalFormatting>
  <conditionalFormatting sqref="JXO103">
    <cfRule type="duplicateValues" dxfId="0" priority="1356"/>
  </conditionalFormatting>
  <conditionalFormatting sqref="JXV103">
    <cfRule type="duplicateValues" dxfId="0" priority="1355"/>
  </conditionalFormatting>
  <conditionalFormatting sqref="JYC103">
    <cfRule type="duplicateValues" dxfId="0" priority="1354"/>
  </conditionalFormatting>
  <conditionalFormatting sqref="JYJ103">
    <cfRule type="duplicateValues" dxfId="0" priority="1353"/>
  </conditionalFormatting>
  <conditionalFormatting sqref="JYQ103">
    <cfRule type="duplicateValues" dxfId="0" priority="1352"/>
  </conditionalFormatting>
  <conditionalFormatting sqref="JYX103">
    <cfRule type="duplicateValues" dxfId="0" priority="1351"/>
  </conditionalFormatting>
  <conditionalFormatting sqref="JZE103">
    <cfRule type="duplicateValues" dxfId="0" priority="1350"/>
  </conditionalFormatting>
  <conditionalFormatting sqref="JZL103">
    <cfRule type="duplicateValues" dxfId="0" priority="1349"/>
  </conditionalFormatting>
  <conditionalFormatting sqref="JZS103">
    <cfRule type="duplicateValues" dxfId="0" priority="1348"/>
  </conditionalFormatting>
  <conditionalFormatting sqref="JZZ103">
    <cfRule type="duplicateValues" dxfId="0" priority="1347"/>
  </conditionalFormatting>
  <conditionalFormatting sqref="KAG103">
    <cfRule type="duplicateValues" dxfId="0" priority="1346"/>
  </conditionalFormatting>
  <conditionalFormatting sqref="KAN103">
    <cfRule type="duplicateValues" dxfId="0" priority="1345"/>
  </conditionalFormatting>
  <conditionalFormatting sqref="KAU103">
    <cfRule type="duplicateValues" dxfId="0" priority="1344"/>
  </conditionalFormatting>
  <conditionalFormatting sqref="KBB103">
    <cfRule type="duplicateValues" dxfId="0" priority="1343"/>
  </conditionalFormatting>
  <conditionalFormatting sqref="KBI103">
    <cfRule type="duplicateValues" dxfId="0" priority="1342"/>
  </conditionalFormatting>
  <conditionalFormatting sqref="KBP103">
    <cfRule type="duplicateValues" dxfId="0" priority="1341"/>
  </conditionalFormatting>
  <conditionalFormatting sqref="KBW103">
    <cfRule type="duplicateValues" dxfId="0" priority="1340"/>
  </conditionalFormatting>
  <conditionalFormatting sqref="KCD103">
    <cfRule type="duplicateValues" dxfId="0" priority="1339"/>
  </conditionalFormatting>
  <conditionalFormatting sqref="KCK103">
    <cfRule type="duplicateValues" dxfId="0" priority="1338"/>
  </conditionalFormatting>
  <conditionalFormatting sqref="KCR103">
    <cfRule type="duplicateValues" dxfId="0" priority="1337"/>
  </conditionalFormatting>
  <conditionalFormatting sqref="KCY103">
    <cfRule type="duplicateValues" dxfId="0" priority="1336"/>
  </conditionalFormatting>
  <conditionalFormatting sqref="KDF103">
    <cfRule type="duplicateValues" dxfId="0" priority="1335"/>
  </conditionalFormatting>
  <conditionalFormatting sqref="KDM103">
    <cfRule type="duplicateValues" dxfId="0" priority="1334"/>
  </conditionalFormatting>
  <conditionalFormatting sqref="KDT103">
    <cfRule type="duplicateValues" dxfId="0" priority="1333"/>
  </conditionalFormatting>
  <conditionalFormatting sqref="KEA103">
    <cfRule type="duplicateValues" dxfId="0" priority="1332"/>
  </conditionalFormatting>
  <conditionalFormatting sqref="KEH103">
    <cfRule type="duplicateValues" dxfId="0" priority="1331"/>
  </conditionalFormatting>
  <conditionalFormatting sqref="KEO103">
    <cfRule type="duplicateValues" dxfId="0" priority="1330"/>
  </conditionalFormatting>
  <conditionalFormatting sqref="KEV103">
    <cfRule type="duplicateValues" dxfId="0" priority="1329"/>
  </conditionalFormatting>
  <conditionalFormatting sqref="KFC103">
    <cfRule type="duplicateValues" dxfId="0" priority="1328"/>
  </conditionalFormatting>
  <conditionalFormatting sqref="KFJ103">
    <cfRule type="duplicateValues" dxfId="0" priority="1327"/>
  </conditionalFormatting>
  <conditionalFormatting sqref="KFQ103">
    <cfRule type="duplicateValues" dxfId="0" priority="1326"/>
  </conditionalFormatting>
  <conditionalFormatting sqref="KFX103">
    <cfRule type="duplicateValues" dxfId="0" priority="1325"/>
  </conditionalFormatting>
  <conditionalFormatting sqref="KGE103">
    <cfRule type="duplicateValues" dxfId="0" priority="1324"/>
  </conditionalFormatting>
  <conditionalFormatting sqref="KGL103">
    <cfRule type="duplicateValues" dxfId="0" priority="1323"/>
  </conditionalFormatting>
  <conditionalFormatting sqref="KGS103">
    <cfRule type="duplicateValues" dxfId="0" priority="1322"/>
  </conditionalFormatting>
  <conditionalFormatting sqref="KGZ103">
    <cfRule type="duplicateValues" dxfId="0" priority="1321"/>
  </conditionalFormatting>
  <conditionalFormatting sqref="KHG103">
    <cfRule type="duplicateValues" dxfId="0" priority="1320"/>
  </conditionalFormatting>
  <conditionalFormatting sqref="KHN103">
    <cfRule type="duplicateValues" dxfId="0" priority="1319"/>
  </conditionalFormatting>
  <conditionalFormatting sqref="KHU103">
    <cfRule type="duplicateValues" dxfId="0" priority="1318"/>
  </conditionalFormatting>
  <conditionalFormatting sqref="KIB103">
    <cfRule type="duplicateValues" dxfId="0" priority="1317"/>
  </conditionalFormatting>
  <conditionalFormatting sqref="KII103">
    <cfRule type="duplicateValues" dxfId="0" priority="1316"/>
  </conditionalFormatting>
  <conditionalFormatting sqref="KIP103">
    <cfRule type="duplicateValues" dxfId="0" priority="1315"/>
  </conditionalFormatting>
  <conditionalFormatting sqref="KIW103">
    <cfRule type="duplicateValues" dxfId="0" priority="1314"/>
  </conditionalFormatting>
  <conditionalFormatting sqref="KJD103">
    <cfRule type="duplicateValues" dxfId="0" priority="1313"/>
  </conditionalFormatting>
  <conditionalFormatting sqref="KJK103">
    <cfRule type="duplicateValues" dxfId="0" priority="1312"/>
  </conditionalFormatting>
  <conditionalFormatting sqref="KJR103">
    <cfRule type="duplicateValues" dxfId="0" priority="1311"/>
  </conditionalFormatting>
  <conditionalFormatting sqref="KJY103">
    <cfRule type="duplicateValues" dxfId="0" priority="1310"/>
  </conditionalFormatting>
  <conditionalFormatting sqref="KKF103">
    <cfRule type="duplicateValues" dxfId="0" priority="1309"/>
  </conditionalFormatting>
  <conditionalFormatting sqref="KKM103">
    <cfRule type="duplicateValues" dxfId="0" priority="1308"/>
  </conditionalFormatting>
  <conditionalFormatting sqref="KKT103">
    <cfRule type="duplicateValues" dxfId="0" priority="1307"/>
  </conditionalFormatting>
  <conditionalFormatting sqref="KLA103">
    <cfRule type="duplicateValues" dxfId="0" priority="1306"/>
  </conditionalFormatting>
  <conditionalFormatting sqref="KLH103">
    <cfRule type="duplicateValues" dxfId="0" priority="1305"/>
  </conditionalFormatting>
  <conditionalFormatting sqref="KLO103">
    <cfRule type="duplicateValues" dxfId="0" priority="1304"/>
  </conditionalFormatting>
  <conditionalFormatting sqref="KLV103">
    <cfRule type="duplicateValues" dxfId="0" priority="1303"/>
  </conditionalFormatting>
  <conditionalFormatting sqref="KMC103">
    <cfRule type="duplicateValues" dxfId="0" priority="1302"/>
  </conditionalFormatting>
  <conditionalFormatting sqref="KMJ103">
    <cfRule type="duplicateValues" dxfId="0" priority="1301"/>
  </conditionalFormatting>
  <conditionalFormatting sqref="KMQ103">
    <cfRule type="duplicateValues" dxfId="0" priority="1300"/>
  </conditionalFormatting>
  <conditionalFormatting sqref="KMX103">
    <cfRule type="duplicateValues" dxfId="0" priority="1299"/>
  </conditionalFormatting>
  <conditionalFormatting sqref="KNE103">
    <cfRule type="duplicateValues" dxfId="0" priority="1298"/>
  </conditionalFormatting>
  <conditionalFormatting sqref="KNL103">
    <cfRule type="duplicateValues" dxfId="0" priority="1297"/>
  </conditionalFormatting>
  <conditionalFormatting sqref="KNS103">
    <cfRule type="duplicateValues" dxfId="0" priority="1296"/>
  </conditionalFormatting>
  <conditionalFormatting sqref="KNZ103">
    <cfRule type="duplicateValues" dxfId="0" priority="1295"/>
  </conditionalFormatting>
  <conditionalFormatting sqref="KOG103">
    <cfRule type="duplicateValues" dxfId="0" priority="1294"/>
  </conditionalFormatting>
  <conditionalFormatting sqref="KON103">
    <cfRule type="duplicateValues" dxfId="0" priority="1293"/>
  </conditionalFormatting>
  <conditionalFormatting sqref="KOU103">
    <cfRule type="duplicateValues" dxfId="0" priority="1292"/>
  </conditionalFormatting>
  <conditionalFormatting sqref="KPB103">
    <cfRule type="duplicateValues" dxfId="0" priority="1291"/>
  </conditionalFormatting>
  <conditionalFormatting sqref="KPI103">
    <cfRule type="duplicateValues" dxfId="0" priority="1290"/>
  </conditionalFormatting>
  <conditionalFormatting sqref="KPP103">
    <cfRule type="duplicateValues" dxfId="0" priority="1289"/>
  </conditionalFormatting>
  <conditionalFormatting sqref="KPW103">
    <cfRule type="duplicateValues" dxfId="0" priority="1288"/>
  </conditionalFormatting>
  <conditionalFormatting sqref="KQD103">
    <cfRule type="duplicateValues" dxfId="0" priority="1287"/>
  </conditionalFormatting>
  <conditionalFormatting sqref="KQK103">
    <cfRule type="duplicateValues" dxfId="0" priority="1286"/>
  </conditionalFormatting>
  <conditionalFormatting sqref="KQR103">
    <cfRule type="duplicateValues" dxfId="0" priority="1285"/>
  </conditionalFormatting>
  <conditionalFormatting sqref="KQY103">
    <cfRule type="duplicateValues" dxfId="0" priority="1284"/>
  </conditionalFormatting>
  <conditionalFormatting sqref="KRF103">
    <cfRule type="duplicateValues" dxfId="0" priority="1283"/>
  </conditionalFormatting>
  <conditionalFormatting sqref="KRM103">
    <cfRule type="duplicateValues" dxfId="0" priority="1282"/>
  </conditionalFormatting>
  <conditionalFormatting sqref="KRT103">
    <cfRule type="duplicateValues" dxfId="0" priority="1281"/>
  </conditionalFormatting>
  <conditionalFormatting sqref="KSA103">
    <cfRule type="duplicateValues" dxfId="0" priority="1280"/>
  </conditionalFormatting>
  <conditionalFormatting sqref="KSH103">
    <cfRule type="duplicateValues" dxfId="0" priority="1279"/>
  </conditionalFormatting>
  <conditionalFormatting sqref="KSO103">
    <cfRule type="duplicateValues" dxfId="0" priority="1278"/>
  </conditionalFormatting>
  <conditionalFormatting sqref="KSV103">
    <cfRule type="duplicateValues" dxfId="0" priority="1277"/>
  </conditionalFormatting>
  <conditionalFormatting sqref="KTC103">
    <cfRule type="duplicateValues" dxfId="0" priority="1276"/>
  </conditionalFormatting>
  <conditionalFormatting sqref="KTJ103">
    <cfRule type="duplicateValues" dxfId="0" priority="1275"/>
  </conditionalFormatting>
  <conditionalFormatting sqref="KTQ103">
    <cfRule type="duplicateValues" dxfId="0" priority="1274"/>
  </conditionalFormatting>
  <conditionalFormatting sqref="KTX103">
    <cfRule type="duplicateValues" dxfId="0" priority="1273"/>
  </conditionalFormatting>
  <conditionalFormatting sqref="KUE103">
    <cfRule type="duplicateValues" dxfId="0" priority="1272"/>
  </conditionalFormatting>
  <conditionalFormatting sqref="KUL103">
    <cfRule type="duplicateValues" dxfId="0" priority="1271"/>
  </conditionalFormatting>
  <conditionalFormatting sqref="KUS103">
    <cfRule type="duplicateValues" dxfId="0" priority="1270"/>
  </conditionalFormatting>
  <conditionalFormatting sqref="KUZ103">
    <cfRule type="duplicateValues" dxfId="0" priority="1269"/>
  </conditionalFormatting>
  <conditionalFormatting sqref="KVG103">
    <cfRule type="duplicateValues" dxfId="0" priority="1268"/>
  </conditionalFormatting>
  <conditionalFormatting sqref="KVN103">
    <cfRule type="duplicateValues" dxfId="0" priority="1267"/>
  </conditionalFormatting>
  <conditionalFormatting sqref="KVU103">
    <cfRule type="duplicateValues" dxfId="0" priority="1266"/>
  </conditionalFormatting>
  <conditionalFormatting sqref="KWB103">
    <cfRule type="duplicateValues" dxfId="0" priority="1265"/>
  </conditionalFormatting>
  <conditionalFormatting sqref="KWI103">
    <cfRule type="duplicateValues" dxfId="0" priority="1264"/>
  </conditionalFormatting>
  <conditionalFormatting sqref="KWP103">
    <cfRule type="duplicateValues" dxfId="0" priority="1263"/>
  </conditionalFormatting>
  <conditionalFormatting sqref="KWW103">
    <cfRule type="duplicateValues" dxfId="0" priority="1262"/>
  </conditionalFormatting>
  <conditionalFormatting sqref="KXD103">
    <cfRule type="duplicateValues" dxfId="0" priority="1261"/>
  </conditionalFormatting>
  <conditionalFormatting sqref="KXK103">
    <cfRule type="duplicateValues" dxfId="0" priority="1260"/>
  </conditionalFormatting>
  <conditionalFormatting sqref="KXR103">
    <cfRule type="duplicateValues" dxfId="0" priority="1259"/>
  </conditionalFormatting>
  <conditionalFormatting sqref="KXY103">
    <cfRule type="duplicateValues" dxfId="0" priority="1258"/>
  </conditionalFormatting>
  <conditionalFormatting sqref="KYF103">
    <cfRule type="duplicateValues" dxfId="0" priority="1257"/>
  </conditionalFormatting>
  <conditionalFormatting sqref="KYM103">
    <cfRule type="duplicateValues" dxfId="0" priority="1256"/>
  </conditionalFormatting>
  <conditionalFormatting sqref="KYT103">
    <cfRule type="duplicateValues" dxfId="0" priority="1255"/>
  </conditionalFormatting>
  <conditionalFormatting sqref="KZA103">
    <cfRule type="duplicateValues" dxfId="0" priority="1254"/>
  </conditionalFormatting>
  <conditionalFormatting sqref="KZH103">
    <cfRule type="duplicateValues" dxfId="0" priority="1253"/>
  </conditionalFormatting>
  <conditionalFormatting sqref="KZO103">
    <cfRule type="duplicateValues" dxfId="0" priority="1252"/>
  </conditionalFormatting>
  <conditionalFormatting sqref="KZV103">
    <cfRule type="duplicateValues" dxfId="0" priority="1251"/>
  </conditionalFormatting>
  <conditionalFormatting sqref="LAC103">
    <cfRule type="duplicateValues" dxfId="0" priority="1250"/>
  </conditionalFormatting>
  <conditionalFormatting sqref="LAJ103">
    <cfRule type="duplicateValues" dxfId="0" priority="1249"/>
  </conditionalFormatting>
  <conditionalFormatting sqref="LAQ103">
    <cfRule type="duplicateValues" dxfId="0" priority="1248"/>
  </conditionalFormatting>
  <conditionalFormatting sqref="LAX103">
    <cfRule type="duplicateValues" dxfId="0" priority="1247"/>
  </conditionalFormatting>
  <conditionalFormatting sqref="LBE103">
    <cfRule type="duplicateValues" dxfId="0" priority="1246"/>
  </conditionalFormatting>
  <conditionalFormatting sqref="LBL103">
    <cfRule type="duplicateValues" dxfId="0" priority="1245"/>
  </conditionalFormatting>
  <conditionalFormatting sqref="LBS103">
    <cfRule type="duplicateValues" dxfId="0" priority="1244"/>
  </conditionalFormatting>
  <conditionalFormatting sqref="LBZ103">
    <cfRule type="duplicateValues" dxfId="0" priority="1243"/>
  </conditionalFormatting>
  <conditionalFormatting sqref="LCG103">
    <cfRule type="duplicateValues" dxfId="0" priority="1242"/>
  </conditionalFormatting>
  <conditionalFormatting sqref="LCN103">
    <cfRule type="duplicateValues" dxfId="0" priority="1241"/>
  </conditionalFormatting>
  <conditionalFormatting sqref="LCU103">
    <cfRule type="duplicateValues" dxfId="0" priority="1240"/>
  </conditionalFormatting>
  <conditionalFormatting sqref="LDB103">
    <cfRule type="duplicateValues" dxfId="0" priority="1239"/>
  </conditionalFormatting>
  <conditionalFormatting sqref="LDI103">
    <cfRule type="duplicateValues" dxfId="0" priority="1238"/>
  </conditionalFormatting>
  <conditionalFormatting sqref="LDP103">
    <cfRule type="duplicateValues" dxfId="0" priority="1237"/>
  </conditionalFormatting>
  <conditionalFormatting sqref="LDW103">
    <cfRule type="duplicateValues" dxfId="0" priority="1236"/>
  </conditionalFormatting>
  <conditionalFormatting sqref="LED103">
    <cfRule type="duplicateValues" dxfId="0" priority="1235"/>
  </conditionalFormatting>
  <conditionalFormatting sqref="LEK103">
    <cfRule type="duplicateValues" dxfId="0" priority="1234"/>
  </conditionalFormatting>
  <conditionalFormatting sqref="LER103">
    <cfRule type="duplicateValues" dxfId="0" priority="1233"/>
  </conditionalFormatting>
  <conditionalFormatting sqref="LEY103">
    <cfRule type="duplicateValues" dxfId="0" priority="1232"/>
  </conditionalFormatting>
  <conditionalFormatting sqref="LFF103">
    <cfRule type="duplicateValues" dxfId="0" priority="1231"/>
  </conditionalFormatting>
  <conditionalFormatting sqref="LFM103">
    <cfRule type="duplicateValues" dxfId="0" priority="1230"/>
  </conditionalFormatting>
  <conditionalFormatting sqref="LFT103">
    <cfRule type="duplicateValues" dxfId="0" priority="1229"/>
  </conditionalFormatting>
  <conditionalFormatting sqref="LGA103">
    <cfRule type="duplicateValues" dxfId="0" priority="1228"/>
  </conditionalFormatting>
  <conditionalFormatting sqref="LGH103">
    <cfRule type="duplicateValues" dxfId="0" priority="1227"/>
  </conditionalFormatting>
  <conditionalFormatting sqref="LGO103">
    <cfRule type="duplicateValues" dxfId="0" priority="1226"/>
  </conditionalFormatting>
  <conditionalFormatting sqref="LGV103">
    <cfRule type="duplicateValues" dxfId="0" priority="1225"/>
  </conditionalFormatting>
  <conditionalFormatting sqref="LHC103">
    <cfRule type="duplicateValues" dxfId="0" priority="1224"/>
  </conditionalFormatting>
  <conditionalFormatting sqref="LHJ103">
    <cfRule type="duplicateValues" dxfId="0" priority="1223"/>
  </conditionalFormatting>
  <conditionalFormatting sqref="LHQ103">
    <cfRule type="duplicateValues" dxfId="0" priority="1222"/>
  </conditionalFormatting>
  <conditionalFormatting sqref="LHX103">
    <cfRule type="duplicateValues" dxfId="0" priority="1221"/>
  </conditionalFormatting>
  <conditionalFormatting sqref="LIE103">
    <cfRule type="duplicateValues" dxfId="0" priority="1220"/>
  </conditionalFormatting>
  <conditionalFormatting sqref="LIL103">
    <cfRule type="duplicateValues" dxfId="0" priority="1219"/>
  </conditionalFormatting>
  <conditionalFormatting sqref="LIS103">
    <cfRule type="duplicateValues" dxfId="0" priority="1218"/>
  </conditionalFormatting>
  <conditionalFormatting sqref="LIZ103">
    <cfRule type="duplicateValues" dxfId="0" priority="1217"/>
  </conditionalFormatting>
  <conditionalFormatting sqref="LJG103">
    <cfRule type="duplicateValues" dxfId="0" priority="1216"/>
  </conditionalFormatting>
  <conditionalFormatting sqref="LJN103">
    <cfRule type="duplicateValues" dxfId="0" priority="1215"/>
  </conditionalFormatting>
  <conditionalFormatting sqref="LJU103">
    <cfRule type="duplicateValues" dxfId="0" priority="1214"/>
  </conditionalFormatting>
  <conditionalFormatting sqref="LKB103">
    <cfRule type="duplicateValues" dxfId="0" priority="1213"/>
  </conditionalFormatting>
  <conditionalFormatting sqref="LKI103">
    <cfRule type="duplicateValues" dxfId="0" priority="1212"/>
  </conditionalFormatting>
  <conditionalFormatting sqref="LKP103">
    <cfRule type="duplicateValues" dxfId="0" priority="1211"/>
  </conditionalFormatting>
  <conditionalFormatting sqref="LKW103">
    <cfRule type="duplicateValues" dxfId="0" priority="1210"/>
  </conditionalFormatting>
  <conditionalFormatting sqref="LLD103">
    <cfRule type="duplicateValues" dxfId="0" priority="1209"/>
  </conditionalFormatting>
  <conditionalFormatting sqref="LLK103">
    <cfRule type="duplicateValues" dxfId="0" priority="1208"/>
  </conditionalFormatting>
  <conditionalFormatting sqref="LLR103">
    <cfRule type="duplicateValues" dxfId="0" priority="1207"/>
  </conditionalFormatting>
  <conditionalFormatting sqref="LLY103">
    <cfRule type="duplicateValues" dxfId="0" priority="1206"/>
  </conditionalFormatting>
  <conditionalFormatting sqref="LMF103">
    <cfRule type="duplicateValues" dxfId="0" priority="1205"/>
  </conditionalFormatting>
  <conditionalFormatting sqref="LMM103">
    <cfRule type="duplicateValues" dxfId="0" priority="1204"/>
  </conditionalFormatting>
  <conditionalFormatting sqref="LMT103">
    <cfRule type="duplicateValues" dxfId="0" priority="1203"/>
  </conditionalFormatting>
  <conditionalFormatting sqref="LNA103">
    <cfRule type="duplicateValues" dxfId="0" priority="1202"/>
  </conditionalFormatting>
  <conditionalFormatting sqref="LNH103">
    <cfRule type="duplicateValues" dxfId="0" priority="1201"/>
  </conditionalFormatting>
  <conditionalFormatting sqref="LNO103">
    <cfRule type="duplicateValues" dxfId="0" priority="1200"/>
  </conditionalFormatting>
  <conditionalFormatting sqref="LNV103">
    <cfRule type="duplicateValues" dxfId="0" priority="1199"/>
  </conditionalFormatting>
  <conditionalFormatting sqref="LOC103">
    <cfRule type="duplicateValues" dxfId="0" priority="1198"/>
  </conditionalFormatting>
  <conditionalFormatting sqref="LOJ103">
    <cfRule type="duplicateValues" dxfId="0" priority="1197"/>
  </conditionalFormatting>
  <conditionalFormatting sqref="LOQ103">
    <cfRule type="duplicateValues" dxfId="0" priority="1196"/>
  </conditionalFormatting>
  <conditionalFormatting sqref="LOX103">
    <cfRule type="duplicateValues" dxfId="0" priority="1195"/>
  </conditionalFormatting>
  <conditionalFormatting sqref="LPE103">
    <cfRule type="duplicateValues" dxfId="0" priority="1194"/>
  </conditionalFormatting>
  <conditionalFormatting sqref="LPL103">
    <cfRule type="duplicateValues" dxfId="0" priority="1193"/>
  </conditionalFormatting>
  <conditionalFormatting sqref="LPS103">
    <cfRule type="duplicateValues" dxfId="0" priority="1192"/>
  </conditionalFormatting>
  <conditionalFormatting sqref="LPZ103">
    <cfRule type="duplicateValues" dxfId="0" priority="1191"/>
  </conditionalFormatting>
  <conditionalFormatting sqref="LQG103">
    <cfRule type="duplicateValues" dxfId="0" priority="1190"/>
  </conditionalFormatting>
  <conditionalFormatting sqref="LQN103">
    <cfRule type="duplicateValues" dxfId="0" priority="1189"/>
  </conditionalFormatting>
  <conditionalFormatting sqref="LQU103">
    <cfRule type="duplicateValues" dxfId="0" priority="1188"/>
  </conditionalFormatting>
  <conditionalFormatting sqref="LRB103">
    <cfRule type="duplicateValues" dxfId="0" priority="1187"/>
  </conditionalFormatting>
  <conditionalFormatting sqref="LRI103">
    <cfRule type="duplicateValues" dxfId="0" priority="1186"/>
  </conditionalFormatting>
  <conditionalFormatting sqref="LRP103">
    <cfRule type="duplicateValues" dxfId="0" priority="1185"/>
  </conditionalFormatting>
  <conditionalFormatting sqref="LRW103">
    <cfRule type="duplicateValues" dxfId="0" priority="1184"/>
  </conditionalFormatting>
  <conditionalFormatting sqref="LSD103">
    <cfRule type="duplicateValues" dxfId="0" priority="1183"/>
  </conditionalFormatting>
  <conditionalFormatting sqref="LSK103">
    <cfRule type="duplicateValues" dxfId="0" priority="1182"/>
  </conditionalFormatting>
  <conditionalFormatting sqref="LSR103">
    <cfRule type="duplicateValues" dxfId="0" priority="1181"/>
  </conditionalFormatting>
  <conditionalFormatting sqref="LSY103">
    <cfRule type="duplicateValues" dxfId="0" priority="1180"/>
  </conditionalFormatting>
  <conditionalFormatting sqref="LTF103">
    <cfRule type="duplicateValues" dxfId="0" priority="1179"/>
  </conditionalFormatting>
  <conditionalFormatting sqref="LTM103">
    <cfRule type="duplicateValues" dxfId="0" priority="1178"/>
  </conditionalFormatting>
  <conditionalFormatting sqref="LTT103">
    <cfRule type="duplicateValues" dxfId="0" priority="1177"/>
  </conditionalFormatting>
  <conditionalFormatting sqref="LUA103">
    <cfRule type="duplicateValues" dxfId="0" priority="1176"/>
  </conditionalFormatting>
  <conditionalFormatting sqref="LUH103">
    <cfRule type="duplicateValues" dxfId="0" priority="1175"/>
  </conditionalFormatting>
  <conditionalFormatting sqref="LUO103">
    <cfRule type="duplicateValues" dxfId="0" priority="1174"/>
  </conditionalFormatting>
  <conditionalFormatting sqref="LUV103">
    <cfRule type="duplicateValues" dxfId="0" priority="1173"/>
  </conditionalFormatting>
  <conditionalFormatting sqref="LVC103">
    <cfRule type="duplicateValues" dxfId="0" priority="1172"/>
  </conditionalFormatting>
  <conditionalFormatting sqref="LVJ103">
    <cfRule type="duplicateValues" dxfId="0" priority="1171"/>
  </conditionalFormatting>
  <conditionalFormatting sqref="LVQ103">
    <cfRule type="duplicateValues" dxfId="0" priority="1170"/>
  </conditionalFormatting>
  <conditionalFormatting sqref="LVX103">
    <cfRule type="duplicateValues" dxfId="0" priority="1169"/>
  </conditionalFormatting>
  <conditionalFormatting sqref="LWE103">
    <cfRule type="duplicateValues" dxfId="0" priority="1168"/>
  </conditionalFormatting>
  <conditionalFormatting sqref="LWL103">
    <cfRule type="duplicateValues" dxfId="0" priority="1167"/>
  </conditionalFormatting>
  <conditionalFormatting sqref="LWS103">
    <cfRule type="duplicateValues" dxfId="0" priority="1166"/>
  </conditionalFormatting>
  <conditionalFormatting sqref="LWZ103">
    <cfRule type="duplicateValues" dxfId="0" priority="1165"/>
  </conditionalFormatting>
  <conditionalFormatting sqref="LXG103">
    <cfRule type="duplicateValues" dxfId="0" priority="1164"/>
  </conditionalFormatting>
  <conditionalFormatting sqref="LXN103">
    <cfRule type="duplicateValues" dxfId="0" priority="1163"/>
  </conditionalFormatting>
  <conditionalFormatting sqref="LXU103">
    <cfRule type="duplicateValues" dxfId="0" priority="1162"/>
  </conditionalFormatting>
  <conditionalFormatting sqref="LYB103">
    <cfRule type="duplicateValues" dxfId="0" priority="1161"/>
  </conditionalFormatting>
  <conditionalFormatting sqref="LYI103">
    <cfRule type="duplicateValues" dxfId="0" priority="1160"/>
  </conditionalFormatting>
  <conditionalFormatting sqref="LYP103">
    <cfRule type="duplicateValues" dxfId="0" priority="1159"/>
  </conditionalFormatting>
  <conditionalFormatting sqref="LYW103">
    <cfRule type="duplicateValues" dxfId="0" priority="1158"/>
  </conditionalFormatting>
  <conditionalFormatting sqref="LZD103">
    <cfRule type="duplicateValues" dxfId="0" priority="1157"/>
  </conditionalFormatting>
  <conditionalFormatting sqref="LZK103">
    <cfRule type="duplicateValues" dxfId="0" priority="1156"/>
  </conditionalFormatting>
  <conditionalFormatting sqref="LZR103">
    <cfRule type="duplicateValues" dxfId="0" priority="1155"/>
  </conditionalFormatting>
  <conditionalFormatting sqref="LZY103">
    <cfRule type="duplicateValues" dxfId="0" priority="1154"/>
  </conditionalFormatting>
  <conditionalFormatting sqref="MAF103">
    <cfRule type="duplicateValues" dxfId="0" priority="1153"/>
  </conditionalFormatting>
  <conditionalFormatting sqref="MAM103">
    <cfRule type="duplicateValues" dxfId="0" priority="1152"/>
  </conditionalFormatting>
  <conditionalFormatting sqref="MAT103">
    <cfRule type="duplicateValues" dxfId="0" priority="1151"/>
  </conditionalFormatting>
  <conditionalFormatting sqref="MBA103">
    <cfRule type="duplicateValues" dxfId="0" priority="1150"/>
  </conditionalFormatting>
  <conditionalFormatting sqref="MBH103">
    <cfRule type="duplicateValues" dxfId="0" priority="1149"/>
  </conditionalFormatting>
  <conditionalFormatting sqref="MBO103">
    <cfRule type="duplicateValues" dxfId="0" priority="1148"/>
  </conditionalFormatting>
  <conditionalFormatting sqref="MBV103">
    <cfRule type="duplicateValues" dxfId="0" priority="1147"/>
  </conditionalFormatting>
  <conditionalFormatting sqref="MCC103">
    <cfRule type="duplicateValues" dxfId="0" priority="1146"/>
  </conditionalFormatting>
  <conditionalFormatting sqref="MCJ103">
    <cfRule type="duplicateValues" dxfId="0" priority="1145"/>
  </conditionalFormatting>
  <conditionalFormatting sqref="MCQ103">
    <cfRule type="duplicateValues" dxfId="0" priority="1144"/>
  </conditionalFormatting>
  <conditionalFormatting sqref="MCX103">
    <cfRule type="duplicateValues" dxfId="0" priority="1143"/>
  </conditionalFormatting>
  <conditionalFormatting sqref="MDE103">
    <cfRule type="duplicateValues" dxfId="0" priority="1142"/>
  </conditionalFormatting>
  <conditionalFormatting sqref="MDL103">
    <cfRule type="duplicateValues" dxfId="0" priority="1141"/>
  </conditionalFormatting>
  <conditionalFormatting sqref="MDS103">
    <cfRule type="duplicateValues" dxfId="0" priority="1140"/>
  </conditionalFormatting>
  <conditionalFormatting sqref="MDZ103">
    <cfRule type="duplicateValues" dxfId="0" priority="1139"/>
  </conditionalFormatting>
  <conditionalFormatting sqref="MEG103">
    <cfRule type="duplicateValues" dxfId="0" priority="1138"/>
  </conditionalFormatting>
  <conditionalFormatting sqref="MEN103">
    <cfRule type="duplicateValues" dxfId="0" priority="1137"/>
  </conditionalFormatting>
  <conditionalFormatting sqref="MEU103">
    <cfRule type="duplicateValues" dxfId="0" priority="1136"/>
  </conditionalFormatting>
  <conditionalFormatting sqref="MFB103">
    <cfRule type="duplicateValues" dxfId="0" priority="1135"/>
  </conditionalFormatting>
  <conditionalFormatting sqref="MFI103">
    <cfRule type="duplicateValues" dxfId="0" priority="1134"/>
  </conditionalFormatting>
  <conditionalFormatting sqref="MFP103">
    <cfRule type="duplicateValues" dxfId="0" priority="1133"/>
  </conditionalFormatting>
  <conditionalFormatting sqref="MFW103">
    <cfRule type="duplicateValues" dxfId="0" priority="1132"/>
  </conditionalFormatting>
  <conditionalFormatting sqref="MGD103">
    <cfRule type="duplicateValues" dxfId="0" priority="1131"/>
  </conditionalFormatting>
  <conditionalFormatting sqref="MGK103">
    <cfRule type="duplicateValues" dxfId="0" priority="1130"/>
  </conditionalFormatting>
  <conditionalFormatting sqref="MGR103">
    <cfRule type="duplicateValues" dxfId="0" priority="1129"/>
  </conditionalFormatting>
  <conditionalFormatting sqref="MGY103">
    <cfRule type="duplicateValues" dxfId="0" priority="1128"/>
  </conditionalFormatting>
  <conditionalFormatting sqref="MHF103">
    <cfRule type="duplicateValues" dxfId="0" priority="1127"/>
  </conditionalFormatting>
  <conditionalFormatting sqref="MHM103">
    <cfRule type="duplicateValues" dxfId="0" priority="1126"/>
  </conditionalFormatting>
  <conditionalFormatting sqref="MHT103">
    <cfRule type="duplicateValues" dxfId="0" priority="1125"/>
  </conditionalFormatting>
  <conditionalFormatting sqref="MIA103">
    <cfRule type="duplicateValues" dxfId="0" priority="1124"/>
  </conditionalFormatting>
  <conditionalFormatting sqref="MIH103">
    <cfRule type="duplicateValues" dxfId="0" priority="1123"/>
  </conditionalFormatting>
  <conditionalFormatting sqref="MIO103">
    <cfRule type="duplicateValues" dxfId="0" priority="1122"/>
  </conditionalFormatting>
  <conditionalFormatting sqref="MIV103">
    <cfRule type="duplicateValues" dxfId="0" priority="1121"/>
  </conditionalFormatting>
  <conditionalFormatting sqref="MJC103">
    <cfRule type="duplicateValues" dxfId="0" priority="1120"/>
  </conditionalFormatting>
  <conditionalFormatting sqref="MJJ103">
    <cfRule type="duplicateValues" dxfId="0" priority="1119"/>
  </conditionalFormatting>
  <conditionalFormatting sqref="MJQ103">
    <cfRule type="duplicateValues" dxfId="0" priority="1118"/>
  </conditionalFormatting>
  <conditionalFormatting sqref="MJX103">
    <cfRule type="duplicateValues" dxfId="0" priority="1117"/>
  </conditionalFormatting>
  <conditionalFormatting sqref="MKE103">
    <cfRule type="duplicateValues" dxfId="0" priority="1116"/>
  </conditionalFormatting>
  <conditionalFormatting sqref="MKL103">
    <cfRule type="duplicateValues" dxfId="0" priority="1115"/>
  </conditionalFormatting>
  <conditionalFormatting sqref="MKS103">
    <cfRule type="duplicateValues" dxfId="0" priority="1114"/>
  </conditionalFormatting>
  <conditionalFormatting sqref="MKZ103">
    <cfRule type="duplicateValues" dxfId="0" priority="1113"/>
  </conditionalFormatting>
  <conditionalFormatting sqref="MLG103">
    <cfRule type="duplicateValues" dxfId="0" priority="1112"/>
  </conditionalFormatting>
  <conditionalFormatting sqref="MLN103">
    <cfRule type="duplicateValues" dxfId="0" priority="1111"/>
  </conditionalFormatting>
  <conditionalFormatting sqref="MLU103">
    <cfRule type="duplicateValues" dxfId="0" priority="1110"/>
  </conditionalFormatting>
  <conditionalFormatting sqref="MMB103">
    <cfRule type="duplicateValues" dxfId="0" priority="1109"/>
  </conditionalFormatting>
  <conditionalFormatting sqref="MMI103">
    <cfRule type="duplicateValues" dxfId="0" priority="1108"/>
  </conditionalFormatting>
  <conditionalFormatting sqref="MMP103">
    <cfRule type="duplicateValues" dxfId="0" priority="1107"/>
  </conditionalFormatting>
  <conditionalFormatting sqref="MMW103">
    <cfRule type="duplicateValues" dxfId="0" priority="1106"/>
  </conditionalFormatting>
  <conditionalFormatting sqref="MND103">
    <cfRule type="duplicateValues" dxfId="0" priority="1105"/>
  </conditionalFormatting>
  <conditionalFormatting sqref="MNK103">
    <cfRule type="duplicateValues" dxfId="0" priority="1104"/>
  </conditionalFormatting>
  <conditionalFormatting sqref="MNR103">
    <cfRule type="duplicateValues" dxfId="0" priority="1103"/>
  </conditionalFormatting>
  <conditionalFormatting sqref="MNY103">
    <cfRule type="duplicateValues" dxfId="0" priority="1102"/>
  </conditionalFormatting>
  <conditionalFormatting sqref="MOF103">
    <cfRule type="duplicateValues" dxfId="0" priority="1101"/>
  </conditionalFormatting>
  <conditionalFormatting sqref="MOM103">
    <cfRule type="duplicateValues" dxfId="0" priority="1100"/>
  </conditionalFormatting>
  <conditionalFormatting sqref="MOT103">
    <cfRule type="duplicateValues" dxfId="0" priority="1099"/>
  </conditionalFormatting>
  <conditionalFormatting sqref="MPA103">
    <cfRule type="duplicateValues" dxfId="0" priority="1098"/>
  </conditionalFormatting>
  <conditionalFormatting sqref="MPH103">
    <cfRule type="duplicateValues" dxfId="0" priority="1097"/>
  </conditionalFormatting>
  <conditionalFormatting sqref="MPO103">
    <cfRule type="duplicateValues" dxfId="0" priority="1096"/>
  </conditionalFormatting>
  <conditionalFormatting sqref="MPV103">
    <cfRule type="duplicateValues" dxfId="0" priority="1095"/>
  </conditionalFormatting>
  <conditionalFormatting sqref="MQC103">
    <cfRule type="duplicateValues" dxfId="0" priority="1094"/>
  </conditionalFormatting>
  <conditionalFormatting sqref="MQJ103">
    <cfRule type="duplicateValues" dxfId="0" priority="1093"/>
  </conditionalFormatting>
  <conditionalFormatting sqref="MQQ103">
    <cfRule type="duplicateValues" dxfId="0" priority="1092"/>
  </conditionalFormatting>
  <conditionalFormatting sqref="MQX103">
    <cfRule type="duplicateValues" dxfId="0" priority="1091"/>
  </conditionalFormatting>
  <conditionalFormatting sqref="MRE103">
    <cfRule type="duplicateValues" dxfId="0" priority="1090"/>
  </conditionalFormatting>
  <conditionalFormatting sqref="MRL103">
    <cfRule type="duplicateValues" dxfId="0" priority="1089"/>
  </conditionalFormatting>
  <conditionalFormatting sqref="MRS103">
    <cfRule type="duplicateValues" dxfId="0" priority="1088"/>
  </conditionalFormatting>
  <conditionalFormatting sqref="MRZ103">
    <cfRule type="duplicateValues" dxfId="0" priority="1087"/>
  </conditionalFormatting>
  <conditionalFormatting sqref="MSG103">
    <cfRule type="duplicateValues" dxfId="0" priority="1086"/>
  </conditionalFormatting>
  <conditionalFormatting sqref="MSN103">
    <cfRule type="duplicateValues" dxfId="0" priority="1085"/>
  </conditionalFormatting>
  <conditionalFormatting sqref="MSU103">
    <cfRule type="duplicateValues" dxfId="0" priority="1084"/>
  </conditionalFormatting>
  <conditionalFormatting sqref="MTB103">
    <cfRule type="duplicateValues" dxfId="0" priority="1083"/>
  </conditionalFormatting>
  <conditionalFormatting sqref="MTI103">
    <cfRule type="duplicateValues" dxfId="0" priority="1082"/>
  </conditionalFormatting>
  <conditionalFormatting sqref="MTP103">
    <cfRule type="duplicateValues" dxfId="0" priority="1081"/>
  </conditionalFormatting>
  <conditionalFormatting sqref="MTW103">
    <cfRule type="duplicateValues" dxfId="0" priority="1080"/>
  </conditionalFormatting>
  <conditionalFormatting sqref="MUD103">
    <cfRule type="duplicateValues" dxfId="0" priority="1079"/>
  </conditionalFormatting>
  <conditionalFormatting sqref="MUK103">
    <cfRule type="duplicateValues" dxfId="0" priority="1078"/>
  </conditionalFormatting>
  <conditionalFormatting sqref="MUR103">
    <cfRule type="duplicateValues" dxfId="0" priority="1077"/>
  </conditionalFormatting>
  <conditionalFormatting sqref="MUY103">
    <cfRule type="duplicateValues" dxfId="0" priority="1076"/>
  </conditionalFormatting>
  <conditionalFormatting sqref="MVF103">
    <cfRule type="duplicateValues" dxfId="0" priority="1075"/>
  </conditionalFormatting>
  <conditionalFormatting sqref="MVM103">
    <cfRule type="duplicateValues" dxfId="0" priority="1074"/>
  </conditionalFormatting>
  <conditionalFormatting sqref="MVT103">
    <cfRule type="duplicateValues" dxfId="0" priority="1073"/>
  </conditionalFormatting>
  <conditionalFormatting sqref="MWA103">
    <cfRule type="duplicateValues" dxfId="0" priority="1072"/>
  </conditionalFormatting>
  <conditionalFormatting sqref="MWH103">
    <cfRule type="duplicateValues" dxfId="0" priority="1071"/>
  </conditionalFormatting>
  <conditionalFormatting sqref="MWO103">
    <cfRule type="duplicateValues" dxfId="0" priority="1070"/>
  </conditionalFormatting>
  <conditionalFormatting sqref="MWV103">
    <cfRule type="duplicateValues" dxfId="0" priority="1069"/>
  </conditionalFormatting>
  <conditionalFormatting sqref="MXC103">
    <cfRule type="duplicateValues" dxfId="0" priority="1068"/>
  </conditionalFormatting>
  <conditionalFormatting sqref="MXJ103">
    <cfRule type="duplicateValues" dxfId="0" priority="1067"/>
  </conditionalFormatting>
  <conditionalFormatting sqref="MXQ103">
    <cfRule type="duplicateValues" dxfId="0" priority="1066"/>
  </conditionalFormatting>
  <conditionalFormatting sqref="MXX103">
    <cfRule type="duplicateValues" dxfId="0" priority="1065"/>
  </conditionalFormatting>
  <conditionalFormatting sqref="MYE103">
    <cfRule type="duplicateValues" dxfId="0" priority="1064"/>
  </conditionalFormatting>
  <conditionalFormatting sqref="MYL103">
    <cfRule type="duplicateValues" dxfId="0" priority="1063"/>
  </conditionalFormatting>
  <conditionalFormatting sqref="MYS103">
    <cfRule type="duplicateValues" dxfId="0" priority="1062"/>
  </conditionalFormatting>
  <conditionalFormatting sqref="MYZ103">
    <cfRule type="duplicateValues" dxfId="0" priority="1061"/>
  </conditionalFormatting>
  <conditionalFormatting sqref="MZG103">
    <cfRule type="duplicateValues" dxfId="0" priority="1060"/>
  </conditionalFormatting>
  <conditionalFormatting sqref="MZN103">
    <cfRule type="duplicateValues" dxfId="0" priority="1059"/>
  </conditionalFormatting>
  <conditionalFormatting sqref="MZU103">
    <cfRule type="duplicateValues" dxfId="0" priority="1058"/>
  </conditionalFormatting>
  <conditionalFormatting sqref="NAB103">
    <cfRule type="duplicateValues" dxfId="0" priority="1057"/>
  </conditionalFormatting>
  <conditionalFormatting sqref="NAI103">
    <cfRule type="duplicateValues" dxfId="0" priority="1056"/>
  </conditionalFormatting>
  <conditionalFormatting sqref="NAP103">
    <cfRule type="duplicateValues" dxfId="0" priority="1055"/>
  </conditionalFormatting>
  <conditionalFormatting sqref="NAW103">
    <cfRule type="duplicateValues" dxfId="0" priority="1054"/>
  </conditionalFormatting>
  <conditionalFormatting sqref="NBD103">
    <cfRule type="duplicateValues" dxfId="0" priority="1053"/>
  </conditionalFormatting>
  <conditionalFormatting sqref="NBK103">
    <cfRule type="duplicateValues" dxfId="0" priority="1052"/>
  </conditionalFormatting>
  <conditionalFormatting sqref="NBR103">
    <cfRule type="duplicateValues" dxfId="0" priority="1051"/>
  </conditionalFormatting>
  <conditionalFormatting sqref="NBY103">
    <cfRule type="duplicateValues" dxfId="0" priority="1050"/>
  </conditionalFormatting>
  <conditionalFormatting sqref="NCF103">
    <cfRule type="duplicateValues" dxfId="0" priority="1049"/>
  </conditionalFormatting>
  <conditionalFormatting sqref="NCM103">
    <cfRule type="duplicateValues" dxfId="0" priority="1048"/>
  </conditionalFormatting>
  <conditionalFormatting sqref="NCT103">
    <cfRule type="duplicateValues" dxfId="0" priority="1047"/>
  </conditionalFormatting>
  <conditionalFormatting sqref="NDA103">
    <cfRule type="duplicateValues" dxfId="0" priority="1046"/>
  </conditionalFormatting>
  <conditionalFormatting sqref="NDH103">
    <cfRule type="duplicateValues" dxfId="0" priority="1045"/>
  </conditionalFormatting>
  <conditionalFormatting sqref="NDO103">
    <cfRule type="duplicateValues" dxfId="0" priority="1044"/>
  </conditionalFormatting>
  <conditionalFormatting sqref="NDV103">
    <cfRule type="duplicateValues" dxfId="0" priority="1043"/>
  </conditionalFormatting>
  <conditionalFormatting sqref="NEC103">
    <cfRule type="duplicateValues" dxfId="0" priority="1042"/>
  </conditionalFormatting>
  <conditionalFormatting sqref="NEJ103">
    <cfRule type="duplicateValues" dxfId="0" priority="1041"/>
  </conditionalFormatting>
  <conditionalFormatting sqref="NEQ103">
    <cfRule type="duplicateValues" dxfId="0" priority="1040"/>
  </conditionalFormatting>
  <conditionalFormatting sqref="NEX103">
    <cfRule type="duplicateValues" dxfId="0" priority="1039"/>
  </conditionalFormatting>
  <conditionalFormatting sqref="NFE103">
    <cfRule type="duplicateValues" dxfId="0" priority="1038"/>
  </conditionalFormatting>
  <conditionalFormatting sqref="NFL103">
    <cfRule type="duplicateValues" dxfId="0" priority="1037"/>
  </conditionalFormatting>
  <conditionalFormatting sqref="NFS103">
    <cfRule type="duplicateValues" dxfId="0" priority="1036"/>
  </conditionalFormatting>
  <conditionalFormatting sqref="NFZ103">
    <cfRule type="duplicateValues" dxfId="0" priority="1035"/>
  </conditionalFormatting>
  <conditionalFormatting sqref="NGG103">
    <cfRule type="duplicateValues" dxfId="0" priority="1034"/>
  </conditionalFormatting>
  <conditionalFormatting sqref="NGN103">
    <cfRule type="duplicateValues" dxfId="0" priority="1033"/>
  </conditionalFormatting>
  <conditionalFormatting sqref="NGU103">
    <cfRule type="duplicateValues" dxfId="0" priority="1032"/>
  </conditionalFormatting>
  <conditionalFormatting sqref="NHB103">
    <cfRule type="duplicateValues" dxfId="0" priority="1031"/>
  </conditionalFormatting>
  <conditionalFormatting sqref="NHI103">
    <cfRule type="duplicateValues" dxfId="0" priority="1030"/>
  </conditionalFormatting>
  <conditionalFormatting sqref="NHP103">
    <cfRule type="duplicateValues" dxfId="0" priority="1029"/>
  </conditionalFormatting>
  <conditionalFormatting sqref="NHW103">
    <cfRule type="duplicateValues" dxfId="0" priority="1028"/>
  </conditionalFormatting>
  <conditionalFormatting sqref="NID103">
    <cfRule type="duplicateValues" dxfId="0" priority="1027"/>
  </conditionalFormatting>
  <conditionalFormatting sqref="NIK103">
    <cfRule type="duplicateValues" dxfId="0" priority="1026"/>
  </conditionalFormatting>
  <conditionalFormatting sqref="NIR103">
    <cfRule type="duplicateValues" dxfId="0" priority="1025"/>
  </conditionalFormatting>
  <conditionalFormatting sqref="NIY103">
    <cfRule type="duplicateValues" dxfId="0" priority="1024"/>
  </conditionalFormatting>
  <conditionalFormatting sqref="NJF103">
    <cfRule type="duplicateValues" dxfId="0" priority="1023"/>
  </conditionalFormatting>
  <conditionalFormatting sqref="NJM103">
    <cfRule type="duplicateValues" dxfId="0" priority="1022"/>
  </conditionalFormatting>
  <conditionalFormatting sqref="NJT103">
    <cfRule type="duplicateValues" dxfId="0" priority="1021"/>
  </conditionalFormatting>
  <conditionalFormatting sqref="NKA103">
    <cfRule type="duplicateValues" dxfId="0" priority="1020"/>
  </conditionalFormatting>
  <conditionalFormatting sqref="NKH103">
    <cfRule type="duplicateValues" dxfId="0" priority="1019"/>
  </conditionalFormatting>
  <conditionalFormatting sqref="NKO103">
    <cfRule type="duplicateValues" dxfId="0" priority="1018"/>
  </conditionalFormatting>
  <conditionalFormatting sqref="NKV103">
    <cfRule type="duplicateValues" dxfId="0" priority="1017"/>
  </conditionalFormatting>
  <conditionalFormatting sqref="NLC103">
    <cfRule type="duplicateValues" dxfId="0" priority="1016"/>
  </conditionalFormatting>
  <conditionalFormatting sqref="NLJ103">
    <cfRule type="duplicateValues" dxfId="0" priority="1015"/>
  </conditionalFormatting>
  <conditionalFormatting sqref="NLQ103">
    <cfRule type="duplicateValues" dxfId="0" priority="1014"/>
  </conditionalFormatting>
  <conditionalFormatting sqref="NLX103">
    <cfRule type="duplicateValues" dxfId="0" priority="1013"/>
  </conditionalFormatting>
  <conditionalFormatting sqref="NME103">
    <cfRule type="duplicateValues" dxfId="0" priority="1012"/>
  </conditionalFormatting>
  <conditionalFormatting sqref="NML103">
    <cfRule type="duplicateValues" dxfId="0" priority="1011"/>
  </conditionalFormatting>
  <conditionalFormatting sqref="NMS103">
    <cfRule type="duplicateValues" dxfId="0" priority="1010"/>
  </conditionalFormatting>
  <conditionalFormatting sqref="NMZ103">
    <cfRule type="duplicateValues" dxfId="0" priority="1009"/>
  </conditionalFormatting>
  <conditionalFormatting sqref="NNG103">
    <cfRule type="duplicateValues" dxfId="0" priority="1008"/>
  </conditionalFormatting>
  <conditionalFormatting sqref="NNN103">
    <cfRule type="duplicateValues" dxfId="0" priority="1007"/>
  </conditionalFormatting>
  <conditionalFormatting sqref="NNU103">
    <cfRule type="duplicateValues" dxfId="0" priority="1006"/>
  </conditionalFormatting>
  <conditionalFormatting sqref="NOB103">
    <cfRule type="duplicateValues" dxfId="0" priority="1005"/>
  </conditionalFormatting>
  <conditionalFormatting sqref="NOI103">
    <cfRule type="duplicateValues" dxfId="0" priority="1004"/>
  </conditionalFormatting>
  <conditionalFormatting sqref="NOP103">
    <cfRule type="duplicateValues" dxfId="0" priority="1003"/>
  </conditionalFormatting>
  <conditionalFormatting sqref="NOW103">
    <cfRule type="duplicateValues" dxfId="0" priority="1002"/>
  </conditionalFormatting>
  <conditionalFormatting sqref="NPD103">
    <cfRule type="duplicateValues" dxfId="0" priority="1001"/>
  </conditionalFormatting>
  <conditionalFormatting sqref="NPK103">
    <cfRule type="duplicateValues" dxfId="0" priority="1000"/>
  </conditionalFormatting>
  <conditionalFormatting sqref="NPR103">
    <cfRule type="duplicateValues" dxfId="0" priority="999"/>
  </conditionalFormatting>
  <conditionalFormatting sqref="NPY103">
    <cfRule type="duplicateValues" dxfId="0" priority="998"/>
  </conditionalFormatting>
  <conditionalFormatting sqref="NQF103">
    <cfRule type="duplicateValues" dxfId="0" priority="997"/>
  </conditionalFormatting>
  <conditionalFormatting sqref="NQM103">
    <cfRule type="duplicateValues" dxfId="0" priority="996"/>
  </conditionalFormatting>
  <conditionalFormatting sqref="NQT103">
    <cfRule type="duplicateValues" dxfId="0" priority="995"/>
  </conditionalFormatting>
  <conditionalFormatting sqref="NRA103">
    <cfRule type="duplicateValues" dxfId="0" priority="994"/>
  </conditionalFormatting>
  <conditionalFormatting sqref="NRH103">
    <cfRule type="duplicateValues" dxfId="0" priority="993"/>
  </conditionalFormatting>
  <conditionalFormatting sqref="NRO103">
    <cfRule type="duplicateValues" dxfId="0" priority="992"/>
  </conditionalFormatting>
  <conditionalFormatting sqref="NRV103">
    <cfRule type="duplicateValues" dxfId="0" priority="991"/>
  </conditionalFormatting>
  <conditionalFormatting sqref="NSC103">
    <cfRule type="duplicateValues" dxfId="0" priority="990"/>
  </conditionalFormatting>
  <conditionalFormatting sqref="NSJ103">
    <cfRule type="duplicateValues" dxfId="0" priority="989"/>
  </conditionalFormatting>
  <conditionalFormatting sqref="NSQ103">
    <cfRule type="duplicateValues" dxfId="0" priority="988"/>
  </conditionalFormatting>
  <conditionalFormatting sqref="NSX103">
    <cfRule type="duplicateValues" dxfId="0" priority="987"/>
  </conditionalFormatting>
  <conditionalFormatting sqref="NTE103">
    <cfRule type="duplicateValues" dxfId="0" priority="986"/>
  </conditionalFormatting>
  <conditionalFormatting sqref="NTL103">
    <cfRule type="duplicateValues" dxfId="0" priority="985"/>
  </conditionalFormatting>
  <conditionalFormatting sqref="NTS103">
    <cfRule type="duplicateValues" dxfId="0" priority="984"/>
  </conditionalFormatting>
  <conditionalFormatting sqref="NTZ103">
    <cfRule type="duplicateValues" dxfId="0" priority="983"/>
  </conditionalFormatting>
  <conditionalFormatting sqref="NUG103">
    <cfRule type="duplicateValues" dxfId="0" priority="982"/>
  </conditionalFormatting>
  <conditionalFormatting sqref="NUN103">
    <cfRule type="duplicateValues" dxfId="0" priority="981"/>
  </conditionalFormatting>
  <conditionalFormatting sqref="NUU103">
    <cfRule type="duplicateValues" dxfId="0" priority="980"/>
  </conditionalFormatting>
  <conditionalFormatting sqref="NVB103">
    <cfRule type="duplicateValues" dxfId="0" priority="979"/>
  </conditionalFormatting>
  <conditionalFormatting sqref="NVI103">
    <cfRule type="duplicateValues" dxfId="0" priority="978"/>
  </conditionalFormatting>
  <conditionalFormatting sqref="NVP103">
    <cfRule type="duplicateValues" dxfId="0" priority="977"/>
  </conditionalFormatting>
  <conditionalFormatting sqref="NVW103">
    <cfRule type="duplicateValues" dxfId="0" priority="976"/>
  </conditionalFormatting>
  <conditionalFormatting sqref="NWD103">
    <cfRule type="duplicateValues" dxfId="0" priority="975"/>
  </conditionalFormatting>
  <conditionalFormatting sqref="NWK103">
    <cfRule type="duplicateValues" dxfId="0" priority="974"/>
  </conditionalFormatting>
  <conditionalFormatting sqref="NWR103">
    <cfRule type="duplicateValues" dxfId="0" priority="973"/>
  </conditionalFormatting>
  <conditionalFormatting sqref="NWY103">
    <cfRule type="duplicateValues" dxfId="0" priority="972"/>
  </conditionalFormatting>
  <conditionalFormatting sqref="NXF103">
    <cfRule type="duplicateValues" dxfId="0" priority="971"/>
  </conditionalFormatting>
  <conditionalFormatting sqref="NXM103">
    <cfRule type="duplicateValues" dxfId="0" priority="970"/>
  </conditionalFormatting>
  <conditionalFormatting sqref="NXT103">
    <cfRule type="duplicateValues" dxfId="0" priority="969"/>
  </conditionalFormatting>
  <conditionalFormatting sqref="NYA103">
    <cfRule type="duplicateValues" dxfId="0" priority="968"/>
  </conditionalFormatting>
  <conditionalFormatting sqref="NYH103">
    <cfRule type="duplicateValues" dxfId="0" priority="967"/>
  </conditionalFormatting>
  <conditionalFormatting sqref="NYO103">
    <cfRule type="duplicateValues" dxfId="0" priority="966"/>
  </conditionalFormatting>
  <conditionalFormatting sqref="NYV103">
    <cfRule type="duplicateValues" dxfId="0" priority="965"/>
  </conditionalFormatting>
  <conditionalFormatting sqref="NZC103">
    <cfRule type="duplicateValues" dxfId="0" priority="964"/>
  </conditionalFormatting>
  <conditionalFormatting sqref="NZJ103">
    <cfRule type="duplicateValues" dxfId="0" priority="963"/>
  </conditionalFormatting>
  <conditionalFormatting sqref="NZQ103">
    <cfRule type="duplicateValues" dxfId="0" priority="962"/>
  </conditionalFormatting>
  <conditionalFormatting sqref="NZX103">
    <cfRule type="duplicateValues" dxfId="0" priority="961"/>
  </conditionalFormatting>
  <conditionalFormatting sqref="OAE103">
    <cfRule type="duplicateValues" dxfId="0" priority="960"/>
  </conditionalFormatting>
  <conditionalFormatting sqref="OAL103">
    <cfRule type="duplicateValues" dxfId="0" priority="959"/>
  </conditionalFormatting>
  <conditionalFormatting sqref="OAS103">
    <cfRule type="duplicateValues" dxfId="0" priority="958"/>
  </conditionalFormatting>
  <conditionalFormatting sqref="OAZ103">
    <cfRule type="duplicateValues" dxfId="0" priority="957"/>
  </conditionalFormatting>
  <conditionalFormatting sqref="OBG103">
    <cfRule type="duplicateValues" dxfId="0" priority="956"/>
  </conditionalFormatting>
  <conditionalFormatting sqref="OBN103">
    <cfRule type="duplicateValues" dxfId="0" priority="955"/>
  </conditionalFormatting>
  <conditionalFormatting sqref="OBU103">
    <cfRule type="duplicateValues" dxfId="0" priority="954"/>
  </conditionalFormatting>
  <conditionalFormatting sqref="OCB103">
    <cfRule type="duplicateValues" dxfId="0" priority="953"/>
  </conditionalFormatting>
  <conditionalFormatting sqref="OCI103">
    <cfRule type="duplicateValues" dxfId="0" priority="952"/>
  </conditionalFormatting>
  <conditionalFormatting sqref="OCP103">
    <cfRule type="duplicateValues" dxfId="0" priority="951"/>
  </conditionalFormatting>
  <conditionalFormatting sqref="OCW103">
    <cfRule type="duplicateValues" dxfId="0" priority="950"/>
  </conditionalFormatting>
  <conditionalFormatting sqref="ODD103">
    <cfRule type="duplicateValues" dxfId="0" priority="949"/>
  </conditionalFormatting>
  <conditionalFormatting sqref="ODK103">
    <cfRule type="duplicateValues" dxfId="0" priority="948"/>
  </conditionalFormatting>
  <conditionalFormatting sqref="ODR103">
    <cfRule type="duplicateValues" dxfId="0" priority="947"/>
  </conditionalFormatting>
  <conditionalFormatting sqref="ODY103">
    <cfRule type="duplicateValues" dxfId="0" priority="946"/>
  </conditionalFormatting>
  <conditionalFormatting sqref="OEF103">
    <cfRule type="duplicateValues" dxfId="0" priority="945"/>
  </conditionalFormatting>
  <conditionalFormatting sqref="OEM103">
    <cfRule type="duplicateValues" dxfId="0" priority="944"/>
  </conditionalFormatting>
  <conditionalFormatting sqref="OET103">
    <cfRule type="duplicateValues" dxfId="0" priority="943"/>
  </conditionalFormatting>
  <conditionalFormatting sqref="OFA103">
    <cfRule type="duplicateValues" dxfId="0" priority="942"/>
  </conditionalFormatting>
  <conditionalFormatting sqref="OFH103">
    <cfRule type="duplicateValues" dxfId="0" priority="941"/>
  </conditionalFormatting>
  <conditionalFormatting sqref="OFO103">
    <cfRule type="duplicateValues" dxfId="0" priority="940"/>
  </conditionalFormatting>
  <conditionalFormatting sqref="OFV103">
    <cfRule type="duplicateValues" dxfId="0" priority="939"/>
  </conditionalFormatting>
  <conditionalFormatting sqref="OGC103">
    <cfRule type="duplicateValues" dxfId="0" priority="938"/>
  </conditionalFormatting>
  <conditionalFormatting sqref="OGJ103">
    <cfRule type="duplicateValues" dxfId="0" priority="937"/>
  </conditionalFormatting>
  <conditionalFormatting sqref="OGQ103">
    <cfRule type="duplicateValues" dxfId="0" priority="936"/>
  </conditionalFormatting>
  <conditionalFormatting sqref="OGX103">
    <cfRule type="duplicateValues" dxfId="0" priority="935"/>
  </conditionalFormatting>
  <conditionalFormatting sqref="OHE103">
    <cfRule type="duplicateValues" dxfId="0" priority="934"/>
  </conditionalFormatting>
  <conditionalFormatting sqref="OHL103">
    <cfRule type="duplicateValues" dxfId="0" priority="933"/>
  </conditionalFormatting>
  <conditionalFormatting sqref="OHS103">
    <cfRule type="duplicateValues" dxfId="0" priority="932"/>
  </conditionalFormatting>
  <conditionalFormatting sqref="OHZ103">
    <cfRule type="duplicateValues" dxfId="0" priority="931"/>
  </conditionalFormatting>
  <conditionalFormatting sqref="OIG103">
    <cfRule type="duplicateValues" dxfId="0" priority="930"/>
  </conditionalFormatting>
  <conditionalFormatting sqref="OIN103">
    <cfRule type="duplicateValues" dxfId="0" priority="929"/>
  </conditionalFormatting>
  <conditionalFormatting sqref="OIU103">
    <cfRule type="duplicateValues" dxfId="0" priority="928"/>
  </conditionalFormatting>
  <conditionalFormatting sqref="OJB103">
    <cfRule type="duplicateValues" dxfId="0" priority="927"/>
  </conditionalFormatting>
  <conditionalFormatting sqref="OJI103">
    <cfRule type="duplicateValues" dxfId="0" priority="926"/>
  </conditionalFormatting>
  <conditionalFormatting sqref="OJP103">
    <cfRule type="duplicateValues" dxfId="0" priority="925"/>
  </conditionalFormatting>
  <conditionalFormatting sqref="OJW103">
    <cfRule type="duplicateValues" dxfId="0" priority="924"/>
  </conditionalFormatting>
  <conditionalFormatting sqref="OKD103">
    <cfRule type="duplicateValues" dxfId="0" priority="923"/>
  </conditionalFormatting>
  <conditionalFormatting sqref="OKK103">
    <cfRule type="duplicateValues" dxfId="0" priority="922"/>
  </conditionalFormatting>
  <conditionalFormatting sqref="OKR103">
    <cfRule type="duplicateValues" dxfId="0" priority="921"/>
  </conditionalFormatting>
  <conditionalFormatting sqref="OKY103">
    <cfRule type="duplicateValues" dxfId="0" priority="920"/>
  </conditionalFormatting>
  <conditionalFormatting sqref="OLF103">
    <cfRule type="duplicateValues" dxfId="0" priority="919"/>
  </conditionalFormatting>
  <conditionalFormatting sqref="OLM103">
    <cfRule type="duplicateValues" dxfId="0" priority="918"/>
  </conditionalFormatting>
  <conditionalFormatting sqref="OLT103">
    <cfRule type="duplicateValues" dxfId="0" priority="917"/>
  </conditionalFormatting>
  <conditionalFormatting sqref="OMA103">
    <cfRule type="duplicateValues" dxfId="0" priority="916"/>
  </conditionalFormatting>
  <conditionalFormatting sqref="OMH103">
    <cfRule type="duplicateValues" dxfId="0" priority="915"/>
  </conditionalFormatting>
  <conditionalFormatting sqref="OMO103">
    <cfRule type="duplicateValues" dxfId="0" priority="914"/>
  </conditionalFormatting>
  <conditionalFormatting sqref="OMV103">
    <cfRule type="duplicateValues" dxfId="0" priority="913"/>
  </conditionalFormatting>
  <conditionalFormatting sqref="ONC103">
    <cfRule type="duplicateValues" dxfId="0" priority="912"/>
  </conditionalFormatting>
  <conditionalFormatting sqref="ONJ103">
    <cfRule type="duplicateValues" dxfId="0" priority="911"/>
  </conditionalFormatting>
  <conditionalFormatting sqref="ONQ103">
    <cfRule type="duplicateValues" dxfId="0" priority="910"/>
  </conditionalFormatting>
  <conditionalFormatting sqref="ONX103">
    <cfRule type="duplicateValues" dxfId="0" priority="909"/>
  </conditionalFormatting>
  <conditionalFormatting sqref="OOE103">
    <cfRule type="duplicateValues" dxfId="0" priority="908"/>
  </conditionalFormatting>
  <conditionalFormatting sqref="OOL103">
    <cfRule type="duplicateValues" dxfId="0" priority="907"/>
  </conditionalFormatting>
  <conditionalFormatting sqref="OOS103">
    <cfRule type="duplicateValues" dxfId="0" priority="906"/>
  </conditionalFormatting>
  <conditionalFormatting sqref="OOZ103">
    <cfRule type="duplicateValues" dxfId="0" priority="905"/>
  </conditionalFormatting>
  <conditionalFormatting sqref="OPG103">
    <cfRule type="duplicateValues" dxfId="0" priority="904"/>
  </conditionalFormatting>
  <conditionalFormatting sqref="OPN103">
    <cfRule type="duplicateValues" dxfId="0" priority="903"/>
  </conditionalFormatting>
  <conditionalFormatting sqref="OPU103">
    <cfRule type="duplicateValues" dxfId="0" priority="902"/>
  </conditionalFormatting>
  <conditionalFormatting sqref="OQB103">
    <cfRule type="duplicateValues" dxfId="0" priority="901"/>
  </conditionalFormatting>
  <conditionalFormatting sqref="OQI103">
    <cfRule type="duplicateValues" dxfId="0" priority="900"/>
  </conditionalFormatting>
  <conditionalFormatting sqref="OQP103">
    <cfRule type="duplicateValues" dxfId="0" priority="899"/>
  </conditionalFormatting>
  <conditionalFormatting sqref="OQW103">
    <cfRule type="duplicateValues" dxfId="0" priority="898"/>
  </conditionalFormatting>
  <conditionalFormatting sqref="ORD103">
    <cfRule type="duplicateValues" dxfId="0" priority="897"/>
  </conditionalFormatting>
  <conditionalFormatting sqref="ORK103">
    <cfRule type="duplicateValues" dxfId="0" priority="896"/>
  </conditionalFormatting>
  <conditionalFormatting sqref="ORR103">
    <cfRule type="duplicateValues" dxfId="0" priority="895"/>
  </conditionalFormatting>
  <conditionalFormatting sqref="ORY103">
    <cfRule type="duplicateValues" dxfId="0" priority="894"/>
  </conditionalFormatting>
  <conditionalFormatting sqref="OSF103">
    <cfRule type="duplicateValues" dxfId="0" priority="893"/>
  </conditionalFormatting>
  <conditionalFormatting sqref="OSM103">
    <cfRule type="duplicateValues" dxfId="0" priority="892"/>
  </conditionalFormatting>
  <conditionalFormatting sqref="OST103">
    <cfRule type="duplicateValues" dxfId="0" priority="891"/>
  </conditionalFormatting>
  <conditionalFormatting sqref="OTA103">
    <cfRule type="duplicateValues" dxfId="0" priority="890"/>
  </conditionalFormatting>
  <conditionalFormatting sqref="OTH103">
    <cfRule type="duplicateValues" dxfId="0" priority="889"/>
  </conditionalFormatting>
  <conditionalFormatting sqref="OTO103">
    <cfRule type="duplicateValues" dxfId="0" priority="888"/>
  </conditionalFormatting>
  <conditionalFormatting sqref="OTV103">
    <cfRule type="duplicateValues" dxfId="0" priority="887"/>
  </conditionalFormatting>
  <conditionalFormatting sqref="OUC103">
    <cfRule type="duplicateValues" dxfId="0" priority="886"/>
  </conditionalFormatting>
  <conditionalFormatting sqref="OUJ103">
    <cfRule type="duplicateValues" dxfId="0" priority="885"/>
  </conditionalFormatting>
  <conditionalFormatting sqref="OUQ103">
    <cfRule type="duplicateValues" dxfId="0" priority="884"/>
  </conditionalFormatting>
  <conditionalFormatting sqref="OUX103">
    <cfRule type="duplicateValues" dxfId="0" priority="883"/>
  </conditionalFormatting>
  <conditionalFormatting sqref="OVE103">
    <cfRule type="duplicateValues" dxfId="0" priority="882"/>
  </conditionalFormatting>
  <conditionalFormatting sqref="OVL103">
    <cfRule type="duplicateValues" dxfId="0" priority="881"/>
  </conditionalFormatting>
  <conditionalFormatting sqref="OVS103">
    <cfRule type="duplicateValues" dxfId="0" priority="880"/>
  </conditionalFormatting>
  <conditionalFormatting sqref="OVZ103">
    <cfRule type="duplicateValues" dxfId="0" priority="879"/>
  </conditionalFormatting>
  <conditionalFormatting sqref="OWG103">
    <cfRule type="duplicateValues" dxfId="0" priority="878"/>
  </conditionalFormatting>
  <conditionalFormatting sqref="OWN103">
    <cfRule type="duplicateValues" dxfId="0" priority="877"/>
  </conditionalFormatting>
  <conditionalFormatting sqref="OWU103">
    <cfRule type="duplicateValues" dxfId="0" priority="876"/>
  </conditionalFormatting>
  <conditionalFormatting sqref="OXB103">
    <cfRule type="duplicateValues" dxfId="0" priority="875"/>
  </conditionalFormatting>
  <conditionalFormatting sqref="OXI103">
    <cfRule type="duplicateValues" dxfId="0" priority="874"/>
  </conditionalFormatting>
  <conditionalFormatting sqref="OXP103">
    <cfRule type="duplicateValues" dxfId="0" priority="873"/>
  </conditionalFormatting>
  <conditionalFormatting sqref="OXW103">
    <cfRule type="duplicateValues" dxfId="0" priority="872"/>
  </conditionalFormatting>
  <conditionalFormatting sqref="OYD103">
    <cfRule type="duplicateValues" dxfId="0" priority="871"/>
  </conditionalFormatting>
  <conditionalFormatting sqref="OYK103">
    <cfRule type="duplicateValues" dxfId="0" priority="870"/>
  </conditionalFormatting>
  <conditionalFormatting sqref="OYR103">
    <cfRule type="duplicateValues" dxfId="0" priority="869"/>
  </conditionalFormatting>
  <conditionalFormatting sqref="OYY103">
    <cfRule type="duplicateValues" dxfId="0" priority="868"/>
  </conditionalFormatting>
  <conditionalFormatting sqref="OZF103">
    <cfRule type="duplicateValues" dxfId="0" priority="867"/>
  </conditionalFormatting>
  <conditionalFormatting sqref="OZM103">
    <cfRule type="duplicateValues" dxfId="0" priority="866"/>
  </conditionalFormatting>
  <conditionalFormatting sqref="OZT103">
    <cfRule type="duplicateValues" dxfId="0" priority="865"/>
  </conditionalFormatting>
  <conditionalFormatting sqref="PAA103">
    <cfRule type="duplicateValues" dxfId="0" priority="864"/>
  </conditionalFormatting>
  <conditionalFormatting sqref="PAH103">
    <cfRule type="duplicateValues" dxfId="0" priority="863"/>
  </conditionalFormatting>
  <conditionalFormatting sqref="PAO103">
    <cfRule type="duplicateValues" dxfId="0" priority="862"/>
  </conditionalFormatting>
  <conditionalFormatting sqref="PAV103">
    <cfRule type="duplicateValues" dxfId="0" priority="861"/>
  </conditionalFormatting>
  <conditionalFormatting sqref="PBC103">
    <cfRule type="duplicateValues" dxfId="0" priority="860"/>
  </conditionalFormatting>
  <conditionalFormatting sqref="PBJ103">
    <cfRule type="duplicateValues" dxfId="0" priority="859"/>
  </conditionalFormatting>
  <conditionalFormatting sqref="PBQ103">
    <cfRule type="duplicateValues" dxfId="0" priority="858"/>
  </conditionalFormatting>
  <conditionalFormatting sqref="PBX103">
    <cfRule type="duplicateValues" dxfId="0" priority="857"/>
  </conditionalFormatting>
  <conditionalFormatting sqref="PCE103">
    <cfRule type="duplicateValues" dxfId="0" priority="856"/>
  </conditionalFormatting>
  <conditionalFormatting sqref="PCL103">
    <cfRule type="duplicateValues" dxfId="0" priority="855"/>
  </conditionalFormatting>
  <conditionalFormatting sqref="PCS103">
    <cfRule type="duplicateValues" dxfId="0" priority="854"/>
  </conditionalFormatting>
  <conditionalFormatting sqref="PCZ103">
    <cfRule type="duplicateValues" dxfId="0" priority="853"/>
  </conditionalFormatting>
  <conditionalFormatting sqref="PDG103">
    <cfRule type="duplicateValues" dxfId="0" priority="852"/>
  </conditionalFormatting>
  <conditionalFormatting sqref="PDN103">
    <cfRule type="duplicateValues" dxfId="0" priority="851"/>
  </conditionalFormatting>
  <conditionalFormatting sqref="PDU103">
    <cfRule type="duplicateValues" dxfId="0" priority="850"/>
  </conditionalFormatting>
  <conditionalFormatting sqref="PEB103">
    <cfRule type="duplicateValues" dxfId="0" priority="849"/>
  </conditionalFormatting>
  <conditionalFormatting sqref="PEI103">
    <cfRule type="duplicateValues" dxfId="0" priority="848"/>
  </conditionalFormatting>
  <conditionalFormatting sqref="PEP103">
    <cfRule type="duplicateValues" dxfId="0" priority="847"/>
  </conditionalFormatting>
  <conditionalFormatting sqref="PEW103">
    <cfRule type="duplicateValues" dxfId="0" priority="846"/>
  </conditionalFormatting>
  <conditionalFormatting sqref="PFD103">
    <cfRule type="duplicateValues" dxfId="0" priority="845"/>
  </conditionalFormatting>
  <conditionalFormatting sqref="PFK103">
    <cfRule type="duplicateValues" dxfId="0" priority="844"/>
  </conditionalFormatting>
  <conditionalFormatting sqref="PFR103">
    <cfRule type="duplicateValues" dxfId="0" priority="843"/>
  </conditionalFormatting>
  <conditionalFormatting sqref="PFY103">
    <cfRule type="duplicateValues" dxfId="0" priority="842"/>
  </conditionalFormatting>
  <conditionalFormatting sqref="PGF103">
    <cfRule type="duplicateValues" dxfId="0" priority="841"/>
  </conditionalFormatting>
  <conditionalFormatting sqref="PGM103">
    <cfRule type="duplicateValues" dxfId="0" priority="840"/>
  </conditionalFormatting>
  <conditionalFormatting sqref="PGT103">
    <cfRule type="duplicateValues" dxfId="0" priority="839"/>
  </conditionalFormatting>
  <conditionalFormatting sqref="PHA103">
    <cfRule type="duplicateValues" dxfId="0" priority="838"/>
  </conditionalFormatting>
  <conditionalFormatting sqref="PHH103">
    <cfRule type="duplicateValues" dxfId="0" priority="837"/>
  </conditionalFormatting>
  <conditionalFormatting sqref="PHO103">
    <cfRule type="duplicateValues" dxfId="0" priority="836"/>
  </conditionalFormatting>
  <conditionalFormatting sqref="PHV103">
    <cfRule type="duplicateValues" dxfId="0" priority="835"/>
  </conditionalFormatting>
  <conditionalFormatting sqref="PIC103">
    <cfRule type="duplicateValues" dxfId="0" priority="834"/>
  </conditionalFormatting>
  <conditionalFormatting sqref="PIJ103">
    <cfRule type="duplicateValues" dxfId="0" priority="833"/>
  </conditionalFormatting>
  <conditionalFormatting sqref="PIQ103">
    <cfRule type="duplicateValues" dxfId="0" priority="832"/>
  </conditionalFormatting>
  <conditionalFormatting sqref="PIX103">
    <cfRule type="duplicateValues" dxfId="0" priority="831"/>
  </conditionalFormatting>
  <conditionalFormatting sqref="PJE103">
    <cfRule type="duplicateValues" dxfId="0" priority="830"/>
  </conditionalFormatting>
  <conditionalFormatting sqref="PJL103">
    <cfRule type="duplicateValues" dxfId="0" priority="829"/>
  </conditionalFormatting>
  <conditionalFormatting sqref="PJS103">
    <cfRule type="duplicateValues" dxfId="0" priority="828"/>
  </conditionalFormatting>
  <conditionalFormatting sqref="PJZ103">
    <cfRule type="duplicateValues" dxfId="0" priority="827"/>
  </conditionalFormatting>
  <conditionalFormatting sqref="PKG103">
    <cfRule type="duplicateValues" dxfId="0" priority="826"/>
  </conditionalFormatting>
  <conditionalFormatting sqref="PKN103">
    <cfRule type="duplicateValues" dxfId="0" priority="825"/>
  </conditionalFormatting>
  <conditionalFormatting sqref="PKU103">
    <cfRule type="duplicateValues" dxfId="0" priority="824"/>
  </conditionalFormatting>
  <conditionalFormatting sqref="PLB103">
    <cfRule type="duplicateValues" dxfId="0" priority="823"/>
  </conditionalFormatting>
  <conditionalFormatting sqref="PLI103">
    <cfRule type="duplicateValues" dxfId="0" priority="822"/>
  </conditionalFormatting>
  <conditionalFormatting sqref="PLP103">
    <cfRule type="duplicateValues" dxfId="0" priority="821"/>
  </conditionalFormatting>
  <conditionalFormatting sqref="PLW103">
    <cfRule type="duplicateValues" dxfId="0" priority="820"/>
  </conditionalFormatting>
  <conditionalFormatting sqref="PMD103">
    <cfRule type="duplicateValues" dxfId="0" priority="819"/>
  </conditionalFormatting>
  <conditionalFormatting sqref="PMK103">
    <cfRule type="duplicateValues" dxfId="0" priority="818"/>
  </conditionalFormatting>
  <conditionalFormatting sqref="PMR103">
    <cfRule type="duplicateValues" dxfId="0" priority="817"/>
  </conditionalFormatting>
  <conditionalFormatting sqref="PMY103">
    <cfRule type="duplicateValues" dxfId="0" priority="816"/>
  </conditionalFormatting>
  <conditionalFormatting sqref="PNF103">
    <cfRule type="duplicateValues" dxfId="0" priority="815"/>
  </conditionalFormatting>
  <conditionalFormatting sqref="PNM103">
    <cfRule type="duplicateValues" dxfId="0" priority="814"/>
  </conditionalFormatting>
  <conditionalFormatting sqref="PNT103">
    <cfRule type="duplicateValues" dxfId="0" priority="813"/>
  </conditionalFormatting>
  <conditionalFormatting sqref="POA103">
    <cfRule type="duplicateValues" dxfId="0" priority="812"/>
  </conditionalFormatting>
  <conditionalFormatting sqref="POH103">
    <cfRule type="duplicateValues" dxfId="0" priority="811"/>
  </conditionalFormatting>
  <conditionalFormatting sqref="POO103">
    <cfRule type="duplicateValues" dxfId="0" priority="810"/>
  </conditionalFormatting>
  <conditionalFormatting sqref="POV103">
    <cfRule type="duplicateValues" dxfId="0" priority="809"/>
  </conditionalFormatting>
  <conditionalFormatting sqref="PPC103">
    <cfRule type="duplicateValues" dxfId="0" priority="808"/>
  </conditionalFormatting>
  <conditionalFormatting sqref="PPJ103">
    <cfRule type="duplicateValues" dxfId="0" priority="807"/>
  </conditionalFormatting>
  <conditionalFormatting sqref="PPQ103">
    <cfRule type="duplicateValues" dxfId="0" priority="806"/>
  </conditionalFormatting>
  <conditionalFormatting sqref="PPX103">
    <cfRule type="duplicateValues" dxfId="0" priority="805"/>
  </conditionalFormatting>
  <conditionalFormatting sqref="PQE103">
    <cfRule type="duplicateValues" dxfId="0" priority="804"/>
  </conditionalFormatting>
  <conditionalFormatting sqref="PQL103">
    <cfRule type="duplicateValues" dxfId="0" priority="803"/>
  </conditionalFormatting>
  <conditionalFormatting sqref="PQS103">
    <cfRule type="duplicateValues" dxfId="0" priority="802"/>
  </conditionalFormatting>
  <conditionalFormatting sqref="PQZ103">
    <cfRule type="duplicateValues" dxfId="0" priority="801"/>
  </conditionalFormatting>
  <conditionalFormatting sqref="PRG103">
    <cfRule type="duplicateValues" dxfId="0" priority="800"/>
  </conditionalFormatting>
  <conditionalFormatting sqref="PRN103">
    <cfRule type="duplicateValues" dxfId="0" priority="799"/>
  </conditionalFormatting>
  <conditionalFormatting sqref="PRU103">
    <cfRule type="duplicateValues" dxfId="0" priority="798"/>
  </conditionalFormatting>
  <conditionalFormatting sqref="PSB103">
    <cfRule type="duplicateValues" dxfId="0" priority="797"/>
  </conditionalFormatting>
  <conditionalFormatting sqref="PSI103">
    <cfRule type="duplicateValues" dxfId="0" priority="796"/>
  </conditionalFormatting>
  <conditionalFormatting sqref="PSP103">
    <cfRule type="duplicateValues" dxfId="0" priority="795"/>
  </conditionalFormatting>
  <conditionalFormatting sqref="PSW103">
    <cfRule type="duplicateValues" dxfId="0" priority="794"/>
  </conditionalFormatting>
  <conditionalFormatting sqref="PTD103">
    <cfRule type="duplicateValues" dxfId="0" priority="793"/>
  </conditionalFormatting>
  <conditionalFormatting sqref="PTK103">
    <cfRule type="duplicateValues" dxfId="0" priority="792"/>
  </conditionalFormatting>
  <conditionalFormatting sqref="PTR103">
    <cfRule type="duplicateValues" dxfId="0" priority="791"/>
  </conditionalFormatting>
  <conditionalFormatting sqref="PTY103">
    <cfRule type="duplicateValues" dxfId="0" priority="790"/>
  </conditionalFormatting>
  <conditionalFormatting sqref="PUF103">
    <cfRule type="duplicateValues" dxfId="0" priority="789"/>
  </conditionalFormatting>
  <conditionalFormatting sqref="PUM103">
    <cfRule type="duplicateValues" dxfId="0" priority="788"/>
  </conditionalFormatting>
  <conditionalFormatting sqref="PUT103">
    <cfRule type="duplicateValues" dxfId="0" priority="787"/>
  </conditionalFormatting>
  <conditionalFormatting sqref="PVA103">
    <cfRule type="duplicateValues" dxfId="0" priority="786"/>
  </conditionalFormatting>
  <conditionalFormatting sqref="PVH103">
    <cfRule type="duplicateValues" dxfId="0" priority="785"/>
  </conditionalFormatting>
  <conditionalFormatting sqref="PVO103">
    <cfRule type="duplicateValues" dxfId="0" priority="784"/>
  </conditionalFormatting>
  <conditionalFormatting sqref="PVV103">
    <cfRule type="duplicateValues" dxfId="0" priority="783"/>
  </conditionalFormatting>
  <conditionalFormatting sqref="PWC103">
    <cfRule type="duplicateValues" dxfId="0" priority="782"/>
  </conditionalFormatting>
  <conditionalFormatting sqref="PWJ103">
    <cfRule type="duplicateValues" dxfId="0" priority="781"/>
  </conditionalFormatting>
  <conditionalFormatting sqref="PWQ103">
    <cfRule type="duplicateValues" dxfId="0" priority="780"/>
  </conditionalFormatting>
  <conditionalFormatting sqref="PWX103">
    <cfRule type="duplicateValues" dxfId="0" priority="779"/>
  </conditionalFormatting>
  <conditionalFormatting sqref="PXE103">
    <cfRule type="duplicateValues" dxfId="0" priority="778"/>
  </conditionalFormatting>
  <conditionalFormatting sqref="PXL103">
    <cfRule type="duplicateValues" dxfId="0" priority="777"/>
  </conditionalFormatting>
  <conditionalFormatting sqref="PXS103">
    <cfRule type="duplicateValues" dxfId="0" priority="776"/>
  </conditionalFormatting>
  <conditionalFormatting sqref="PXZ103">
    <cfRule type="duplicateValues" dxfId="0" priority="775"/>
  </conditionalFormatting>
  <conditionalFormatting sqref="PYG103">
    <cfRule type="duplicateValues" dxfId="0" priority="774"/>
  </conditionalFormatting>
  <conditionalFormatting sqref="PYN103">
    <cfRule type="duplicateValues" dxfId="0" priority="773"/>
  </conditionalFormatting>
  <conditionalFormatting sqref="PYU103">
    <cfRule type="duplicateValues" dxfId="0" priority="772"/>
  </conditionalFormatting>
  <conditionalFormatting sqref="PZB103">
    <cfRule type="duplicateValues" dxfId="0" priority="771"/>
  </conditionalFormatting>
  <conditionalFormatting sqref="PZI103">
    <cfRule type="duplicateValues" dxfId="0" priority="770"/>
  </conditionalFormatting>
  <conditionalFormatting sqref="PZP103">
    <cfRule type="duplicateValues" dxfId="0" priority="769"/>
  </conditionalFormatting>
  <conditionalFormatting sqref="PZW103">
    <cfRule type="duplicateValues" dxfId="0" priority="768"/>
  </conditionalFormatting>
  <conditionalFormatting sqref="QAD103">
    <cfRule type="duplicateValues" dxfId="0" priority="767"/>
  </conditionalFormatting>
  <conditionalFormatting sqref="QAK103">
    <cfRule type="duplicateValues" dxfId="0" priority="766"/>
  </conditionalFormatting>
  <conditionalFormatting sqref="QAR103">
    <cfRule type="duplicateValues" dxfId="0" priority="765"/>
  </conditionalFormatting>
  <conditionalFormatting sqref="QAY103">
    <cfRule type="duplicateValues" dxfId="0" priority="764"/>
  </conditionalFormatting>
  <conditionalFormatting sqref="QBF103">
    <cfRule type="duplicateValues" dxfId="0" priority="763"/>
  </conditionalFormatting>
  <conditionalFormatting sqref="QBM103">
    <cfRule type="duplicateValues" dxfId="0" priority="762"/>
  </conditionalFormatting>
  <conditionalFormatting sqref="QBT103">
    <cfRule type="duplicateValues" dxfId="0" priority="761"/>
  </conditionalFormatting>
  <conditionalFormatting sqref="QCA103">
    <cfRule type="duplicateValues" dxfId="0" priority="760"/>
  </conditionalFormatting>
  <conditionalFormatting sqref="QCH103">
    <cfRule type="duplicateValues" dxfId="0" priority="759"/>
  </conditionalFormatting>
  <conditionalFormatting sqref="QCO103">
    <cfRule type="duplicateValues" dxfId="0" priority="758"/>
  </conditionalFormatting>
  <conditionalFormatting sqref="QCV103">
    <cfRule type="duplicateValues" dxfId="0" priority="757"/>
  </conditionalFormatting>
  <conditionalFormatting sqref="QDC103">
    <cfRule type="duplicateValues" dxfId="0" priority="756"/>
  </conditionalFormatting>
  <conditionalFormatting sqref="QDJ103">
    <cfRule type="duplicateValues" dxfId="0" priority="755"/>
  </conditionalFormatting>
  <conditionalFormatting sqref="QDQ103">
    <cfRule type="duplicateValues" dxfId="0" priority="754"/>
  </conditionalFormatting>
  <conditionalFormatting sqref="QDX103">
    <cfRule type="duplicateValues" dxfId="0" priority="753"/>
  </conditionalFormatting>
  <conditionalFormatting sqref="QEE103">
    <cfRule type="duplicateValues" dxfId="0" priority="752"/>
  </conditionalFormatting>
  <conditionalFormatting sqref="QEL103">
    <cfRule type="duplicateValues" dxfId="0" priority="751"/>
  </conditionalFormatting>
  <conditionalFormatting sqref="QES103">
    <cfRule type="duplicateValues" dxfId="0" priority="750"/>
  </conditionalFormatting>
  <conditionalFormatting sqref="QEZ103">
    <cfRule type="duplicateValues" dxfId="0" priority="749"/>
  </conditionalFormatting>
  <conditionalFormatting sqref="QFG103">
    <cfRule type="duplicateValues" dxfId="0" priority="748"/>
  </conditionalFormatting>
  <conditionalFormatting sqref="QFN103">
    <cfRule type="duplicateValues" dxfId="0" priority="747"/>
  </conditionalFormatting>
  <conditionalFormatting sqref="QFU103">
    <cfRule type="duplicateValues" dxfId="0" priority="746"/>
  </conditionalFormatting>
  <conditionalFormatting sqref="QGB103">
    <cfRule type="duplicateValues" dxfId="0" priority="745"/>
  </conditionalFormatting>
  <conditionalFormatting sqref="QGI103">
    <cfRule type="duplicateValues" dxfId="0" priority="744"/>
  </conditionalFormatting>
  <conditionalFormatting sqref="QGP103">
    <cfRule type="duplicateValues" dxfId="0" priority="743"/>
  </conditionalFormatting>
  <conditionalFormatting sqref="QGW103">
    <cfRule type="duplicateValues" dxfId="0" priority="742"/>
  </conditionalFormatting>
  <conditionalFormatting sqref="QHD103">
    <cfRule type="duplicateValues" dxfId="0" priority="741"/>
  </conditionalFormatting>
  <conditionalFormatting sqref="QHK103">
    <cfRule type="duplicateValues" dxfId="0" priority="740"/>
  </conditionalFormatting>
  <conditionalFormatting sqref="QHR103">
    <cfRule type="duplicateValues" dxfId="0" priority="739"/>
  </conditionalFormatting>
  <conditionalFormatting sqref="QHY103">
    <cfRule type="duplicateValues" dxfId="0" priority="738"/>
  </conditionalFormatting>
  <conditionalFormatting sqref="QIF103">
    <cfRule type="duplicateValues" dxfId="0" priority="737"/>
  </conditionalFormatting>
  <conditionalFormatting sqref="QIM103">
    <cfRule type="duplicateValues" dxfId="0" priority="736"/>
  </conditionalFormatting>
  <conditionalFormatting sqref="QIT103">
    <cfRule type="duplicateValues" dxfId="0" priority="735"/>
  </conditionalFormatting>
  <conditionalFormatting sqref="QJA103">
    <cfRule type="duplicateValues" dxfId="0" priority="734"/>
  </conditionalFormatting>
  <conditionalFormatting sqref="QJH103">
    <cfRule type="duplicateValues" dxfId="0" priority="733"/>
  </conditionalFormatting>
  <conditionalFormatting sqref="QJO103">
    <cfRule type="duplicateValues" dxfId="0" priority="732"/>
  </conditionalFormatting>
  <conditionalFormatting sqref="QJV103">
    <cfRule type="duplicateValues" dxfId="0" priority="731"/>
  </conditionalFormatting>
  <conditionalFormatting sqref="QKC103">
    <cfRule type="duplicateValues" dxfId="0" priority="730"/>
  </conditionalFormatting>
  <conditionalFormatting sqref="QKJ103">
    <cfRule type="duplicateValues" dxfId="0" priority="729"/>
  </conditionalFormatting>
  <conditionalFormatting sqref="QKQ103">
    <cfRule type="duplicateValues" dxfId="0" priority="728"/>
  </conditionalFormatting>
  <conditionalFormatting sqref="QKX103">
    <cfRule type="duplicateValues" dxfId="0" priority="727"/>
  </conditionalFormatting>
  <conditionalFormatting sqref="QLE103">
    <cfRule type="duplicateValues" dxfId="0" priority="726"/>
  </conditionalFormatting>
  <conditionalFormatting sqref="QLL103">
    <cfRule type="duplicateValues" dxfId="0" priority="725"/>
  </conditionalFormatting>
  <conditionalFormatting sqref="QLS103">
    <cfRule type="duplicateValues" dxfId="0" priority="724"/>
  </conditionalFormatting>
  <conditionalFormatting sqref="QLZ103">
    <cfRule type="duplicateValues" dxfId="0" priority="723"/>
  </conditionalFormatting>
  <conditionalFormatting sqref="QMG103">
    <cfRule type="duplicateValues" dxfId="0" priority="722"/>
  </conditionalFormatting>
  <conditionalFormatting sqref="QMN103">
    <cfRule type="duplicateValues" dxfId="0" priority="721"/>
  </conditionalFormatting>
  <conditionalFormatting sqref="QMU103">
    <cfRule type="duplicateValues" dxfId="0" priority="720"/>
  </conditionalFormatting>
  <conditionalFormatting sqref="QNB103">
    <cfRule type="duplicateValues" dxfId="0" priority="719"/>
  </conditionalFormatting>
  <conditionalFormatting sqref="QNI103">
    <cfRule type="duplicateValues" dxfId="0" priority="718"/>
  </conditionalFormatting>
  <conditionalFormatting sqref="QNP103">
    <cfRule type="duplicateValues" dxfId="0" priority="717"/>
  </conditionalFormatting>
  <conditionalFormatting sqref="QNW103">
    <cfRule type="duplicateValues" dxfId="0" priority="716"/>
  </conditionalFormatting>
  <conditionalFormatting sqref="QOD103">
    <cfRule type="duplicateValues" dxfId="0" priority="715"/>
  </conditionalFormatting>
  <conditionalFormatting sqref="QOK103">
    <cfRule type="duplicateValues" dxfId="0" priority="714"/>
  </conditionalFormatting>
  <conditionalFormatting sqref="QOR103">
    <cfRule type="duplicateValues" dxfId="0" priority="713"/>
  </conditionalFormatting>
  <conditionalFormatting sqref="QOY103">
    <cfRule type="duplicateValues" dxfId="0" priority="712"/>
  </conditionalFormatting>
  <conditionalFormatting sqref="QPF103">
    <cfRule type="duplicateValues" dxfId="0" priority="711"/>
  </conditionalFormatting>
  <conditionalFormatting sqref="QPM103">
    <cfRule type="duplicateValues" dxfId="0" priority="710"/>
  </conditionalFormatting>
  <conditionalFormatting sqref="QPT103">
    <cfRule type="duplicateValues" dxfId="0" priority="709"/>
  </conditionalFormatting>
  <conditionalFormatting sqref="QQA103">
    <cfRule type="duplicateValues" dxfId="0" priority="708"/>
  </conditionalFormatting>
  <conditionalFormatting sqref="QQH103">
    <cfRule type="duplicateValues" dxfId="0" priority="707"/>
  </conditionalFormatting>
  <conditionalFormatting sqref="QQO103">
    <cfRule type="duplicateValues" dxfId="0" priority="706"/>
  </conditionalFormatting>
  <conditionalFormatting sqref="QQV103">
    <cfRule type="duplicateValues" dxfId="0" priority="705"/>
  </conditionalFormatting>
  <conditionalFormatting sqref="QRC103">
    <cfRule type="duplicateValues" dxfId="0" priority="704"/>
  </conditionalFormatting>
  <conditionalFormatting sqref="QRJ103">
    <cfRule type="duplicateValues" dxfId="0" priority="703"/>
  </conditionalFormatting>
  <conditionalFormatting sqref="QRQ103">
    <cfRule type="duplicateValues" dxfId="0" priority="702"/>
  </conditionalFormatting>
  <conditionalFormatting sqref="QRX103">
    <cfRule type="duplicateValues" dxfId="0" priority="701"/>
  </conditionalFormatting>
  <conditionalFormatting sqref="QSE103">
    <cfRule type="duplicateValues" dxfId="0" priority="700"/>
  </conditionalFormatting>
  <conditionalFormatting sqref="QSL103">
    <cfRule type="duplicateValues" dxfId="0" priority="699"/>
  </conditionalFormatting>
  <conditionalFormatting sqref="QSS103">
    <cfRule type="duplicateValues" dxfId="0" priority="698"/>
  </conditionalFormatting>
  <conditionalFormatting sqref="QSZ103">
    <cfRule type="duplicateValues" dxfId="0" priority="697"/>
  </conditionalFormatting>
  <conditionalFormatting sqref="QTG103">
    <cfRule type="duplicateValues" dxfId="0" priority="696"/>
  </conditionalFormatting>
  <conditionalFormatting sqref="QTN103">
    <cfRule type="duplicateValues" dxfId="0" priority="695"/>
  </conditionalFormatting>
  <conditionalFormatting sqref="QTU103">
    <cfRule type="duplicateValues" dxfId="0" priority="694"/>
  </conditionalFormatting>
  <conditionalFormatting sqref="QUB103">
    <cfRule type="duplicateValues" dxfId="0" priority="693"/>
  </conditionalFormatting>
  <conditionalFormatting sqref="QUI103">
    <cfRule type="duplicateValues" dxfId="0" priority="692"/>
  </conditionalFormatting>
  <conditionalFormatting sqref="QUP103">
    <cfRule type="duplicateValues" dxfId="0" priority="691"/>
  </conditionalFormatting>
  <conditionalFormatting sqref="QUW103">
    <cfRule type="duplicateValues" dxfId="0" priority="690"/>
  </conditionalFormatting>
  <conditionalFormatting sqref="QVD103">
    <cfRule type="duplicateValues" dxfId="0" priority="689"/>
  </conditionalFormatting>
  <conditionalFormatting sqref="QVK103">
    <cfRule type="duplicateValues" dxfId="0" priority="688"/>
  </conditionalFormatting>
  <conditionalFormatting sqref="QVR103">
    <cfRule type="duplicateValues" dxfId="0" priority="687"/>
  </conditionalFormatting>
  <conditionalFormatting sqref="QVY103">
    <cfRule type="duplicateValues" dxfId="0" priority="686"/>
  </conditionalFormatting>
  <conditionalFormatting sqref="QWF103">
    <cfRule type="duplicateValues" dxfId="0" priority="685"/>
  </conditionalFormatting>
  <conditionalFormatting sqref="QWM103">
    <cfRule type="duplicateValues" dxfId="0" priority="684"/>
  </conditionalFormatting>
  <conditionalFormatting sqref="QWT103">
    <cfRule type="duplicateValues" dxfId="0" priority="683"/>
  </conditionalFormatting>
  <conditionalFormatting sqref="QXA103">
    <cfRule type="duplicateValues" dxfId="0" priority="682"/>
  </conditionalFormatting>
  <conditionalFormatting sqref="QXH103">
    <cfRule type="duplicateValues" dxfId="0" priority="681"/>
  </conditionalFormatting>
  <conditionalFormatting sqref="QXO103">
    <cfRule type="duplicateValues" dxfId="0" priority="680"/>
  </conditionalFormatting>
  <conditionalFormatting sqref="QXV103">
    <cfRule type="duplicateValues" dxfId="0" priority="679"/>
  </conditionalFormatting>
  <conditionalFormatting sqref="QYC103">
    <cfRule type="duplicateValues" dxfId="0" priority="678"/>
  </conditionalFormatting>
  <conditionalFormatting sqref="QYJ103">
    <cfRule type="duplicateValues" dxfId="0" priority="677"/>
  </conditionalFormatting>
  <conditionalFormatting sqref="QYQ103">
    <cfRule type="duplicateValues" dxfId="0" priority="676"/>
  </conditionalFormatting>
  <conditionalFormatting sqref="QYX103">
    <cfRule type="duplicateValues" dxfId="0" priority="675"/>
  </conditionalFormatting>
  <conditionalFormatting sqref="QZE103">
    <cfRule type="duplicateValues" dxfId="0" priority="674"/>
  </conditionalFormatting>
  <conditionalFormatting sqref="QZL103">
    <cfRule type="duplicateValues" dxfId="0" priority="673"/>
  </conditionalFormatting>
  <conditionalFormatting sqref="QZS103">
    <cfRule type="duplicateValues" dxfId="0" priority="672"/>
  </conditionalFormatting>
  <conditionalFormatting sqref="QZZ103">
    <cfRule type="duplicateValues" dxfId="0" priority="671"/>
  </conditionalFormatting>
  <conditionalFormatting sqref="RAG103">
    <cfRule type="duplicateValues" dxfId="0" priority="670"/>
  </conditionalFormatting>
  <conditionalFormatting sqref="RAN103">
    <cfRule type="duplicateValues" dxfId="0" priority="669"/>
  </conditionalFormatting>
  <conditionalFormatting sqref="RAU103">
    <cfRule type="duplicateValues" dxfId="0" priority="668"/>
  </conditionalFormatting>
  <conditionalFormatting sqref="RBB103">
    <cfRule type="duplicateValues" dxfId="0" priority="667"/>
  </conditionalFormatting>
  <conditionalFormatting sqref="RBI103">
    <cfRule type="duplicateValues" dxfId="0" priority="666"/>
  </conditionalFormatting>
  <conditionalFormatting sqref="RBP103">
    <cfRule type="duplicateValues" dxfId="0" priority="665"/>
  </conditionalFormatting>
  <conditionalFormatting sqref="RBW103">
    <cfRule type="duplicateValues" dxfId="0" priority="664"/>
  </conditionalFormatting>
  <conditionalFormatting sqref="RCD103">
    <cfRule type="duplicateValues" dxfId="0" priority="663"/>
  </conditionalFormatting>
  <conditionalFormatting sqref="RCK103">
    <cfRule type="duplicateValues" dxfId="0" priority="662"/>
  </conditionalFormatting>
  <conditionalFormatting sqref="RCR103">
    <cfRule type="duplicateValues" dxfId="0" priority="661"/>
  </conditionalFormatting>
  <conditionalFormatting sqref="RCY103">
    <cfRule type="duplicateValues" dxfId="0" priority="660"/>
  </conditionalFormatting>
  <conditionalFormatting sqref="RDF103">
    <cfRule type="duplicateValues" dxfId="0" priority="659"/>
  </conditionalFormatting>
  <conditionalFormatting sqref="RDM103">
    <cfRule type="duplicateValues" dxfId="0" priority="658"/>
  </conditionalFormatting>
  <conditionalFormatting sqref="RDT103">
    <cfRule type="duplicateValues" dxfId="0" priority="657"/>
  </conditionalFormatting>
  <conditionalFormatting sqref="REA103">
    <cfRule type="duplicateValues" dxfId="0" priority="656"/>
  </conditionalFormatting>
  <conditionalFormatting sqref="REH103">
    <cfRule type="duplicateValues" dxfId="0" priority="655"/>
  </conditionalFormatting>
  <conditionalFormatting sqref="REO103">
    <cfRule type="duplicateValues" dxfId="0" priority="654"/>
  </conditionalFormatting>
  <conditionalFormatting sqref="REV103">
    <cfRule type="duplicateValues" dxfId="0" priority="653"/>
  </conditionalFormatting>
  <conditionalFormatting sqref="RFC103">
    <cfRule type="duplicateValues" dxfId="0" priority="652"/>
  </conditionalFormatting>
  <conditionalFormatting sqref="RFJ103">
    <cfRule type="duplicateValues" dxfId="0" priority="651"/>
  </conditionalFormatting>
  <conditionalFormatting sqref="RFQ103">
    <cfRule type="duplicateValues" dxfId="0" priority="650"/>
  </conditionalFormatting>
  <conditionalFormatting sqref="RFX103">
    <cfRule type="duplicateValues" dxfId="0" priority="649"/>
  </conditionalFormatting>
  <conditionalFormatting sqref="RGE103">
    <cfRule type="duplicateValues" dxfId="0" priority="648"/>
  </conditionalFormatting>
  <conditionalFormatting sqref="RGL103">
    <cfRule type="duplicateValues" dxfId="0" priority="647"/>
  </conditionalFormatting>
  <conditionalFormatting sqref="RGS103">
    <cfRule type="duplicateValues" dxfId="0" priority="646"/>
  </conditionalFormatting>
  <conditionalFormatting sqref="RGZ103">
    <cfRule type="duplicateValues" dxfId="0" priority="645"/>
  </conditionalFormatting>
  <conditionalFormatting sqref="RHG103">
    <cfRule type="duplicateValues" dxfId="0" priority="644"/>
  </conditionalFormatting>
  <conditionalFormatting sqref="RHN103">
    <cfRule type="duplicateValues" dxfId="0" priority="643"/>
  </conditionalFormatting>
  <conditionalFormatting sqref="RHU103">
    <cfRule type="duplicateValues" dxfId="0" priority="642"/>
  </conditionalFormatting>
  <conditionalFormatting sqref="RIB103">
    <cfRule type="duplicateValues" dxfId="0" priority="641"/>
  </conditionalFormatting>
  <conditionalFormatting sqref="RII103">
    <cfRule type="duplicateValues" dxfId="0" priority="640"/>
  </conditionalFormatting>
  <conditionalFormatting sqref="RIP103">
    <cfRule type="duplicateValues" dxfId="0" priority="639"/>
  </conditionalFormatting>
  <conditionalFormatting sqref="RIW103">
    <cfRule type="duplicateValues" dxfId="0" priority="638"/>
  </conditionalFormatting>
  <conditionalFormatting sqref="RJD103">
    <cfRule type="duplicateValues" dxfId="0" priority="637"/>
  </conditionalFormatting>
  <conditionalFormatting sqref="RJK103">
    <cfRule type="duplicateValues" dxfId="0" priority="636"/>
  </conditionalFormatting>
  <conditionalFormatting sqref="RJR103">
    <cfRule type="duplicateValues" dxfId="0" priority="635"/>
  </conditionalFormatting>
  <conditionalFormatting sqref="RJY103">
    <cfRule type="duplicateValues" dxfId="0" priority="634"/>
  </conditionalFormatting>
  <conditionalFormatting sqref="RKF103">
    <cfRule type="duplicateValues" dxfId="0" priority="633"/>
  </conditionalFormatting>
  <conditionalFormatting sqref="RKM103">
    <cfRule type="duplicateValues" dxfId="0" priority="632"/>
  </conditionalFormatting>
  <conditionalFormatting sqref="RKT103">
    <cfRule type="duplicateValues" dxfId="0" priority="631"/>
  </conditionalFormatting>
  <conditionalFormatting sqref="RLA103">
    <cfRule type="duplicateValues" dxfId="0" priority="630"/>
  </conditionalFormatting>
  <conditionalFormatting sqref="RLH103">
    <cfRule type="duplicateValues" dxfId="0" priority="629"/>
  </conditionalFormatting>
  <conditionalFormatting sqref="RLO103">
    <cfRule type="duplicateValues" dxfId="0" priority="628"/>
  </conditionalFormatting>
  <conditionalFormatting sqref="RLV103">
    <cfRule type="duplicateValues" dxfId="0" priority="627"/>
  </conditionalFormatting>
  <conditionalFormatting sqref="RMC103">
    <cfRule type="duplicateValues" dxfId="0" priority="626"/>
  </conditionalFormatting>
  <conditionalFormatting sqref="RMJ103">
    <cfRule type="duplicateValues" dxfId="0" priority="625"/>
  </conditionalFormatting>
  <conditionalFormatting sqref="RMQ103">
    <cfRule type="duplicateValues" dxfId="0" priority="624"/>
  </conditionalFormatting>
  <conditionalFormatting sqref="RMX103">
    <cfRule type="duplicateValues" dxfId="0" priority="623"/>
  </conditionalFormatting>
  <conditionalFormatting sqref="RNE103">
    <cfRule type="duplicateValues" dxfId="0" priority="622"/>
  </conditionalFormatting>
  <conditionalFormatting sqref="RNL103">
    <cfRule type="duplicateValues" dxfId="0" priority="621"/>
  </conditionalFormatting>
  <conditionalFormatting sqref="RNS103">
    <cfRule type="duplicateValues" dxfId="0" priority="620"/>
  </conditionalFormatting>
  <conditionalFormatting sqref="RNZ103">
    <cfRule type="duplicateValues" dxfId="0" priority="619"/>
  </conditionalFormatting>
  <conditionalFormatting sqref="ROG103">
    <cfRule type="duplicateValues" dxfId="0" priority="618"/>
  </conditionalFormatting>
  <conditionalFormatting sqref="RON103">
    <cfRule type="duplicateValues" dxfId="0" priority="617"/>
  </conditionalFormatting>
  <conditionalFormatting sqref="ROU103">
    <cfRule type="duplicateValues" dxfId="0" priority="616"/>
  </conditionalFormatting>
  <conditionalFormatting sqref="RPB103">
    <cfRule type="duplicateValues" dxfId="0" priority="615"/>
  </conditionalFormatting>
  <conditionalFormatting sqref="RPI103">
    <cfRule type="duplicateValues" dxfId="0" priority="614"/>
  </conditionalFormatting>
  <conditionalFormatting sqref="RPP103">
    <cfRule type="duplicateValues" dxfId="0" priority="613"/>
  </conditionalFormatting>
  <conditionalFormatting sqref="RPW103">
    <cfRule type="duplicateValues" dxfId="0" priority="612"/>
  </conditionalFormatting>
  <conditionalFormatting sqref="RQD103">
    <cfRule type="duplicateValues" dxfId="0" priority="611"/>
  </conditionalFormatting>
  <conditionalFormatting sqref="RQK103">
    <cfRule type="duplicateValues" dxfId="0" priority="610"/>
  </conditionalFormatting>
  <conditionalFormatting sqref="RQR103">
    <cfRule type="duplicateValues" dxfId="0" priority="609"/>
  </conditionalFormatting>
  <conditionalFormatting sqref="RQY103">
    <cfRule type="duplicateValues" dxfId="0" priority="608"/>
  </conditionalFormatting>
  <conditionalFormatting sqref="RRF103">
    <cfRule type="duplicateValues" dxfId="0" priority="607"/>
  </conditionalFormatting>
  <conditionalFormatting sqref="RRM103">
    <cfRule type="duplicateValues" dxfId="0" priority="606"/>
  </conditionalFormatting>
  <conditionalFormatting sqref="RRT103">
    <cfRule type="duplicateValues" dxfId="0" priority="605"/>
  </conditionalFormatting>
  <conditionalFormatting sqref="RSA103">
    <cfRule type="duplicateValues" dxfId="0" priority="604"/>
  </conditionalFormatting>
  <conditionalFormatting sqref="RSH103">
    <cfRule type="duplicateValues" dxfId="0" priority="603"/>
  </conditionalFormatting>
  <conditionalFormatting sqref="RSO103">
    <cfRule type="duplicateValues" dxfId="0" priority="602"/>
  </conditionalFormatting>
  <conditionalFormatting sqref="RSV103">
    <cfRule type="duplicateValues" dxfId="0" priority="601"/>
  </conditionalFormatting>
  <conditionalFormatting sqref="RTC103">
    <cfRule type="duplicateValues" dxfId="0" priority="600"/>
  </conditionalFormatting>
  <conditionalFormatting sqref="RTJ103">
    <cfRule type="duplicateValues" dxfId="0" priority="599"/>
  </conditionalFormatting>
  <conditionalFormatting sqref="RTQ103">
    <cfRule type="duplicateValues" dxfId="0" priority="598"/>
  </conditionalFormatting>
  <conditionalFormatting sqref="RTX103">
    <cfRule type="duplicateValues" dxfId="0" priority="597"/>
  </conditionalFormatting>
  <conditionalFormatting sqref="RUE103">
    <cfRule type="duplicateValues" dxfId="0" priority="596"/>
  </conditionalFormatting>
  <conditionalFormatting sqref="RUL103">
    <cfRule type="duplicateValues" dxfId="0" priority="595"/>
  </conditionalFormatting>
  <conditionalFormatting sqref="RUS103">
    <cfRule type="duplicateValues" dxfId="0" priority="594"/>
  </conditionalFormatting>
  <conditionalFormatting sqref="RUZ103">
    <cfRule type="duplicateValues" dxfId="0" priority="593"/>
  </conditionalFormatting>
  <conditionalFormatting sqref="RVG103">
    <cfRule type="duplicateValues" dxfId="0" priority="592"/>
  </conditionalFormatting>
  <conditionalFormatting sqref="RVN103">
    <cfRule type="duplicateValues" dxfId="0" priority="591"/>
  </conditionalFormatting>
  <conditionalFormatting sqref="RVU103">
    <cfRule type="duplicateValues" dxfId="0" priority="590"/>
  </conditionalFormatting>
  <conditionalFormatting sqref="RWB103">
    <cfRule type="duplicateValues" dxfId="0" priority="589"/>
  </conditionalFormatting>
  <conditionalFormatting sqref="RWI103">
    <cfRule type="duplicateValues" dxfId="0" priority="588"/>
  </conditionalFormatting>
  <conditionalFormatting sqref="RWP103">
    <cfRule type="duplicateValues" dxfId="0" priority="587"/>
  </conditionalFormatting>
  <conditionalFormatting sqref="RWW103">
    <cfRule type="duplicateValues" dxfId="0" priority="586"/>
  </conditionalFormatting>
  <conditionalFormatting sqref="RXD103">
    <cfRule type="duplicateValues" dxfId="0" priority="585"/>
  </conditionalFormatting>
  <conditionalFormatting sqref="RXK103">
    <cfRule type="duplicateValues" dxfId="0" priority="584"/>
  </conditionalFormatting>
  <conditionalFormatting sqref="RXR103">
    <cfRule type="duplicateValues" dxfId="0" priority="583"/>
  </conditionalFormatting>
  <conditionalFormatting sqref="RXY103">
    <cfRule type="duplicateValues" dxfId="0" priority="582"/>
  </conditionalFormatting>
  <conditionalFormatting sqref="RYF103">
    <cfRule type="duplicateValues" dxfId="0" priority="581"/>
  </conditionalFormatting>
  <conditionalFormatting sqref="RYM103">
    <cfRule type="duplicateValues" dxfId="0" priority="580"/>
  </conditionalFormatting>
  <conditionalFormatting sqref="RYT103">
    <cfRule type="duplicateValues" dxfId="0" priority="579"/>
  </conditionalFormatting>
  <conditionalFormatting sqref="RZA103">
    <cfRule type="duplicateValues" dxfId="0" priority="578"/>
  </conditionalFormatting>
  <conditionalFormatting sqref="RZH103">
    <cfRule type="duplicateValues" dxfId="0" priority="577"/>
  </conditionalFormatting>
  <conditionalFormatting sqref="RZO103">
    <cfRule type="duplicateValues" dxfId="0" priority="576"/>
  </conditionalFormatting>
  <conditionalFormatting sqref="RZV103">
    <cfRule type="duplicateValues" dxfId="0" priority="575"/>
  </conditionalFormatting>
  <conditionalFormatting sqref="SAC103">
    <cfRule type="duplicateValues" dxfId="0" priority="574"/>
  </conditionalFormatting>
  <conditionalFormatting sqref="SAJ103">
    <cfRule type="duplicateValues" dxfId="0" priority="573"/>
  </conditionalFormatting>
  <conditionalFormatting sqref="SAQ103">
    <cfRule type="duplicateValues" dxfId="0" priority="572"/>
  </conditionalFormatting>
  <conditionalFormatting sqref="SAX103">
    <cfRule type="duplicateValues" dxfId="0" priority="571"/>
  </conditionalFormatting>
  <conditionalFormatting sqref="SBE103">
    <cfRule type="duplicateValues" dxfId="0" priority="570"/>
  </conditionalFormatting>
  <conditionalFormatting sqref="SBL103">
    <cfRule type="duplicateValues" dxfId="0" priority="569"/>
  </conditionalFormatting>
  <conditionalFormatting sqref="SBS103">
    <cfRule type="duplicateValues" dxfId="0" priority="568"/>
  </conditionalFormatting>
  <conditionalFormatting sqref="SBZ103">
    <cfRule type="duplicateValues" dxfId="0" priority="567"/>
  </conditionalFormatting>
  <conditionalFormatting sqref="SCG103">
    <cfRule type="duplicateValues" dxfId="0" priority="566"/>
  </conditionalFormatting>
  <conditionalFormatting sqref="SCN103">
    <cfRule type="duplicateValues" dxfId="0" priority="565"/>
  </conditionalFormatting>
  <conditionalFormatting sqref="SCU103">
    <cfRule type="duplicateValues" dxfId="0" priority="564"/>
  </conditionalFormatting>
  <conditionalFormatting sqref="SDB103">
    <cfRule type="duplicateValues" dxfId="0" priority="563"/>
  </conditionalFormatting>
  <conditionalFormatting sqref="SDI103">
    <cfRule type="duplicateValues" dxfId="0" priority="562"/>
  </conditionalFormatting>
  <conditionalFormatting sqref="SDP103">
    <cfRule type="duplicateValues" dxfId="0" priority="561"/>
  </conditionalFormatting>
  <conditionalFormatting sqref="SDW103">
    <cfRule type="duplicateValues" dxfId="0" priority="560"/>
  </conditionalFormatting>
  <conditionalFormatting sqref="SED103">
    <cfRule type="duplicateValues" dxfId="0" priority="559"/>
  </conditionalFormatting>
  <conditionalFormatting sqref="SEK103">
    <cfRule type="duplicateValues" dxfId="0" priority="558"/>
  </conditionalFormatting>
  <conditionalFormatting sqref="SER103">
    <cfRule type="duplicateValues" dxfId="0" priority="557"/>
  </conditionalFormatting>
  <conditionalFormatting sqref="SEY103">
    <cfRule type="duplicateValues" dxfId="0" priority="556"/>
  </conditionalFormatting>
  <conditionalFormatting sqref="SFF103">
    <cfRule type="duplicateValues" dxfId="0" priority="555"/>
  </conditionalFormatting>
  <conditionalFormatting sqref="SFM103">
    <cfRule type="duplicateValues" dxfId="0" priority="554"/>
  </conditionalFormatting>
  <conditionalFormatting sqref="SFT103">
    <cfRule type="duplicateValues" dxfId="0" priority="553"/>
  </conditionalFormatting>
  <conditionalFormatting sqref="SGA103">
    <cfRule type="duplicateValues" dxfId="0" priority="552"/>
  </conditionalFormatting>
  <conditionalFormatting sqref="SGH103">
    <cfRule type="duplicateValues" dxfId="0" priority="551"/>
  </conditionalFormatting>
  <conditionalFormatting sqref="SGO103">
    <cfRule type="duplicateValues" dxfId="0" priority="550"/>
  </conditionalFormatting>
  <conditionalFormatting sqref="SGV103">
    <cfRule type="duplicateValues" dxfId="0" priority="549"/>
  </conditionalFormatting>
  <conditionalFormatting sqref="SHC103">
    <cfRule type="duplicateValues" dxfId="0" priority="548"/>
  </conditionalFormatting>
  <conditionalFormatting sqref="SHJ103">
    <cfRule type="duplicateValues" dxfId="0" priority="547"/>
  </conditionalFormatting>
  <conditionalFormatting sqref="SHQ103">
    <cfRule type="duplicateValues" dxfId="0" priority="546"/>
  </conditionalFormatting>
  <conditionalFormatting sqref="SHX103">
    <cfRule type="duplicateValues" dxfId="0" priority="545"/>
  </conditionalFormatting>
  <conditionalFormatting sqref="SIE103">
    <cfRule type="duplicateValues" dxfId="0" priority="544"/>
  </conditionalFormatting>
  <conditionalFormatting sqref="SIL103">
    <cfRule type="duplicateValues" dxfId="0" priority="543"/>
  </conditionalFormatting>
  <conditionalFormatting sqref="SIS103">
    <cfRule type="duplicateValues" dxfId="0" priority="542"/>
  </conditionalFormatting>
  <conditionalFormatting sqref="SIZ103">
    <cfRule type="duplicateValues" dxfId="0" priority="541"/>
  </conditionalFormatting>
  <conditionalFormatting sqref="SJG103">
    <cfRule type="duplicateValues" dxfId="0" priority="540"/>
  </conditionalFormatting>
  <conditionalFormatting sqref="SJN103">
    <cfRule type="duplicateValues" dxfId="0" priority="539"/>
  </conditionalFormatting>
  <conditionalFormatting sqref="SJU103">
    <cfRule type="duplicateValues" dxfId="0" priority="538"/>
  </conditionalFormatting>
  <conditionalFormatting sqref="SKB103">
    <cfRule type="duplicateValues" dxfId="0" priority="537"/>
  </conditionalFormatting>
  <conditionalFormatting sqref="SKI103">
    <cfRule type="duplicateValues" dxfId="0" priority="536"/>
  </conditionalFormatting>
  <conditionalFormatting sqref="SKP103">
    <cfRule type="duplicateValues" dxfId="0" priority="535"/>
  </conditionalFormatting>
  <conditionalFormatting sqref="SKW103">
    <cfRule type="duplicateValues" dxfId="0" priority="534"/>
  </conditionalFormatting>
  <conditionalFormatting sqref="SLD103">
    <cfRule type="duplicateValues" dxfId="0" priority="533"/>
  </conditionalFormatting>
  <conditionalFormatting sqref="SLK103">
    <cfRule type="duplicateValues" dxfId="0" priority="532"/>
  </conditionalFormatting>
  <conditionalFormatting sqref="SLR103">
    <cfRule type="duplicateValues" dxfId="0" priority="531"/>
  </conditionalFormatting>
  <conditionalFormatting sqref="SLY103">
    <cfRule type="duplicateValues" dxfId="0" priority="530"/>
  </conditionalFormatting>
  <conditionalFormatting sqref="SMF103">
    <cfRule type="duplicateValues" dxfId="0" priority="529"/>
  </conditionalFormatting>
  <conditionalFormatting sqref="SMM103">
    <cfRule type="duplicateValues" dxfId="0" priority="528"/>
  </conditionalFormatting>
  <conditionalFormatting sqref="SMT103">
    <cfRule type="duplicateValues" dxfId="0" priority="527"/>
  </conditionalFormatting>
  <conditionalFormatting sqref="SNA103">
    <cfRule type="duplicateValues" dxfId="0" priority="526"/>
  </conditionalFormatting>
  <conditionalFormatting sqref="SNH103">
    <cfRule type="duplicateValues" dxfId="0" priority="525"/>
  </conditionalFormatting>
  <conditionalFormatting sqref="SNO103">
    <cfRule type="duplicateValues" dxfId="0" priority="524"/>
  </conditionalFormatting>
  <conditionalFormatting sqref="SNV103">
    <cfRule type="duplicateValues" dxfId="0" priority="523"/>
  </conditionalFormatting>
  <conditionalFormatting sqref="SOC103">
    <cfRule type="duplicateValues" dxfId="0" priority="522"/>
  </conditionalFormatting>
  <conditionalFormatting sqref="SOJ103">
    <cfRule type="duplicateValues" dxfId="0" priority="521"/>
  </conditionalFormatting>
  <conditionalFormatting sqref="SOQ103">
    <cfRule type="duplicateValues" dxfId="0" priority="520"/>
  </conditionalFormatting>
  <conditionalFormatting sqref="SOX103">
    <cfRule type="duplicateValues" dxfId="0" priority="519"/>
  </conditionalFormatting>
  <conditionalFormatting sqref="SPE103">
    <cfRule type="duplicateValues" dxfId="0" priority="518"/>
  </conditionalFormatting>
  <conditionalFormatting sqref="SPL103">
    <cfRule type="duplicateValues" dxfId="0" priority="517"/>
  </conditionalFormatting>
  <conditionalFormatting sqref="SPS103">
    <cfRule type="duplicateValues" dxfId="0" priority="516"/>
  </conditionalFormatting>
  <conditionalFormatting sqref="SPZ103">
    <cfRule type="duplicateValues" dxfId="0" priority="515"/>
  </conditionalFormatting>
  <conditionalFormatting sqref="SQG103">
    <cfRule type="duplicateValues" dxfId="0" priority="514"/>
  </conditionalFormatting>
  <conditionalFormatting sqref="SQN103">
    <cfRule type="duplicateValues" dxfId="0" priority="513"/>
  </conditionalFormatting>
  <conditionalFormatting sqref="SQU103">
    <cfRule type="duplicateValues" dxfId="0" priority="512"/>
  </conditionalFormatting>
  <conditionalFormatting sqref="SRB103">
    <cfRule type="duplicateValues" dxfId="0" priority="511"/>
  </conditionalFormatting>
  <conditionalFormatting sqref="SRI103">
    <cfRule type="duplicateValues" dxfId="0" priority="510"/>
  </conditionalFormatting>
  <conditionalFormatting sqref="SRP103">
    <cfRule type="duplicateValues" dxfId="0" priority="509"/>
  </conditionalFormatting>
  <conditionalFormatting sqref="SRW103">
    <cfRule type="duplicateValues" dxfId="0" priority="508"/>
  </conditionalFormatting>
  <conditionalFormatting sqref="SSD103">
    <cfRule type="duplicateValues" dxfId="0" priority="507"/>
  </conditionalFormatting>
  <conditionalFormatting sqref="SSK103">
    <cfRule type="duplicateValues" dxfId="0" priority="506"/>
  </conditionalFormatting>
  <conditionalFormatting sqref="SSR103">
    <cfRule type="duplicateValues" dxfId="0" priority="505"/>
  </conditionalFormatting>
  <conditionalFormatting sqref="SSY103">
    <cfRule type="duplicateValues" dxfId="0" priority="504"/>
  </conditionalFormatting>
  <conditionalFormatting sqref="STF103">
    <cfRule type="duplicateValues" dxfId="0" priority="503"/>
  </conditionalFormatting>
  <conditionalFormatting sqref="STM103">
    <cfRule type="duplicateValues" dxfId="0" priority="502"/>
  </conditionalFormatting>
  <conditionalFormatting sqref="STT103">
    <cfRule type="duplicateValues" dxfId="0" priority="501"/>
  </conditionalFormatting>
  <conditionalFormatting sqref="SUA103">
    <cfRule type="duplicateValues" dxfId="0" priority="500"/>
  </conditionalFormatting>
  <conditionalFormatting sqref="SUH103">
    <cfRule type="duplicateValues" dxfId="0" priority="499"/>
  </conditionalFormatting>
  <conditionalFormatting sqref="SUO103">
    <cfRule type="duplicateValues" dxfId="0" priority="498"/>
  </conditionalFormatting>
  <conditionalFormatting sqref="SUV103">
    <cfRule type="duplicateValues" dxfId="0" priority="497"/>
  </conditionalFormatting>
  <conditionalFormatting sqref="SVC103">
    <cfRule type="duplicateValues" dxfId="0" priority="496"/>
  </conditionalFormatting>
  <conditionalFormatting sqref="SVJ103">
    <cfRule type="duplicateValues" dxfId="0" priority="495"/>
  </conditionalFormatting>
  <conditionalFormatting sqref="SVQ103">
    <cfRule type="duplicateValues" dxfId="0" priority="494"/>
  </conditionalFormatting>
  <conditionalFormatting sqref="SVX103">
    <cfRule type="duplicateValues" dxfId="0" priority="493"/>
  </conditionalFormatting>
  <conditionalFormatting sqref="SWE103">
    <cfRule type="duplicateValues" dxfId="0" priority="492"/>
  </conditionalFormatting>
  <conditionalFormatting sqref="SWL103">
    <cfRule type="duplicateValues" dxfId="0" priority="491"/>
  </conditionalFormatting>
  <conditionalFormatting sqref="SWS103">
    <cfRule type="duplicateValues" dxfId="0" priority="490"/>
  </conditionalFormatting>
  <conditionalFormatting sqref="SWZ103">
    <cfRule type="duplicateValues" dxfId="0" priority="489"/>
  </conditionalFormatting>
  <conditionalFormatting sqref="SXG103">
    <cfRule type="duplicateValues" dxfId="0" priority="488"/>
  </conditionalFormatting>
  <conditionalFormatting sqref="SXN103">
    <cfRule type="duplicateValues" dxfId="0" priority="487"/>
  </conditionalFormatting>
  <conditionalFormatting sqref="SXU103">
    <cfRule type="duplicateValues" dxfId="0" priority="486"/>
  </conditionalFormatting>
  <conditionalFormatting sqref="SYB103">
    <cfRule type="duplicateValues" dxfId="0" priority="485"/>
  </conditionalFormatting>
  <conditionalFormatting sqref="SYI103">
    <cfRule type="duplicateValues" dxfId="0" priority="484"/>
  </conditionalFormatting>
  <conditionalFormatting sqref="SYP103">
    <cfRule type="duplicateValues" dxfId="0" priority="483"/>
  </conditionalFormatting>
  <conditionalFormatting sqref="SYW103">
    <cfRule type="duplicateValues" dxfId="0" priority="482"/>
  </conditionalFormatting>
  <conditionalFormatting sqref="SZD103">
    <cfRule type="duplicateValues" dxfId="0" priority="481"/>
  </conditionalFormatting>
  <conditionalFormatting sqref="SZK103">
    <cfRule type="duplicateValues" dxfId="0" priority="480"/>
  </conditionalFormatting>
  <conditionalFormatting sqref="SZR103">
    <cfRule type="duplicateValues" dxfId="0" priority="479"/>
  </conditionalFormatting>
  <conditionalFormatting sqref="SZY103">
    <cfRule type="duplicateValues" dxfId="0" priority="478"/>
  </conditionalFormatting>
  <conditionalFormatting sqref="TAF103">
    <cfRule type="duplicateValues" dxfId="0" priority="477"/>
  </conditionalFormatting>
  <conditionalFormatting sqref="TAM103">
    <cfRule type="duplicateValues" dxfId="0" priority="476"/>
  </conditionalFormatting>
  <conditionalFormatting sqref="TAT103">
    <cfRule type="duplicateValues" dxfId="0" priority="475"/>
  </conditionalFormatting>
  <conditionalFormatting sqref="TBA103">
    <cfRule type="duplicateValues" dxfId="0" priority="474"/>
  </conditionalFormatting>
  <conditionalFormatting sqref="TBH103">
    <cfRule type="duplicateValues" dxfId="0" priority="473"/>
  </conditionalFormatting>
  <conditionalFormatting sqref="TBO103">
    <cfRule type="duplicateValues" dxfId="0" priority="472"/>
  </conditionalFormatting>
  <conditionalFormatting sqref="TBV103">
    <cfRule type="duplicateValues" dxfId="0" priority="471"/>
  </conditionalFormatting>
  <conditionalFormatting sqref="TCC103">
    <cfRule type="duplicateValues" dxfId="0" priority="470"/>
  </conditionalFormatting>
  <conditionalFormatting sqref="TCJ103">
    <cfRule type="duplicateValues" dxfId="0" priority="469"/>
  </conditionalFormatting>
  <conditionalFormatting sqref="TCQ103">
    <cfRule type="duplicateValues" dxfId="0" priority="468"/>
  </conditionalFormatting>
  <conditionalFormatting sqref="TCX103">
    <cfRule type="duplicateValues" dxfId="0" priority="467"/>
  </conditionalFormatting>
  <conditionalFormatting sqref="TDE103">
    <cfRule type="duplicateValues" dxfId="0" priority="466"/>
  </conditionalFormatting>
  <conditionalFormatting sqref="TDL103">
    <cfRule type="duplicateValues" dxfId="0" priority="465"/>
  </conditionalFormatting>
  <conditionalFormatting sqref="TDS103">
    <cfRule type="duplicateValues" dxfId="0" priority="464"/>
  </conditionalFormatting>
  <conditionalFormatting sqref="TDZ103">
    <cfRule type="duplicateValues" dxfId="0" priority="463"/>
  </conditionalFormatting>
  <conditionalFormatting sqref="TEG103">
    <cfRule type="duplicateValues" dxfId="0" priority="462"/>
  </conditionalFormatting>
  <conditionalFormatting sqref="TEN103">
    <cfRule type="duplicateValues" dxfId="0" priority="461"/>
  </conditionalFormatting>
  <conditionalFormatting sqref="TEU103">
    <cfRule type="duplicateValues" dxfId="0" priority="460"/>
  </conditionalFormatting>
  <conditionalFormatting sqref="TFB103">
    <cfRule type="duplicateValues" dxfId="0" priority="459"/>
  </conditionalFormatting>
  <conditionalFormatting sqref="TFI103">
    <cfRule type="duplicateValues" dxfId="0" priority="458"/>
  </conditionalFormatting>
  <conditionalFormatting sqref="TFP103">
    <cfRule type="duplicateValues" dxfId="0" priority="457"/>
  </conditionalFormatting>
  <conditionalFormatting sqref="TFW103">
    <cfRule type="duplicateValues" dxfId="0" priority="456"/>
  </conditionalFormatting>
  <conditionalFormatting sqref="TGD103">
    <cfRule type="duplicateValues" dxfId="0" priority="455"/>
  </conditionalFormatting>
  <conditionalFormatting sqref="TGK103">
    <cfRule type="duplicateValues" dxfId="0" priority="454"/>
  </conditionalFormatting>
  <conditionalFormatting sqref="TGR103">
    <cfRule type="duplicateValues" dxfId="0" priority="453"/>
  </conditionalFormatting>
  <conditionalFormatting sqref="TGY103">
    <cfRule type="duplicateValues" dxfId="0" priority="452"/>
  </conditionalFormatting>
  <conditionalFormatting sqref="THF103">
    <cfRule type="duplicateValues" dxfId="0" priority="451"/>
  </conditionalFormatting>
  <conditionalFormatting sqref="THM103">
    <cfRule type="duplicateValues" dxfId="0" priority="450"/>
  </conditionalFormatting>
  <conditionalFormatting sqref="THT103">
    <cfRule type="duplicateValues" dxfId="0" priority="449"/>
  </conditionalFormatting>
  <conditionalFormatting sqref="TIA103">
    <cfRule type="duplicateValues" dxfId="0" priority="448"/>
  </conditionalFormatting>
  <conditionalFormatting sqref="TIH103">
    <cfRule type="duplicateValues" dxfId="0" priority="447"/>
  </conditionalFormatting>
  <conditionalFormatting sqref="TIO103">
    <cfRule type="duplicateValues" dxfId="0" priority="446"/>
  </conditionalFormatting>
  <conditionalFormatting sqref="TIV103">
    <cfRule type="duplicateValues" dxfId="0" priority="445"/>
  </conditionalFormatting>
  <conditionalFormatting sqref="TJC103">
    <cfRule type="duplicateValues" dxfId="0" priority="444"/>
  </conditionalFormatting>
  <conditionalFormatting sqref="TJJ103">
    <cfRule type="duplicateValues" dxfId="0" priority="443"/>
  </conditionalFormatting>
  <conditionalFormatting sqref="TJQ103">
    <cfRule type="duplicateValues" dxfId="0" priority="442"/>
  </conditionalFormatting>
  <conditionalFormatting sqref="TJX103">
    <cfRule type="duplicateValues" dxfId="0" priority="441"/>
  </conditionalFormatting>
  <conditionalFormatting sqref="TKE103">
    <cfRule type="duplicateValues" dxfId="0" priority="440"/>
  </conditionalFormatting>
  <conditionalFormatting sqref="TKL103">
    <cfRule type="duplicateValues" dxfId="0" priority="439"/>
  </conditionalFormatting>
  <conditionalFormatting sqref="TKS103">
    <cfRule type="duplicateValues" dxfId="0" priority="438"/>
  </conditionalFormatting>
  <conditionalFormatting sqref="TKZ103">
    <cfRule type="duplicateValues" dxfId="0" priority="437"/>
  </conditionalFormatting>
  <conditionalFormatting sqref="TLG103">
    <cfRule type="duplicateValues" dxfId="0" priority="436"/>
  </conditionalFormatting>
  <conditionalFormatting sqref="TLN103">
    <cfRule type="duplicateValues" dxfId="0" priority="435"/>
  </conditionalFormatting>
  <conditionalFormatting sqref="TLU103">
    <cfRule type="duplicateValues" dxfId="0" priority="434"/>
  </conditionalFormatting>
  <conditionalFormatting sqref="TMB103">
    <cfRule type="duplicateValues" dxfId="0" priority="433"/>
  </conditionalFormatting>
  <conditionalFormatting sqref="TMI103">
    <cfRule type="duplicateValues" dxfId="0" priority="432"/>
  </conditionalFormatting>
  <conditionalFormatting sqref="TMP103">
    <cfRule type="duplicateValues" dxfId="0" priority="431"/>
  </conditionalFormatting>
  <conditionalFormatting sqref="TMW103">
    <cfRule type="duplicateValues" dxfId="0" priority="430"/>
  </conditionalFormatting>
  <conditionalFormatting sqref="TND103">
    <cfRule type="duplicateValues" dxfId="0" priority="429"/>
  </conditionalFormatting>
  <conditionalFormatting sqref="TNK103">
    <cfRule type="duplicateValues" dxfId="0" priority="428"/>
  </conditionalFormatting>
  <conditionalFormatting sqref="TNR103">
    <cfRule type="duplicateValues" dxfId="0" priority="427"/>
  </conditionalFormatting>
  <conditionalFormatting sqref="TNY103">
    <cfRule type="duplicateValues" dxfId="0" priority="426"/>
  </conditionalFormatting>
  <conditionalFormatting sqref="TOF103">
    <cfRule type="duplicateValues" dxfId="0" priority="425"/>
  </conditionalFormatting>
  <conditionalFormatting sqref="TOM103">
    <cfRule type="duplicateValues" dxfId="0" priority="424"/>
  </conditionalFormatting>
  <conditionalFormatting sqref="TOT103">
    <cfRule type="duplicateValues" dxfId="0" priority="423"/>
  </conditionalFormatting>
  <conditionalFormatting sqref="TPA103">
    <cfRule type="duplicateValues" dxfId="0" priority="422"/>
  </conditionalFormatting>
  <conditionalFormatting sqref="TPH103">
    <cfRule type="duplicateValues" dxfId="0" priority="421"/>
  </conditionalFormatting>
  <conditionalFormatting sqref="TPO103">
    <cfRule type="duplicateValues" dxfId="0" priority="420"/>
  </conditionalFormatting>
  <conditionalFormatting sqref="TPV103">
    <cfRule type="duplicateValues" dxfId="0" priority="419"/>
  </conditionalFormatting>
  <conditionalFormatting sqref="TQC103">
    <cfRule type="duplicateValues" dxfId="0" priority="418"/>
  </conditionalFormatting>
  <conditionalFormatting sqref="TQJ103">
    <cfRule type="duplicateValues" dxfId="0" priority="417"/>
  </conditionalFormatting>
  <conditionalFormatting sqref="TQQ103">
    <cfRule type="duplicateValues" dxfId="0" priority="416"/>
  </conditionalFormatting>
  <conditionalFormatting sqref="TQX103">
    <cfRule type="duplicateValues" dxfId="0" priority="415"/>
  </conditionalFormatting>
  <conditionalFormatting sqref="TRE103">
    <cfRule type="duplicateValues" dxfId="0" priority="414"/>
  </conditionalFormatting>
  <conditionalFormatting sqref="TRL103">
    <cfRule type="duplicateValues" dxfId="0" priority="413"/>
  </conditionalFormatting>
  <conditionalFormatting sqref="TRS103">
    <cfRule type="duplicateValues" dxfId="0" priority="412"/>
  </conditionalFormatting>
  <conditionalFormatting sqref="TRZ103">
    <cfRule type="duplicateValues" dxfId="0" priority="411"/>
  </conditionalFormatting>
  <conditionalFormatting sqref="TSG103">
    <cfRule type="duplicateValues" dxfId="0" priority="410"/>
  </conditionalFormatting>
  <conditionalFormatting sqref="TSN103">
    <cfRule type="duplicateValues" dxfId="0" priority="409"/>
  </conditionalFormatting>
  <conditionalFormatting sqref="TSU103">
    <cfRule type="duplicateValues" dxfId="0" priority="408"/>
  </conditionalFormatting>
  <conditionalFormatting sqref="TTB103">
    <cfRule type="duplicateValues" dxfId="0" priority="407"/>
  </conditionalFormatting>
  <conditionalFormatting sqref="TTI103">
    <cfRule type="duplicateValues" dxfId="0" priority="406"/>
  </conditionalFormatting>
  <conditionalFormatting sqref="TTP103">
    <cfRule type="duplicateValues" dxfId="0" priority="405"/>
  </conditionalFormatting>
  <conditionalFormatting sqref="TTW103">
    <cfRule type="duplicateValues" dxfId="0" priority="404"/>
  </conditionalFormatting>
  <conditionalFormatting sqref="TUD103">
    <cfRule type="duplicateValues" dxfId="0" priority="403"/>
  </conditionalFormatting>
  <conditionalFormatting sqref="TUK103">
    <cfRule type="duplicateValues" dxfId="0" priority="402"/>
  </conditionalFormatting>
  <conditionalFormatting sqref="TUR103">
    <cfRule type="duplicateValues" dxfId="0" priority="401"/>
  </conditionalFormatting>
  <conditionalFormatting sqref="TUY103">
    <cfRule type="duplicateValues" dxfId="0" priority="400"/>
  </conditionalFormatting>
  <conditionalFormatting sqref="TVF103">
    <cfRule type="duplicateValues" dxfId="0" priority="399"/>
  </conditionalFormatting>
  <conditionalFormatting sqref="TVM103">
    <cfRule type="duplicateValues" dxfId="0" priority="398"/>
  </conditionalFormatting>
  <conditionalFormatting sqref="TVT103">
    <cfRule type="duplicateValues" dxfId="0" priority="397"/>
  </conditionalFormatting>
  <conditionalFormatting sqref="TWA103">
    <cfRule type="duplicateValues" dxfId="0" priority="396"/>
  </conditionalFormatting>
  <conditionalFormatting sqref="TWH103">
    <cfRule type="duplicateValues" dxfId="0" priority="395"/>
  </conditionalFormatting>
  <conditionalFormatting sqref="TWO103">
    <cfRule type="duplicateValues" dxfId="0" priority="394"/>
  </conditionalFormatting>
  <conditionalFormatting sqref="TWV103">
    <cfRule type="duplicateValues" dxfId="0" priority="393"/>
  </conditionalFormatting>
  <conditionalFormatting sqref="TXC103">
    <cfRule type="duplicateValues" dxfId="0" priority="392"/>
  </conditionalFormatting>
  <conditionalFormatting sqref="TXJ103">
    <cfRule type="duplicateValues" dxfId="0" priority="391"/>
  </conditionalFormatting>
  <conditionalFormatting sqref="TXQ103">
    <cfRule type="duplicateValues" dxfId="0" priority="390"/>
  </conditionalFormatting>
  <conditionalFormatting sqref="TXX103">
    <cfRule type="duplicateValues" dxfId="0" priority="389"/>
  </conditionalFormatting>
  <conditionalFormatting sqref="TYE103">
    <cfRule type="duplicateValues" dxfId="0" priority="388"/>
  </conditionalFormatting>
  <conditionalFormatting sqref="TYL103">
    <cfRule type="duplicateValues" dxfId="0" priority="387"/>
  </conditionalFormatting>
  <conditionalFormatting sqref="TYS103">
    <cfRule type="duplicateValues" dxfId="0" priority="386"/>
  </conditionalFormatting>
  <conditionalFormatting sqref="TYZ103">
    <cfRule type="duplicateValues" dxfId="0" priority="385"/>
  </conditionalFormatting>
  <conditionalFormatting sqref="TZG103">
    <cfRule type="duplicateValues" dxfId="0" priority="384"/>
  </conditionalFormatting>
  <conditionalFormatting sqref="TZN103">
    <cfRule type="duplicateValues" dxfId="0" priority="383"/>
  </conditionalFormatting>
  <conditionalFormatting sqref="TZU103">
    <cfRule type="duplicateValues" dxfId="0" priority="382"/>
  </conditionalFormatting>
  <conditionalFormatting sqref="UAB103">
    <cfRule type="duplicateValues" dxfId="0" priority="381"/>
  </conditionalFormatting>
  <conditionalFormatting sqref="UAI103">
    <cfRule type="duplicateValues" dxfId="0" priority="380"/>
  </conditionalFormatting>
  <conditionalFormatting sqref="UAP103">
    <cfRule type="duplicateValues" dxfId="0" priority="379"/>
  </conditionalFormatting>
  <conditionalFormatting sqref="UAW103">
    <cfRule type="duplicateValues" dxfId="0" priority="378"/>
  </conditionalFormatting>
  <conditionalFormatting sqref="UBD103">
    <cfRule type="duplicateValues" dxfId="0" priority="377"/>
  </conditionalFormatting>
  <conditionalFormatting sqref="UBK103">
    <cfRule type="duplicateValues" dxfId="0" priority="376"/>
  </conditionalFormatting>
  <conditionalFormatting sqref="UBR103">
    <cfRule type="duplicateValues" dxfId="0" priority="375"/>
  </conditionalFormatting>
  <conditionalFormatting sqref="UBY103">
    <cfRule type="duplicateValues" dxfId="0" priority="374"/>
  </conditionalFormatting>
  <conditionalFormatting sqref="UCF103">
    <cfRule type="duplicateValues" dxfId="0" priority="373"/>
  </conditionalFormatting>
  <conditionalFormatting sqref="UCM103">
    <cfRule type="duplicateValues" dxfId="0" priority="372"/>
  </conditionalFormatting>
  <conditionalFormatting sqref="UCT103">
    <cfRule type="duplicateValues" dxfId="0" priority="371"/>
  </conditionalFormatting>
  <conditionalFormatting sqref="UDA103">
    <cfRule type="duplicateValues" dxfId="0" priority="370"/>
  </conditionalFormatting>
  <conditionalFormatting sqref="UDH103">
    <cfRule type="duplicateValues" dxfId="0" priority="369"/>
  </conditionalFormatting>
  <conditionalFormatting sqref="UDO103">
    <cfRule type="duplicateValues" dxfId="0" priority="368"/>
  </conditionalFormatting>
  <conditionalFormatting sqref="UDV103">
    <cfRule type="duplicateValues" dxfId="0" priority="367"/>
  </conditionalFormatting>
  <conditionalFormatting sqref="UEC103">
    <cfRule type="duplicateValues" dxfId="0" priority="366"/>
  </conditionalFormatting>
  <conditionalFormatting sqref="UEJ103">
    <cfRule type="duplicateValues" dxfId="0" priority="365"/>
  </conditionalFormatting>
  <conditionalFormatting sqref="UEQ103">
    <cfRule type="duplicateValues" dxfId="0" priority="364"/>
  </conditionalFormatting>
  <conditionalFormatting sqref="UEX103">
    <cfRule type="duplicateValues" dxfId="0" priority="363"/>
  </conditionalFormatting>
  <conditionalFormatting sqref="UFE103">
    <cfRule type="duplicateValues" dxfId="0" priority="362"/>
  </conditionalFormatting>
  <conditionalFormatting sqref="UFL103">
    <cfRule type="duplicateValues" dxfId="0" priority="361"/>
  </conditionalFormatting>
  <conditionalFormatting sqref="UFS103">
    <cfRule type="duplicateValues" dxfId="0" priority="360"/>
  </conditionalFormatting>
  <conditionalFormatting sqref="UFZ103">
    <cfRule type="duplicateValues" dxfId="0" priority="359"/>
  </conditionalFormatting>
  <conditionalFormatting sqref="UGG103">
    <cfRule type="duplicateValues" dxfId="0" priority="358"/>
  </conditionalFormatting>
  <conditionalFormatting sqref="UGN103">
    <cfRule type="duplicateValues" dxfId="0" priority="357"/>
  </conditionalFormatting>
  <conditionalFormatting sqref="UGU103">
    <cfRule type="duplicateValues" dxfId="0" priority="356"/>
  </conditionalFormatting>
  <conditionalFormatting sqref="UHB103">
    <cfRule type="duplicateValues" dxfId="0" priority="355"/>
  </conditionalFormatting>
  <conditionalFormatting sqref="UHI103">
    <cfRule type="duplicateValues" dxfId="0" priority="354"/>
  </conditionalFormatting>
  <conditionalFormatting sqref="UHP103">
    <cfRule type="duplicateValues" dxfId="0" priority="353"/>
  </conditionalFormatting>
  <conditionalFormatting sqref="UHW103">
    <cfRule type="duplicateValues" dxfId="0" priority="352"/>
  </conditionalFormatting>
  <conditionalFormatting sqref="UID103">
    <cfRule type="duplicateValues" dxfId="0" priority="351"/>
  </conditionalFormatting>
  <conditionalFormatting sqref="UIK103">
    <cfRule type="duplicateValues" dxfId="0" priority="350"/>
  </conditionalFormatting>
  <conditionalFormatting sqref="UIR103">
    <cfRule type="duplicateValues" dxfId="0" priority="349"/>
  </conditionalFormatting>
  <conditionalFormatting sqref="UIY103">
    <cfRule type="duplicateValues" dxfId="0" priority="348"/>
  </conditionalFormatting>
  <conditionalFormatting sqref="UJF103">
    <cfRule type="duplicateValues" dxfId="0" priority="347"/>
  </conditionalFormatting>
  <conditionalFormatting sqref="UJM103">
    <cfRule type="duplicateValues" dxfId="0" priority="346"/>
  </conditionalFormatting>
  <conditionalFormatting sqref="UJT103">
    <cfRule type="duplicateValues" dxfId="0" priority="345"/>
  </conditionalFormatting>
  <conditionalFormatting sqref="UKA103">
    <cfRule type="duplicateValues" dxfId="0" priority="344"/>
  </conditionalFormatting>
  <conditionalFormatting sqref="UKH103">
    <cfRule type="duplicateValues" dxfId="0" priority="343"/>
  </conditionalFormatting>
  <conditionalFormatting sqref="UKO103">
    <cfRule type="duplicateValues" dxfId="0" priority="342"/>
  </conditionalFormatting>
  <conditionalFormatting sqref="UKV103">
    <cfRule type="duplicateValues" dxfId="0" priority="341"/>
  </conditionalFormatting>
  <conditionalFormatting sqref="ULC103">
    <cfRule type="duplicateValues" dxfId="0" priority="340"/>
  </conditionalFormatting>
  <conditionalFormatting sqref="ULJ103">
    <cfRule type="duplicateValues" dxfId="0" priority="339"/>
  </conditionalFormatting>
  <conditionalFormatting sqref="ULQ103">
    <cfRule type="duplicateValues" dxfId="0" priority="338"/>
  </conditionalFormatting>
  <conditionalFormatting sqref="ULX103">
    <cfRule type="duplicateValues" dxfId="0" priority="337"/>
  </conditionalFormatting>
  <conditionalFormatting sqref="UME103">
    <cfRule type="duplicateValues" dxfId="0" priority="336"/>
  </conditionalFormatting>
  <conditionalFormatting sqref="UML103">
    <cfRule type="duplicateValues" dxfId="0" priority="335"/>
  </conditionalFormatting>
  <conditionalFormatting sqref="UMS103">
    <cfRule type="duplicateValues" dxfId="0" priority="334"/>
  </conditionalFormatting>
  <conditionalFormatting sqref="UMZ103">
    <cfRule type="duplicateValues" dxfId="0" priority="333"/>
  </conditionalFormatting>
  <conditionalFormatting sqref="UNG103">
    <cfRule type="duplicateValues" dxfId="0" priority="332"/>
  </conditionalFormatting>
  <conditionalFormatting sqref="UNN103">
    <cfRule type="duplicateValues" dxfId="0" priority="331"/>
  </conditionalFormatting>
  <conditionalFormatting sqref="UNU103">
    <cfRule type="duplicateValues" dxfId="0" priority="330"/>
  </conditionalFormatting>
  <conditionalFormatting sqref="UOB103">
    <cfRule type="duplicateValues" dxfId="0" priority="329"/>
  </conditionalFormatting>
  <conditionalFormatting sqref="UOI103">
    <cfRule type="duplicateValues" dxfId="0" priority="328"/>
  </conditionalFormatting>
  <conditionalFormatting sqref="UOP103">
    <cfRule type="duplicateValues" dxfId="0" priority="327"/>
  </conditionalFormatting>
  <conditionalFormatting sqref="UOW103">
    <cfRule type="duplicateValues" dxfId="0" priority="326"/>
  </conditionalFormatting>
  <conditionalFormatting sqref="UPD103">
    <cfRule type="duplicateValues" dxfId="0" priority="325"/>
  </conditionalFormatting>
  <conditionalFormatting sqref="UPK103">
    <cfRule type="duplicateValues" dxfId="0" priority="324"/>
  </conditionalFormatting>
  <conditionalFormatting sqref="UPR103">
    <cfRule type="duplicateValues" dxfId="0" priority="323"/>
  </conditionalFormatting>
  <conditionalFormatting sqref="UPY103">
    <cfRule type="duplicateValues" dxfId="0" priority="322"/>
  </conditionalFormatting>
  <conditionalFormatting sqref="UQF103">
    <cfRule type="duplicateValues" dxfId="0" priority="321"/>
  </conditionalFormatting>
  <conditionalFormatting sqref="UQM103">
    <cfRule type="duplicateValues" dxfId="0" priority="320"/>
  </conditionalFormatting>
  <conditionalFormatting sqref="UQT103">
    <cfRule type="duplicateValues" dxfId="0" priority="319"/>
  </conditionalFormatting>
  <conditionalFormatting sqref="URA103">
    <cfRule type="duplicateValues" dxfId="0" priority="318"/>
  </conditionalFormatting>
  <conditionalFormatting sqref="URH103">
    <cfRule type="duplicateValues" dxfId="0" priority="317"/>
  </conditionalFormatting>
  <conditionalFormatting sqref="URO103">
    <cfRule type="duplicateValues" dxfId="0" priority="316"/>
  </conditionalFormatting>
  <conditionalFormatting sqref="URV103">
    <cfRule type="duplicateValues" dxfId="0" priority="315"/>
  </conditionalFormatting>
  <conditionalFormatting sqref="USC103">
    <cfRule type="duplicateValues" dxfId="0" priority="314"/>
  </conditionalFormatting>
  <conditionalFormatting sqref="USJ103">
    <cfRule type="duplicateValues" dxfId="0" priority="313"/>
  </conditionalFormatting>
  <conditionalFormatting sqref="USQ103">
    <cfRule type="duplicateValues" dxfId="0" priority="312"/>
  </conditionalFormatting>
  <conditionalFormatting sqref="USX103">
    <cfRule type="duplicateValues" dxfId="0" priority="311"/>
  </conditionalFormatting>
  <conditionalFormatting sqref="UTE103">
    <cfRule type="duplicateValues" dxfId="0" priority="310"/>
  </conditionalFormatting>
  <conditionalFormatting sqref="UTL103">
    <cfRule type="duplicateValues" dxfId="0" priority="309"/>
  </conditionalFormatting>
  <conditionalFormatting sqref="UTS103">
    <cfRule type="duplicateValues" dxfId="0" priority="308"/>
  </conditionalFormatting>
  <conditionalFormatting sqref="UTZ103">
    <cfRule type="duplicateValues" dxfId="0" priority="307"/>
  </conditionalFormatting>
  <conditionalFormatting sqref="UUG103">
    <cfRule type="duplicateValues" dxfId="0" priority="306"/>
  </conditionalFormatting>
  <conditionalFormatting sqref="UUN103">
    <cfRule type="duplicateValues" dxfId="0" priority="305"/>
  </conditionalFormatting>
  <conditionalFormatting sqref="UUU103">
    <cfRule type="duplicateValues" dxfId="0" priority="304"/>
  </conditionalFormatting>
  <conditionalFormatting sqref="UVB103">
    <cfRule type="duplicateValues" dxfId="0" priority="303"/>
  </conditionalFormatting>
  <conditionalFormatting sqref="UVI103">
    <cfRule type="duplicateValues" dxfId="0" priority="302"/>
  </conditionalFormatting>
  <conditionalFormatting sqref="UVP103">
    <cfRule type="duplicateValues" dxfId="0" priority="301"/>
  </conditionalFormatting>
  <conditionalFormatting sqref="UVW103">
    <cfRule type="duplicateValues" dxfId="0" priority="300"/>
  </conditionalFormatting>
  <conditionalFormatting sqref="UWD103">
    <cfRule type="duplicateValues" dxfId="0" priority="299"/>
  </conditionalFormatting>
  <conditionalFormatting sqref="UWK103">
    <cfRule type="duplicateValues" dxfId="0" priority="298"/>
  </conditionalFormatting>
  <conditionalFormatting sqref="UWR103">
    <cfRule type="duplicateValues" dxfId="0" priority="297"/>
  </conditionalFormatting>
  <conditionalFormatting sqref="UWY103">
    <cfRule type="duplicateValues" dxfId="0" priority="296"/>
  </conditionalFormatting>
  <conditionalFormatting sqref="UXF103">
    <cfRule type="duplicateValues" dxfId="0" priority="295"/>
  </conditionalFormatting>
  <conditionalFormatting sqref="UXM103">
    <cfRule type="duplicateValues" dxfId="0" priority="294"/>
  </conditionalFormatting>
  <conditionalFormatting sqref="UXT103">
    <cfRule type="duplicateValues" dxfId="0" priority="293"/>
  </conditionalFormatting>
  <conditionalFormatting sqref="UYA103">
    <cfRule type="duplicateValues" dxfId="0" priority="292"/>
  </conditionalFormatting>
  <conditionalFormatting sqref="UYH103">
    <cfRule type="duplicateValues" dxfId="0" priority="291"/>
  </conditionalFormatting>
  <conditionalFormatting sqref="UYO103">
    <cfRule type="duplicateValues" dxfId="0" priority="290"/>
  </conditionalFormatting>
  <conditionalFormatting sqref="UYV103">
    <cfRule type="duplicateValues" dxfId="0" priority="289"/>
  </conditionalFormatting>
  <conditionalFormatting sqref="UZC103">
    <cfRule type="duplicateValues" dxfId="0" priority="288"/>
  </conditionalFormatting>
  <conditionalFormatting sqref="UZJ103">
    <cfRule type="duplicateValues" dxfId="0" priority="287"/>
  </conditionalFormatting>
  <conditionalFormatting sqref="UZQ103">
    <cfRule type="duplicateValues" dxfId="0" priority="286"/>
  </conditionalFormatting>
  <conditionalFormatting sqref="UZX103">
    <cfRule type="duplicateValues" dxfId="0" priority="285"/>
  </conditionalFormatting>
  <conditionalFormatting sqref="VAE103">
    <cfRule type="duplicateValues" dxfId="0" priority="284"/>
  </conditionalFormatting>
  <conditionalFormatting sqref="VAL103">
    <cfRule type="duplicateValues" dxfId="0" priority="283"/>
  </conditionalFormatting>
  <conditionalFormatting sqref="VAS103">
    <cfRule type="duplicateValues" dxfId="0" priority="282"/>
  </conditionalFormatting>
  <conditionalFormatting sqref="VAZ103">
    <cfRule type="duplicateValues" dxfId="0" priority="281"/>
  </conditionalFormatting>
  <conditionalFormatting sqref="VBG103">
    <cfRule type="duplicateValues" dxfId="0" priority="280"/>
  </conditionalFormatting>
  <conditionalFormatting sqref="VBN103">
    <cfRule type="duplicateValues" dxfId="0" priority="279"/>
  </conditionalFormatting>
  <conditionalFormatting sqref="VBU103">
    <cfRule type="duplicateValues" dxfId="0" priority="278"/>
  </conditionalFormatting>
  <conditionalFormatting sqref="VCB103">
    <cfRule type="duplicateValues" dxfId="0" priority="277"/>
  </conditionalFormatting>
  <conditionalFormatting sqref="VCI103">
    <cfRule type="duplicateValues" dxfId="0" priority="276"/>
  </conditionalFormatting>
  <conditionalFormatting sqref="VCP103">
    <cfRule type="duplicateValues" dxfId="0" priority="275"/>
  </conditionalFormatting>
  <conditionalFormatting sqref="VCW103">
    <cfRule type="duplicateValues" dxfId="0" priority="274"/>
  </conditionalFormatting>
  <conditionalFormatting sqref="VDD103">
    <cfRule type="duplicateValues" dxfId="0" priority="273"/>
  </conditionalFormatting>
  <conditionalFormatting sqref="VDK103">
    <cfRule type="duplicateValues" dxfId="0" priority="272"/>
  </conditionalFormatting>
  <conditionalFormatting sqref="VDR103">
    <cfRule type="duplicateValues" dxfId="0" priority="271"/>
  </conditionalFormatting>
  <conditionalFormatting sqref="VDY103">
    <cfRule type="duplicateValues" dxfId="0" priority="270"/>
  </conditionalFormatting>
  <conditionalFormatting sqref="VEF103">
    <cfRule type="duplicateValues" dxfId="0" priority="269"/>
  </conditionalFormatting>
  <conditionalFormatting sqref="VEM103">
    <cfRule type="duplicateValues" dxfId="0" priority="268"/>
  </conditionalFormatting>
  <conditionalFormatting sqref="VET103">
    <cfRule type="duplicateValues" dxfId="0" priority="267"/>
  </conditionalFormatting>
  <conditionalFormatting sqref="VFA103">
    <cfRule type="duplicateValues" dxfId="0" priority="266"/>
  </conditionalFormatting>
  <conditionalFormatting sqref="VFH103">
    <cfRule type="duplicateValues" dxfId="0" priority="265"/>
  </conditionalFormatting>
  <conditionalFormatting sqref="VFO103">
    <cfRule type="duplicateValues" dxfId="0" priority="264"/>
  </conditionalFormatting>
  <conditionalFormatting sqref="VFV103">
    <cfRule type="duplicateValues" dxfId="0" priority="263"/>
  </conditionalFormatting>
  <conditionalFormatting sqref="VGC103">
    <cfRule type="duplicateValues" dxfId="0" priority="262"/>
  </conditionalFormatting>
  <conditionalFormatting sqref="VGJ103">
    <cfRule type="duplicateValues" dxfId="0" priority="261"/>
  </conditionalFormatting>
  <conditionalFormatting sqref="VGQ103">
    <cfRule type="duplicateValues" dxfId="0" priority="260"/>
  </conditionalFormatting>
  <conditionalFormatting sqref="VGX103">
    <cfRule type="duplicateValues" dxfId="0" priority="259"/>
  </conditionalFormatting>
  <conditionalFormatting sqref="VHE103">
    <cfRule type="duplicateValues" dxfId="0" priority="258"/>
  </conditionalFormatting>
  <conditionalFormatting sqref="VHL103">
    <cfRule type="duplicateValues" dxfId="0" priority="257"/>
  </conditionalFormatting>
  <conditionalFormatting sqref="VHS103">
    <cfRule type="duplicateValues" dxfId="0" priority="256"/>
  </conditionalFormatting>
  <conditionalFormatting sqref="VHZ103">
    <cfRule type="duplicateValues" dxfId="0" priority="255"/>
  </conditionalFormatting>
  <conditionalFormatting sqref="VIG103">
    <cfRule type="duplicateValues" dxfId="0" priority="254"/>
  </conditionalFormatting>
  <conditionalFormatting sqref="VIN103">
    <cfRule type="duplicateValues" dxfId="0" priority="253"/>
  </conditionalFormatting>
  <conditionalFormatting sqref="VIU103">
    <cfRule type="duplicateValues" dxfId="0" priority="252"/>
  </conditionalFormatting>
  <conditionalFormatting sqref="VJB103">
    <cfRule type="duplicateValues" dxfId="0" priority="251"/>
  </conditionalFormatting>
  <conditionalFormatting sqref="VJI103">
    <cfRule type="duplicateValues" dxfId="0" priority="250"/>
  </conditionalFormatting>
  <conditionalFormatting sqref="VJP103">
    <cfRule type="duplicateValues" dxfId="0" priority="249"/>
  </conditionalFormatting>
  <conditionalFormatting sqref="VJW103">
    <cfRule type="duplicateValues" dxfId="0" priority="248"/>
  </conditionalFormatting>
  <conditionalFormatting sqref="VKD103">
    <cfRule type="duplicateValues" dxfId="0" priority="247"/>
  </conditionalFormatting>
  <conditionalFormatting sqref="VKK103">
    <cfRule type="duplicateValues" dxfId="0" priority="246"/>
  </conditionalFormatting>
  <conditionalFormatting sqref="VKR103">
    <cfRule type="duplicateValues" dxfId="0" priority="245"/>
  </conditionalFormatting>
  <conditionalFormatting sqref="VKY103">
    <cfRule type="duplicateValues" dxfId="0" priority="244"/>
  </conditionalFormatting>
  <conditionalFormatting sqref="VLF103">
    <cfRule type="duplicateValues" dxfId="0" priority="243"/>
  </conditionalFormatting>
  <conditionalFormatting sqref="VLM103">
    <cfRule type="duplicateValues" dxfId="0" priority="242"/>
  </conditionalFormatting>
  <conditionalFormatting sqref="VLT103">
    <cfRule type="duplicateValues" dxfId="0" priority="241"/>
  </conditionalFormatting>
  <conditionalFormatting sqref="VMA103">
    <cfRule type="duplicateValues" dxfId="0" priority="240"/>
  </conditionalFormatting>
  <conditionalFormatting sqref="VMH103">
    <cfRule type="duplicateValues" dxfId="0" priority="239"/>
  </conditionalFormatting>
  <conditionalFormatting sqref="VMO103">
    <cfRule type="duplicateValues" dxfId="0" priority="238"/>
  </conditionalFormatting>
  <conditionalFormatting sqref="VMV103">
    <cfRule type="duplicateValues" dxfId="0" priority="237"/>
  </conditionalFormatting>
  <conditionalFormatting sqref="VNC103">
    <cfRule type="duplicateValues" dxfId="0" priority="236"/>
  </conditionalFormatting>
  <conditionalFormatting sqref="VNJ103">
    <cfRule type="duplicateValues" dxfId="0" priority="235"/>
  </conditionalFormatting>
  <conditionalFormatting sqref="VNQ103">
    <cfRule type="duplicateValues" dxfId="0" priority="234"/>
  </conditionalFormatting>
  <conditionalFormatting sqref="VNX103">
    <cfRule type="duplicateValues" dxfId="0" priority="233"/>
  </conditionalFormatting>
  <conditionalFormatting sqref="VOE103">
    <cfRule type="duplicateValues" dxfId="0" priority="232"/>
  </conditionalFormatting>
  <conditionalFormatting sqref="VOL103">
    <cfRule type="duplicateValues" dxfId="0" priority="231"/>
  </conditionalFormatting>
  <conditionalFormatting sqref="VOS103">
    <cfRule type="duplicateValues" dxfId="0" priority="230"/>
  </conditionalFormatting>
  <conditionalFormatting sqref="VOZ103">
    <cfRule type="duplicateValues" dxfId="0" priority="229"/>
  </conditionalFormatting>
  <conditionalFormatting sqref="VPG103">
    <cfRule type="duplicateValues" dxfId="0" priority="228"/>
  </conditionalFormatting>
  <conditionalFormatting sqref="VPN103">
    <cfRule type="duplicateValues" dxfId="0" priority="227"/>
  </conditionalFormatting>
  <conditionalFormatting sqref="VPU103">
    <cfRule type="duplicateValues" dxfId="0" priority="226"/>
  </conditionalFormatting>
  <conditionalFormatting sqref="VQB103">
    <cfRule type="duplicateValues" dxfId="0" priority="225"/>
  </conditionalFormatting>
  <conditionalFormatting sqref="VQI103">
    <cfRule type="duplicateValues" dxfId="0" priority="224"/>
  </conditionalFormatting>
  <conditionalFormatting sqref="VQP103">
    <cfRule type="duplicateValues" dxfId="0" priority="223"/>
  </conditionalFormatting>
  <conditionalFormatting sqref="VQW103">
    <cfRule type="duplicateValues" dxfId="0" priority="222"/>
  </conditionalFormatting>
  <conditionalFormatting sqref="VRD103">
    <cfRule type="duplicateValues" dxfId="0" priority="221"/>
  </conditionalFormatting>
  <conditionalFormatting sqref="VRK103">
    <cfRule type="duplicateValues" dxfId="0" priority="220"/>
  </conditionalFormatting>
  <conditionalFormatting sqref="VRR103">
    <cfRule type="duplicateValues" dxfId="0" priority="219"/>
  </conditionalFormatting>
  <conditionalFormatting sqref="VRY103">
    <cfRule type="duplicateValues" dxfId="0" priority="218"/>
  </conditionalFormatting>
  <conditionalFormatting sqref="VSF103">
    <cfRule type="duplicateValues" dxfId="0" priority="217"/>
  </conditionalFormatting>
  <conditionalFormatting sqref="VSM103">
    <cfRule type="duplicateValues" dxfId="0" priority="216"/>
  </conditionalFormatting>
  <conditionalFormatting sqref="VST103">
    <cfRule type="duplicateValues" dxfId="0" priority="215"/>
  </conditionalFormatting>
  <conditionalFormatting sqref="VTA103">
    <cfRule type="duplicateValues" dxfId="0" priority="214"/>
  </conditionalFormatting>
  <conditionalFormatting sqref="VTH103">
    <cfRule type="duplicateValues" dxfId="0" priority="213"/>
  </conditionalFormatting>
  <conditionalFormatting sqref="VTO103">
    <cfRule type="duplicateValues" dxfId="0" priority="212"/>
  </conditionalFormatting>
  <conditionalFormatting sqref="VTV103">
    <cfRule type="duplicateValues" dxfId="0" priority="211"/>
  </conditionalFormatting>
  <conditionalFormatting sqref="VUC103">
    <cfRule type="duplicateValues" dxfId="0" priority="210"/>
  </conditionalFormatting>
  <conditionalFormatting sqref="VUJ103">
    <cfRule type="duplicateValues" dxfId="0" priority="209"/>
  </conditionalFormatting>
  <conditionalFormatting sqref="VUQ103">
    <cfRule type="duplicateValues" dxfId="0" priority="208"/>
  </conditionalFormatting>
  <conditionalFormatting sqref="VUX103">
    <cfRule type="duplicateValues" dxfId="0" priority="207"/>
  </conditionalFormatting>
  <conditionalFormatting sqref="VVE103">
    <cfRule type="duplicateValues" dxfId="0" priority="206"/>
  </conditionalFormatting>
  <conditionalFormatting sqref="VVL103">
    <cfRule type="duplicateValues" dxfId="0" priority="205"/>
  </conditionalFormatting>
  <conditionalFormatting sqref="VVS103">
    <cfRule type="duplicateValues" dxfId="0" priority="204"/>
  </conditionalFormatting>
  <conditionalFormatting sqref="VVZ103">
    <cfRule type="duplicateValues" dxfId="0" priority="203"/>
  </conditionalFormatting>
  <conditionalFormatting sqref="VWG103">
    <cfRule type="duplicateValues" dxfId="0" priority="202"/>
  </conditionalFormatting>
  <conditionalFormatting sqref="VWN103">
    <cfRule type="duplicateValues" dxfId="0" priority="201"/>
  </conditionalFormatting>
  <conditionalFormatting sqref="VWU103">
    <cfRule type="duplicateValues" dxfId="0" priority="200"/>
  </conditionalFormatting>
  <conditionalFormatting sqref="VXB103">
    <cfRule type="duplicateValues" dxfId="0" priority="199"/>
  </conditionalFormatting>
  <conditionalFormatting sqref="VXI103">
    <cfRule type="duplicateValues" dxfId="0" priority="198"/>
  </conditionalFormatting>
  <conditionalFormatting sqref="VXP103">
    <cfRule type="duplicateValues" dxfId="0" priority="197"/>
  </conditionalFormatting>
  <conditionalFormatting sqref="VXW103">
    <cfRule type="duplicateValues" dxfId="0" priority="196"/>
  </conditionalFormatting>
  <conditionalFormatting sqref="VYD103">
    <cfRule type="duplicateValues" dxfId="0" priority="195"/>
  </conditionalFormatting>
  <conditionalFormatting sqref="VYK103">
    <cfRule type="duplicateValues" dxfId="0" priority="194"/>
  </conditionalFormatting>
  <conditionalFormatting sqref="VYR103">
    <cfRule type="duplicateValues" dxfId="0" priority="193"/>
  </conditionalFormatting>
  <conditionalFormatting sqref="VYY103">
    <cfRule type="duplicateValues" dxfId="0" priority="192"/>
  </conditionalFormatting>
  <conditionalFormatting sqref="VZF103">
    <cfRule type="duplicateValues" dxfId="0" priority="191"/>
  </conditionalFormatting>
  <conditionalFormatting sqref="VZM103">
    <cfRule type="duplicateValues" dxfId="0" priority="190"/>
  </conditionalFormatting>
  <conditionalFormatting sqref="VZT103">
    <cfRule type="duplicateValues" dxfId="0" priority="189"/>
  </conditionalFormatting>
  <conditionalFormatting sqref="WAA103">
    <cfRule type="duplicateValues" dxfId="0" priority="188"/>
  </conditionalFormatting>
  <conditionalFormatting sqref="WAH103">
    <cfRule type="duplicateValues" dxfId="0" priority="187"/>
  </conditionalFormatting>
  <conditionalFormatting sqref="WAO103">
    <cfRule type="duplicateValues" dxfId="0" priority="186"/>
  </conditionalFormatting>
  <conditionalFormatting sqref="WAV103">
    <cfRule type="duplicateValues" dxfId="0" priority="185"/>
  </conditionalFormatting>
  <conditionalFormatting sqref="WBC103">
    <cfRule type="duplicateValues" dxfId="0" priority="184"/>
  </conditionalFormatting>
  <conditionalFormatting sqref="WBJ103">
    <cfRule type="duplicateValues" dxfId="0" priority="183"/>
  </conditionalFormatting>
  <conditionalFormatting sqref="WBQ103">
    <cfRule type="duplicateValues" dxfId="0" priority="182"/>
  </conditionalFormatting>
  <conditionalFormatting sqref="WBX103">
    <cfRule type="duplicateValues" dxfId="0" priority="181"/>
  </conditionalFormatting>
  <conditionalFormatting sqref="WCE103">
    <cfRule type="duplicateValues" dxfId="0" priority="180"/>
  </conditionalFormatting>
  <conditionalFormatting sqref="WCL103">
    <cfRule type="duplicateValues" dxfId="0" priority="179"/>
  </conditionalFormatting>
  <conditionalFormatting sqref="WCS103">
    <cfRule type="duplicateValues" dxfId="0" priority="178"/>
  </conditionalFormatting>
  <conditionalFormatting sqref="WCZ103">
    <cfRule type="duplicateValues" dxfId="0" priority="177"/>
  </conditionalFormatting>
  <conditionalFormatting sqref="WDG103">
    <cfRule type="duplicateValues" dxfId="0" priority="176"/>
  </conditionalFormatting>
  <conditionalFormatting sqref="WDN103">
    <cfRule type="duplicateValues" dxfId="0" priority="175"/>
  </conditionalFormatting>
  <conditionalFormatting sqref="WDU103">
    <cfRule type="duplicateValues" dxfId="0" priority="174"/>
  </conditionalFormatting>
  <conditionalFormatting sqref="WEB103">
    <cfRule type="duplicateValues" dxfId="0" priority="173"/>
  </conditionalFormatting>
  <conditionalFormatting sqref="WEI103">
    <cfRule type="duplicateValues" dxfId="0" priority="172"/>
  </conditionalFormatting>
  <conditionalFormatting sqref="WEP103">
    <cfRule type="duplicateValues" dxfId="0" priority="171"/>
  </conditionalFormatting>
  <conditionalFormatting sqref="WEW103">
    <cfRule type="duplicateValues" dxfId="0" priority="170"/>
  </conditionalFormatting>
  <conditionalFormatting sqref="WFD103">
    <cfRule type="duplicateValues" dxfId="0" priority="169"/>
  </conditionalFormatting>
  <conditionalFormatting sqref="WFK103">
    <cfRule type="duplicateValues" dxfId="0" priority="168"/>
  </conditionalFormatting>
  <conditionalFormatting sqref="WFR103">
    <cfRule type="duplicateValues" dxfId="0" priority="167"/>
  </conditionalFormatting>
  <conditionalFormatting sqref="WFY103">
    <cfRule type="duplicateValues" dxfId="0" priority="166"/>
  </conditionalFormatting>
  <conditionalFormatting sqref="WGF103">
    <cfRule type="duplicateValues" dxfId="0" priority="165"/>
  </conditionalFormatting>
  <conditionalFormatting sqref="WGM103">
    <cfRule type="duplicateValues" dxfId="0" priority="164"/>
  </conditionalFormatting>
  <conditionalFormatting sqref="WGT103">
    <cfRule type="duplicateValues" dxfId="0" priority="163"/>
  </conditionalFormatting>
  <conditionalFormatting sqref="WHA103">
    <cfRule type="duplicateValues" dxfId="0" priority="162"/>
  </conditionalFormatting>
  <conditionalFormatting sqref="WHH103">
    <cfRule type="duplicateValues" dxfId="0" priority="161"/>
  </conditionalFormatting>
  <conditionalFormatting sqref="WHO103">
    <cfRule type="duplicateValues" dxfId="0" priority="160"/>
  </conditionalFormatting>
  <conditionalFormatting sqref="WHV103">
    <cfRule type="duplicateValues" dxfId="0" priority="159"/>
  </conditionalFormatting>
  <conditionalFormatting sqref="WIC103">
    <cfRule type="duplicateValues" dxfId="0" priority="158"/>
  </conditionalFormatting>
  <conditionalFormatting sqref="WIJ103">
    <cfRule type="duplicateValues" dxfId="0" priority="157"/>
  </conditionalFormatting>
  <conditionalFormatting sqref="WIQ103">
    <cfRule type="duplicateValues" dxfId="0" priority="156"/>
  </conditionalFormatting>
  <conditionalFormatting sqref="WIX103">
    <cfRule type="duplicateValues" dxfId="0" priority="155"/>
  </conditionalFormatting>
  <conditionalFormatting sqref="WJE103">
    <cfRule type="duplicateValues" dxfId="0" priority="154"/>
  </conditionalFormatting>
  <conditionalFormatting sqref="WJL103">
    <cfRule type="duplicateValues" dxfId="0" priority="153"/>
  </conditionalFormatting>
  <conditionalFormatting sqref="WJS103">
    <cfRule type="duplicateValues" dxfId="0" priority="152"/>
  </conditionalFormatting>
  <conditionalFormatting sqref="WJZ103">
    <cfRule type="duplicateValues" dxfId="0" priority="151"/>
  </conditionalFormatting>
  <conditionalFormatting sqref="WKG103">
    <cfRule type="duplicateValues" dxfId="0" priority="150"/>
  </conditionalFormatting>
  <conditionalFormatting sqref="WKN103">
    <cfRule type="duplicateValues" dxfId="0" priority="149"/>
  </conditionalFormatting>
  <conditionalFormatting sqref="WKU103">
    <cfRule type="duplicateValues" dxfId="0" priority="148"/>
  </conditionalFormatting>
  <conditionalFormatting sqref="WLB103">
    <cfRule type="duplicateValues" dxfId="0" priority="147"/>
  </conditionalFormatting>
  <conditionalFormatting sqref="WLI103">
    <cfRule type="duplicateValues" dxfId="0" priority="146"/>
  </conditionalFormatting>
  <conditionalFormatting sqref="WLP103">
    <cfRule type="duplicateValues" dxfId="0" priority="145"/>
  </conditionalFormatting>
  <conditionalFormatting sqref="WLW103">
    <cfRule type="duplicateValues" dxfId="0" priority="144"/>
  </conditionalFormatting>
  <conditionalFormatting sqref="WMD103">
    <cfRule type="duplicateValues" dxfId="0" priority="143"/>
  </conditionalFormatting>
  <conditionalFormatting sqref="WMK103">
    <cfRule type="duplicateValues" dxfId="0" priority="142"/>
  </conditionalFormatting>
  <conditionalFormatting sqref="WMR103">
    <cfRule type="duplicateValues" dxfId="0" priority="141"/>
  </conditionalFormatting>
  <conditionalFormatting sqref="WMY103">
    <cfRule type="duplicateValues" dxfId="0" priority="140"/>
  </conditionalFormatting>
  <conditionalFormatting sqref="WNF103">
    <cfRule type="duplicateValues" dxfId="0" priority="139"/>
  </conditionalFormatting>
  <conditionalFormatting sqref="WNM103">
    <cfRule type="duplicateValues" dxfId="0" priority="138"/>
  </conditionalFormatting>
  <conditionalFormatting sqref="WNT103">
    <cfRule type="duplicateValues" dxfId="0" priority="137"/>
  </conditionalFormatting>
  <conditionalFormatting sqref="WOA103">
    <cfRule type="duplicateValues" dxfId="0" priority="136"/>
  </conditionalFormatting>
  <conditionalFormatting sqref="WOH103">
    <cfRule type="duplicateValues" dxfId="0" priority="135"/>
  </conditionalFormatting>
  <conditionalFormatting sqref="WOO103">
    <cfRule type="duplicateValues" dxfId="0" priority="134"/>
  </conditionalFormatting>
  <conditionalFormatting sqref="WOV103">
    <cfRule type="duplicateValues" dxfId="0" priority="133"/>
  </conditionalFormatting>
  <conditionalFormatting sqref="WPC103">
    <cfRule type="duplicateValues" dxfId="0" priority="132"/>
  </conditionalFormatting>
  <conditionalFormatting sqref="WPJ103">
    <cfRule type="duplicateValues" dxfId="0" priority="131"/>
  </conditionalFormatting>
  <conditionalFormatting sqref="WPQ103">
    <cfRule type="duplicateValues" dxfId="0" priority="130"/>
  </conditionalFormatting>
  <conditionalFormatting sqref="WPX103">
    <cfRule type="duplicateValues" dxfId="0" priority="129"/>
  </conditionalFormatting>
  <conditionalFormatting sqref="WQE103">
    <cfRule type="duplicateValues" dxfId="0" priority="128"/>
  </conditionalFormatting>
  <conditionalFormatting sqref="WQL103">
    <cfRule type="duplicateValues" dxfId="0" priority="127"/>
  </conditionalFormatting>
  <conditionalFormatting sqref="WQS103">
    <cfRule type="duplicateValues" dxfId="0" priority="126"/>
  </conditionalFormatting>
  <conditionalFormatting sqref="WQZ103">
    <cfRule type="duplicateValues" dxfId="0" priority="125"/>
  </conditionalFormatting>
  <conditionalFormatting sqref="WRG103">
    <cfRule type="duplicateValues" dxfId="0" priority="124"/>
  </conditionalFormatting>
  <conditionalFormatting sqref="WRN103">
    <cfRule type="duplicateValues" dxfId="0" priority="123"/>
  </conditionalFormatting>
  <conditionalFormatting sqref="WRU103">
    <cfRule type="duplicateValues" dxfId="0" priority="122"/>
  </conditionalFormatting>
  <conditionalFormatting sqref="WSB103">
    <cfRule type="duplicateValues" dxfId="0" priority="121"/>
  </conditionalFormatting>
  <conditionalFormatting sqref="WSI103">
    <cfRule type="duplicateValues" dxfId="0" priority="120"/>
  </conditionalFormatting>
  <conditionalFormatting sqref="WSP103">
    <cfRule type="duplicateValues" dxfId="0" priority="119"/>
  </conditionalFormatting>
  <conditionalFormatting sqref="WSW103">
    <cfRule type="duplicateValues" dxfId="0" priority="118"/>
  </conditionalFormatting>
  <conditionalFormatting sqref="WTD103">
    <cfRule type="duplicateValues" dxfId="0" priority="117"/>
  </conditionalFormatting>
  <conditionalFormatting sqref="WTK103">
    <cfRule type="duplicateValues" dxfId="0" priority="116"/>
  </conditionalFormatting>
  <conditionalFormatting sqref="WTR103">
    <cfRule type="duplicateValues" dxfId="0" priority="115"/>
  </conditionalFormatting>
  <conditionalFormatting sqref="WTY103">
    <cfRule type="duplicateValues" dxfId="0" priority="114"/>
  </conditionalFormatting>
  <conditionalFormatting sqref="WUF103">
    <cfRule type="duplicateValues" dxfId="0" priority="113"/>
  </conditionalFormatting>
  <conditionalFormatting sqref="WUM103">
    <cfRule type="duplicateValues" dxfId="0" priority="112"/>
  </conditionalFormatting>
  <conditionalFormatting sqref="WUT103">
    <cfRule type="duplicateValues" dxfId="0" priority="111"/>
  </conditionalFormatting>
  <conditionalFormatting sqref="WVA103">
    <cfRule type="duplicateValues" dxfId="0" priority="110"/>
  </conditionalFormatting>
  <conditionalFormatting sqref="WVH103">
    <cfRule type="duplicateValues" dxfId="0" priority="109"/>
  </conditionalFormatting>
  <conditionalFormatting sqref="WVO103">
    <cfRule type="duplicateValues" dxfId="0" priority="108"/>
  </conditionalFormatting>
  <conditionalFormatting sqref="WVV103">
    <cfRule type="duplicateValues" dxfId="0" priority="107"/>
  </conditionalFormatting>
  <conditionalFormatting sqref="WWC103">
    <cfRule type="duplicateValues" dxfId="0" priority="106"/>
  </conditionalFormatting>
  <conditionalFormatting sqref="WWJ103">
    <cfRule type="duplicateValues" dxfId="0" priority="105"/>
  </conditionalFormatting>
  <conditionalFormatting sqref="WWQ103">
    <cfRule type="duplicateValues" dxfId="0" priority="104"/>
  </conditionalFormatting>
  <conditionalFormatting sqref="WWX103">
    <cfRule type="duplicateValues" dxfId="0" priority="103"/>
  </conditionalFormatting>
  <conditionalFormatting sqref="WXE103">
    <cfRule type="duplicateValues" dxfId="0" priority="102"/>
  </conditionalFormatting>
  <conditionalFormatting sqref="WXL103">
    <cfRule type="duplicateValues" dxfId="0" priority="101"/>
  </conditionalFormatting>
  <conditionalFormatting sqref="WXS103">
    <cfRule type="duplicateValues" dxfId="0" priority="100"/>
  </conditionalFormatting>
  <conditionalFormatting sqref="WXZ103">
    <cfRule type="duplicateValues" dxfId="0" priority="99"/>
  </conditionalFormatting>
  <conditionalFormatting sqref="WYG103">
    <cfRule type="duplicateValues" dxfId="0" priority="98"/>
  </conditionalFormatting>
  <conditionalFormatting sqref="WYN103">
    <cfRule type="duplicateValues" dxfId="0" priority="97"/>
  </conditionalFormatting>
  <conditionalFormatting sqref="WYU103">
    <cfRule type="duplicateValues" dxfId="0" priority="96"/>
  </conditionalFormatting>
  <conditionalFormatting sqref="WZB103">
    <cfRule type="duplicateValues" dxfId="0" priority="95"/>
  </conditionalFormatting>
  <conditionalFormatting sqref="WZI103">
    <cfRule type="duplicateValues" dxfId="0" priority="94"/>
  </conditionalFormatting>
  <conditionalFormatting sqref="WZP103">
    <cfRule type="duplicateValues" dxfId="0" priority="93"/>
  </conditionalFormatting>
  <conditionalFormatting sqref="WZW103">
    <cfRule type="duplicateValues" dxfId="0" priority="92"/>
  </conditionalFormatting>
  <conditionalFormatting sqref="XAD103">
    <cfRule type="duplicateValues" dxfId="0" priority="91"/>
  </conditionalFormatting>
  <conditionalFormatting sqref="XAK103">
    <cfRule type="duplicateValues" dxfId="0" priority="90"/>
  </conditionalFormatting>
  <conditionalFormatting sqref="XAR103">
    <cfRule type="duplicateValues" dxfId="0" priority="89"/>
  </conditionalFormatting>
  <conditionalFormatting sqref="XAY103">
    <cfRule type="duplicateValues" dxfId="0" priority="88"/>
  </conditionalFormatting>
  <conditionalFormatting sqref="XBF103">
    <cfRule type="duplicateValues" dxfId="0" priority="87"/>
  </conditionalFormatting>
  <conditionalFormatting sqref="XBM103">
    <cfRule type="duplicateValues" dxfId="0" priority="86"/>
  </conditionalFormatting>
  <conditionalFormatting sqref="XBT103">
    <cfRule type="duplicateValues" dxfId="0" priority="85"/>
  </conditionalFormatting>
  <conditionalFormatting sqref="XCA103">
    <cfRule type="duplicateValues" dxfId="0" priority="84"/>
  </conditionalFormatting>
  <conditionalFormatting sqref="XCH103">
    <cfRule type="duplicateValues" dxfId="0" priority="83"/>
  </conditionalFormatting>
  <conditionalFormatting sqref="XCO103">
    <cfRule type="duplicateValues" dxfId="0" priority="82"/>
  </conditionalFormatting>
  <conditionalFormatting sqref="XCV103">
    <cfRule type="duplicateValues" dxfId="0" priority="81"/>
  </conditionalFormatting>
  <conditionalFormatting sqref="XDC103">
    <cfRule type="duplicateValues" dxfId="0" priority="80"/>
  </conditionalFormatting>
  <conditionalFormatting sqref="XDJ103">
    <cfRule type="duplicateValues" dxfId="0" priority="79"/>
  </conditionalFormatting>
  <conditionalFormatting sqref="XDQ103">
    <cfRule type="duplicateValues" dxfId="0" priority="78"/>
  </conditionalFormatting>
  <conditionalFormatting sqref="XDX103">
    <cfRule type="duplicateValues" dxfId="0" priority="77"/>
  </conditionalFormatting>
  <conditionalFormatting sqref="XEE103">
    <cfRule type="duplicateValues" dxfId="0" priority="76"/>
  </conditionalFormatting>
  <conditionalFormatting sqref="XEL103">
    <cfRule type="duplicateValues" dxfId="0" priority="75"/>
  </conditionalFormatting>
  <conditionalFormatting sqref="XES103">
    <cfRule type="duplicateValues" dxfId="0" priority="74"/>
  </conditionalFormatting>
  <conditionalFormatting sqref="XEZ103">
    <cfRule type="duplicateValues" dxfId="0" priority="73"/>
  </conditionalFormatting>
  <conditionalFormatting sqref="Q106">
    <cfRule type="duplicateValues" dxfId="0" priority="57"/>
  </conditionalFormatting>
  <conditionalFormatting sqref="Q107">
    <cfRule type="duplicateValues" dxfId="0" priority="56"/>
  </conditionalFormatting>
  <conditionalFormatting sqref="Q108">
    <cfRule type="duplicateValues" dxfId="0" priority="55"/>
  </conditionalFormatting>
  <conditionalFormatting sqref="Q109">
    <cfRule type="duplicateValues" dxfId="0" priority="54"/>
  </conditionalFormatting>
  <conditionalFormatting sqref="Q110">
    <cfRule type="duplicateValues" dxfId="0" priority="53"/>
  </conditionalFormatting>
  <conditionalFormatting sqref="Q111">
    <cfRule type="duplicateValues" dxfId="0" priority="52"/>
  </conditionalFormatting>
  <conditionalFormatting sqref="Q112">
    <cfRule type="duplicateValues" dxfId="0" priority="51"/>
  </conditionalFormatting>
  <conditionalFormatting sqref="Q113">
    <cfRule type="duplicateValues" dxfId="0" priority="50"/>
  </conditionalFormatting>
  <conditionalFormatting sqref="Q114">
    <cfRule type="duplicateValues" dxfId="0" priority="49"/>
  </conditionalFormatting>
  <conditionalFormatting sqref="Q115">
    <cfRule type="duplicateValues" dxfId="0" priority="4757"/>
  </conditionalFormatting>
  <conditionalFormatting sqref="F116">
    <cfRule type="duplicateValues" dxfId="0" priority="14"/>
  </conditionalFormatting>
  <conditionalFormatting sqref="F23:F41">
    <cfRule type="duplicateValues" dxfId="0" priority="4791"/>
  </conditionalFormatting>
  <conditionalFormatting sqref="F66:F84">
    <cfRule type="duplicateValues" dxfId="0" priority="4778"/>
  </conditionalFormatting>
  <conditionalFormatting sqref="F127:F129">
    <cfRule type="duplicateValues" dxfId="0" priority="1"/>
  </conditionalFormatting>
  <conditionalFormatting sqref="Q20:Q21">
    <cfRule type="duplicateValues" dxfId="0" priority="4819"/>
  </conditionalFormatting>
  <conditionalFormatting sqref="Q22:Q40">
    <cfRule type="duplicateValues" dxfId="0" priority="4794"/>
  </conditionalFormatting>
  <conditionalFormatting sqref="Q44:Q61">
    <cfRule type="duplicateValues" dxfId="0" priority="4812"/>
  </conditionalFormatting>
  <conditionalFormatting sqref="Q90:Q91">
    <cfRule type="duplicateValues" dxfId="0" priority="72"/>
  </conditionalFormatting>
  <conditionalFormatting sqref="Q104:Q105">
    <cfRule type="duplicateValues" dxfId="0" priority="68"/>
  </conditionalFormatting>
  <conditionalFormatting sqref="F2:F21;F42;F64;F44:F62;F85:F86">
    <cfRule type="duplicateValues" dxfId="0" priority="4796"/>
  </conditionalFormatting>
  <conditionalFormatting sqref="Q43;Q2:Q19;Q64:Q86">
    <cfRule type="duplicateValues" dxfId="0" priority="4873"/>
  </conditionalFormatting>
  <conditionalFormatting sqref="Q89;Q116:Q117">
    <cfRule type="duplicateValues" dxfId="0" priority="4769"/>
  </conditionalFormatting>
  <conditionalFormatting sqref="F91;F94;F97">
    <cfRule type="duplicateValues" dxfId="0" priority="70"/>
  </conditionalFormatting>
  <conditionalFormatting sqref="F92;F98:F99;F102;F95">
    <cfRule type="duplicateValues" dxfId="0" priority="4759"/>
  </conditionalFormatting>
  <conditionalFormatting sqref="Q92;Q98:Q101">
    <cfRule type="duplicateValues" dxfId="0" priority="4760"/>
  </conditionalFormatting>
  <conditionalFormatting sqref="F93;F96;F99">
    <cfRule type="duplicateValues" dxfId="0" priority="29"/>
  </conditionalFormatting>
  <conditionalFormatting sqref="F105;F114;F111;F108">
    <cfRule type="duplicateValues" dxfId="0" priority="12"/>
  </conditionalFormatting>
  <conditionalFormatting sqref="F106;F109;F112:F115">
    <cfRule type="duplicateValues" dxfId="0" priority="13"/>
  </conditionalFormatting>
  <conditionalFormatting sqref="F107;F113;F110">
    <cfRule type="duplicateValues" dxfId="0" priority="11"/>
  </conditionalFormatting>
  <conditionalFormatting sqref="F121:F126;F130:F142">
    <cfRule type="duplicateValues" dxfId="0" priority="2"/>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4" sqref="A4"/>
    </sheetView>
  </sheetViews>
  <sheetFormatPr defaultColWidth="9" defaultRowHeight="13.8"/>
  <sheetData>
    <row r="1" ht="14.4" spans="1:1">
      <c r="A1" s="25" t="s">
        <v>237</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31"/>
  <sheetViews>
    <sheetView tabSelected="1" workbookViewId="0">
      <pane ySplit="1" topLeftCell="A464" activePane="bottomLeft" state="frozen"/>
      <selection/>
      <selection pane="bottomLeft" activeCell="A2" sqref="A2:A487"/>
    </sheetView>
  </sheetViews>
  <sheetFormatPr defaultColWidth="9" defaultRowHeight="16.2" outlineLevelCol="4"/>
  <cols>
    <col min="1" max="1" width="72.5" style="5" customWidth="1"/>
    <col min="2" max="2" width="7.875" style="5" hidden="1" customWidth="1"/>
    <col min="3" max="3" width="98.125" style="6" customWidth="1"/>
    <col min="4" max="4" width="6.25" style="5" customWidth="1"/>
    <col min="5" max="5" width="66" style="5"/>
    <col min="6" max="6" width="16.25" style="5" customWidth="1"/>
    <col min="7" max="16382" width="66" style="5"/>
    <col min="16383" max="16384" width="9" style="7"/>
  </cols>
  <sheetData>
    <row r="1" ht="16.95" spans="1:4">
      <c r="A1" s="8" t="s">
        <v>238</v>
      </c>
      <c r="B1" s="6"/>
      <c r="C1" s="8" t="s">
        <v>239</v>
      </c>
      <c r="D1" s="9"/>
    </row>
    <row r="2" spans="1:1">
      <c r="A2" s="5" t="s">
        <v>240</v>
      </c>
    </row>
    <row r="3" ht="16.95" spans="1:1">
      <c r="A3" s="5" t="s">
        <v>241</v>
      </c>
    </row>
    <row r="4" ht="17.7" spans="1:3">
      <c r="A4" s="10" t="s">
        <v>242</v>
      </c>
      <c r="B4" s="11"/>
      <c r="C4" s="12"/>
    </row>
    <row r="5" ht="16.95" spans="1:5">
      <c r="A5" s="13" t="str">
        <f>CONCATENATE("&lt;loc&gt;",B5,"&lt;/loc&gt;")</f>
        <v>&lt;loc&gt;https://eduardoherreraf.github.io/&lt;/loc&gt;</v>
      </c>
      <c r="B5" s="14" t="str">
        <f>C5</f>
        <v>https://eduardoherreraf.github.io/</v>
      </c>
      <c r="C5" s="15" t="s">
        <v>243</v>
      </c>
      <c r="E5" s="16"/>
    </row>
    <row r="6" spans="1:5">
      <c r="A6" s="13" t="str">
        <f>CONCATENATE("&lt;lastmod&gt;",B6,"&lt;/lastmod&gt;")</f>
        <v>&lt;lastmod&gt;2025-05-20T09:25:57-05:00&lt;/lastmod&gt;</v>
      </c>
      <c r="B6" s="14" t="str">
        <f>$C$1</f>
        <v>2025-05-20T09:25:57-05:00</v>
      </c>
      <c r="C6" s="17"/>
      <c r="E6" s="16"/>
    </row>
    <row r="7" ht="16.95" spans="1:5">
      <c r="A7" s="13" t="str">
        <f>CONCATENATE("&lt;changefreq&gt;",B7,"&lt;/changefreq&gt;")</f>
        <v>&lt;changefreq&gt;yearly&lt;/changefreq&gt;</v>
      </c>
      <c r="B7" s="14" t="s">
        <v>244</v>
      </c>
      <c r="C7" s="17"/>
      <c r="E7" s="16"/>
    </row>
    <row r="8" ht="16.95" spans="1:3">
      <c r="A8" s="13" t="str">
        <f>CONCATENATE("&lt;priority&gt;",B8,"&lt;/priority&gt;")</f>
        <v>&lt;priority&gt;1&lt;/priority&gt;</v>
      </c>
      <c r="B8" s="14">
        <f>C8</f>
        <v>1</v>
      </c>
      <c r="C8" s="18">
        <v>1</v>
      </c>
    </row>
    <row r="9" ht="16.95" spans="1:3">
      <c r="A9" s="19" t="s">
        <v>245</v>
      </c>
      <c r="B9" s="20"/>
      <c r="C9" s="21"/>
    </row>
    <row r="10" ht="17.7" spans="1:3">
      <c r="A10" s="22" t="s">
        <v>246</v>
      </c>
      <c r="B10" s="22"/>
      <c r="C10" s="22"/>
    </row>
    <row r="11" ht="17.7" spans="1:3">
      <c r="A11" s="10" t="s">
        <v>242</v>
      </c>
      <c r="B11" s="11"/>
      <c r="C11" s="12"/>
    </row>
    <row r="12" ht="16.95" spans="1:5">
      <c r="A12" s="13" t="str">
        <f>CONCATENATE("&lt;loc&gt;",B12,"&lt;/loc&gt;")</f>
        <v>&lt;loc&gt;https://eduardoherreraf.github.io/bootstrap.html&lt;/loc&gt;</v>
      </c>
      <c r="B12" s="14" t="str">
        <f>CONCATENATE($C$5,C12)</f>
        <v>https://eduardoherreraf.github.io/bootstrap.html</v>
      </c>
      <c r="C12" s="15" t="s">
        <v>247</v>
      </c>
      <c r="E12" s="16"/>
    </row>
    <row r="13" spans="1:5">
      <c r="A13" s="13" t="str">
        <f>CONCATENATE("&lt;lastmod&gt;",B13,"&lt;/lastmod&gt;")</f>
        <v>&lt;lastmod&gt;2025-05-20T09:25:57-05:00&lt;/lastmod&gt;</v>
      </c>
      <c r="B13" s="14" t="str">
        <f>$C$1</f>
        <v>2025-05-20T09:25:57-05:00</v>
      </c>
      <c r="C13" s="17"/>
      <c r="E13" s="16"/>
    </row>
    <row r="14" ht="16.95" spans="1:5">
      <c r="A14" s="13" t="str">
        <f>CONCATENATE("&lt;changefreq&gt;",B14,"&lt;/changefreq&gt;")</f>
        <v>&lt;changefreq&gt;yearly&lt;/changefreq&gt;</v>
      </c>
      <c r="B14" s="14" t="s">
        <v>244</v>
      </c>
      <c r="C14" s="17"/>
      <c r="E14" s="16"/>
    </row>
    <row r="15" ht="16.95" spans="1:3">
      <c r="A15" s="13" t="str">
        <f>CONCATENATE("&lt;priority&gt;",B15,"&lt;/priority&gt;")</f>
        <v>&lt;priority&gt;0.7&lt;/priority&gt;</v>
      </c>
      <c r="B15" s="14" t="str">
        <f>C15</f>
        <v>0.7</v>
      </c>
      <c r="C15" s="18" t="s">
        <v>248</v>
      </c>
    </row>
    <row r="16" ht="16.95" spans="1:3">
      <c r="A16" s="19" t="s">
        <v>245</v>
      </c>
      <c r="B16" s="20"/>
      <c r="C16" s="21"/>
    </row>
    <row r="17" ht="17.7" spans="1:3">
      <c r="A17" s="10" t="s">
        <v>242</v>
      </c>
      <c r="B17" s="11"/>
      <c r="C17" s="12"/>
    </row>
    <row r="18" ht="16.95" spans="1:5">
      <c r="A18" s="13" t="str">
        <f>CONCATENATE("&lt;loc&gt;",B18,"&lt;/loc&gt;")</f>
        <v>&lt;loc&gt;https://eduardoherreraf.github.io/git.html&lt;/loc&gt;</v>
      </c>
      <c r="B18" s="14" t="str">
        <f>CONCATENATE($C$5,C18)</f>
        <v>https://eduardoherreraf.github.io/git.html</v>
      </c>
      <c r="C18" s="15" t="s">
        <v>249</v>
      </c>
      <c r="E18" s="16"/>
    </row>
    <row r="19" spans="1:5">
      <c r="A19" s="13" t="str">
        <f>CONCATENATE("&lt;lastmod&gt;",B19,"&lt;/lastmod&gt;")</f>
        <v>&lt;lastmod&gt;2025-05-20T09:25:57-05:00&lt;/lastmod&gt;</v>
      </c>
      <c r="B19" s="14" t="str">
        <f>$C$1</f>
        <v>2025-05-20T09:25:57-05:00</v>
      </c>
      <c r="C19" s="17"/>
      <c r="E19" s="16"/>
    </row>
    <row r="20" ht="16.95" spans="1:5">
      <c r="A20" s="13" t="str">
        <f>CONCATENATE("&lt;changefreq&gt;",B20,"&lt;/changefreq&gt;")</f>
        <v>&lt;changefreq&gt;yearly&lt;/changefreq&gt;</v>
      </c>
      <c r="B20" s="14" t="s">
        <v>244</v>
      </c>
      <c r="C20" s="17"/>
      <c r="E20" s="16"/>
    </row>
    <row r="21" ht="16.95" spans="1:3">
      <c r="A21" s="13" t="str">
        <f>CONCATENATE("&lt;priority&gt;",B21,"&lt;/priority&gt;")</f>
        <v>&lt;priority&gt;0.7&lt;/priority&gt;</v>
      </c>
      <c r="B21" s="14" t="str">
        <f>C21</f>
        <v>0.7</v>
      </c>
      <c r="C21" s="18" t="s">
        <v>248</v>
      </c>
    </row>
    <row r="22" ht="16.95" spans="1:3">
      <c r="A22" s="19" t="s">
        <v>245</v>
      </c>
      <c r="B22" s="20"/>
      <c r="C22" s="21"/>
    </row>
    <row r="23" ht="17.7" spans="1:3">
      <c r="A23" s="10" t="s">
        <v>242</v>
      </c>
      <c r="B23" s="11"/>
      <c r="C23" s="12"/>
    </row>
    <row r="24" ht="16.95" spans="1:5">
      <c r="A24" s="13" t="str">
        <f>CONCATENATE("&lt;loc&gt;",B24,"&lt;/loc&gt;")</f>
        <v>&lt;loc&gt;https://eduardoherreraf.github.io/javascript.html&lt;/loc&gt;</v>
      </c>
      <c r="B24" s="14" t="str">
        <f>CONCATENATE($C$5,C24)</f>
        <v>https://eduardoherreraf.github.io/javascript.html</v>
      </c>
      <c r="C24" s="15" t="s">
        <v>250</v>
      </c>
      <c r="E24" s="16"/>
    </row>
    <row r="25" spans="1:5">
      <c r="A25" s="13" t="str">
        <f>CONCATENATE("&lt;lastmod&gt;",B25,"&lt;/lastmod&gt;")</f>
        <v>&lt;lastmod&gt;2025-05-20T09:25:57-05:00&lt;/lastmod&gt;</v>
      </c>
      <c r="B25" s="14" t="str">
        <f>$C$1</f>
        <v>2025-05-20T09:25:57-05:00</v>
      </c>
      <c r="C25" s="17"/>
      <c r="E25" s="16"/>
    </row>
    <row r="26" ht="16.95" spans="1:5">
      <c r="A26" s="13" t="str">
        <f>CONCATENATE("&lt;changefreq&gt;",B26,"&lt;/changefreq&gt;")</f>
        <v>&lt;changefreq&gt;yearly&lt;/changefreq&gt;</v>
      </c>
      <c r="B26" s="14" t="s">
        <v>244</v>
      </c>
      <c r="C26" s="17"/>
      <c r="E26" s="16"/>
    </row>
    <row r="27" ht="16.95" spans="1:3">
      <c r="A27" s="13" t="str">
        <f>CONCATENATE("&lt;priority&gt;",B27,"&lt;/priority&gt;")</f>
        <v>&lt;priority&gt;0.7&lt;/priority&gt;</v>
      </c>
      <c r="B27" s="14" t="str">
        <f>C27</f>
        <v>0.7</v>
      </c>
      <c r="C27" s="18" t="s">
        <v>248</v>
      </c>
    </row>
    <row r="28" ht="16.95" spans="1:3">
      <c r="A28" s="19" t="s">
        <v>245</v>
      </c>
      <c r="B28" s="20"/>
      <c r="C28" s="21"/>
    </row>
    <row r="29" ht="17.7" spans="1:3">
      <c r="A29" s="10" t="s">
        <v>242</v>
      </c>
      <c r="B29" s="11"/>
      <c r="C29" s="12"/>
    </row>
    <row r="30" ht="16.95" spans="1:5">
      <c r="A30" s="13" t="str">
        <f>CONCATENATE("&lt;loc&gt;",B30,"&lt;/loc&gt;")</f>
        <v>&lt;loc&gt;https://eduardoherreraf.github.io/photoshop.html&lt;/loc&gt;</v>
      </c>
      <c r="B30" s="14" t="str">
        <f>CONCATENATE($C$5,C30)</f>
        <v>https://eduardoherreraf.github.io/photoshop.html</v>
      </c>
      <c r="C30" s="15" t="s">
        <v>251</v>
      </c>
      <c r="E30" s="16"/>
    </row>
    <row r="31" spans="1:5">
      <c r="A31" s="13" t="str">
        <f>CONCATENATE("&lt;lastmod&gt;",B31,"&lt;/lastmod&gt;")</f>
        <v>&lt;lastmod&gt;2025-05-20T09:25:57-05:00&lt;/lastmod&gt;</v>
      </c>
      <c r="B31" s="14" t="str">
        <f>$C$1</f>
        <v>2025-05-20T09:25:57-05:00</v>
      </c>
      <c r="C31" s="17"/>
      <c r="E31" s="16"/>
    </row>
    <row r="32" ht="16.95" spans="1:5">
      <c r="A32" s="13" t="str">
        <f>CONCATENATE("&lt;changefreq&gt;",B32,"&lt;/changefreq&gt;")</f>
        <v>&lt;changefreq&gt;yearly&lt;/changefreq&gt;</v>
      </c>
      <c r="B32" s="14" t="s">
        <v>244</v>
      </c>
      <c r="C32" s="17"/>
      <c r="E32" s="16"/>
    </row>
    <row r="33" ht="16.95" spans="1:3">
      <c r="A33" s="13" t="str">
        <f>CONCATENATE("&lt;priority&gt;",B33,"&lt;/priority&gt;")</f>
        <v>&lt;priority&gt;0.7&lt;/priority&gt;</v>
      </c>
      <c r="B33" s="14" t="str">
        <f>C33</f>
        <v>0.7</v>
      </c>
      <c r="C33" s="18" t="s">
        <v>248</v>
      </c>
    </row>
    <row r="34" ht="16.95" spans="1:3">
      <c r="A34" s="19" t="s">
        <v>245</v>
      </c>
      <c r="B34" s="20"/>
      <c r="C34" s="21"/>
    </row>
    <row r="35" ht="17.7" spans="1:3">
      <c r="A35" s="10" t="s">
        <v>242</v>
      </c>
      <c r="B35" s="11"/>
      <c r="C35" s="12"/>
    </row>
    <row r="36" ht="16.95" spans="1:5">
      <c r="A36" s="13" t="str">
        <f>CONCATENATE("&lt;loc&gt;",B36,"&lt;/loc&gt;")</f>
        <v>&lt;loc&gt;https://eduardoherreraf.github.io/otrosTemas.html&lt;/loc&gt;</v>
      </c>
      <c r="B36" s="14" t="str">
        <f>CONCATENATE($C$5,C36)</f>
        <v>https://eduardoherreraf.github.io/otrosTemas.html</v>
      </c>
      <c r="C36" s="15" t="s">
        <v>252</v>
      </c>
      <c r="E36" s="16"/>
    </row>
    <row r="37" spans="1:5">
      <c r="A37" s="13" t="str">
        <f>CONCATENATE("&lt;lastmod&gt;",B37,"&lt;/lastmod&gt;")</f>
        <v>&lt;lastmod&gt;2025-05-20T09:25:57-05:00&lt;/lastmod&gt;</v>
      </c>
      <c r="B37" s="14" t="str">
        <f>$C$1</f>
        <v>2025-05-20T09:25:57-05:00</v>
      </c>
      <c r="C37" s="17"/>
      <c r="E37" s="16"/>
    </row>
    <row r="38" ht="16.95" spans="1:5">
      <c r="A38" s="13" t="str">
        <f>CONCATENATE("&lt;changefreq&gt;",B38,"&lt;/changefreq&gt;")</f>
        <v>&lt;changefreq&gt;yearly&lt;/changefreq&gt;</v>
      </c>
      <c r="B38" s="14" t="s">
        <v>244</v>
      </c>
      <c r="C38" s="17"/>
      <c r="E38" s="16"/>
    </row>
    <row r="39" ht="16.95" spans="1:3">
      <c r="A39" s="13" t="str">
        <f>CONCATENATE("&lt;priority&gt;",B39,"&lt;/priority&gt;")</f>
        <v>&lt;priority&gt;0.7&lt;/priority&gt;</v>
      </c>
      <c r="B39" s="14" t="str">
        <f>C39</f>
        <v>0.7</v>
      </c>
      <c r="C39" s="18" t="s">
        <v>248</v>
      </c>
    </row>
    <row r="40" ht="16.95" spans="1:3">
      <c r="A40" s="19" t="s">
        <v>245</v>
      </c>
      <c r="B40" s="20"/>
      <c r="C40" s="21"/>
    </row>
    <row r="41" ht="17.7" spans="1:3">
      <c r="A41" s="10" t="s">
        <v>242</v>
      </c>
      <c r="B41" s="11"/>
      <c r="C41" s="12"/>
    </row>
    <row r="42" ht="16.95" spans="1:5">
      <c r="A42" s="13" t="str">
        <f>CONCATENATE("&lt;loc&gt;",B42,"&lt;/loc&gt;")</f>
        <v>&lt;loc&gt;https://eduardoherreraf.github.io/cursoPython3.html&lt;/loc&gt;</v>
      </c>
      <c r="B42" s="14" t="str">
        <f>CONCATENATE($C$5,C42)</f>
        <v>https://eduardoherreraf.github.io/cursoPython3.html</v>
      </c>
      <c r="C42" s="15" t="s">
        <v>253</v>
      </c>
      <c r="E42" s="16"/>
    </row>
    <row r="43" spans="1:5">
      <c r="A43" s="13" t="str">
        <f>CONCATENATE("&lt;lastmod&gt;",B43,"&lt;/lastmod&gt;")</f>
        <v>&lt;lastmod&gt;2025-05-20T09:25:57-05:00&lt;/lastmod&gt;</v>
      </c>
      <c r="B43" s="14" t="str">
        <f>$C$1</f>
        <v>2025-05-20T09:25:57-05:00</v>
      </c>
      <c r="C43" s="17"/>
      <c r="E43" s="16"/>
    </row>
    <row r="44" ht="16.95" spans="1:5">
      <c r="A44" s="13" t="str">
        <f>CONCATENATE("&lt;changefreq&gt;",B44,"&lt;/changefreq&gt;")</f>
        <v>&lt;changefreq&gt;yearly&lt;/changefreq&gt;</v>
      </c>
      <c r="B44" s="14" t="s">
        <v>244</v>
      </c>
      <c r="C44" s="17"/>
      <c r="E44" s="16"/>
    </row>
    <row r="45" ht="16.95" spans="1:3">
      <c r="A45" s="13" t="str">
        <f>CONCATENATE("&lt;priority&gt;",B45,"&lt;/priority&gt;")</f>
        <v>&lt;priority&gt;0.7&lt;/priority&gt;</v>
      </c>
      <c r="B45" s="14" t="str">
        <f>C45</f>
        <v>0.7</v>
      </c>
      <c r="C45" s="18" t="s">
        <v>248</v>
      </c>
    </row>
    <row r="46" ht="16.95" spans="1:3">
      <c r="A46" s="19" t="s">
        <v>245</v>
      </c>
      <c r="B46" s="20"/>
      <c r="C46" s="21"/>
    </row>
    <row r="47" ht="17.7" spans="1:3">
      <c r="A47" s="10" t="s">
        <v>242</v>
      </c>
      <c r="B47" s="11"/>
      <c r="C47" s="12"/>
    </row>
    <row r="48" ht="16.95" spans="1:5">
      <c r="A48" s="13" t="str">
        <f>CONCATENATE("&lt;loc&gt;",B48,"&lt;/loc&gt;")</f>
        <v>&lt;loc&gt;https://eduardoherreraf.github.io/html.html&lt;/loc&gt;</v>
      </c>
      <c r="B48" s="14" t="str">
        <f>CONCATENATE($C$5,C48)</f>
        <v>https://eduardoherreraf.github.io/html.html</v>
      </c>
      <c r="C48" s="15" t="s">
        <v>61</v>
      </c>
      <c r="E48" s="16"/>
    </row>
    <row r="49" spans="1:5">
      <c r="A49" s="13" t="str">
        <f>CONCATENATE("&lt;lastmod&gt;",B49,"&lt;/lastmod&gt;")</f>
        <v>&lt;lastmod&gt;2025-05-20T09:25:57-05:00&lt;/lastmod&gt;</v>
      </c>
      <c r="B49" s="14" t="str">
        <f>$C$1</f>
        <v>2025-05-20T09:25:57-05:00</v>
      </c>
      <c r="C49" s="17"/>
      <c r="E49" s="16"/>
    </row>
    <row r="50" ht="16.95" spans="1:5">
      <c r="A50" s="13" t="str">
        <f>CONCATENATE("&lt;changefreq&gt;",B50,"&lt;/changefreq&gt;")</f>
        <v>&lt;changefreq&gt;monthly&lt;/changefreq&gt;</v>
      </c>
      <c r="B50" s="14" t="s">
        <v>254</v>
      </c>
      <c r="C50" s="17"/>
      <c r="E50" s="16"/>
    </row>
    <row r="51" ht="16.95" spans="1:3">
      <c r="A51" s="13" t="str">
        <f>CONCATENATE("&lt;priority&gt;",B51,"&lt;/priority&gt;")</f>
        <v>&lt;priority&gt;0.7&lt;/priority&gt;</v>
      </c>
      <c r="B51" s="14" t="str">
        <f>C51</f>
        <v>0.7</v>
      </c>
      <c r="C51" s="18" t="s">
        <v>248</v>
      </c>
    </row>
    <row r="52" ht="16.95" spans="1:3">
      <c r="A52" s="19" t="s">
        <v>245</v>
      </c>
      <c r="B52" s="20"/>
      <c r="C52" s="21"/>
    </row>
    <row r="53" ht="17.7" spans="1:3">
      <c r="A53" s="10" t="s">
        <v>242</v>
      </c>
      <c r="B53" s="11"/>
      <c r="C53" s="12"/>
    </row>
    <row r="54" ht="16.95" spans="1:5">
      <c r="A54" s="13" t="str">
        <f>CONCATENATE("&lt;loc&gt;",B54,"&lt;/loc&gt;")</f>
        <v>&lt;loc&gt;https://eduardoherreraf.github.io/chatgpt&lt;/loc&gt;</v>
      </c>
      <c r="B54" s="14" t="str">
        <f>CONCATENATE($C$5,C54)</f>
        <v>https://eduardoherreraf.github.io/chatgpt</v>
      </c>
      <c r="C54" s="15" t="s">
        <v>255</v>
      </c>
      <c r="E54" s="16"/>
    </row>
    <row r="55" spans="1:5">
      <c r="A55" s="13" t="str">
        <f>CONCATENATE("&lt;lastmod&gt;",B55,"&lt;/lastmod&gt;")</f>
        <v>&lt;lastmod&gt;2025-05-20T09:25:57-05:00&lt;/lastmod&gt;</v>
      </c>
      <c r="B55" s="14" t="str">
        <f>$C$1</f>
        <v>2025-05-20T09:25:57-05:00</v>
      </c>
      <c r="C55" s="17"/>
      <c r="E55" s="16"/>
    </row>
    <row r="56" ht="16.95" spans="1:5">
      <c r="A56" s="13" t="str">
        <f>CONCATENATE("&lt;changefreq&gt;",B56,"&lt;/changefreq&gt;")</f>
        <v>&lt;changefreq&gt;yearly&lt;/changefreq&gt;</v>
      </c>
      <c r="B56" s="14" t="s">
        <v>244</v>
      </c>
      <c r="C56" s="17"/>
      <c r="E56" s="16"/>
    </row>
    <row r="57" ht="16.95" spans="1:3">
      <c r="A57" s="13" t="str">
        <f>CONCATENATE("&lt;priority&gt;",B57,"&lt;/priority&gt;")</f>
        <v>&lt;priority&gt;0.7&lt;/priority&gt;</v>
      </c>
      <c r="B57" s="14" t="str">
        <f>C57</f>
        <v>0.7</v>
      </c>
      <c r="C57" s="18" t="s">
        <v>248</v>
      </c>
    </row>
    <row r="58" ht="16.95" spans="1:3">
      <c r="A58" s="19" t="s">
        <v>245</v>
      </c>
      <c r="B58" s="20"/>
      <c r="C58" s="21"/>
    </row>
    <row r="59" ht="17.7" spans="1:5">
      <c r="A59" s="22" t="s">
        <v>256</v>
      </c>
      <c r="B59" s="22"/>
      <c r="C59" s="22"/>
      <c r="E59" s="16"/>
    </row>
    <row r="60" ht="17.7" spans="1:3">
      <c r="A60" s="10" t="s">
        <v>242</v>
      </c>
      <c r="B60" s="11"/>
      <c r="C60" s="12"/>
    </row>
    <row r="61" ht="16.95" spans="1:5">
      <c r="A61" s="13" t="str">
        <f>CONCATENATE("&lt;loc&gt;",B61,"&lt;/loc&gt;")</f>
        <v>&lt;loc&gt;https://eduardoherreraf.github.io/bootstrap-instalacion_de_bootstrap_v5_con_npm_y_parcel.html&lt;/loc&gt;</v>
      </c>
      <c r="B61" s="14" t="str">
        <f>CONCATENATE($C$5,C61)</f>
        <v>https://eduardoherreraf.github.io/bootstrap-instalacion_de_bootstrap_v5_con_npm_y_parcel.html</v>
      </c>
      <c r="C61" s="15" t="s">
        <v>257</v>
      </c>
      <c r="E61" s="16"/>
    </row>
    <row r="62" spans="1:5">
      <c r="A62" s="13" t="str">
        <f>CONCATENATE("&lt;lastmod&gt;",B62,"&lt;/lastmod&gt;")</f>
        <v>&lt;lastmod&gt;2025-05-20T09:25:57-05:00&lt;/lastmod&gt;</v>
      </c>
      <c r="B62" s="14" t="str">
        <f>$C$1</f>
        <v>2025-05-20T09:25:57-05:00</v>
      </c>
      <c r="C62" s="17"/>
      <c r="E62" s="16"/>
    </row>
    <row r="63" ht="16.95" spans="1:5">
      <c r="A63" s="13" t="str">
        <f>CONCATENATE("&lt;changefreq&gt;",B63,"&lt;/changefreq&gt;")</f>
        <v>&lt;changefreq&gt;yearly&lt;/changefreq&gt;</v>
      </c>
      <c r="B63" s="14" t="s">
        <v>244</v>
      </c>
      <c r="C63" s="17"/>
      <c r="E63" s="16"/>
    </row>
    <row r="64" ht="16.95" spans="1:3">
      <c r="A64" s="13" t="str">
        <f>CONCATENATE("&lt;priority&gt;",B64,"&lt;/priority&gt;")</f>
        <v>&lt;priority&gt;0.6&lt;/priority&gt;</v>
      </c>
      <c r="B64" s="14" t="str">
        <f>C64</f>
        <v>0.6</v>
      </c>
      <c r="C64" s="18" t="s">
        <v>258</v>
      </c>
    </row>
    <row r="65" ht="16.95" spans="1:3">
      <c r="A65" s="19" t="s">
        <v>245</v>
      </c>
      <c r="B65" s="20"/>
      <c r="C65" s="21"/>
    </row>
    <row r="66" ht="17.7" spans="1:3">
      <c r="A66" s="10" t="s">
        <v>242</v>
      </c>
      <c r="B66" s="11"/>
      <c r="C66" s="12"/>
    </row>
    <row r="67" ht="16.95" spans="1:5">
      <c r="A67" s="13" t="str">
        <f>CONCATENATE("&lt;loc&gt;",B67,"&lt;/loc&gt;")</f>
        <v>&lt;loc&gt;https://eduardoherreraf.github.io/bootstrap-instalacion_de_bootstrap_v5_con_npm_y_vite.html&lt;/loc&gt;</v>
      </c>
      <c r="B67" s="14" t="str">
        <f>CONCATENATE($C$5,C67)</f>
        <v>https://eduardoherreraf.github.io/bootstrap-instalacion_de_bootstrap_v5_con_npm_y_vite.html</v>
      </c>
      <c r="C67" s="15" t="s">
        <v>259</v>
      </c>
      <c r="E67" s="16"/>
    </row>
    <row r="68" spans="1:5">
      <c r="A68" s="13" t="str">
        <f>CONCATENATE("&lt;lastmod&gt;",B68,"&lt;/lastmod&gt;")</f>
        <v>&lt;lastmod&gt;2025-05-20T09:25:57-05:00&lt;/lastmod&gt;</v>
      </c>
      <c r="B68" s="14" t="str">
        <f>$C$1</f>
        <v>2025-05-20T09:25:57-05:00</v>
      </c>
      <c r="C68" s="17"/>
      <c r="E68" s="16"/>
    </row>
    <row r="69" ht="16.95" spans="1:5">
      <c r="A69" s="13" t="str">
        <f>CONCATENATE("&lt;changefreq&gt;",B69,"&lt;/changefreq&gt;")</f>
        <v>&lt;changefreq&gt;yearly&lt;/changefreq&gt;</v>
      </c>
      <c r="B69" s="14" t="s">
        <v>244</v>
      </c>
      <c r="C69" s="17"/>
      <c r="E69" s="16"/>
    </row>
    <row r="70" ht="16.95" spans="1:3">
      <c r="A70" s="13" t="str">
        <f>CONCATENATE("&lt;priority&gt;",B70,"&lt;/priority&gt;")</f>
        <v>&lt;priority&gt;0.6&lt;/priority&gt;</v>
      </c>
      <c r="B70" s="14" t="str">
        <f>C70</f>
        <v>0.6</v>
      </c>
      <c r="C70" s="18" t="s">
        <v>258</v>
      </c>
    </row>
    <row r="71" ht="16.95" spans="1:3">
      <c r="A71" s="19" t="s">
        <v>245</v>
      </c>
      <c r="B71" s="20"/>
      <c r="C71" s="21"/>
    </row>
    <row r="72" ht="17.7" spans="1:5">
      <c r="A72" s="22" t="s">
        <v>260</v>
      </c>
      <c r="B72" s="22"/>
      <c r="C72" s="22"/>
      <c r="E72" s="16"/>
    </row>
    <row r="73" ht="17.7" spans="1:3">
      <c r="A73" s="10" t="s">
        <v>242</v>
      </c>
      <c r="B73" s="11"/>
      <c r="C73" s="12"/>
    </row>
    <row r="74" ht="16.95" spans="1:5">
      <c r="A74" s="13" t="str">
        <f>CONCATENATE("&lt;loc&gt;",B74,"&lt;/loc&gt;")</f>
        <v>&lt;loc&gt;https://eduardoherreraf.github.io/git-01_como_eliminar_el_ultimo_commit_de_git.html&lt;/loc&gt;</v>
      </c>
      <c r="B74" s="14" t="str">
        <f>CONCATENATE($C$5,C74)</f>
        <v>https://eduardoherreraf.github.io/git-01_como_eliminar_el_ultimo_commit_de_git.html</v>
      </c>
      <c r="C74" s="18" t="s">
        <v>261</v>
      </c>
      <c r="E74" s="16"/>
    </row>
    <row r="75" spans="1:5">
      <c r="A75" s="13" t="str">
        <f>CONCATENATE("&lt;lastmod&gt;",B75,"&lt;/lastmod&gt;")</f>
        <v>&lt;lastmod&gt;2025-05-20T09:25:57-05:00&lt;/lastmod&gt;</v>
      </c>
      <c r="B75" s="14" t="str">
        <f>$C$1</f>
        <v>2025-05-20T09:25:57-05:00</v>
      </c>
      <c r="C75" s="17"/>
      <c r="E75" s="16"/>
    </row>
    <row r="76" ht="16.95" spans="1:5">
      <c r="A76" s="13" t="str">
        <f>CONCATENATE("&lt;changefreq&gt;",B76,"&lt;/changefreq&gt;")</f>
        <v>&lt;changefreq&gt;yearly&lt;/changefreq&gt;</v>
      </c>
      <c r="B76" s="14" t="s">
        <v>244</v>
      </c>
      <c r="C76" s="17"/>
      <c r="E76" s="16"/>
    </row>
    <row r="77" ht="16.95" spans="1:3">
      <c r="A77" s="13" t="str">
        <f>CONCATENATE("&lt;priority&gt;",B77,"&lt;/priority&gt;")</f>
        <v>&lt;priority&gt;0.6&lt;/priority&gt;</v>
      </c>
      <c r="B77" s="14" t="str">
        <f>C77</f>
        <v>0.6</v>
      </c>
      <c r="C77" s="18" t="s">
        <v>258</v>
      </c>
    </row>
    <row r="78" ht="16.95" spans="1:3">
      <c r="A78" s="19" t="s">
        <v>245</v>
      </c>
      <c r="B78" s="20"/>
      <c r="C78" s="21"/>
    </row>
    <row r="79" ht="17.7" spans="1:3">
      <c r="A79" s="10" t="s">
        <v>242</v>
      </c>
      <c r="B79" s="11"/>
      <c r="C79" s="12"/>
    </row>
    <row r="80" ht="16.95" spans="1:5">
      <c r="A80" s="13" t="str">
        <f>CONCATENATE("&lt;loc&gt;",B80,"&lt;/loc&gt;")</f>
        <v>&lt;loc&gt;https://eduardoherreraf.github.io/git-02_comandos_basicos_de_consola-terminal_cli_para_windows.html&lt;/loc&gt;</v>
      </c>
      <c r="B80" s="14" t="str">
        <f>CONCATENATE($C$5,C80)</f>
        <v>https://eduardoherreraf.github.io/git-02_comandos_basicos_de_consola-terminal_cli_para_windows.html</v>
      </c>
      <c r="C80" s="18" t="s">
        <v>262</v>
      </c>
      <c r="E80" s="16"/>
    </row>
    <row r="81" spans="1:5">
      <c r="A81" s="13" t="str">
        <f>CONCATENATE("&lt;lastmod&gt;",B81,"&lt;/lastmod&gt;")</f>
        <v>&lt;lastmod&gt;2025-05-20T09:25:57-05:00&lt;/lastmod&gt;</v>
      </c>
      <c r="B81" s="14" t="str">
        <f>$C$1</f>
        <v>2025-05-20T09:25:57-05:00</v>
      </c>
      <c r="C81" s="17"/>
      <c r="E81" s="16"/>
    </row>
    <row r="82" ht="16.95" spans="1:5">
      <c r="A82" s="13" t="str">
        <f>CONCATENATE("&lt;changefreq&gt;",B82,"&lt;/changefreq&gt;")</f>
        <v>&lt;changefreq&gt;yearly&lt;/changefreq&gt;</v>
      </c>
      <c r="B82" s="14" t="s">
        <v>244</v>
      </c>
      <c r="C82" s="17"/>
      <c r="E82" s="16"/>
    </row>
    <row r="83" ht="16.95" spans="1:3">
      <c r="A83" s="13" t="str">
        <f>CONCATENATE("&lt;priority&gt;",B83,"&lt;/priority&gt;")</f>
        <v>&lt;priority&gt;0.6&lt;/priority&gt;</v>
      </c>
      <c r="B83" s="14" t="str">
        <f>C83</f>
        <v>0.6</v>
      </c>
      <c r="C83" s="18" t="s">
        <v>258</v>
      </c>
    </row>
    <row r="84" ht="16.95" spans="1:3">
      <c r="A84" s="19" t="s">
        <v>245</v>
      </c>
      <c r="B84" s="20"/>
      <c r="C84" s="21"/>
    </row>
    <row r="85" ht="17.7" spans="1:3">
      <c r="A85" s="10" t="s">
        <v>242</v>
      </c>
      <c r="B85" s="11"/>
      <c r="C85" s="12"/>
    </row>
    <row r="86" ht="16.95" spans="1:5">
      <c r="A86" s="13" t="str">
        <f>CONCATENATE("&lt;loc&gt;",B86,"&lt;/loc&gt;")</f>
        <v>&lt;loc&gt;https://eduardoherreraf.github.io/git-03_introduccion_de_git_para_windows.html&lt;/loc&gt;</v>
      </c>
      <c r="B86" s="14" t="str">
        <f>CONCATENATE($C$5,C86)</f>
        <v>https://eduardoherreraf.github.io/git-03_introduccion_de_git_para_windows.html</v>
      </c>
      <c r="C86" s="18" t="s">
        <v>263</v>
      </c>
      <c r="E86" s="16"/>
    </row>
    <row r="87" spans="1:5">
      <c r="A87" s="13" t="str">
        <f>CONCATENATE("&lt;lastmod&gt;",B87,"&lt;/lastmod&gt;")</f>
        <v>&lt;lastmod&gt;2025-05-20T09:25:57-05:00&lt;/lastmod&gt;</v>
      </c>
      <c r="B87" s="14" t="str">
        <f>$C$1</f>
        <v>2025-05-20T09:25:57-05:00</v>
      </c>
      <c r="C87" s="17"/>
      <c r="E87" s="16"/>
    </row>
    <row r="88" ht="16.95" spans="1:5">
      <c r="A88" s="13" t="str">
        <f>CONCATENATE("&lt;changefreq&gt;",B88,"&lt;/changefreq&gt;")</f>
        <v>&lt;changefreq&gt;yearly&lt;/changefreq&gt;</v>
      </c>
      <c r="B88" s="14" t="s">
        <v>244</v>
      </c>
      <c r="C88" s="17"/>
      <c r="E88" s="16"/>
    </row>
    <row r="89" ht="16.95" spans="1:3">
      <c r="A89" s="13" t="str">
        <f>CONCATENATE("&lt;priority&gt;",B89,"&lt;/priority&gt;")</f>
        <v>&lt;priority&gt;0.6&lt;/priority&gt;</v>
      </c>
      <c r="B89" s="14" t="str">
        <f>C89</f>
        <v>0.6</v>
      </c>
      <c r="C89" s="18" t="s">
        <v>258</v>
      </c>
    </row>
    <row r="90" ht="16.95" spans="1:3">
      <c r="A90" s="19" t="s">
        <v>245</v>
      </c>
      <c r="B90" s="20"/>
      <c r="C90" s="21"/>
    </row>
    <row r="91" ht="17.7" spans="1:3">
      <c r="A91" s="10" t="s">
        <v>242</v>
      </c>
      <c r="B91" s="11"/>
      <c r="C91" s="12"/>
    </row>
    <row r="92" ht="16.95" spans="1:5">
      <c r="A92" s="13" t="str">
        <f>CONCATENATE("&lt;loc&gt;",B92,"&lt;/loc&gt;")</f>
        <v>&lt;loc&gt;https://eduardoherreraf.github.io/git-04_configuracion_inicial_git.html&lt;/loc&gt;</v>
      </c>
      <c r="B92" s="14" t="str">
        <f>CONCATENATE($C$5,C92)</f>
        <v>https://eduardoherreraf.github.io/git-04_configuracion_inicial_git.html</v>
      </c>
      <c r="C92" s="18" t="s">
        <v>264</v>
      </c>
      <c r="E92" s="16"/>
    </row>
    <row r="93" spans="1:5">
      <c r="A93" s="13" t="str">
        <f>CONCATENATE("&lt;lastmod&gt;",B93,"&lt;/lastmod&gt;")</f>
        <v>&lt;lastmod&gt;2025-05-20T09:25:57-05:00&lt;/lastmod&gt;</v>
      </c>
      <c r="B93" s="14" t="str">
        <f>$C$1</f>
        <v>2025-05-20T09:25:57-05:00</v>
      </c>
      <c r="C93" s="17"/>
      <c r="E93" s="16"/>
    </row>
    <row r="94" ht="16.95" spans="1:5">
      <c r="A94" s="13" t="str">
        <f>CONCATENATE("&lt;changefreq&gt;",B94,"&lt;/changefreq&gt;")</f>
        <v>&lt;changefreq&gt;yearly&lt;/changefreq&gt;</v>
      </c>
      <c r="B94" s="14" t="s">
        <v>244</v>
      </c>
      <c r="C94" s="17"/>
      <c r="E94" s="16"/>
    </row>
    <row r="95" ht="16.95" spans="1:3">
      <c r="A95" s="13" t="str">
        <f>CONCATENATE("&lt;priority&gt;",B95,"&lt;/priority&gt;")</f>
        <v>&lt;priority&gt;0.6&lt;/priority&gt;</v>
      </c>
      <c r="B95" s="14" t="str">
        <f>C95</f>
        <v>0.6</v>
      </c>
      <c r="C95" s="18" t="s">
        <v>258</v>
      </c>
    </row>
    <row r="96" ht="16.95" spans="1:3">
      <c r="A96" s="19" t="s">
        <v>245</v>
      </c>
      <c r="B96" s="20"/>
      <c r="C96" s="21"/>
    </row>
    <row r="97" ht="17.7" spans="1:3">
      <c r="A97" s="10" t="s">
        <v>242</v>
      </c>
      <c r="B97" s="11"/>
      <c r="C97" s="12"/>
    </row>
    <row r="98" ht="16.95" spans="1:3">
      <c r="A98" s="13" t="str">
        <f>CONCATENATE("&lt;loc&gt;",B98,"&lt;/loc&gt;")</f>
        <v>&lt;loc&gt;https://eduardoherreraf.github.io/git-05_reiniciar_repositorio_en_git-github.html&lt;/loc&gt;</v>
      </c>
      <c r="B98" s="14" t="str">
        <f>CONCATENATE($C$5,C98)</f>
        <v>https://eduardoherreraf.github.io/git-05_reiniciar_repositorio_en_git-github.html</v>
      </c>
      <c r="C98" s="18" t="s">
        <v>265</v>
      </c>
    </row>
    <row r="99" spans="1:5">
      <c r="A99" s="13" t="str">
        <f>CONCATENATE("&lt;lastmod&gt;",B99,"&lt;/lastmod&gt;")</f>
        <v>&lt;lastmod&gt;2025-05-20T09:25:57-05:00&lt;/lastmod&gt;</v>
      </c>
      <c r="B99" s="14" t="str">
        <f>$C$1</f>
        <v>2025-05-20T09:25:57-05:00</v>
      </c>
      <c r="C99" s="17"/>
      <c r="E99" s="16"/>
    </row>
    <row r="100" ht="16.95" spans="1:5">
      <c r="A100" s="13" t="str">
        <f>CONCATENATE("&lt;changefreq&gt;",B100,"&lt;/changefreq&gt;")</f>
        <v>&lt;changefreq&gt;yearly&lt;/changefreq&gt;</v>
      </c>
      <c r="B100" s="14" t="s">
        <v>244</v>
      </c>
      <c r="C100" s="17"/>
      <c r="E100" s="16"/>
    </row>
    <row r="101" ht="16.95" spans="1:5">
      <c r="A101" s="13" t="str">
        <f>CONCATENATE("&lt;priority&gt;",B101,"&lt;/priority&gt;")</f>
        <v>&lt;priority&gt;0.6&lt;/priority&gt;</v>
      </c>
      <c r="B101" s="14" t="str">
        <f>C101</f>
        <v>0.6</v>
      </c>
      <c r="C101" s="18" t="s">
        <v>258</v>
      </c>
      <c r="E101" s="16"/>
    </row>
    <row r="102" ht="16.95" spans="1:3">
      <c r="A102" s="19" t="s">
        <v>245</v>
      </c>
      <c r="B102" s="20"/>
      <c r="C102" s="21"/>
    </row>
    <row r="103" ht="17.7" spans="1:3">
      <c r="A103" s="22" t="s">
        <v>266</v>
      </c>
      <c r="B103" s="22"/>
      <c r="C103" s="22"/>
    </row>
    <row r="104" ht="17.7" spans="1:3">
      <c r="A104" s="10" t="s">
        <v>242</v>
      </c>
      <c r="B104" s="11"/>
      <c r="C104" s="12"/>
    </row>
    <row r="105" ht="16.95" spans="1:5">
      <c r="A105" s="13" t="str">
        <f>CONCATENATE("&lt;loc&gt;",B105,"&lt;/loc&gt;")</f>
        <v>&lt;loc&gt;https://eduardoherreraf.github.io/javascript-como_ejecutar_un_codigo_javascript.html&lt;/loc&gt;</v>
      </c>
      <c r="B105" s="14" t="str">
        <f>CONCATENATE($C$5,C105)</f>
        <v>https://eduardoherreraf.github.io/javascript-como_ejecutar_un_codigo_javascript.html</v>
      </c>
      <c r="C105" s="18" t="s">
        <v>267</v>
      </c>
      <c r="E105" s="16"/>
    </row>
    <row r="106" spans="1:5">
      <c r="A106" s="13" t="str">
        <f>CONCATENATE("&lt;lastmod&gt;",B106,"&lt;/lastmod&gt;")</f>
        <v>&lt;lastmod&gt;2025-05-20T09:25:57-05:00&lt;/lastmod&gt;</v>
      </c>
      <c r="B106" s="14" t="str">
        <f>$C$1</f>
        <v>2025-05-20T09:25:57-05:00</v>
      </c>
      <c r="C106" s="17"/>
      <c r="E106" s="16"/>
    </row>
    <row r="107" ht="16.95" spans="1:5">
      <c r="A107" s="13" t="str">
        <f>CONCATENATE("&lt;changefreq&gt;",B107,"&lt;/changefreq&gt;")</f>
        <v>&lt;changefreq&gt;yearly&lt;/changefreq&gt;</v>
      </c>
      <c r="B107" s="14" t="s">
        <v>244</v>
      </c>
      <c r="C107" s="17"/>
      <c r="E107" s="16"/>
    </row>
    <row r="108" ht="16.95" spans="1:3">
      <c r="A108" s="13" t="str">
        <f>CONCATENATE("&lt;priority&gt;",B108,"&lt;/priority&gt;")</f>
        <v>&lt;priority&gt;0.6&lt;/priority&gt;</v>
      </c>
      <c r="B108" s="14" t="str">
        <f>C108</f>
        <v>0.6</v>
      </c>
      <c r="C108" s="18" t="s">
        <v>258</v>
      </c>
    </row>
    <row r="109" ht="16.95" spans="1:3">
      <c r="A109" s="19" t="s">
        <v>245</v>
      </c>
      <c r="B109" s="20"/>
      <c r="C109" s="21"/>
    </row>
    <row r="110" ht="17.7" spans="1:3">
      <c r="A110" s="10" t="s">
        <v>242</v>
      </c>
      <c r="B110" s="11"/>
      <c r="C110" s="12"/>
    </row>
    <row r="111" ht="16.95" spans="1:4">
      <c r="A111" s="13" t="str">
        <f>CONCATENATE("&lt;loc&gt;",B111,"&lt;/loc&gt;")</f>
        <v>&lt;loc&gt;https://eduardoherreraf.github.io/javascript-configurar_el_entorno_de_trabajo_javascript.html&lt;/loc&gt;</v>
      </c>
      <c r="B111" s="14" t="str">
        <f>CONCATENATE($C$5,C111)</f>
        <v>https://eduardoherreraf.github.io/javascript-configurar_el_entorno_de_trabajo_javascript.html</v>
      </c>
      <c r="C111" s="18" t="s">
        <v>268</v>
      </c>
      <c r="D111" s="5" t="s">
        <v>269</v>
      </c>
    </row>
    <row r="112" spans="1:5">
      <c r="A112" s="13" t="str">
        <f>CONCATENATE("&lt;lastmod&gt;",B112,"&lt;/lastmod&gt;")</f>
        <v>&lt;lastmod&gt;2025-05-20T09:25:57-05:00&lt;/lastmod&gt;</v>
      </c>
      <c r="B112" s="14" t="str">
        <f>$C$1</f>
        <v>2025-05-20T09:25:57-05:00</v>
      </c>
      <c r="C112" s="17"/>
      <c r="E112" s="16"/>
    </row>
    <row r="113" ht="16.95" spans="1:5">
      <c r="A113" s="13" t="str">
        <f>CONCATENATE("&lt;changefreq&gt;",B113,"&lt;/changefreq&gt;")</f>
        <v>&lt;changefreq&gt;yearly&lt;/changefreq&gt;</v>
      </c>
      <c r="B113" s="14" t="s">
        <v>244</v>
      </c>
      <c r="C113" s="17"/>
      <c r="E113" s="16"/>
    </row>
    <row r="114" ht="16.95" spans="1:5">
      <c r="A114" s="13" t="str">
        <f>CONCATENATE("&lt;priority&gt;",B114,"&lt;/priority&gt;")</f>
        <v>&lt;priority&gt;0.6&lt;/priority&gt;</v>
      </c>
      <c r="B114" s="14" t="str">
        <f>C114</f>
        <v>0.6</v>
      </c>
      <c r="C114" s="18" t="s">
        <v>258</v>
      </c>
      <c r="E114" s="16"/>
    </row>
    <row r="115" ht="16.95" spans="1:3">
      <c r="A115" s="19" t="s">
        <v>245</v>
      </c>
      <c r="B115" s="20"/>
      <c r="C115" s="21"/>
    </row>
    <row r="116" ht="17.7" spans="1:3">
      <c r="A116" s="22" t="s">
        <v>270</v>
      </c>
      <c r="B116" s="22"/>
      <c r="C116" s="22"/>
    </row>
    <row r="117" ht="17.7" spans="1:3">
      <c r="A117" s="10" t="s">
        <v>242</v>
      </c>
      <c r="B117" s="11"/>
      <c r="C117" s="12"/>
    </row>
    <row r="118" ht="16.95" spans="1:5">
      <c r="A118" s="13" t="str">
        <f>CONCATENATE("&lt;loc&gt;",B118,"&lt;/loc&gt;")</f>
        <v>&lt;loc&gt;https://eduardoherreraf.github.io/photoshop-16_metadatos_y_exportacion.html&lt;/loc&gt;</v>
      </c>
      <c r="B118" s="14" t="str">
        <f>CONCATENATE($C$5,C118)</f>
        <v>https://eduardoherreraf.github.io/photoshop-16_metadatos_y_exportacion.html</v>
      </c>
      <c r="C118" s="18" t="s">
        <v>271</v>
      </c>
      <c r="E118" s="16"/>
    </row>
    <row r="119" spans="1:5">
      <c r="A119" s="13" t="str">
        <f>CONCATENATE("&lt;lastmod&gt;",B119,"&lt;/lastmod&gt;")</f>
        <v>&lt;lastmod&gt;2025-05-20T09:25:57-05:00&lt;/lastmod&gt;</v>
      </c>
      <c r="B119" s="14" t="str">
        <f>$C$1</f>
        <v>2025-05-20T09:25:57-05:00</v>
      </c>
      <c r="C119" s="17"/>
      <c r="E119" s="16"/>
    </row>
    <row r="120" ht="16.95" spans="1:5">
      <c r="A120" s="13" t="str">
        <f>CONCATENATE("&lt;changefreq&gt;",B120,"&lt;/changefreq&gt;")</f>
        <v>&lt;changefreq&gt;yearly&lt;/changefreq&gt;</v>
      </c>
      <c r="B120" s="14" t="s">
        <v>244</v>
      </c>
      <c r="C120" s="17"/>
      <c r="E120" s="16"/>
    </row>
    <row r="121" ht="16.95" spans="1:3">
      <c r="A121" s="13" t="str">
        <f>CONCATENATE("&lt;priority&gt;",B121,"&lt;/priority&gt;")</f>
        <v>&lt;priority&gt;0.6&lt;/priority&gt;</v>
      </c>
      <c r="B121" s="14" t="str">
        <f>C121</f>
        <v>0.6</v>
      </c>
      <c r="C121" s="18" t="s">
        <v>258</v>
      </c>
    </row>
    <row r="122" ht="16.95" spans="1:3">
      <c r="A122" s="19" t="s">
        <v>245</v>
      </c>
      <c r="B122" s="20"/>
      <c r="C122" s="21"/>
    </row>
    <row r="123" ht="17.7" spans="1:3">
      <c r="A123" s="10" t="s">
        <v>242</v>
      </c>
      <c r="B123" s="11"/>
      <c r="C123" s="12"/>
    </row>
    <row r="124" ht="16.95" spans="1:5">
      <c r="A124" s="13" t="str">
        <f>CONCATENATE("&lt;loc&gt;",B124,"&lt;/loc&gt;")</f>
        <v>&lt;loc&gt;https://eduardoherreraf.github.io/photoshop-15_filtros_licuar.html&lt;/loc&gt;</v>
      </c>
      <c r="B124" s="14" t="str">
        <f>CONCATENATE($C$5,C124)</f>
        <v>https://eduardoherreraf.github.io/photoshop-15_filtros_licuar.html</v>
      </c>
      <c r="C124" s="18" t="s">
        <v>272</v>
      </c>
      <c r="E124" s="16"/>
    </row>
    <row r="125" spans="1:5">
      <c r="A125" s="13" t="str">
        <f>CONCATENATE("&lt;lastmod&gt;",B125,"&lt;/lastmod&gt;")</f>
        <v>&lt;lastmod&gt;2025-05-20T09:25:57-05:00&lt;/lastmod&gt;</v>
      </c>
      <c r="B125" s="14" t="str">
        <f>$C$1</f>
        <v>2025-05-20T09:25:57-05:00</v>
      </c>
      <c r="C125" s="17"/>
      <c r="E125" s="16"/>
    </row>
    <row r="126" ht="16.95" spans="1:5">
      <c r="A126" s="13" t="str">
        <f>CONCATENATE("&lt;changefreq&gt;",B126,"&lt;/changefreq&gt;")</f>
        <v>&lt;changefreq&gt;yearly&lt;/changefreq&gt;</v>
      </c>
      <c r="B126" s="14" t="s">
        <v>244</v>
      </c>
      <c r="C126" s="17"/>
      <c r="E126" s="16"/>
    </row>
    <row r="127" ht="16.95" spans="1:3">
      <c r="A127" s="13" t="str">
        <f>CONCATENATE("&lt;priority&gt;",B127,"&lt;/priority&gt;")</f>
        <v>&lt;priority&gt;0.6&lt;/priority&gt;</v>
      </c>
      <c r="B127" s="14" t="str">
        <f>C127</f>
        <v>0.6</v>
      </c>
      <c r="C127" s="18" t="s">
        <v>258</v>
      </c>
    </row>
    <row r="128" ht="16.95" spans="1:3">
      <c r="A128" s="19" t="s">
        <v>245</v>
      </c>
      <c r="B128" s="20"/>
      <c r="C128" s="21"/>
    </row>
    <row r="129" ht="17.7" spans="1:3">
      <c r="A129" s="10" t="s">
        <v>242</v>
      </c>
      <c r="B129" s="11"/>
      <c r="C129" s="12"/>
    </row>
    <row r="130" ht="16.95" spans="1:5">
      <c r="A130" s="13" t="str">
        <f>CONCATENATE("&lt;loc&gt;",B130,"&lt;/loc&gt;")</f>
        <v>&lt;loc&gt;https://eduardoherreraf.github.io/photoshop-14_filtros_neurales.html&lt;/loc&gt;</v>
      </c>
      <c r="B130" s="14" t="str">
        <f>CONCATENATE($C$5,C130)</f>
        <v>https://eduardoherreraf.github.io/photoshop-14_filtros_neurales.html</v>
      </c>
      <c r="C130" s="18" t="s">
        <v>273</v>
      </c>
      <c r="E130" s="16"/>
    </row>
    <row r="131" spans="1:5">
      <c r="A131" s="13" t="str">
        <f>CONCATENATE("&lt;lastmod&gt;",B131,"&lt;/lastmod&gt;")</f>
        <v>&lt;lastmod&gt;2025-05-20T09:25:57-05:00&lt;/lastmod&gt;</v>
      </c>
      <c r="B131" s="14" t="str">
        <f>$C$1</f>
        <v>2025-05-20T09:25:57-05:00</v>
      </c>
      <c r="C131" s="17"/>
      <c r="E131" s="16"/>
    </row>
    <row r="132" ht="16.95" spans="1:5">
      <c r="A132" s="13" t="str">
        <f>CONCATENATE("&lt;changefreq&gt;",B132,"&lt;/changefreq&gt;")</f>
        <v>&lt;changefreq&gt;yearly&lt;/changefreq&gt;</v>
      </c>
      <c r="B132" s="14" t="s">
        <v>244</v>
      </c>
      <c r="C132" s="17"/>
      <c r="E132" s="16"/>
    </row>
    <row r="133" ht="16.95" spans="1:3">
      <c r="A133" s="13" t="str">
        <f>CONCATENATE("&lt;priority&gt;",B133,"&lt;/priority&gt;")</f>
        <v>&lt;priority&gt;0.6&lt;/priority&gt;</v>
      </c>
      <c r="B133" s="14" t="str">
        <f>C133</f>
        <v>0.6</v>
      </c>
      <c r="C133" s="18" t="s">
        <v>258</v>
      </c>
    </row>
    <row r="134" ht="16.95" spans="1:3">
      <c r="A134" s="19" t="s">
        <v>245</v>
      </c>
      <c r="B134" s="20"/>
      <c r="C134" s="21"/>
    </row>
    <row r="135" ht="17.7" spans="1:3">
      <c r="A135" s="10" t="s">
        <v>242</v>
      </c>
      <c r="B135" s="11"/>
      <c r="C135" s="12"/>
    </row>
    <row r="136" ht="16.95" spans="1:5">
      <c r="A136" s="13" t="str">
        <f>CONCATENATE("&lt;loc&gt;",B136,"&lt;/loc&gt;")</f>
        <v>&lt;loc&gt;https://eduardoherreraf.github.io/photoshop-13_filtros.html&lt;/loc&gt;</v>
      </c>
      <c r="B136" s="14" t="str">
        <f>CONCATENATE($C$5,C136)</f>
        <v>https://eduardoherreraf.github.io/photoshop-13_filtros.html</v>
      </c>
      <c r="C136" s="18" t="s">
        <v>274</v>
      </c>
      <c r="E136" s="16"/>
    </row>
    <row r="137" spans="1:5">
      <c r="A137" s="13" t="str">
        <f>CONCATENATE("&lt;lastmod&gt;",B137,"&lt;/lastmod&gt;")</f>
        <v>&lt;lastmod&gt;2025-05-20T09:25:57-05:00&lt;/lastmod&gt;</v>
      </c>
      <c r="B137" s="14" t="str">
        <f>$C$1</f>
        <v>2025-05-20T09:25:57-05:00</v>
      </c>
      <c r="C137" s="17"/>
      <c r="E137" s="16"/>
    </row>
    <row r="138" ht="16.95" spans="1:5">
      <c r="A138" s="13" t="str">
        <f>CONCATENATE("&lt;changefreq&gt;",B138,"&lt;/changefreq&gt;")</f>
        <v>&lt;changefreq&gt;yearly&lt;/changefreq&gt;</v>
      </c>
      <c r="B138" s="14" t="s">
        <v>244</v>
      </c>
      <c r="C138" s="17"/>
      <c r="E138" s="16"/>
    </row>
    <row r="139" ht="16.95" spans="1:3">
      <c r="A139" s="13" t="str">
        <f>CONCATENATE("&lt;priority&gt;",B139,"&lt;/priority&gt;")</f>
        <v>&lt;priority&gt;0.6&lt;/priority&gt;</v>
      </c>
      <c r="B139" s="14" t="str">
        <f>C139</f>
        <v>0.6</v>
      </c>
      <c r="C139" s="18" t="s">
        <v>258</v>
      </c>
    </row>
    <row r="140" ht="16.95" spans="1:3">
      <c r="A140" s="19" t="s">
        <v>245</v>
      </c>
      <c r="B140" s="20"/>
      <c r="C140" s="21"/>
    </row>
    <row r="141" ht="17.7" spans="1:3">
      <c r="A141" s="10" t="s">
        <v>242</v>
      </c>
      <c r="B141" s="11"/>
      <c r="C141" s="12"/>
    </row>
    <row r="142" ht="16.95" spans="1:5">
      <c r="A142" s="13" t="str">
        <f>CONCATENATE("&lt;loc&gt;",B142,"&lt;/loc&gt;")</f>
        <v>&lt;loc&gt;https://eduardoherreraf.github.io/photoshop-12_formas_y_capas.html&lt;/loc&gt;</v>
      </c>
      <c r="B142" s="14" t="str">
        <f>CONCATENATE($C$5,C142)</f>
        <v>https://eduardoherreraf.github.io/photoshop-12_formas_y_capas.html</v>
      </c>
      <c r="C142" s="18" t="s">
        <v>275</v>
      </c>
      <c r="E142" s="16"/>
    </row>
    <row r="143" spans="1:5">
      <c r="A143" s="13" t="str">
        <f>CONCATENATE("&lt;lastmod&gt;",B143,"&lt;/lastmod&gt;")</f>
        <v>&lt;lastmod&gt;2025-05-20T09:25:57-05:00&lt;/lastmod&gt;</v>
      </c>
      <c r="B143" s="14" t="str">
        <f>$C$1</f>
        <v>2025-05-20T09:25:57-05:00</v>
      </c>
      <c r="C143" s="17"/>
      <c r="E143" s="16"/>
    </row>
    <row r="144" ht="16.95" spans="1:5">
      <c r="A144" s="13" t="str">
        <f>CONCATENATE("&lt;changefreq&gt;",B144,"&lt;/changefreq&gt;")</f>
        <v>&lt;changefreq&gt;yearly&lt;/changefreq&gt;</v>
      </c>
      <c r="B144" s="14" t="s">
        <v>244</v>
      </c>
      <c r="C144" s="17"/>
      <c r="E144" s="16"/>
    </row>
    <row r="145" ht="16.95" spans="1:3">
      <c r="A145" s="13" t="str">
        <f>CONCATENATE("&lt;priority&gt;",B145,"&lt;/priority&gt;")</f>
        <v>&lt;priority&gt;0.6&lt;/priority&gt;</v>
      </c>
      <c r="B145" s="14" t="str">
        <f>C145</f>
        <v>0.6</v>
      </c>
      <c r="C145" s="18" t="s">
        <v>258</v>
      </c>
    </row>
    <row r="146" ht="16.95" spans="1:3">
      <c r="A146" s="19" t="s">
        <v>245</v>
      </c>
      <c r="B146" s="20"/>
      <c r="C146" s="21"/>
    </row>
    <row r="147" ht="17.7" spans="1:3">
      <c r="A147" s="10" t="s">
        <v>242</v>
      </c>
      <c r="B147" s="11"/>
      <c r="C147" s="12"/>
    </row>
    <row r="148" ht="16.95" spans="1:5">
      <c r="A148" s="13" t="str">
        <f>CONCATENATE("&lt;loc&gt;",B148,"&lt;/loc&gt;")</f>
        <v>&lt;loc&gt;https://eduardoherreraf.github.io/photoshop-11_textos.html&lt;/loc&gt;</v>
      </c>
      <c r="B148" s="14" t="str">
        <f>CONCATENATE($C$5,C148)</f>
        <v>https://eduardoherreraf.github.io/photoshop-11_textos.html</v>
      </c>
      <c r="C148" s="18" t="s">
        <v>276</v>
      </c>
      <c r="E148" s="16"/>
    </row>
    <row r="149" spans="1:5">
      <c r="A149" s="13" t="str">
        <f>CONCATENATE("&lt;lastmod&gt;",B149,"&lt;/lastmod&gt;")</f>
        <v>&lt;lastmod&gt;2025-05-20T09:25:57-05:00&lt;/lastmod&gt;</v>
      </c>
      <c r="B149" s="14" t="str">
        <f>$C$1</f>
        <v>2025-05-20T09:25:57-05:00</v>
      </c>
      <c r="C149" s="17"/>
      <c r="E149" s="16"/>
    </row>
    <row r="150" ht="16.95" spans="1:5">
      <c r="A150" s="13" t="str">
        <f>CONCATENATE("&lt;changefreq&gt;",B150,"&lt;/changefreq&gt;")</f>
        <v>&lt;changefreq&gt;yearly&lt;/changefreq&gt;</v>
      </c>
      <c r="B150" s="14" t="s">
        <v>244</v>
      </c>
      <c r="C150" s="17"/>
      <c r="E150" s="16"/>
    </row>
    <row r="151" ht="16.95" spans="1:3">
      <c r="A151" s="13" t="str">
        <f>CONCATENATE("&lt;priority&gt;",B151,"&lt;/priority&gt;")</f>
        <v>&lt;priority&gt;0.6&lt;/priority&gt;</v>
      </c>
      <c r="B151" s="14" t="str">
        <f>C151</f>
        <v>0.6</v>
      </c>
      <c r="C151" s="18" t="s">
        <v>258</v>
      </c>
    </row>
    <row r="152" ht="16.95" spans="1:3">
      <c r="A152" s="19" t="s">
        <v>245</v>
      </c>
      <c r="B152" s="20"/>
      <c r="C152" s="21"/>
    </row>
    <row r="153" ht="17.7" spans="1:3">
      <c r="A153" s="10" t="s">
        <v>242</v>
      </c>
      <c r="B153" s="11"/>
      <c r="C153" s="12"/>
    </row>
    <row r="154" ht="16.95" spans="1:5">
      <c r="A154" s="13" t="str">
        <f>CONCATENATE("&lt;loc&gt;",B154,"&lt;/loc&gt;")</f>
        <v>&lt;loc&gt;https://eduardoherreraf.github.io/photoshop-10_color_y_degradados.html&lt;/loc&gt;</v>
      </c>
      <c r="B154" s="14" t="str">
        <f>CONCATENATE($C$5,C154)</f>
        <v>https://eduardoherreraf.github.io/photoshop-10_color_y_degradados.html</v>
      </c>
      <c r="C154" s="18" t="s">
        <v>277</v>
      </c>
      <c r="E154" s="16"/>
    </row>
    <row r="155" spans="1:5">
      <c r="A155" s="13" t="str">
        <f>CONCATENATE("&lt;lastmod&gt;",B155,"&lt;/lastmod&gt;")</f>
        <v>&lt;lastmod&gt;2025-05-20T09:25:57-05:00&lt;/lastmod&gt;</v>
      </c>
      <c r="B155" s="14" t="str">
        <f>$C$1</f>
        <v>2025-05-20T09:25:57-05:00</v>
      </c>
      <c r="C155" s="17"/>
      <c r="E155" s="16"/>
    </row>
    <row r="156" ht="16.95" spans="1:5">
      <c r="A156" s="13" t="str">
        <f>CONCATENATE("&lt;changefreq&gt;",B156,"&lt;/changefreq&gt;")</f>
        <v>&lt;changefreq&gt;yearly&lt;/changefreq&gt;</v>
      </c>
      <c r="B156" s="14" t="s">
        <v>244</v>
      </c>
      <c r="C156" s="17"/>
      <c r="E156" s="16"/>
    </row>
    <row r="157" ht="16.95" spans="1:3">
      <c r="A157" s="13" t="str">
        <f>CONCATENATE("&lt;priority&gt;",B157,"&lt;/priority&gt;")</f>
        <v>&lt;priority&gt;0.6&lt;/priority&gt;</v>
      </c>
      <c r="B157" s="14" t="str">
        <f>C157</f>
        <v>0.6</v>
      </c>
      <c r="C157" s="18" t="s">
        <v>258</v>
      </c>
    </row>
    <row r="158" ht="16.95" spans="1:3">
      <c r="A158" s="19" t="s">
        <v>245</v>
      </c>
      <c r="B158" s="20"/>
      <c r="C158" s="21"/>
    </row>
    <row r="159" ht="17.7" spans="1:3">
      <c r="A159" s="10" t="s">
        <v>242</v>
      </c>
      <c r="B159" s="11"/>
      <c r="C159" s="12"/>
    </row>
    <row r="160" ht="16.95" spans="1:5">
      <c r="A160" s="13" t="str">
        <f>CONCATENATE("&lt;loc&gt;",B160,"&lt;/loc&gt;")</f>
        <v>&lt;loc&gt;https://eduardoherreraf.github.io/photoshop-09_uso_de_pinceles.html&lt;/loc&gt;</v>
      </c>
      <c r="B160" s="14" t="str">
        <f>CONCATENATE($C$5,C160)</f>
        <v>https://eduardoherreraf.github.io/photoshop-09_uso_de_pinceles.html</v>
      </c>
      <c r="C160" s="18" t="s">
        <v>278</v>
      </c>
      <c r="E160" s="16"/>
    </row>
    <row r="161" spans="1:5">
      <c r="A161" s="13" t="str">
        <f>CONCATENATE("&lt;lastmod&gt;",B161,"&lt;/lastmod&gt;")</f>
        <v>&lt;lastmod&gt;2025-05-20T09:25:57-05:00&lt;/lastmod&gt;</v>
      </c>
      <c r="B161" s="14" t="str">
        <f>$C$1</f>
        <v>2025-05-20T09:25:57-05:00</v>
      </c>
      <c r="C161" s="17"/>
      <c r="E161" s="16"/>
    </row>
    <row r="162" ht="16.95" spans="1:5">
      <c r="A162" s="13" t="str">
        <f>CONCATENATE("&lt;changefreq&gt;",B162,"&lt;/changefreq&gt;")</f>
        <v>&lt;changefreq&gt;yearly&lt;/changefreq&gt;</v>
      </c>
      <c r="B162" s="14" t="s">
        <v>244</v>
      </c>
      <c r="C162" s="17"/>
      <c r="E162" s="16"/>
    </row>
    <row r="163" ht="16.95" spans="1:3">
      <c r="A163" s="13" t="str">
        <f>CONCATENATE("&lt;priority&gt;",B163,"&lt;/priority&gt;")</f>
        <v>&lt;priority&gt;0.6&lt;/priority&gt;</v>
      </c>
      <c r="B163" s="14" t="str">
        <f>C163</f>
        <v>0.6</v>
      </c>
      <c r="C163" s="18" t="s">
        <v>258</v>
      </c>
    </row>
    <row r="164" ht="16.95" spans="1:3">
      <c r="A164" s="19" t="s">
        <v>245</v>
      </c>
      <c r="B164" s="20"/>
      <c r="C164" s="21"/>
    </row>
    <row r="165" ht="17.7" spans="1:3">
      <c r="A165" s="10" t="s">
        <v>242</v>
      </c>
      <c r="B165" s="11"/>
      <c r="C165" s="12"/>
    </row>
    <row r="166" ht="16.95" spans="1:5">
      <c r="A166" s="13" t="str">
        <f>CONCATENATE("&lt;loc&gt;",B166,"&lt;/loc&gt;")</f>
        <v>&lt;loc&gt;https://eduardoherreraf.github.io/photoshop-08_agregar_y_quitar_objetos.html&lt;/loc&gt;</v>
      </c>
      <c r="B166" s="14" t="str">
        <f>CONCATENATE($C$5,C166)</f>
        <v>https://eduardoherreraf.github.io/photoshop-08_agregar_y_quitar_objetos.html</v>
      </c>
      <c r="C166" s="18" t="s">
        <v>279</v>
      </c>
      <c r="E166" s="16"/>
    </row>
    <row r="167" spans="1:5">
      <c r="A167" s="13" t="str">
        <f>CONCATENATE("&lt;lastmod&gt;",B167,"&lt;/lastmod&gt;")</f>
        <v>&lt;lastmod&gt;2025-05-20T09:25:57-05:00&lt;/lastmod&gt;</v>
      </c>
      <c r="B167" s="14" t="str">
        <f>$C$1</f>
        <v>2025-05-20T09:25:57-05:00</v>
      </c>
      <c r="C167" s="17"/>
      <c r="E167" s="16"/>
    </row>
    <row r="168" ht="16.95" spans="1:5">
      <c r="A168" s="13" t="str">
        <f>CONCATENATE("&lt;changefreq&gt;",B168,"&lt;/changefreq&gt;")</f>
        <v>&lt;changefreq&gt;yearly&lt;/changefreq&gt;</v>
      </c>
      <c r="B168" s="14" t="s">
        <v>244</v>
      </c>
      <c r="C168" s="17"/>
      <c r="E168" s="16"/>
    </row>
    <row r="169" ht="16.95" spans="1:3">
      <c r="A169" s="13" t="str">
        <f>CONCATENATE("&lt;priority&gt;",B169,"&lt;/priority&gt;")</f>
        <v>&lt;priority&gt;0.6&lt;/priority&gt;</v>
      </c>
      <c r="B169" s="14" t="str">
        <f>C169</f>
        <v>0.6</v>
      </c>
      <c r="C169" s="18" t="s">
        <v>258</v>
      </c>
    </row>
    <row r="170" ht="16.95" spans="1:3">
      <c r="A170" s="19" t="s">
        <v>245</v>
      </c>
      <c r="B170" s="20"/>
      <c r="C170" s="21"/>
    </row>
    <row r="171" ht="17.7" spans="1:3">
      <c r="A171" s="10" t="s">
        <v>242</v>
      </c>
      <c r="B171" s="11"/>
      <c r="C171" s="12"/>
    </row>
    <row r="172" ht="16.95" spans="1:5">
      <c r="A172" s="13" t="str">
        <f>CONCATENATE("&lt;loc&gt;",B172,"&lt;/loc&gt;")</f>
        <v>&lt;loc&gt;https://eduardoherreraf.github.io/photoshop-07_herramientas_de_seleccion.html&lt;/loc&gt;</v>
      </c>
      <c r="B172" s="14" t="str">
        <f>CONCATENATE($C$5,C172)</f>
        <v>https://eduardoherreraf.github.io/photoshop-07_herramientas_de_seleccion.html</v>
      </c>
      <c r="C172" s="18" t="s">
        <v>280</v>
      </c>
      <c r="E172" s="16"/>
    </row>
    <row r="173" spans="1:5">
      <c r="A173" s="13" t="str">
        <f>CONCATENATE("&lt;lastmod&gt;",B173,"&lt;/lastmod&gt;")</f>
        <v>&lt;lastmod&gt;2025-05-20T09:25:57-05:00&lt;/lastmod&gt;</v>
      </c>
      <c r="B173" s="14" t="str">
        <f>$C$1</f>
        <v>2025-05-20T09:25:57-05:00</v>
      </c>
      <c r="C173" s="17"/>
      <c r="E173" s="16"/>
    </row>
    <row r="174" ht="16.95" spans="1:5">
      <c r="A174" s="13" t="str">
        <f>CONCATENATE("&lt;changefreq&gt;",B174,"&lt;/changefreq&gt;")</f>
        <v>&lt;changefreq&gt;yearly&lt;/changefreq&gt;</v>
      </c>
      <c r="B174" s="14" t="s">
        <v>244</v>
      </c>
      <c r="C174" s="17"/>
      <c r="E174" s="16"/>
    </row>
    <row r="175" ht="16.95" spans="1:3">
      <c r="A175" s="13" t="str">
        <f>CONCATENATE("&lt;priority&gt;",B175,"&lt;/priority&gt;")</f>
        <v>&lt;priority&gt;0.6&lt;/priority&gt;</v>
      </c>
      <c r="B175" s="14" t="str">
        <f>C175</f>
        <v>0.6</v>
      </c>
      <c r="C175" s="18" t="s">
        <v>258</v>
      </c>
    </row>
    <row r="176" ht="16.95" spans="1:3">
      <c r="A176" s="19" t="s">
        <v>245</v>
      </c>
      <c r="B176" s="20"/>
      <c r="C176" s="21"/>
    </row>
    <row r="177" ht="17.7" spans="1:3">
      <c r="A177" s="10" t="s">
        <v>242</v>
      </c>
      <c r="B177" s="11"/>
      <c r="C177" s="12"/>
    </row>
    <row r="178" ht="16.95" spans="1:5">
      <c r="A178" s="13" t="str">
        <f>CONCATENATE("&lt;loc&gt;",B178,"&lt;/loc&gt;")</f>
        <v>&lt;loc&gt;https://eduardoherreraf.github.io/photoshop-06_ajuste_tono_brillo_y_saturacion.html&lt;/loc&gt;</v>
      </c>
      <c r="B178" s="14" t="str">
        <f>CONCATENATE($C$5,C178)</f>
        <v>https://eduardoherreraf.github.io/photoshop-06_ajuste_tono_brillo_y_saturacion.html</v>
      </c>
      <c r="C178" s="18" t="s">
        <v>281</v>
      </c>
      <c r="E178" s="16"/>
    </row>
    <row r="179" spans="1:5">
      <c r="A179" s="13" t="str">
        <f>CONCATENATE("&lt;lastmod&gt;",B179,"&lt;/lastmod&gt;")</f>
        <v>&lt;lastmod&gt;2025-05-20T09:25:57-05:00&lt;/lastmod&gt;</v>
      </c>
      <c r="B179" s="14" t="str">
        <f>$C$1</f>
        <v>2025-05-20T09:25:57-05:00</v>
      </c>
      <c r="C179" s="17"/>
      <c r="E179" s="16"/>
    </row>
    <row r="180" ht="16.95" spans="1:5">
      <c r="A180" s="13" t="str">
        <f>CONCATENATE("&lt;changefreq&gt;",B180,"&lt;/changefreq&gt;")</f>
        <v>&lt;changefreq&gt;yearly&lt;/changefreq&gt;</v>
      </c>
      <c r="B180" s="14" t="s">
        <v>244</v>
      </c>
      <c r="C180" s="17"/>
      <c r="E180" s="16"/>
    </row>
    <row r="181" ht="16.95" spans="1:3">
      <c r="A181" s="13" t="str">
        <f>CONCATENATE("&lt;priority&gt;",B181,"&lt;/priority&gt;")</f>
        <v>&lt;priority&gt;0.6&lt;/priority&gt;</v>
      </c>
      <c r="B181" s="14" t="str">
        <f>C181</f>
        <v>0.6</v>
      </c>
      <c r="C181" s="18" t="s">
        <v>258</v>
      </c>
    </row>
    <row r="182" ht="16.95" spans="1:3">
      <c r="A182" s="19" t="s">
        <v>245</v>
      </c>
      <c r="B182" s="20"/>
      <c r="C182" s="21"/>
    </row>
    <row r="183" ht="17.7" spans="1:3">
      <c r="A183" s="10" t="s">
        <v>242</v>
      </c>
      <c r="B183" s="11"/>
      <c r="C183" s="12"/>
    </row>
    <row r="184" ht="16.95" spans="1:5">
      <c r="A184" s="13" t="str">
        <f>CONCATENATE("&lt;loc&gt;",B184,"&lt;/loc&gt;")</f>
        <v>&lt;loc&gt;https://eduardoherreraf.github.io/photoshop-05_trabajo_con_capas.html&lt;/loc&gt;</v>
      </c>
      <c r="B184" s="14" t="str">
        <f>CONCATENATE($C$5,C184)</f>
        <v>https://eduardoherreraf.github.io/photoshop-05_trabajo_con_capas.html</v>
      </c>
      <c r="C184" s="18" t="s">
        <v>282</v>
      </c>
      <c r="E184" s="16"/>
    </row>
    <row r="185" spans="1:5">
      <c r="A185" s="13" t="str">
        <f>CONCATENATE("&lt;lastmod&gt;",B185,"&lt;/lastmod&gt;")</f>
        <v>&lt;lastmod&gt;2025-05-20T09:25:57-05:00&lt;/lastmod&gt;</v>
      </c>
      <c r="B185" s="14" t="str">
        <f>$C$1</f>
        <v>2025-05-20T09:25:57-05:00</v>
      </c>
      <c r="C185" s="17"/>
      <c r="E185" s="16"/>
    </row>
    <row r="186" ht="16.95" spans="1:5">
      <c r="A186" s="13" t="str">
        <f>CONCATENATE("&lt;changefreq&gt;",B186,"&lt;/changefreq&gt;")</f>
        <v>&lt;changefreq&gt;yearly&lt;/changefreq&gt;</v>
      </c>
      <c r="B186" s="14" t="s">
        <v>244</v>
      </c>
      <c r="C186" s="17"/>
      <c r="E186" s="16"/>
    </row>
    <row r="187" ht="16.95" spans="1:3">
      <c r="A187" s="13" t="str">
        <f>CONCATENATE("&lt;priority&gt;",B187,"&lt;/priority&gt;")</f>
        <v>&lt;priority&gt;0.6&lt;/priority&gt;</v>
      </c>
      <c r="B187" s="14" t="str">
        <f>C187</f>
        <v>0.6</v>
      </c>
      <c r="C187" s="18" t="s">
        <v>258</v>
      </c>
    </row>
    <row r="188" ht="16.95" spans="1:3">
      <c r="A188" s="19" t="s">
        <v>245</v>
      </c>
      <c r="B188" s="20"/>
      <c r="C188" s="21"/>
    </row>
    <row r="189" ht="17.7" spans="1:3">
      <c r="A189" s="10" t="s">
        <v>242</v>
      </c>
      <c r="B189" s="11"/>
      <c r="C189" s="12"/>
    </row>
    <row r="190" ht="16.95" spans="1:5">
      <c r="A190" s="13" t="str">
        <f>CONCATENATE("&lt;loc&gt;",B190,"&lt;/loc&gt;")</f>
        <v>&lt;loc&gt;https://eduardoherreraf.github.io/photoshop-04_ajuste_lienzo_resolucion.html&lt;/loc&gt;</v>
      </c>
      <c r="B190" s="14" t="str">
        <f>CONCATENATE($C$5,C190)</f>
        <v>https://eduardoherreraf.github.io/photoshop-04_ajuste_lienzo_resolucion.html</v>
      </c>
      <c r="C190" s="18" t="s">
        <v>283</v>
      </c>
      <c r="E190" s="16"/>
    </row>
    <row r="191" spans="1:5">
      <c r="A191" s="13" t="str">
        <f>CONCATENATE("&lt;lastmod&gt;",B191,"&lt;/lastmod&gt;")</f>
        <v>&lt;lastmod&gt;2025-05-20T09:25:57-05:00&lt;/lastmod&gt;</v>
      </c>
      <c r="B191" s="14" t="str">
        <f>$C$1</f>
        <v>2025-05-20T09:25:57-05:00</v>
      </c>
      <c r="C191" s="17"/>
      <c r="E191" s="16"/>
    </row>
    <row r="192" ht="16.95" spans="1:5">
      <c r="A192" s="13" t="str">
        <f>CONCATENATE("&lt;changefreq&gt;",B192,"&lt;/changefreq&gt;")</f>
        <v>&lt;changefreq&gt;yearly&lt;/changefreq&gt;</v>
      </c>
      <c r="B192" s="14" t="s">
        <v>244</v>
      </c>
      <c r="C192" s="17"/>
      <c r="E192" s="16"/>
    </row>
    <row r="193" ht="16.95" spans="1:3">
      <c r="A193" s="13" t="str">
        <f>CONCATENATE("&lt;priority&gt;",B193,"&lt;/priority&gt;")</f>
        <v>&lt;priority&gt;0.6&lt;/priority&gt;</v>
      </c>
      <c r="B193" s="14" t="str">
        <f>C193</f>
        <v>0.6</v>
      </c>
      <c r="C193" s="18" t="s">
        <v>258</v>
      </c>
    </row>
    <row r="194" ht="16.95" spans="1:3">
      <c r="A194" s="19" t="s">
        <v>245</v>
      </c>
      <c r="B194" s="20"/>
      <c r="C194" s="21"/>
    </row>
    <row r="195" ht="17.7" spans="1:3">
      <c r="A195" s="10" t="s">
        <v>242</v>
      </c>
      <c r="B195" s="11"/>
      <c r="C195" s="12"/>
    </row>
    <row r="196" ht="16.95" spans="1:5">
      <c r="A196" s="13" t="str">
        <f>CONCATENATE("&lt;loc&gt;",B196,"&lt;/loc&gt;")</f>
        <v>&lt;loc&gt;https://eduardoherreraf.github.io/photoshop-03_compartir_y_editar_archivos.html&lt;/loc&gt;</v>
      </c>
      <c r="B196" s="14" t="str">
        <f>CONCATENATE($C$5,C196)</f>
        <v>https://eduardoherreraf.github.io/photoshop-03_compartir_y_editar_archivos.html</v>
      </c>
      <c r="C196" s="18" t="s">
        <v>284</v>
      </c>
      <c r="E196" s="16"/>
    </row>
    <row r="197" spans="1:5">
      <c r="A197" s="13" t="str">
        <f>CONCATENATE("&lt;lastmod&gt;",B197,"&lt;/lastmod&gt;")</f>
        <v>&lt;lastmod&gt;2025-05-20T09:25:57-05:00&lt;/lastmod&gt;</v>
      </c>
      <c r="B197" s="14" t="str">
        <f>$C$1</f>
        <v>2025-05-20T09:25:57-05:00</v>
      </c>
      <c r="C197" s="17"/>
      <c r="E197" s="16"/>
    </row>
    <row r="198" ht="16.95" spans="1:5">
      <c r="A198" s="13" t="str">
        <f>CONCATENATE("&lt;changefreq&gt;",B198,"&lt;/changefreq&gt;")</f>
        <v>&lt;changefreq&gt;yearly&lt;/changefreq&gt;</v>
      </c>
      <c r="B198" s="14" t="s">
        <v>244</v>
      </c>
      <c r="C198" s="17"/>
      <c r="E198" s="16"/>
    </row>
    <row r="199" ht="16.95" spans="1:3">
      <c r="A199" s="13" t="str">
        <f>CONCATENATE("&lt;priority&gt;",B199,"&lt;/priority&gt;")</f>
        <v>&lt;priority&gt;0.6&lt;/priority&gt;</v>
      </c>
      <c r="B199" s="14" t="str">
        <f>C199</f>
        <v>0.6</v>
      </c>
      <c r="C199" s="18" t="s">
        <v>258</v>
      </c>
    </row>
    <row r="200" ht="16.95" spans="1:3">
      <c r="A200" s="19" t="s">
        <v>245</v>
      </c>
      <c r="B200" s="20"/>
      <c r="C200" s="21"/>
    </row>
    <row r="201" ht="17.7" spans="1:3">
      <c r="A201" s="10" t="s">
        <v>242</v>
      </c>
      <c r="B201" s="11"/>
      <c r="C201" s="12"/>
    </row>
    <row r="202" ht="16.95" spans="1:5">
      <c r="A202" s="13" t="str">
        <f>CONCATENATE("&lt;loc&gt;",B202,"&lt;/loc&gt;")</f>
        <v>&lt;loc&gt;https://eduardoherreraf.github.io/photoshop-02_interfaz_y_area_de_trabajo.html&lt;/loc&gt;</v>
      </c>
      <c r="B202" s="14" t="str">
        <f>CONCATENATE($C$5,C202)</f>
        <v>https://eduardoherreraf.github.io/photoshop-02_interfaz_y_area_de_trabajo.html</v>
      </c>
      <c r="C202" s="18" t="s">
        <v>285</v>
      </c>
      <c r="E202" s="16"/>
    </row>
    <row r="203" spans="1:5">
      <c r="A203" s="13" t="str">
        <f>CONCATENATE("&lt;lastmod&gt;",B203,"&lt;/lastmod&gt;")</f>
        <v>&lt;lastmod&gt;2025-05-20T09:25:57-05:00&lt;/lastmod&gt;</v>
      </c>
      <c r="B203" s="14" t="str">
        <f>$C$1</f>
        <v>2025-05-20T09:25:57-05:00</v>
      </c>
      <c r="C203" s="17"/>
      <c r="E203" s="16"/>
    </row>
    <row r="204" ht="16.95" spans="1:5">
      <c r="A204" s="13" t="str">
        <f>CONCATENATE("&lt;changefreq&gt;",B204,"&lt;/changefreq&gt;")</f>
        <v>&lt;changefreq&gt;yearly&lt;/changefreq&gt;</v>
      </c>
      <c r="B204" s="14" t="s">
        <v>244</v>
      </c>
      <c r="C204" s="17"/>
      <c r="E204" s="16"/>
    </row>
    <row r="205" ht="16.95" spans="1:3">
      <c r="A205" s="13" t="str">
        <f>CONCATENATE("&lt;priority&gt;",B205,"&lt;/priority&gt;")</f>
        <v>&lt;priority&gt;0.6&lt;/priority&gt;</v>
      </c>
      <c r="B205" s="14" t="str">
        <f>C205</f>
        <v>0.6</v>
      </c>
      <c r="C205" s="18" t="s">
        <v>258</v>
      </c>
    </row>
    <row r="206" ht="16.95" spans="1:3">
      <c r="A206" s="19" t="s">
        <v>245</v>
      </c>
      <c r="B206" s="20"/>
      <c r="C206" s="21"/>
    </row>
    <row r="207" ht="17.7" spans="1:3">
      <c r="A207" s="10" t="s">
        <v>242</v>
      </c>
      <c r="B207" s="11"/>
      <c r="C207" s="12"/>
    </row>
    <row r="208" ht="16.95" spans="1:3">
      <c r="A208" s="13" t="str">
        <f>CONCATENATE("&lt;loc&gt;",B208,"&lt;/loc&gt;")</f>
        <v>&lt;loc&gt;https://eduardoherreraf.github.io/photoshop-01_comenzando_un_proyecto.html&lt;/loc&gt;</v>
      </c>
      <c r="B208" s="14" t="str">
        <f>CONCATENATE($C$5,C208)</f>
        <v>https://eduardoherreraf.github.io/photoshop-01_comenzando_un_proyecto.html</v>
      </c>
      <c r="C208" s="18" t="s">
        <v>286</v>
      </c>
    </row>
    <row r="209" spans="1:5">
      <c r="A209" s="13" t="str">
        <f>CONCATENATE("&lt;lastmod&gt;",B209,"&lt;/lastmod&gt;")</f>
        <v>&lt;lastmod&gt;2025-05-20T09:25:57-05:00&lt;/lastmod&gt;</v>
      </c>
      <c r="B209" s="14" t="str">
        <f>$C$1</f>
        <v>2025-05-20T09:25:57-05:00</v>
      </c>
      <c r="C209" s="17"/>
      <c r="E209" s="16"/>
    </row>
    <row r="210" ht="16.95" spans="1:5">
      <c r="A210" s="13" t="str">
        <f>CONCATENATE("&lt;changefreq&gt;",B210,"&lt;/changefreq&gt;")</f>
        <v>&lt;changefreq&gt;yearly&lt;/changefreq&gt;</v>
      </c>
      <c r="B210" s="14" t="s">
        <v>244</v>
      </c>
      <c r="C210" s="17"/>
      <c r="E210" s="16"/>
    </row>
    <row r="211" ht="16.95" spans="1:5">
      <c r="A211" s="13" t="str">
        <f>CONCATENATE("&lt;priority&gt;",B211,"&lt;/priority&gt;")</f>
        <v>&lt;priority&gt;0.6&lt;/priority&gt;</v>
      </c>
      <c r="B211" s="14" t="str">
        <f>C211</f>
        <v>0.6</v>
      </c>
      <c r="C211" s="18" t="s">
        <v>258</v>
      </c>
      <c r="E211" s="16"/>
    </row>
    <row r="212" ht="16.95" spans="1:3">
      <c r="A212" s="19" t="s">
        <v>245</v>
      </c>
      <c r="B212" s="20"/>
      <c r="C212" s="21"/>
    </row>
    <row r="213" ht="17.7" spans="1:3">
      <c r="A213" s="22" t="s">
        <v>287</v>
      </c>
      <c r="B213" s="22"/>
      <c r="C213" s="22"/>
    </row>
    <row r="214" ht="17.7" spans="1:3">
      <c r="A214" s="10" t="s">
        <v>242</v>
      </c>
      <c r="B214" s="11"/>
      <c r="C214" s="12"/>
    </row>
    <row r="215" ht="16.95" spans="1:5">
      <c r="A215" s="13" t="str">
        <f>CONCATENATE("&lt;loc&gt;",B215,"&lt;/loc&gt;")</f>
        <v>&lt;loc&gt;https://eduardoherreraf.github.io/chatgpt-01_como_aprender_cualquier_habilidad_facilmente_con_chatgpt.html&lt;/loc&gt;</v>
      </c>
      <c r="B215" s="14" t="str">
        <f>CONCATENATE($C$5,C215)</f>
        <v>https://eduardoherreraf.github.io/chatgpt-01_como_aprender_cualquier_habilidad_facilmente_con_chatgpt.html</v>
      </c>
      <c r="C215" s="18" t="s">
        <v>288</v>
      </c>
      <c r="E215" s="16"/>
    </row>
    <row r="216" spans="1:5">
      <c r="A216" s="13" t="str">
        <f>CONCATENATE("&lt;lastmod&gt;",B216,"&lt;/lastmod&gt;")</f>
        <v>&lt;lastmod&gt;2025-05-20T09:25:57-05:00&lt;/lastmod&gt;</v>
      </c>
      <c r="B216" s="14" t="str">
        <f>$C$1</f>
        <v>2025-05-20T09:25:57-05:00</v>
      </c>
      <c r="C216" s="17"/>
      <c r="E216" s="16"/>
    </row>
    <row r="217" ht="16.95" spans="1:5">
      <c r="A217" s="13" t="str">
        <f>CONCATENATE("&lt;changefreq&gt;",B217,"&lt;/changefreq&gt;")</f>
        <v>&lt;changefreq&gt;yearly&lt;/changefreq&gt;</v>
      </c>
      <c r="B217" s="14" t="s">
        <v>244</v>
      </c>
      <c r="C217" s="17"/>
      <c r="E217" s="16"/>
    </row>
    <row r="218" ht="16.95" spans="1:3">
      <c r="A218" s="13" t="str">
        <f>CONCATENATE("&lt;priority&gt;",B218,"&lt;/priority&gt;")</f>
        <v>&lt;priority&gt;0.6&lt;/priority&gt;</v>
      </c>
      <c r="B218" s="14" t="str">
        <f>C218</f>
        <v>0.6</v>
      </c>
      <c r="C218" s="18" t="s">
        <v>258</v>
      </c>
    </row>
    <row r="219" ht="16.95" spans="1:3">
      <c r="A219" s="19" t="s">
        <v>245</v>
      </c>
      <c r="B219" s="20"/>
      <c r="C219" s="21"/>
    </row>
    <row r="220" ht="17.7" spans="1:3">
      <c r="A220" s="22" t="s">
        <v>289</v>
      </c>
      <c r="B220" s="22"/>
      <c r="C220" s="22"/>
    </row>
    <row r="221" ht="17.7" spans="1:3">
      <c r="A221" s="10" t="s">
        <v>242</v>
      </c>
      <c r="B221" s="11"/>
      <c r="C221" s="12"/>
    </row>
    <row r="222" ht="16.95" spans="1:3">
      <c r="A222" s="13" t="str">
        <f>CONCATENATE("&lt;loc&gt;",B222,"&lt;/loc&gt;")</f>
        <v>&lt;loc&gt;https://eduardoherreraf.github.io/otrosTemas-01_como_borrar_la_cache_y_archivos_basura_en_windows.html&lt;/loc&gt;</v>
      </c>
      <c r="B222" s="14" t="str">
        <f>CONCATENATE($C$5,C222)</f>
        <v>https://eduardoherreraf.github.io/otrosTemas-01_como_borrar_la_cache_y_archivos_basura_en_windows.html</v>
      </c>
      <c r="C222" s="18" t="s">
        <v>290</v>
      </c>
    </row>
    <row r="223" spans="1:5">
      <c r="A223" s="13" t="str">
        <f>CONCATENATE("&lt;lastmod&gt;",B223,"&lt;/lastmod&gt;")</f>
        <v>&lt;lastmod&gt;2025-05-20T09:25:57-05:00&lt;/lastmod&gt;</v>
      </c>
      <c r="B223" s="14" t="str">
        <f>$C$1</f>
        <v>2025-05-20T09:25:57-05:00</v>
      </c>
      <c r="C223" s="17"/>
      <c r="E223" s="16"/>
    </row>
    <row r="224" ht="16.95" spans="1:5">
      <c r="A224" s="13" t="str">
        <f>CONCATENATE("&lt;changefreq&gt;",B224,"&lt;/changefreq&gt;")</f>
        <v>&lt;changefreq&gt;yearly&lt;/changefreq&gt;</v>
      </c>
      <c r="B224" s="14" t="s">
        <v>244</v>
      </c>
      <c r="C224" s="17"/>
      <c r="E224" s="16"/>
    </row>
    <row r="225" ht="16.95" spans="1:5">
      <c r="A225" s="13" t="str">
        <f>CONCATENATE("&lt;priority&gt;",B225,"&lt;/priority&gt;")</f>
        <v>&lt;priority&gt;0.6&lt;/priority&gt;</v>
      </c>
      <c r="B225" s="14" t="str">
        <f>C225</f>
        <v>0.6</v>
      </c>
      <c r="C225" s="18" t="s">
        <v>258</v>
      </c>
      <c r="E225" s="16"/>
    </row>
    <row r="226" ht="16.95" spans="1:3">
      <c r="A226" s="19" t="s">
        <v>245</v>
      </c>
      <c r="B226" s="20"/>
      <c r="C226" s="21"/>
    </row>
    <row r="227" ht="17.7" spans="1:3">
      <c r="A227" s="22" t="s">
        <v>291</v>
      </c>
      <c r="B227" s="22"/>
      <c r="C227" s="22"/>
    </row>
    <row r="228" ht="17.7" spans="1:3">
      <c r="A228" s="10" t="s">
        <v>242</v>
      </c>
      <c r="B228" s="11"/>
      <c r="C228" s="12"/>
    </row>
    <row r="229" ht="16.95" spans="1:5">
      <c r="A229" s="13" t="str">
        <f>CONCATENATE("&lt;loc&gt;",B229,"&lt;/loc&gt;")</f>
        <v>&lt;loc&gt;https://eduardoherreraf.github.io/cursoPython3-0101_introduccion.html&lt;/loc&gt;</v>
      </c>
      <c r="B229" s="14" t="str">
        <f>CONCATENATE($C$5,C229)</f>
        <v>https://eduardoherreraf.github.io/cursoPython3-0101_introduccion.html</v>
      </c>
      <c r="C229" s="18" t="s">
        <v>292</v>
      </c>
      <c r="E229" s="16"/>
    </row>
    <row r="230" spans="1:5">
      <c r="A230" s="13" t="str">
        <f>CONCATENATE("&lt;lastmod&gt;",B230,"&lt;/lastmod&gt;")</f>
        <v>&lt;lastmod&gt;2025-05-20T09:25:57-05:00&lt;/lastmod&gt;</v>
      </c>
      <c r="B230" s="14" t="str">
        <f>$C$1</f>
        <v>2025-05-20T09:25:57-05:00</v>
      </c>
      <c r="C230" s="17"/>
      <c r="E230" s="16"/>
    </row>
    <row r="231" ht="16.95" spans="1:5">
      <c r="A231" s="13" t="str">
        <f>CONCATENATE("&lt;changefreq&gt;",B231,"&lt;/changefreq&gt;")</f>
        <v>&lt;changefreq&gt;yearly&lt;/changefreq&gt;</v>
      </c>
      <c r="B231" s="14" t="s">
        <v>244</v>
      </c>
      <c r="C231" s="17"/>
      <c r="E231" s="16"/>
    </row>
    <row r="232" ht="16.95" spans="1:3">
      <c r="A232" s="13" t="str">
        <f>CONCATENATE("&lt;priority&gt;",B232,"&lt;/priority&gt;")</f>
        <v>&lt;priority&gt;0.6&lt;/priority&gt;</v>
      </c>
      <c r="B232" s="14" t="str">
        <f>C232</f>
        <v>0.6</v>
      </c>
      <c r="C232" s="18" t="s">
        <v>258</v>
      </c>
    </row>
    <row r="233" ht="16.95" spans="1:3">
      <c r="A233" s="19" t="s">
        <v>245</v>
      </c>
      <c r="B233" s="20"/>
      <c r="C233" s="21"/>
    </row>
    <row r="234" ht="17.7" spans="1:3">
      <c r="A234" s="10" t="s">
        <v>242</v>
      </c>
      <c r="B234" s="11"/>
      <c r="C234" s="12"/>
    </row>
    <row r="235" ht="16.95" spans="1:5">
      <c r="A235" s="13" t="str">
        <f>CONCATENATE("&lt;loc&gt;",B235,"&lt;/loc&gt;")</f>
        <v>&lt;loc&gt;https://eduardoherreraf.github.io/cursoPython3-0102_instalacion_de_python_localmente.html&lt;/loc&gt;</v>
      </c>
      <c r="B235" s="14" t="str">
        <f>CONCATENATE($C$5,C235)</f>
        <v>https://eduardoherreraf.github.io/cursoPython3-0102_instalacion_de_python_localmente.html</v>
      </c>
      <c r="C235" s="18" t="s">
        <v>293</v>
      </c>
      <c r="E235" s="16"/>
    </row>
    <row r="236" spans="1:5">
      <c r="A236" s="13" t="str">
        <f>CONCATENATE("&lt;lastmod&gt;",B236,"&lt;/lastmod&gt;")</f>
        <v>&lt;lastmod&gt;2025-05-20T09:25:57-05:00&lt;/lastmod&gt;</v>
      </c>
      <c r="B236" s="14" t="str">
        <f>$C$1</f>
        <v>2025-05-20T09:25:57-05:00</v>
      </c>
      <c r="C236" s="17"/>
      <c r="E236" s="16"/>
    </row>
    <row r="237" ht="16.95" spans="1:5">
      <c r="A237" s="13" t="str">
        <f>CONCATENATE("&lt;changefreq&gt;",B237,"&lt;/changefreq&gt;")</f>
        <v>&lt;changefreq&gt;yearly&lt;/changefreq&gt;</v>
      </c>
      <c r="B237" s="14" t="s">
        <v>244</v>
      </c>
      <c r="C237" s="17"/>
      <c r="E237" s="16"/>
    </row>
    <row r="238" ht="16.95" spans="1:3">
      <c r="A238" s="13" t="str">
        <f>CONCATENATE("&lt;priority&gt;",B238,"&lt;/priority&gt;")</f>
        <v>&lt;priority&gt;0.6&lt;/priority&gt;</v>
      </c>
      <c r="B238" s="14" t="str">
        <f>C238</f>
        <v>0.6</v>
      </c>
      <c r="C238" s="18" t="s">
        <v>258</v>
      </c>
    </row>
    <row r="239" ht="16.95" spans="1:3">
      <c r="A239" s="19" t="s">
        <v>245</v>
      </c>
      <c r="B239" s="20"/>
      <c r="C239" s="21"/>
    </row>
    <row r="240" ht="17.7" spans="1:3">
      <c r="A240" s="10" t="s">
        <v>242</v>
      </c>
      <c r="B240" s="11"/>
      <c r="C240" s="12"/>
    </row>
    <row r="241" ht="16.95" spans="1:5">
      <c r="A241" s="13" t="str">
        <f>CONCATENATE("&lt;loc&gt;",B241,"&lt;/loc&gt;")</f>
        <v>&lt;loc&gt;https://eduardoherreraf.github.io/cursoPython3-0201_funcion_print.html&lt;/loc&gt;</v>
      </c>
      <c r="B241" s="14" t="str">
        <f>CONCATENATE($C$5,C241)</f>
        <v>https://eduardoherreraf.github.io/cursoPython3-0201_funcion_print.html</v>
      </c>
      <c r="C241" s="18" t="s">
        <v>294</v>
      </c>
      <c r="E241" s="16"/>
    </row>
    <row r="242" spans="1:5">
      <c r="A242" s="13" t="str">
        <f>CONCATENATE("&lt;lastmod&gt;",B242,"&lt;/lastmod&gt;")</f>
        <v>&lt;lastmod&gt;2025-05-20T09:25:57-05:00&lt;/lastmod&gt;</v>
      </c>
      <c r="B242" s="14" t="str">
        <f>$C$1</f>
        <v>2025-05-20T09:25:57-05:00</v>
      </c>
      <c r="C242" s="17"/>
      <c r="E242" s="16"/>
    </row>
    <row r="243" ht="16.95" spans="1:5">
      <c r="A243" s="13" t="str">
        <f>CONCATENATE("&lt;changefreq&gt;",B243,"&lt;/changefreq&gt;")</f>
        <v>&lt;changefreq&gt;yearly&lt;/changefreq&gt;</v>
      </c>
      <c r="B243" s="14" t="s">
        <v>244</v>
      </c>
      <c r="C243" s="17"/>
      <c r="E243" s="16"/>
    </row>
    <row r="244" ht="16.95" spans="1:3">
      <c r="A244" s="13" t="str">
        <f>CONCATENATE("&lt;priority&gt;",B244,"&lt;/priority&gt;")</f>
        <v>&lt;priority&gt;0.6&lt;/priority&gt;</v>
      </c>
      <c r="B244" s="14" t="str">
        <f>C244</f>
        <v>0.6</v>
      </c>
      <c r="C244" s="18" t="s">
        <v>258</v>
      </c>
    </row>
    <row r="245" ht="16.95" spans="1:3">
      <c r="A245" s="19" t="s">
        <v>245</v>
      </c>
      <c r="B245" s="20"/>
      <c r="C245" s="21"/>
    </row>
    <row r="246" ht="17.7" spans="1:3">
      <c r="A246" s="10" t="s">
        <v>242</v>
      </c>
      <c r="B246" s="11"/>
      <c r="C246" s="12"/>
    </row>
    <row r="247" ht="16.95" spans="1:5">
      <c r="A247" s="13" t="str">
        <f>CONCATENATE("&lt;loc&gt;",B247,"&lt;/loc&gt;")</f>
        <v>&lt;loc&gt;https://eduardoherreraf.github.io/cursoPython3-0202_literales.html&lt;/loc&gt;</v>
      </c>
      <c r="B247" s="14" t="str">
        <f>CONCATENATE($C$5,C247)</f>
        <v>https://eduardoherreraf.github.io/cursoPython3-0202_literales.html</v>
      </c>
      <c r="C247" s="18" t="s">
        <v>295</v>
      </c>
      <c r="E247" s="16"/>
    </row>
    <row r="248" spans="1:5">
      <c r="A248" s="13" t="str">
        <f>CONCATENATE("&lt;lastmod&gt;",B248,"&lt;/lastmod&gt;")</f>
        <v>&lt;lastmod&gt;2025-05-20T09:25:57-05:00&lt;/lastmod&gt;</v>
      </c>
      <c r="B248" s="14" t="str">
        <f>$C$1</f>
        <v>2025-05-20T09:25:57-05:00</v>
      </c>
      <c r="C248" s="17"/>
      <c r="E248" s="16"/>
    </row>
    <row r="249" ht="16.95" spans="1:5">
      <c r="A249" s="13" t="str">
        <f>CONCATENATE("&lt;changefreq&gt;",B249,"&lt;/changefreq&gt;")</f>
        <v>&lt;changefreq&gt;yearly&lt;/changefreq&gt;</v>
      </c>
      <c r="B249" s="14" t="s">
        <v>244</v>
      </c>
      <c r="C249" s="17"/>
      <c r="E249" s="16"/>
    </row>
    <row r="250" ht="16.95" spans="1:3">
      <c r="A250" s="13" t="str">
        <f>CONCATENATE("&lt;priority&gt;",B250,"&lt;/priority&gt;")</f>
        <v>&lt;priority&gt;0.6&lt;/priority&gt;</v>
      </c>
      <c r="B250" s="14" t="str">
        <f>C250</f>
        <v>0.6</v>
      </c>
      <c r="C250" s="18" t="s">
        <v>258</v>
      </c>
    </row>
    <row r="251" ht="16.95" spans="1:3">
      <c r="A251" s="19" t="s">
        <v>245</v>
      </c>
      <c r="B251" s="20"/>
      <c r="C251" s="21"/>
    </row>
    <row r="252" ht="17.7" spans="1:3">
      <c r="A252" s="10" t="s">
        <v>242</v>
      </c>
      <c r="B252" s="11"/>
      <c r="C252" s="12"/>
    </row>
    <row r="253" ht="16.95" spans="1:5">
      <c r="A253" s="13" t="str">
        <f>CONCATENATE("&lt;loc&gt;",B253,"&lt;/loc&gt;")</f>
        <v>&lt;loc&gt;https://eduardoherreraf.github.io/cursoPython3-0203_operadores.html&lt;/loc&gt;</v>
      </c>
      <c r="B253" s="14" t="str">
        <f>CONCATENATE($C$5,C253)</f>
        <v>https://eduardoherreraf.github.io/cursoPython3-0203_operadores.html</v>
      </c>
      <c r="C253" s="18" t="s">
        <v>296</v>
      </c>
      <c r="E253" s="16"/>
    </row>
    <row r="254" spans="1:5">
      <c r="A254" s="13" t="str">
        <f>CONCATENATE("&lt;lastmod&gt;",B254,"&lt;/lastmod&gt;")</f>
        <v>&lt;lastmod&gt;2025-05-20T09:25:57-05:00&lt;/lastmod&gt;</v>
      </c>
      <c r="B254" s="14" t="str">
        <f>$C$1</f>
        <v>2025-05-20T09:25:57-05:00</v>
      </c>
      <c r="C254" s="17"/>
      <c r="E254" s="16"/>
    </row>
    <row r="255" ht="16.95" spans="1:5">
      <c r="A255" s="13" t="str">
        <f>CONCATENATE("&lt;changefreq&gt;",B255,"&lt;/changefreq&gt;")</f>
        <v>&lt;changefreq&gt;yearly&lt;/changefreq&gt;</v>
      </c>
      <c r="B255" s="14" t="s">
        <v>244</v>
      </c>
      <c r="C255" s="17"/>
      <c r="E255" s="16"/>
    </row>
    <row r="256" ht="16.95" spans="1:3">
      <c r="A256" s="13" t="str">
        <f>CONCATENATE("&lt;priority&gt;",B256,"&lt;/priority&gt;")</f>
        <v>&lt;priority&gt;0.6&lt;/priority&gt;</v>
      </c>
      <c r="B256" s="14" t="str">
        <f>C256</f>
        <v>0.6</v>
      </c>
      <c r="C256" s="18" t="s">
        <v>258</v>
      </c>
    </row>
    <row r="257" ht="16.95" spans="1:3">
      <c r="A257" s="19" t="s">
        <v>245</v>
      </c>
      <c r="B257" s="20"/>
      <c r="C257" s="21"/>
    </row>
    <row r="258" ht="17.7" spans="1:3">
      <c r="A258" s="10" t="s">
        <v>242</v>
      </c>
      <c r="B258" s="11"/>
      <c r="C258" s="12"/>
    </row>
    <row r="259" ht="16.95" spans="1:5">
      <c r="A259" s="13" t="str">
        <f>CONCATENATE("&lt;loc&gt;",B259,"&lt;/loc&gt;")</f>
        <v>&lt;loc&gt;https://eduardoherreraf.github.io/cursoPython3-0204_variables.html&lt;/loc&gt;</v>
      </c>
      <c r="B259" s="14" t="str">
        <f>CONCATENATE($C$5,C259)</f>
        <v>https://eduardoherreraf.github.io/cursoPython3-0204_variables.html</v>
      </c>
      <c r="C259" s="18" t="s">
        <v>297</v>
      </c>
      <c r="E259" s="16"/>
    </row>
    <row r="260" spans="1:5">
      <c r="A260" s="13" t="str">
        <f>CONCATENATE("&lt;lastmod&gt;",B260,"&lt;/lastmod&gt;")</f>
        <v>&lt;lastmod&gt;2025-05-20T09:25:57-05:00&lt;/lastmod&gt;</v>
      </c>
      <c r="B260" s="14" t="str">
        <f>$C$1</f>
        <v>2025-05-20T09:25:57-05:00</v>
      </c>
      <c r="C260" s="17"/>
      <c r="E260" s="16"/>
    </row>
    <row r="261" ht="16.95" spans="1:5">
      <c r="A261" s="13" t="str">
        <f>CONCATENATE("&lt;changefreq&gt;",B261,"&lt;/changefreq&gt;")</f>
        <v>&lt;changefreq&gt;yearly&lt;/changefreq&gt;</v>
      </c>
      <c r="B261" s="14" t="s">
        <v>244</v>
      </c>
      <c r="C261" s="17"/>
      <c r="E261" s="16"/>
    </row>
    <row r="262" ht="16.95" spans="1:3">
      <c r="A262" s="13" t="str">
        <f>CONCATENATE("&lt;priority&gt;",B262,"&lt;/priority&gt;")</f>
        <v>&lt;priority&gt;0.6&lt;/priority&gt;</v>
      </c>
      <c r="B262" s="14" t="str">
        <f>C262</f>
        <v>0.6</v>
      </c>
      <c r="C262" s="18" t="s">
        <v>258</v>
      </c>
    </row>
    <row r="263" ht="16.95" spans="1:3">
      <c r="A263" s="19" t="s">
        <v>245</v>
      </c>
      <c r="B263" s="20"/>
      <c r="C263" s="21"/>
    </row>
    <row r="264" ht="17.7" spans="1:3">
      <c r="A264" s="10" t="s">
        <v>242</v>
      </c>
      <c r="B264" s="11"/>
      <c r="C264" s="12"/>
    </row>
    <row r="265" ht="16.95" spans="1:5">
      <c r="A265" s="13" t="str">
        <f>CONCATENATE("&lt;loc&gt;",B265,"&lt;/loc&gt;")</f>
        <v>&lt;loc&gt;https://eduardoherreraf.github.io/cursoPython3-0205_comentarios.html&lt;/loc&gt;</v>
      </c>
      <c r="B265" s="14" t="str">
        <f>CONCATENATE($C$5,C265)</f>
        <v>https://eduardoherreraf.github.io/cursoPython3-0205_comentarios.html</v>
      </c>
      <c r="C265" s="18" t="s">
        <v>298</v>
      </c>
      <c r="E265" s="16"/>
    </row>
    <row r="266" spans="1:5">
      <c r="A266" s="13" t="str">
        <f>CONCATENATE("&lt;lastmod&gt;",B266,"&lt;/lastmod&gt;")</f>
        <v>&lt;lastmod&gt;2025-05-20T09:25:57-05:00&lt;/lastmod&gt;</v>
      </c>
      <c r="B266" s="14" t="str">
        <f>$C$1</f>
        <v>2025-05-20T09:25:57-05:00</v>
      </c>
      <c r="C266" s="17"/>
      <c r="E266" s="16"/>
    </row>
    <row r="267" ht="16.95" spans="1:5">
      <c r="A267" s="13" t="str">
        <f>CONCATENATE("&lt;changefreq&gt;",B267,"&lt;/changefreq&gt;")</f>
        <v>&lt;changefreq&gt;yearly&lt;/changefreq&gt;</v>
      </c>
      <c r="B267" s="14" t="s">
        <v>244</v>
      </c>
      <c r="C267" s="17"/>
      <c r="E267" s="16"/>
    </row>
    <row r="268" ht="16.95" spans="1:3">
      <c r="A268" s="13" t="str">
        <f>CONCATENATE("&lt;priority&gt;",B268,"&lt;/priority&gt;")</f>
        <v>&lt;priority&gt;0.6&lt;/priority&gt;</v>
      </c>
      <c r="B268" s="14" t="str">
        <f>C268</f>
        <v>0.6</v>
      </c>
      <c r="C268" s="18" t="s">
        <v>258</v>
      </c>
    </row>
    <row r="269" ht="16.95" spans="1:3">
      <c r="A269" s="19" t="s">
        <v>245</v>
      </c>
      <c r="B269" s="20"/>
      <c r="C269" s="21"/>
    </row>
    <row r="270" ht="17.7" spans="1:3">
      <c r="A270" s="10" t="s">
        <v>242</v>
      </c>
      <c r="B270" s="11"/>
      <c r="C270" s="12"/>
    </row>
    <row r="271" ht="16.95" spans="1:5">
      <c r="A271" s="13" t="str">
        <f>CONCATENATE("&lt;loc&gt;",B271,"&lt;/loc&gt;")</f>
        <v>&lt;loc&gt;https://eduardoherreraf.github.io/cursoPython3-0206_interaccion_con_el_usuario.html&lt;/loc&gt;</v>
      </c>
      <c r="B271" s="14" t="str">
        <f>CONCATENATE($C$5,C271)</f>
        <v>https://eduardoherreraf.github.io/cursoPython3-0206_interaccion_con_el_usuario.html</v>
      </c>
      <c r="C271" s="18" t="s">
        <v>299</v>
      </c>
      <c r="E271" s="16"/>
    </row>
    <row r="272" spans="1:5">
      <c r="A272" s="13" t="str">
        <f>CONCATENATE("&lt;lastmod&gt;",B272,"&lt;/lastmod&gt;")</f>
        <v>&lt;lastmod&gt;2025-05-20T09:25:57-05:00&lt;/lastmod&gt;</v>
      </c>
      <c r="B272" s="14" t="str">
        <f>$C$1</f>
        <v>2025-05-20T09:25:57-05:00</v>
      </c>
      <c r="C272" s="17"/>
      <c r="E272" s="16"/>
    </row>
    <row r="273" ht="16.95" spans="1:5">
      <c r="A273" s="13" t="str">
        <f>CONCATENATE("&lt;changefreq&gt;",B273,"&lt;/changefreq&gt;")</f>
        <v>&lt;changefreq&gt;yearly&lt;/changefreq&gt;</v>
      </c>
      <c r="B273" s="14" t="s">
        <v>244</v>
      </c>
      <c r="C273" s="17"/>
      <c r="E273" s="16"/>
    </row>
    <row r="274" ht="16.95" spans="1:3">
      <c r="A274" s="13" t="str">
        <f>CONCATENATE("&lt;priority&gt;",B274,"&lt;/priority&gt;")</f>
        <v>&lt;priority&gt;0.6&lt;/priority&gt;</v>
      </c>
      <c r="B274" s="14" t="str">
        <f>C274</f>
        <v>0.6</v>
      </c>
      <c r="C274" s="18" t="s">
        <v>258</v>
      </c>
    </row>
    <row r="275" ht="16.95" spans="1:3">
      <c r="A275" s="19" t="s">
        <v>245</v>
      </c>
      <c r="B275" s="20"/>
      <c r="C275" s="21"/>
    </row>
    <row r="276" ht="17.7" spans="1:3">
      <c r="A276" s="10" t="s">
        <v>242</v>
      </c>
      <c r="B276" s="11"/>
      <c r="C276" s="12"/>
    </row>
    <row r="277" ht="16.95" spans="1:5">
      <c r="A277" s="13" t="str">
        <f>CONCATENATE("&lt;loc&gt;",B277,"&lt;/loc&gt;")</f>
        <v>&lt;loc&gt;https://eduardoherreraf.github.io/cursoPython3-0301_operadores_de_comparacion_y_logicos_en_python.html&lt;/loc&gt;</v>
      </c>
      <c r="B277" s="14" t="str">
        <f>CONCATENATE($C$5,C277)</f>
        <v>https://eduardoherreraf.github.io/cursoPython3-0301_operadores_de_comparacion_y_logicos_en_python.html</v>
      </c>
      <c r="C277" s="18" t="s">
        <v>300</v>
      </c>
      <c r="E277" s="16"/>
    </row>
    <row r="278" spans="1:5">
      <c r="A278" s="13" t="str">
        <f>CONCATENATE("&lt;lastmod&gt;",B278,"&lt;/lastmod&gt;")</f>
        <v>&lt;lastmod&gt;2025-05-20T09:25:57-05:00&lt;/lastmod&gt;</v>
      </c>
      <c r="B278" s="14" t="str">
        <f>$C$1</f>
        <v>2025-05-20T09:25:57-05:00</v>
      </c>
      <c r="C278" s="17"/>
      <c r="E278" s="16"/>
    </row>
    <row r="279" ht="16.95" spans="1:5">
      <c r="A279" s="13" t="str">
        <f>CONCATENATE("&lt;changefreq&gt;",B279,"&lt;/changefreq&gt;")</f>
        <v>&lt;changefreq&gt;yearly&lt;/changefreq&gt;</v>
      </c>
      <c r="B279" s="14" t="s">
        <v>244</v>
      </c>
      <c r="C279" s="17"/>
      <c r="E279" s="16"/>
    </row>
    <row r="280" ht="16.95" spans="1:3">
      <c r="A280" s="13" t="str">
        <f>CONCATENATE("&lt;priority&gt;",B280,"&lt;/priority&gt;")</f>
        <v>&lt;priority&gt;0.6&lt;/priority&gt;</v>
      </c>
      <c r="B280" s="14" t="str">
        <f>C280</f>
        <v>0.6</v>
      </c>
      <c r="C280" s="18" t="s">
        <v>258</v>
      </c>
    </row>
    <row r="281" ht="16.95" spans="1:3">
      <c r="A281" s="19" t="s">
        <v>245</v>
      </c>
      <c r="B281" s="20"/>
      <c r="C281" s="21"/>
    </row>
    <row r="282" ht="17.7" spans="1:3">
      <c r="A282" s="10" t="s">
        <v>242</v>
      </c>
      <c r="B282" s="11"/>
      <c r="C282" s="12"/>
    </row>
    <row r="283" ht="16.95" spans="1:5">
      <c r="A283" s="13" t="str">
        <f>CONCATENATE("&lt;loc&gt;",B283,"&lt;/loc&gt;")</f>
        <v>&lt;loc&gt;https://eduardoherreraf.github.io/cursoPython3-0302_sentencia_if_de_control_de_flujo.html&lt;/loc&gt;</v>
      </c>
      <c r="B283" s="14" t="str">
        <f>CONCATENATE($C$5,C283)</f>
        <v>https://eduardoherreraf.github.io/cursoPython3-0302_sentencia_if_de_control_de_flujo.html</v>
      </c>
      <c r="C283" s="18" t="s">
        <v>301</v>
      </c>
      <c r="E283" s="16"/>
    </row>
    <row r="284" spans="1:5">
      <c r="A284" s="13" t="str">
        <f>CONCATENATE("&lt;lastmod&gt;",B284,"&lt;/lastmod&gt;")</f>
        <v>&lt;lastmod&gt;2025-05-20T09:25:57-05:00&lt;/lastmod&gt;</v>
      </c>
      <c r="B284" s="14" t="str">
        <f>$C$1</f>
        <v>2025-05-20T09:25:57-05:00</v>
      </c>
      <c r="C284" s="17"/>
      <c r="E284" s="16"/>
    </row>
    <row r="285" ht="16.95" spans="1:5">
      <c r="A285" s="13" t="str">
        <f>CONCATENATE("&lt;changefreq&gt;",B285,"&lt;/changefreq&gt;")</f>
        <v>&lt;changefreq&gt;yearly&lt;/changefreq&gt;</v>
      </c>
      <c r="B285" s="14" t="s">
        <v>244</v>
      </c>
      <c r="C285" s="17"/>
      <c r="E285" s="16"/>
    </row>
    <row r="286" ht="16.95" spans="1:3">
      <c r="A286" s="13" t="str">
        <f>CONCATENATE("&lt;priority&gt;",B286,"&lt;/priority&gt;")</f>
        <v>&lt;priority&gt;0.6&lt;/priority&gt;</v>
      </c>
      <c r="B286" s="14" t="str">
        <f>C286</f>
        <v>0.6</v>
      </c>
      <c r="C286" s="18" t="s">
        <v>258</v>
      </c>
    </row>
    <row r="287" ht="16.95" spans="1:3">
      <c r="A287" s="19" t="s">
        <v>245</v>
      </c>
      <c r="B287" s="20"/>
      <c r="C287" s="21"/>
    </row>
    <row r="288" ht="17.7" spans="1:3">
      <c r="A288" s="10" t="s">
        <v>242</v>
      </c>
      <c r="B288" s="11"/>
      <c r="C288" s="12"/>
    </row>
    <row r="289" ht="16.95" spans="1:5">
      <c r="A289" s="13" t="str">
        <f>CONCATENATE("&lt;loc&gt;",B289,"&lt;/loc&gt;")</f>
        <v>&lt;loc&gt;https://eduardoherreraf.github.io/cursoPython3-0303_bucles_en_python_una_guia_completa.html&lt;/loc&gt;</v>
      </c>
      <c r="B289" s="14" t="str">
        <f>CONCATENATE($C$5,C289)</f>
        <v>https://eduardoherreraf.github.io/cursoPython3-0303_bucles_en_python_una_guia_completa.html</v>
      </c>
      <c r="C289" s="18" t="s">
        <v>302</v>
      </c>
      <c r="E289" s="16"/>
    </row>
    <row r="290" spans="1:5">
      <c r="A290" s="13" t="str">
        <f>CONCATENATE("&lt;lastmod&gt;",B290,"&lt;/lastmod&gt;")</f>
        <v>&lt;lastmod&gt;2025-05-20T09:25:57-05:00&lt;/lastmod&gt;</v>
      </c>
      <c r="B290" s="14" t="str">
        <f>$C$1</f>
        <v>2025-05-20T09:25:57-05:00</v>
      </c>
      <c r="C290" s="17"/>
      <c r="E290" s="16"/>
    </row>
    <row r="291" ht="16.95" spans="1:5">
      <c r="A291" s="13" t="str">
        <f>CONCATENATE("&lt;changefreq&gt;",B291,"&lt;/changefreq&gt;")</f>
        <v>&lt;changefreq&gt;yearly&lt;/changefreq&gt;</v>
      </c>
      <c r="B291" s="14" t="s">
        <v>244</v>
      </c>
      <c r="C291" s="17"/>
      <c r="E291" s="16"/>
    </row>
    <row r="292" ht="16.95" spans="1:3">
      <c r="A292" s="13" t="str">
        <f>CONCATENATE("&lt;priority&gt;",B292,"&lt;/priority&gt;")</f>
        <v>&lt;priority&gt;0.6&lt;/priority&gt;</v>
      </c>
      <c r="B292" s="14" t="str">
        <f>C292</f>
        <v>0.6</v>
      </c>
      <c r="C292" s="18" t="s">
        <v>258</v>
      </c>
    </row>
    <row r="293" ht="16.95" spans="1:3">
      <c r="A293" s="19" t="s">
        <v>245</v>
      </c>
      <c r="B293" s="20"/>
      <c r="C293" s="21"/>
    </row>
    <row r="294" ht="17.7" spans="1:3">
      <c r="A294" s="10" t="s">
        <v>242</v>
      </c>
      <c r="B294" s="11"/>
      <c r="C294" s="12"/>
    </row>
    <row r="295" ht="16.95" spans="1:5">
      <c r="A295" s="13" t="str">
        <f>CONCATENATE("&lt;loc&gt;",B295,"&lt;/loc&gt;")</f>
        <v>&lt;loc&gt;https://eduardoherreraf.github.io/cursoPython3-0304_operadores_logicos_y_operaciones_bit_a_bit_en_python.html&lt;/loc&gt;</v>
      </c>
      <c r="B295" s="14" t="str">
        <f>CONCATENATE($C$5,C295)</f>
        <v>https://eduardoherreraf.github.io/cursoPython3-0304_operadores_logicos_y_operaciones_bit_a_bit_en_python.html</v>
      </c>
      <c r="C295" s="18" t="s">
        <v>303</v>
      </c>
      <c r="E295" s="16"/>
    </row>
    <row r="296" spans="1:5">
      <c r="A296" s="13" t="str">
        <f>CONCATENATE("&lt;lastmod&gt;",B296,"&lt;/lastmod&gt;")</f>
        <v>&lt;lastmod&gt;2025-05-20T09:25:57-05:00&lt;/lastmod&gt;</v>
      </c>
      <c r="B296" s="14" t="str">
        <f>$C$1</f>
        <v>2025-05-20T09:25:57-05:00</v>
      </c>
      <c r="C296" s="17"/>
      <c r="E296" s="16"/>
    </row>
    <row r="297" ht="16.95" spans="1:5">
      <c r="A297" s="13" t="str">
        <f>CONCATENATE("&lt;changefreq&gt;",B297,"&lt;/changefreq&gt;")</f>
        <v>&lt;changefreq&gt;yearly&lt;/changefreq&gt;</v>
      </c>
      <c r="B297" s="14" t="s">
        <v>244</v>
      </c>
      <c r="C297" s="17"/>
      <c r="E297" s="16"/>
    </row>
    <row r="298" ht="16.95" spans="1:3">
      <c r="A298" s="13" t="str">
        <f>CONCATENATE("&lt;priority&gt;",B298,"&lt;/priority&gt;")</f>
        <v>&lt;priority&gt;0.6&lt;/priority&gt;</v>
      </c>
      <c r="B298" s="14" t="str">
        <f>C298</f>
        <v>0.6</v>
      </c>
      <c r="C298" s="18" t="s">
        <v>258</v>
      </c>
    </row>
    <row r="299" ht="16.95" spans="1:3">
      <c r="A299" s="19" t="s">
        <v>245</v>
      </c>
      <c r="B299" s="20"/>
      <c r="C299" s="21"/>
    </row>
    <row r="300" ht="17.7" spans="1:3">
      <c r="A300" s="10" t="s">
        <v>242</v>
      </c>
      <c r="B300" s="11"/>
      <c r="C300" s="12"/>
    </row>
    <row r="301" ht="16.95" spans="1:5">
      <c r="A301" s="13" t="str">
        <f>CONCATENATE("&lt;loc&gt;",B301,"&lt;/loc&gt;")</f>
        <v>&lt;loc&gt;https://eduardoherreraf.github.io/cursoPython3-0305_listas.html&lt;/loc&gt;</v>
      </c>
      <c r="B301" s="14" t="str">
        <f>CONCATENATE($C$5,C301)</f>
        <v>https://eduardoherreraf.github.io/cursoPython3-0305_listas.html</v>
      </c>
      <c r="C301" s="18" t="s">
        <v>304</v>
      </c>
      <c r="E301" s="16"/>
    </row>
    <row r="302" spans="1:5">
      <c r="A302" s="13" t="str">
        <f>CONCATENATE("&lt;lastmod&gt;",B302,"&lt;/lastmod&gt;")</f>
        <v>&lt;lastmod&gt;2025-05-20T09:25:57-05:00&lt;/lastmod&gt;</v>
      </c>
      <c r="B302" s="14" t="str">
        <f>$C$1</f>
        <v>2025-05-20T09:25:57-05:00</v>
      </c>
      <c r="C302" s="17"/>
      <c r="E302" s="16"/>
    </row>
    <row r="303" ht="16.95" spans="1:5">
      <c r="A303" s="13" t="str">
        <f>CONCATENATE("&lt;changefreq&gt;",B303,"&lt;/changefreq&gt;")</f>
        <v>&lt;changefreq&gt;yearly&lt;/changefreq&gt;</v>
      </c>
      <c r="B303" s="14" t="s">
        <v>244</v>
      </c>
      <c r="C303" s="17"/>
      <c r="E303" s="16"/>
    </row>
    <row r="304" ht="16.95" spans="1:3">
      <c r="A304" s="13" t="str">
        <f>CONCATENATE("&lt;priority&gt;",B304,"&lt;/priority&gt;")</f>
        <v>&lt;priority&gt;0.6&lt;/priority&gt;</v>
      </c>
      <c r="B304" s="14" t="str">
        <f>C304</f>
        <v>0.6</v>
      </c>
      <c r="C304" s="18" t="s">
        <v>258</v>
      </c>
    </row>
    <row r="305" ht="16.95" spans="1:3">
      <c r="A305" s="19" t="s">
        <v>245</v>
      </c>
      <c r="B305" s="20"/>
      <c r="C305" s="21"/>
    </row>
    <row r="306" ht="17.7" spans="1:3">
      <c r="A306" s="10" t="s">
        <v>242</v>
      </c>
      <c r="B306" s="11"/>
      <c r="C306" s="12"/>
    </row>
    <row r="307" ht="16.95" spans="1:5">
      <c r="A307" s="13" t="str">
        <f>CONCATENATE("&lt;loc&gt;",B307,"&lt;/loc&gt;")</f>
        <v>&lt;loc&gt;https://eduardoherreraf.github.io/cursoPython3-0306_ordenamiento_de_listas_metodo_burbuja.html&lt;/loc&gt;</v>
      </c>
      <c r="B307" s="14" t="str">
        <f>CONCATENATE($C$5,C307)</f>
        <v>https://eduardoherreraf.github.io/cursoPython3-0306_ordenamiento_de_listas_metodo_burbuja.html</v>
      </c>
      <c r="C307" s="18" t="s">
        <v>305</v>
      </c>
      <c r="E307" s="16"/>
    </row>
    <row r="308" spans="1:5">
      <c r="A308" s="13" t="str">
        <f>CONCATENATE("&lt;lastmod&gt;",B308,"&lt;/lastmod&gt;")</f>
        <v>&lt;lastmod&gt;2025-05-20T09:25:57-05:00&lt;/lastmod&gt;</v>
      </c>
      <c r="B308" s="14" t="str">
        <f>$C$1</f>
        <v>2025-05-20T09:25:57-05:00</v>
      </c>
      <c r="C308" s="17"/>
      <c r="E308" s="16"/>
    </row>
    <row r="309" ht="16.95" spans="1:5">
      <c r="A309" s="13" t="str">
        <f>CONCATENATE("&lt;changefreq&gt;",B309,"&lt;/changefreq&gt;")</f>
        <v>&lt;changefreq&gt;yearly&lt;/changefreq&gt;</v>
      </c>
      <c r="B309" s="14" t="s">
        <v>244</v>
      </c>
      <c r="C309" s="17"/>
      <c r="E309" s="16"/>
    </row>
    <row r="310" ht="16.95" spans="1:3">
      <c r="A310" s="13" t="str">
        <f>CONCATENATE("&lt;priority&gt;",B310,"&lt;/priority&gt;")</f>
        <v>&lt;priority&gt;0.6&lt;/priority&gt;</v>
      </c>
      <c r="B310" s="14" t="str">
        <f>C310</f>
        <v>0.6</v>
      </c>
      <c r="C310" s="18" t="s">
        <v>258</v>
      </c>
    </row>
    <row r="311" ht="16.95" spans="1:3">
      <c r="A311" s="19" t="s">
        <v>245</v>
      </c>
      <c r="B311" s="20"/>
      <c r="C311" s="21"/>
    </row>
    <row r="312" ht="17.7" spans="1:3">
      <c r="A312" s="10" t="s">
        <v>242</v>
      </c>
      <c r="B312" s="11"/>
      <c r="C312" s="12"/>
    </row>
    <row r="313" ht="16.95" spans="1:5">
      <c r="A313" s="13" t="str">
        <f>CONCATENATE("&lt;loc&gt;",B313,"&lt;/loc&gt;")</f>
        <v>&lt;loc&gt;https://eduardoherreraf.github.io/cursoPython3-0307_operaciones_con_listas.html&lt;/loc&gt;</v>
      </c>
      <c r="B313" s="14" t="str">
        <f>CONCATENATE($C$5,C313)</f>
        <v>https://eduardoherreraf.github.io/cursoPython3-0307_operaciones_con_listas.html</v>
      </c>
      <c r="C313" s="18" t="s">
        <v>306</v>
      </c>
      <c r="E313" s="16"/>
    </row>
    <row r="314" spans="1:5">
      <c r="A314" s="13" t="str">
        <f>CONCATENATE("&lt;lastmod&gt;",B314,"&lt;/lastmod&gt;")</f>
        <v>&lt;lastmod&gt;2025-05-20T09:25:57-05:00&lt;/lastmod&gt;</v>
      </c>
      <c r="B314" s="14" t="str">
        <f>$C$1</f>
        <v>2025-05-20T09:25:57-05:00</v>
      </c>
      <c r="C314" s="17"/>
      <c r="E314" s="16"/>
    </row>
    <row r="315" ht="16.95" spans="1:5">
      <c r="A315" s="13" t="str">
        <f>CONCATENATE("&lt;changefreq&gt;",B315,"&lt;/changefreq&gt;")</f>
        <v>&lt;changefreq&gt;yearly&lt;/changefreq&gt;</v>
      </c>
      <c r="B315" s="14" t="s">
        <v>244</v>
      </c>
      <c r="C315" s="17"/>
      <c r="E315" s="16"/>
    </row>
    <row r="316" ht="16.95" spans="1:3">
      <c r="A316" s="13" t="str">
        <f>CONCATENATE("&lt;priority&gt;",B316,"&lt;/priority&gt;")</f>
        <v>&lt;priority&gt;0.6&lt;/priority&gt;</v>
      </c>
      <c r="B316" s="14" t="str">
        <f>C316</f>
        <v>0.6</v>
      </c>
      <c r="C316" s="18" t="s">
        <v>258</v>
      </c>
    </row>
    <row r="317" ht="16.95" spans="1:3">
      <c r="A317" s="19" t="s">
        <v>245</v>
      </c>
      <c r="B317" s="20"/>
      <c r="C317" s="21"/>
    </row>
    <row r="318" ht="17.7" spans="1:3">
      <c r="A318" s="10" t="s">
        <v>242</v>
      </c>
      <c r="B318" s="11"/>
      <c r="C318" s="12"/>
    </row>
    <row r="319" ht="16.95" spans="1:5">
      <c r="A319" s="13" t="str">
        <f>CONCATENATE("&lt;loc&gt;",B319,"&lt;/loc&gt;")</f>
        <v>&lt;loc&gt;https://eduardoherreraf.github.io/cursoPython3-0401_introduccion_funciones.html&lt;/loc&gt;</v>
      </c>
      <c r="B319" s="14" t="str">
        <f>CONCATENATE($C$5,C319)</f>
        <v>https://eduardoherreraf.github.io/cursoPython3-0401_introduccion_funciones.html</v>
      </c>
      <c r="C319" s="18" t="s">
        <v>307</v>
      </c>
      <c r="E319" s="16"/>
    </row>
    <row r="320" spans="1:5">
      <c r="A320" s="13" t="str">
        <f>CONCATENATE("&lt;lastmod&gt;",B320,"&lt;/lastmod&gt;")</f>
        <v>&lt;lastmod&gt;2025-05-20T09:25:57-05:00&lt;/lastmod&gt;</v>
      </c>
      <c r="B320" s="14" t="str">
        <f>$C$1</f>
        <v>2025-05-20T09:25:57-05:00</v>
      </c>
      <c r="C320" s="17"/>
      <c r="E320" s="16"/>
    </row>
    <row r="321" ht="16.95" spans="1:5">
      <c r="A321" s="13" t="str">
        <f>CONCATENATE("&lt;changefreq&gt;",B321,"&lt;/changefreq&gt;")</f>
        <v>&lt;changefreq&gt;yearly&lt;/changefreq&gt;</v>
      </c>
      <c r="B321" s="14" t="s">
        <v>244</v>
      </c>
      <c r="C321" s="17"/>
      <c r="E321" s="16"/>
    </row>
    <row r="322" ht="16.95" spans="1:3">
      <c r="A322" s="13" t="str">
        <f>CONCATENATE("&lt;priority&gt;",B322,"&lt;/priority&gt;")</f>
        <v>&lt;priority&gt;0.6&lt;/priority&gt;</v>
      </c>
      <c r="B322" s="14" t="str">
        <f>C322</f>
        <v>0.6</v>
      </c>
      <c r="C322" s="18" t="s">
        <v>258</v>
      </c>
    </row>
    <row r="323" ht="16.95" spans="1:3">
      <c r="A323" s="19" t="s">
        <v>245</v>
      </c>
      <c r="B323" s="20"/>
      <c r="C323" s="21"/>
    </row>
    <row r="324" ht="17.7" spans="1:3">
      <c r="A324" s="10" t="s">
        <v>242</v>
      </c>
      <c r="B324" s="11"/>
      <c r="C324" s="12"/>
    </row>
    <row r="325" ht="16.95" spans="1:5">
      <c r="A325" s="13" t="str">
        <f>CONCATENATE("&lt;loc&gt;",B325,"&lt;/loc&gt;")</f>
        <v>&lt;loc&gt;https://eduardoherreraf.github.io/cursoPython3-0402_como_las_funciones_se_comunican_con_su_entorno.html&lt;/loc&gt;</v>
      </c>
      <c r="B325" s="14" t="str">
        <f>CONCATENATE($C$5,C325)</f>
        <v>https://eduardoherreraf.github.io/cursoPython3-0402_como_las_funciones_se_comunican_con_su_entorno.html</v>
      </c>
      <c r="C325" s="18" t="s">
        <v>308</v>
      </c>
      <c r="E325" s="16"/>
    </row>
    <row r="326" spans="1:5">
      <c r="A326" s="13" t="str">
        <f>CONCATENATE("&lt;lastmod&gt;",B326,"&lt;/lastmod&gt;")</f>
        <v>&lt;lastmod&gt;2025-05-20T09:25:57-05:00&lt;/lastmod&gt;</v>
      </c>
      <c r="B326" s="14" t="str">
        <f>$C$1</f>
        <v>2025-05-20T09:25:57-05:00</v>
      </c>
      <c r="C326" s="17"/>
      <c r="E326" s="16"/>
    </row>
    <row r="327" ht="16.95" spans="1:5">
      <c r="A327" s="13" t="str">
        <f>CONCATENATE("&lt;changefreq&gt;",B327,"&lt;/changefreq&gt;")</f>
        <v>&lt;changefreq&gt;yearly&lt;/changefreq&gt;</v>
      </c>
      <c r="B327" s="14" t="s">
        <v>244</v>
      </c>
      <c r="C327" s="17"/>
      <c r="E327" s="16"/>
    </row>
    <row r="328" ht="16.95" spans="1:3">
      <c r="A328" s="13" t="str">
        <f>CONCATENATE("&lt;priority&gt;",B328,"&lt;/priority&gt;")</f>
        <v>&lt;priority&gt;0.6&lt;/priority&gt;</v>
      </c>
      <c r="B328" s="14" t="str">
        <f>C328</f>
        <v>0.6</v>
      </c>
      <c r="C328" s="18" t="s">
        <v>258</v>
      </c>
    </row>
    <row r="329" ht="16.95" spans="1:3">
      <c r="A329" s="19" t="s">
        <v>245</v>
      </c>
      <c r="B329" s="20"/>
      <c r="C329" s="21"/>
    </row>
    <row r="330" ht="17.7" spans="1:3">
      <c r="A330" s="10" t="s">
        <v>242</v>
      </c>
      <c r="B330" s="11"/>
      <c r="C330" s="12"/>
    </row>
    <row r="331" ht="16.95" spans="1:5">
      <c r="A331" s="13" t="str">
        <f>CONCATENATE("&lt;loc&gt;",B331,"&lt;/loc&gt;")</f>
        <v>&lt;loc&gt;https://eduardoherreraf.github.io/cursoPython3-0403_retorno_de_valores_en_funciones.html&lt;/loc&gt;</v>
      </c>
      <c r="B331" s="14" t="str">
        <f>CONCATENATE($C$5,C331)</f>
        <v>https://eduardoherreraf.github.io/cursoPython3-0403_retorno_de_valores_en_funciones.html</v>
      </c>
      <c r="C331" s="18" t="s">
        <v>309</v>
      </c>
      <c r="E331" s="16"/>
    </row>
    <row r="332" spans="1:5">
      <c r="A332" s="13" t="str">
        <f>CONCATENATE("&lt;lastmod&gt;",B332,"&lt;/lastmod&gt;")</f>
        <v>&lt;lastmod&gt;2025-05-20T09:25:57-05:00&lt;/lastmod&gt;</v>
      </c>
      <c r="B332" s="14" t="str">
        <f>$C$1</f>
        <v>2025-05-20T09:25:57-05:00</v>
      </c>
      <c r="C332" s="17"/>
      <c r="E332" s="16"/>
    </row>
    <row r="333" ht="16.95" spans="1:5">
      <c r="A333" s="13" t="str">
        <f>CONCATENATE("&lt;changefreq&gt;",B333,"&lt;/changefreq&gt;")</f>
        <v>&lt;changefreq&gt;yearly&lt;/changefreq&gt;</v>
      </c>
      <c r="B333" s="14" t="s">
        <v>244</v>
      </c>
      <c r="C333" s="17"/>
      <c r="E333" s="16"/>
    </row>
    <row r="334" ht="16.95" spans="1:3">
      <c r="A334" s="13" t="str">
        <f>CONCATENATE("&lt;priority&gt;",B334,"&lt;/priority&gt;")</f>
        <v>&lt;priority&gt;0.6&lt;/priority&gt;</v>
      </c>
      <c r="B334" s="14" t="str">
        <f>C334</f>
        <v>0.6</v>
      </c>
      <c r="C334" s="18" t="s">
        <v>258</v>
      </c>
    </row>
    <row r="335" ht="16.95" spans="1:3">
      <c r="A335" s="19" t="s">
        <v>245</v>
      </c>
      <c r="B335" s="20"/>
      <c r="C335" s="21"/>
    </row>
    <row r="336" ht="17.7" spans="1:3">
      <c r="A336" s="10" t="s">
        <v>242</v>
      </c>
      <c r="B336" s="11"/>
      <c r="C336" s="12"/>
    </row>
    <row r="337" ht="16.95" spans="1:5">
      <c r="A337" s="13" t="str">
        <f>CONCATENATE("&lt;loc&gt;",B337,"&lt;/loc&gt;")</f>
        <v>&lt;loc&gt;https://eduardoherreraf.github.io/cursoPython3-0404_el_alcance_de_las_variables.html&lt;/loc&gt;</v>
      </c>
      <c r="B337" s="14" t="str">
        <f>CONCATENATE($C$5,C337)</f>
        <v>https://eduardoherreraf.github.io/cursoPython3-0404_el_alcance_de_las_variables.html</v>
      </c>
      <c r="C337" s="18" t="s">
        <v>310</v>
      </c>
      <c r="E337" s="16"/>
    </row>
    <row r="338" spans="1:5">
      <c r="A338" s="13" t="str">
        <f>CONCATENATE("&lt;lastmod&gt;",B338,"&lt;/lastmod&gt;")</f>
        <v>&lt;lastmod&gt;2025-05-20T09:25:57-05:00&lt;/lastmod&gt;</v>
      </c>
      <c r="B338" s="14" t="str">
        <f>$C$1</f>
        <v>2025-05-20T09:25:57-05:00</v>
      </c>
      <c r="C338" s="17"/>
      <c r="E338" s="16"/>
    </row>
    <row r="339" ht="16.95" spans="1:5">
      <c r="A339" s="13" t="str">
        <f>CONCATENATE("&lt;changefreq&gt;",B339,"&lt;/changefreq&gt;")</f>
        <v>&lt;changefreq&gt;yearly&lt;/changefreq&gt;</v>
      </c>
      <c r="B339" s="14" t="s">
        <v>244</v>
      </c>
      <c r="C339" s="17"/>
      <c r="E339" s="16"/>
    </row>
    <row r="340" ht="16.95" spans="1:3">
      <c r="A340" s="13" t="str">
        <f>CONCATENATE("&lt;priority&gt;",B340,"&lt;/priority&gt;")</f>
        <v>&lt;priority&gt;0.6&lt;/priority&gt;</v>
      </c>
      <c r="B340" s="14" t="str">
        <f>C340</f>
        <v>0.6</v>
      </c>
      <c r="C340" s="18" t="s">
        <v>258</v>
      </c>
    </row>
    <row r="341" ht="16.95" spans="1:3">
      <c r="A341" s="19" t="s">
        <v>245</v>
      </c>
      <c r="B341" s="20"/>
      <c r="C341" s="21"/>
    </row>
    <row r="342" ht="17.7" spans="1:3">
      <c r="A342" s="10" t="s">
        <v>242</v>
      </c>
      <c r="B342" s="11"/>
      <c r="C342" s="12"/>
    </row>
    <row r="343" ht="16.95" spans="1:5">
      <c r="A343" s="13" t="str">
        <f>CONCATENATE("&lt;loc&gt;",B343,"&lt;/loc&gt;")</f>
        <v>&lt;loc&gt;https://eduardoherreraf.github.io/cursoPython3-0405_tuplas_y_diccionarios.html&lt;/loc&gt;</v>
      </c>
      <c r="B343" s="14" t="str">
        <f>CONCATENATE($C$5,C343)</f>
        <v>https://eduardoherreraf.github.io/cursoPython3-0405_tuplas_y_diccionarios.html</v>
      </c>
      <c r="C343" s="18" t="s">
        <v>311</v>
      </c>
      <c r="E343" s="16"/>
    </row>
    <row r="344" spans="1:5">
      <c r="A344" s="13" t="str">
        <f>CONCATENATE("&lt;lastmod&gt;",B344,"&lt;/lastmod&gt;")</f>
        <v>&lt;lastmod&gt;2025-05-20T09:25:57-05:00&lt;/lastmod&gt;</v>
      </c>
      <c r="B344" s="14" t="str">
        <f>$C$1</f>
        <v>2025-05-20T09:25:57-05:00</v>
      </c>
      <c r="C344" s="17"/>
      <c r="E344" s="16"/>
    </row>
    <row r="345" ht="16.95" spans="1:5">
      <c r="A345" s="13" t="str">
        <f>CONCATENATE("&lt;changefreq&gt;",B345,"&lt;/changefreq&gt;")</f>
        <v>&lt;changefreq&gt;yearly&lt;/changefreq&gt;</v>
      </c>
      <c r="B345" s="14" t="s">
        <v>244</v>
      </c>
      <c r="C345" s="17"/>
      <c r="E345" s="16"/>
    </row>
    <row r="346" ht="16.95" spans="1:3">
      <c r="A346" s="13" t="str">
        <f>CONCATENATE("&lt;priority&gt;",B346,"&lt;/priority&gt;")</f>
        <v>&lt;priority&gt;0.6&lt;/priority&gt;</v>
      </c>
      <c r="B346" s="14" t="str">
        <f>C346</f>
        <v>0.6</v>
      </c>
      <c r="C346" s="18" t="s">
        <v>258</v>
      </c>
    </row>
    <row r="347" ht="16.95" spans="1:3">
      <c r="A347" s="19" t="s">
        <v>245</v>
      </c>
      <c r="B347" s="20"/>
      <c r="C347" s="21"/>
    </row>
    <row r="348" ht="17.7" spans="1:3">
      <c r="A348" s="10" t="s">
        <v>242</v>
      </c>
      <c r="B348" s="11"/>
      <c r="C348" s="12"/>
    </row>
    <row r="349" ht="16.95" spans="1:5">
      <c r="A349" s="13" t="str">
        <f>CONCATENATE("&lt;loc&gt;",B349,"&lt;/loc&gt;")</f>
        <v>&lt;loc&gt;https://eduardoherreraf.github.io/cursoPython3-0501_introduccion_a_los_modulos.html&lt;/loc&gt;</v>
      </c>
      <c r="B349" s="14" t="str">
        <f>CONCATENATE($C$5,C349)</f>
        <v>https://eduardoherreraf.github.io/cursoPython3-0501_introduccion_a_los_modulos.html</v>
      </c>
      <c r="C349" s="18" t="s">
        <v>312</v>
      </c>
      <c r="E349" s="16"/>
    </row>
    <row r="350" spans="1:5">
      <c r="A350" s="13" t="str">
        <f>CONCATENATE("&lt;lastmod&gt;",B350,"&lt;/lastmod&gt;")</f>
        <v>&lt;lastmod&gt;2025-05-20T09:25:57-05:00&lt;/lastmod&gt;</v>
      </c>
      <c r="B350" s="14" t="str">
        <f>$C$1</f>
        <v>2025-05-20T09:25:57-05:00</v>
      </c>
      <c r="C350" s="17"/>
      <c r="E350" s="16"/>
    </row>
    <row r="351" ht="16.95" spans="1:5">
      <c r="A351" s="13" t="str">
        <f>CONCATENATE("&lt;changefreq&gt;",B351,"&lt;/changefreq&gt;")</f>
        <v>&lt;changefreq&gt;yearly&lt;/changefreq&gt;</v>
      </c>
      <c r="B351" s="14" t="s">
        <v>244</v>
      </c>
      <c r="C351" s="17"/>
      <c r="E351" s="16"/>
    </row>
    <row r="352" ht="16.95" spans="1:3">
      <c r="A352" s="13" t="str">
        <f>CONCATENATE("&lt;priority&gt;",B352,"&lt;/priority&gt;")</f>
        <v>&lt;priority&gt;0.6&lt;/priority&gt;</v>
      </c>
      <c r="B352" s="14" t="str">
        <f>C352</f>
        <v>0.6</v>
      </c>
      <c r="C352" s="18" t="s">
        <v>258</v>
      </c>
    </row>
    <row r="353" ht="16.95" spans="1:3">
      <c r="A353" s="19" t="s">
        <v>245</v>
      </c>
      <c r="B353" s="20"/>
      <c r="C353" s="21"/>
    </row>
    <row r="354" ht="17.7" spans="1:3">
      <c r="A354" s="10" t="s">
        <v>242</v>
      </c>
      <c r="B354" s="11"/>
      <c r="C354" s="12"/>
    </row>
    <row r="355" ht="16.95" spans="1:5">
      <c r="A355" s="13" t="str">
        <f>CONCATENATE("&lt;loc&gt;",B355,"&lt;/loc&gt;")</f>
        <v>&lt;loc&gt;https://eduardoherreraf.github.io/cursoPython3-0502_importacion_de_modulos.html&lt;/loc&gt;</v>
      </c>
      <c r="B355" s="14" t="str">
        <f>CONCATENATE($C$5,C355)</f>
        <v>https://eduardoherreraf.github.io/cursoPython3-0502_importacion_de_modulos.html</v>
      </c>
      <c r="C355" s="18" t="s">
        <v>313</v>
      </c>
      <c r="E355" s="16"/>
    </row>
    <row r="356" spans="1:5">
      <c r="A356" s="13" t="str">
        <f>CONCATENATE("&lt;lastmod&gt;",B356,"&lt;/lastmod&gt;")</f>
        <v>&lt;lastmod&gt;2025-05-20T09:25:57-05:00&lt;/lastmod&gt;</v>
      </c>
      <c r="B356" s="14" t="str">
        <f>$C$1</f>
        <v>2025-05-20T09:25:57-05:00</v>
      </c>
      <c r="C356" s="17"/>
      <c r="E356" s="16"/>
    </row>
    <row r="357" ht="16.95" spans="1:5">
      <c r="A357" s="13" t="str">
        <f>CONCATENATE("&lt;changefreq&gt;",B357,"&lt;/changefreq&gt;")</f>
        <v>&lt;changefreq&gt;yearly&lt;/changefreq&gt;</v>
      </c>
      <c r="B357" s="14" t="s">
        <v>244</v>
      </c>
      <c r="C357" s="17"/>
      <c r="E357" s="16"/>
    </row>
    <row r="358" ht="16.95" spans="1:3">
      <c r="A358" s="13" t="str">
        <f>CONCATENATE("&lt;priority&gt;",B358,"&lt;/priority&gt;")</f>
        <v>&lt;priority&gt;0.6&lt;/priority&gt;</v>
      </c>
      <c r="B358" s="14" t="str">
        <f>C358</f>
        <v>0.6</v>
      </c>
      <c r="C358" s="18" t="s">
        <v>258</v>
      </c>
    </row>
    <row r="359" ht="16.95" spans="1:3">
      <c r="A359" s="19" t="s">
        <v>245</v>
      </c>
      <c r="B359" s="20"/>
      <c r="C359" s="21"/>
    </row>
    <row r="360" ht="17.7" spans="1:3">
      <c r="A360" s="10" t="s">
        <v>242</v>
      </c>
      <c r="B360" s="11"/>
      <c r="C360" s="12"/>
    </row>
    <row r="361" ht="16.95" spans="1:5">
      <c r="A361" s="13" t="str">
        <f>CONCATENATE("&lt;loc&gt;",B361,"&lt;/loc&gt;")</f>
        <v>&lt;loc&gt;https://eduardoherreraf.github.io/cursoPython3-0503_modulos_especializados_de_python-matematico_aleatorio_y_de_sistema.html&lt;/loc&gt;</v>
      </c>
      <c r="B361" s="14" t="str">
        <f>CONCATENATE($C$5,C361)</f>
        <v>https://eduardoherreraf.github.io/cursoPython3-0503_modulos_especializados_de_python-matematico_aleatorio_y_de_sistema.html</v>
      </c>
      <c r="C361" s="18" t="s">
        <v>314</v>
      </c>
      <c r="E361" s="16"/>
    </row>
    <row r="362" spans="1:5">
      <c r="A362" s="13" t="str">
        <f>CONCATENATE("&lt;lastmod&gt;",B362,"&lt;/lastmod&gt;")</f>
        <v>&lt;lastmod&gt;2025-05-20T09:25:57-05:00&lt;/lastmod&gt;</v>
      </c>
      <c r="B362" s="14" t="str">
        <f>$C$1</f>
        <v>2025-05-20T09:25:57-05:00</v>
      </c>
      <c r="C362" s="17"/>
      <c r="E362" s="16"/>
    </row>
    <row r="363" ht="16.95" spans="1:5">
      <c r="A363" s="13" t="str">
        <f>CONCATENATE("&lt;changefreq&gt;",B363,"&lt;/changefreq&gt;")</f>
        <v>&lt;changefreq&gt;yearly&lt;/changefreq&gt;</v>
      </c>
      <c r="B363" s="14" t="s">
        <v>244</v>
      </c>
      <c r="C363" s="17"/>
      <c r="E363" s="16"/>
    </row>
    <row r="364" ht="16.95" spans="1:3">
      <c r="A364" s="13" t="str">
        <f>CONCATENATE("&lt;priority&gt;",B364,"&lt;/priority&gt;")</f>
        <v>&lt;priority&gt;0.6&lt;/priority&gt;</v>
      </c>
      <c r="B364" s="14" t="str">
        <f>C364</f>
        <v>0.6</v>
      </c>
      <c r="C364" s="18" t="s">
        <v>258</v>
      </c>
    </row>
    <row r="365" ht="16.95" spans="1:3">
      <c r="A365" s="19" t="s">
        <v>245</v>
      </c>
      <c r="B365" s="20"/>
      <c r="C365" s="21"/>
    </row>
    <row r="366" ht="17.7" spans="1:3">
      <c r="A366" s="10" t="s">
        <v>242</v>
      </c>
      <c r="B366" s="11"/>
      <c r="C366" s="12"/>
    </row>
    <row r="367" ht="16.95" spans="1:5">
      <c r="A367" s="13" t="str">
        <f>CONCATENATE("&lt;loc&gt;",B367,"&lt;/loc&gt;")</f>
        <v>&lt;loc&gt;https://eduardoherreraf.github.io/cursoPython3-0504_modulos_y_paquetes.html&lt;/loc&gt;</v>
      </c>
      <c r="B367" s="14" t="str">
        <f>CONCATENATE($C$5,C367)</f>
        <v>https://eduardoherreraf.github.io/cursoPython3-0504_modulos_y_paquetes.html</v>
      </c>
      <c r="C367" s="18" t="s">
        <v>315</v>
      </c>
      <c r="E367" s="16"/>
    </row>
    <row r="368" spans="1:5">
      <c r="A368" s="13" t="str">
        <f>CONCATENATE("&lt;lastmod&gt;",B368,"&lt;/lastmod&gt;")</f>
        <v>&lt;lastmod&gt;2025-05-20T09:25:57-05:00&lt;/lastmod&gt;</v>
      </c>
      <c r="B368" s="14" t="str">
        <f>$C$1</f>
        <v>2025-05-20T09:25:57-05:00</v>
      </c>
      <c r="C368" s="17"/>
      <c r="E368" s="16"/>
    </row>
    <row r="369" ht="16.95" spans="1:5">
      <c r="A369" s="13" t="str">
        <f>CONCATENATE("&lt;changefreq&gt;",B369,"&lt;/changefreq&gt;")</f>
        <v>&lt;changefreq&gt;yearly&lt;/changefreq&gt;</v>
      </c>
      <c r="B369" s="14" t="s">
        <v>244</v>
      </c>
      <c r="C369" s="17"/>
      <c r="E369" s="16"/>
    </row>
    <row r="370" ht="16.95" spans="1:3">
      <c r="A370" s="13" t="str">
        <f>CONCATENATE("&lt;priority&gt;",B370,"&lt;/priority&gt;")</f>
        <v>&lt;priority&gt;0.6&lt;/priority&gt;</v>
      </c>
      <c r="B370" s="14" t="str">
        <f>C370</f>
        <v>0.6</v>
      </c>
      <c r="C370" s="18" t="s">
        <v>258</v>
      </c>
    </row>
    <row r="371" ht="16.95" spans="1:3">
      <c r="A371" s="19" t="s">
        <v>245</v>
      </c>
      <c r="B371" s="20"/>
      <c r="C371" s="21"/>
    </row>
    <row r="372" ht="17.7" spans="1:3">
      <c r="A372" s="10" t="s">
        <v>242</v>
      </c>
      <c r="B372" s="11"/>
      <c r="C372" s="12"/>
    </row>
    <row r="373" ht="16.95" spans="1:5">
      <c r="A373" s="13" t="str">
        <f>CONCATENATE("&lt;loc&gt;",B373,"&lt;/loc&gt;")</f>
        <v>&lt;loc&gt;https://eduardoherreraf.github.io/cursoPython3-0505_instalador_de_paquetes-pip.html&lt;/loc&gt;</v>
      </c>
      <c r="B373" s="14" t="str">
        <f>CONCATENATE($C$5,C373)</f>
        <v>https://eduardoherreraf.github.io/cursoPython3-0505_instalador_de_paquetes-pip.html</v>
      </c>
      <c r="C373" s="18" t="s">
        <v>316</v>
      </c>
      <c r="E373" s="16"/>
    </row>
    <row r="374" spans="1:5">
      <c r="A374" s="13" t="str">
        <f>CONCATENATE("&lt;lastmod&gt;",B374,"&lt;/lastmod&gt;")</f>
        <v>&lt;lastmod&gt;2025-05-20T09:25:57-05:00&lt;/lastmod&gt;</v>
      </c>
      <c r="B374" s="14" t="str">
        <f>$C$1</f>
        <v>2025-05-20T09:25:57-05:00</v>
      </c>
      <c r="C374" s="17"/>
      <c r="E374" s="16"/>
    </row>
    <row r="375" ht="16.95" spans="1:5">
      <c r="A375" s="13" t="str">
        <f>CONCATENATE("&lt;changefreq&gt;",B375,"&lt;/changefreq&gt;")</f>
        <v>&lt;changefreq&gt;yearly&lt;/changefreq&gt;</v>
      </c>
      <c r="B375" s="14" t="s">
        <v>244</v>
      </c>
      <c r="C375" s="17"/>
      <c r="E375" s="16"/>
    </row>
    <row r="376" ht="16.95" spans="1:3">
      <c r="A376" s="13" t="str">
        <f>CONCATENATE("&lt;priority&gt;",B376,"&lt;/priority&gt;")</f>
        <v>&lt;priority&gt;0.6&lt;/priority&gt;</v>
      </c>
      <c r="B376" s="14" t="str">
        <f>C376</f>
        <v>0.6</v>
      </c>
      <c r="C376" s="18" t="s">
        <v>258</v>
      </c>
    </row>
    <row r="377" ht="16.95" spans="1:3">
      <c r="A377" s="19" t="s">
        <v>245</v>
      </c>
      <c r="B377" s="20"/>
      <c r="C377" s="21"/>
    </row>
    <row r="378" ht="17.7" spans="1:3">
      <c r="A378" s="10" t="s">
        <v>242</v>
      </c>
      <c r="B378" s="11"/>
      <c r="C378" s="12"/>
    </row>
    <row r="379" ht="16.95" spans="1:5">
      <c r="A379" s="13" t="str">
        <f>CONCATENATE("&lt;loc&gt;",B379,"&lt;/loc&gt;")</f>
        <v>&lt;loc&gt;https://eduardoherreraf.github.io/cursoPython3-0601_la_naturaleza_de_las_cadenas.html&lt;/loc&gt;</v>
      </c>
      <c r="B379" s="14" t="str">
        <f>CONCATENATE($C$5,C379)</f>
        <v>https://eduardoherreraf.github.io/cursoPython3-0601_la_naturaleza_de_las_cadenas.html</v>
      </c>
      <c r="C379" s="18" t="s">
        <v>317</v>
      </c>
      <c r="E379" s="16"/>
    </row>
    <row r="380" spans="1:5">
      <c r="A380" s="13" t="str">
        <f>CONCATENATE("&lt;lastmod&gt;",B380,"&lt;/lastmod&gt;")</f>
        <v>&lt;lastmod&gt;2025-05-20T09:25:57-05:00&lt;/lastmod&gt;</v>
      </c>
      <c r="B380" s="14" t="str">
        <f>$C$1</f>
        <v>2025-05-20T09:25:57-05:00</v>
      </c>
      <c r="C380" s="17"/>
      <c r="E380" s="16"/>
    </row>
    <row r="381" ht="16.95" spans="1:5">
      <c r="A381" s="13" t="str">
        <f>CONCATENATE("&lt;changefreq&gt;",B381,"&lt;/changefreq&gt;")</f>
        <v>&lt;changefreq&gt;yearly&lt;/changefreq&gt;</v>
      </c>
      <c r="B381" s="14" t="s">
        <v>244</v>
      </c>
      <c r="C381" s="17"/>
      <c r="E381" s="16"/>
    </row>
    <row r="382" ht="16.95" spans="1:3">
      <c r="A382" s="13" t="str">
        <f>CONCATENATE("&lt;priority&gt;",B382,"&lt;/priority&gt;")</f>
        <v>&lt;priority&gt;0.6&lt;/priority&gt;</v>
      </c>
      <c r="B382" s="14" t="str">
        <f>C382</f>
        <v>0.6</v>
      </c>
      <c r="C382" s="18" t="s">
        <v>258</v>
      </c>
    </row>
    <row r="383" ht="16.95" spans="1:3">
      <c r="A383" s="19" t="s">
        <v>245</v>
      </c>
      <c r="B383" s="20"/>
      <c r="C383" s="21"/>
    </row>
    <row r="384" ht="17.7" spans="1:3">
      <c r="A384" s="10" t="s">
        <v>242</v>
      </c>
      <c r="B384" s="11"/>
      <c r="C384" s="12"/>
    </row>
    <row r="385" ht="16.95" spans="1:5">
      <c r="A385" s="13" t="str">
        <f>CONCATENATE("&lt;loc&gt;",B385,"&lt;/loc&gt;")</f>
        <v>&lt;loc&gt;https://eduardoherreraf.github.io/cursoPython3-0602_errores-el_pan_diario_del_programador.html&lt;/loc&gt;</v>
      </c>
      <c r="B385" s="14" t="str">
        <f>CONCATENATE($C$5,C385)</f>
        <v>https://eduardoherreraf.github.io/cursoPython3-0602_errores-el_pan_diario_del_programador.html</v>
      </c>
      <c r="C385" s="18" t="s">
        <v>318</v>
      </c>
      <c r="E385" s="16"/>
    </row>
    <row r="386" spans="1:5">
      <c r="A386" s="13" t="str">
        <f>CONCATENATE("&lt;lastmod&gt;",B386,"&lt;/lastmod&gt;")</f>
        <v>&lt;lastmod&gt;2025-05-20T09:25:57-05:00&lt;/lastmod&gt;</v>
      </c>
      <c r="B386" s="14" t="str">
        <f>$C$1</f>
        <v>2025-05-20T09:25:57-05:00</v>
      </c>
      <c r="C386" s="17"/>
      <c r="E386" s="16"/>
    </row>
    <row r="387" ht="16.95" spans="1:5">
      <c r="A387" s="13" t="str">
        <f>CONCATENATE("&lt;changefreq&gt;",B387,"&lt;/changefreq&gt;")</f>
        <v>&lt;changefreq&gt;yearly&lt;/changefreq&gt;</v>
      </c>
      <c r="B387" s="14" t="s">
        <v>244</v>
      </c>
      <c r="C387" s="17"/>
      <c r="E387" s="16"/>
    </row>
    <row r="388" ht="16.95" spans="1:3">
      <c r="A388" s="13" t="str">
        <f>CONCATENATE("&lt;priority&gt;",B388,"&lt;/priority&gt;")</f>
        <v>&lt;priority&gt;0.6&lt;/priority&gt;</v>
      </c>
      <c r="B388" s="14" t="str">
        <f>C388</f>
        <v>0.6</v>
      </c>
      <c r="C388" s="18" t="s">
        <v>258</v>
      </c>
    </row>
    <row r="389" ht="16.95" spans="1:3">
      <c r="A389" s="19" t="s">
        <v>245</v>
      </c>
      <c r="B389" s="20"/>
      <c r="C389" s="21"/>
    </row>
    <row r="390" ht="17.7" spans="1:3">
      <c r="A390" s="10" t="s">
        <v>242</v>
      </c>
      <c r="B390" s="11"/>
      <c r="C390" s="12"/>
    </row>
    <row r="391" ht="16.95" spans="1:5">
      <c r="A391" s="13" t="str">
        <f>CONCATENATE("&lt;loc&gt;",B391,"&lt;/loc&gt;")</f>
        <v>&lt;loc&gt;https://eduardoherreraf.github.io/cursoPython3-0701_los_fundamentos_de_la_poo.html&lt;/loc&gt;</v>
      </c>
      <c r="B391" s="14" t="str">
        <f>CONCATENATE($C$5,C391)</f>
        <v>https://eduardoherreraf.github.io/cursoPython3-0701_los_fundamentos_de_la_poo.html</v>
      </c>
      <c r="C391" s="18" t="s">
        <v>319</v>
      </c>
      <c r="E391" s="16"/>
    </row>
    <row r="392" spans="1:5">
      <c r="A392" s="13" t="str">
        <f>CONCATENATE("&lt;lastmod&gt;",B392,"&lt;/lastmod&gt;")</f>
        <v>&lt;lastmod&gt;2025-05-20T09:25:57-05:00&lt;/lastmod&gt;</v>
      </c>
      <c r="B392" s="14" t="str">
        <f>$C$1</f>
        <v>2025-05-20T09:25:57-05:00</v>
      </c>
      <c r="C392" s="17"/>
      <c r="E392" s="16"/>
    </row>
    <row r="393" ht="16.95" spans="1:5">
      <c r="A393" s="13" t="str">
        <f>CONCATENATE("&lt;changefreq&gt;",B393,"&lt;/changefreq&gt;")</f>
        <v>&lt;changefreq&gt;yearly&lt;/changefreq&gt;</v>
      </c>
      <c r="B393" s="14" t="s">
        <v>244</v>
      </c>
      <c r="C393" s="17"/>
      <c r="E393" s="16"/>
    </row>
    <row r="394" ht="16.95" spans="1:3">
      <c r="A394" s="13" t="str">
        <f>CONCATENATE("&lt;priority&gt;",B394,"&lt;/priority&gt;")</f>
        <v>&lt;priority&gt;0.6&lt;/priority&gt;</v>
      </c>
      <c r="B394" s="14" t="str">
        <f>C394</f>
        <v>0.6</v>
      </c>
      <c r="C394" s="18" t="s">
        <v>258</v>
      </c>
    </row>
    <row r="395" ht="16.95" spans="1:3">
      <c r="A395" s="19" t="s">
        <v>245</v>
      </c>
      <c r="B395" s="20"/>
      <c r="C395" s="21"/>
    </row>
    <row r="396" ht="17.7" spans="1:3">
      <c r="A396" s="10" t="s">
        <v>242</v>
      </c>
      <c r="B396" s="11"/>
      <c r="C396" s="12"/>
    </row>
    <row r="397" ht="16.95" spans="1:5">
      <c r="A397" s="13" t="str">
        <f>CONCATENATE("&lt;loc&gt;",B397,"&lt;/loc&gt;")</f>
        <v>&lt;loc&gt;https://eduardoherreraf.github.io/cursoPython3-0702_comparando_paradigmas_programacion_procedimental_y_orientada_a_objetos.html&lt;/loc&gt;</v>
      </c>
      <c r="B397" s="14" t="str">
        <f>CONCATENATE($C$5,C397)</f>
        <v>https://eduardoherreraf.github.io/cursoPython3-0702_comparando_paradigmas_programacion_procedimental_y_orientada_a_objetos.html</v>
      </c>
      <c r="C397" s="18" t="s">
        <v>320</v>
      </c>
      <c r="E397" s="16"/>
    </row>
    <row r="398" spans="1:5">
      <c r="A398" s="13" t="str">
        <f>CONCATENATE("&lt;lastmod&gt;",B398,"&lt;/lastmod&gt;")</f>
        <v>&lt;lastmod&gt;2025-05-20T09:25:57-05:00&lt;/lastmod&gt;</v>
      </c>
      <c r="B398" s="14" t="str">
        <f>$C$1</f>
        <v>2025-05-20T09:25:57-05:00</v>
      </c>
      <c r="C398" s="17"/>
      <c r="E398" s="16"/>
    </row>
    <row r="399" ht="16.95" spans="1:5">
      <c r="A399" s="13" t="str">
        <f>CONCATENATE("&lt;changefreq&gt;",B399,"&lt;/changefreq&gt;")</f>
        <v>&lt;changefreq&gt;yearly&lt;/changefreq&gt;</v>
      </c>
      <c r="B399" s="14" t="s">
        <v>244</v>
      </c>
      <c r="C399" s="17"/>
      <c r="E399" s="16"/>
    </row>
    <row r="400" ht="16.95" spans="1:3">
      <c r="A400" s="13" t="str">
        <f>CONCATENATE("&lt;priority&gt;",B400,"&lt;/priority&gt;")</f>
        <v>&lt;priority&gt;0.6&lt;/priority&gt;</v>
      </c>
      <c r="B400" s="14" t="str">
        <f>C400</f>
        <v>0.6</v>
      </c>
      <c r="C400" s="18" t="s">
        <v>258</v>
      </c>
    </row>
    <row r="401" ht="16.95" spans="1:3">
      <c r="A401" s="19" t="s">
        <v>245</v>
      </c>
      <c r="B401" s="20"/>
      <c r="C401" s="21"/>
    </row>
    <row r="402" ht="17.7" spans="1:3">
      <c r="A402" s="10" t="s">
        <v>242</v>
      </c>
      <c r="B402" s="11"/>
      <c r="C402" s="12"/>
    </row>
    <row r="403" ht="16.95" spans="1:5">
      <c r="A403" s="13" t="str">
        <f>CONCATENATE("&lt;loc&gt;",B403,"&lt;/loc&gt;")</f>
        <v>&lt;loc&gt;https://eduardoherreraf.github.io/cursoPython3-0703_poo_propiedades.html&lt;/loc&gt;</v>
      </c>
      <c r="B403" s="14" t="str">
        <f>CONCATENATE($C$5,C403)</f>
        <v>https://eduardoherreraf.github.io/cursoPython3-0703_poo_propiedades.html</v>
      </c>
      <c r="C403" s="18" t="s">
        <v>321</v>
      </c>
      <c r="E403" s="16"/>
    </row>
    <row r="404" spans="1:5">
      <c r="A404" s="13" t="str">
        <f>CONCATENATE("&lt;lastmod&gt;",B404,"&lt;/lastmod&gt;")</f>
        <v>&lt;lastmod&gt;2025-05-20T09:25:57-05:00&lt;/lastmod&gt;</v>
      </c>
      <c r="B404" s="14" t="str">
        <f>$C$1</f>
        <v>2025-05-20T09:25:57-05:00</v>
      </c>
      <c r="C404" s="17"/>
      <c r="E404" s="16"/>
    </row>
    <row r="405" ht="16.95" spans="1:5">
      <c r="A405" s="13" t="str">
        <f>CONCATENATE("&lt;changefreq&gt;",B405,"&lt;/changefreq&gt;")</f>
        <v>&lt;changefreq&gt;yearly&lt;/changefreq&gt;</v>
      </c>
      <c r="B405" s="14" t="s">
        <v>244</v>
      </c>
      <c r="C405" s="17"/>
      <c r="E405" s="16"/>
    </row>
    <row r="406" ht="16.95" spans="1:3">
      <c r="A406" s="13" t="str">
        <f>CONCATENATE("&lt;priority&gt;",B406,"&lt;/priority&gt;")</f>
        <v>&lt;priority&gt;0.6&lt;/priority&gt;</v>
      </c>
      <c r="B406" s="14" t="str">
        <f>C406</f>
        <v>0.6</v>
      </c>
      <c r="C406" s="18" t="s">
        <v>258</v>
      </c>
    </row>
    <row r="407" ht="16.95" spans="1:3">
      <c r="A407" s="19" t="s">
        <v>245</v>
      </c>
      <c r="B407" s="20"/>
      <c r="C407" s="21"/>
    </row>
    <row r="408" ht="17.7" spans="1:3">
      <c r="A408" s="10" t="s">
        <v>242</v>
      </c>
      <c r="B408" s="11"/>
      <c r="C408" s="12"/>
    </row>
    <row r="409" ht="16.95" spans="1:5">
      <c r="A409" s="13" t="str">
        <f>CONCATENATE("&lt;loc&gt;",B409,"&lt;/loc&gt;")</f>
        <v>&lt;loc&gt;https://eduardoherreraf.github.io/cursoPython3-0704_poo_metodos.html&lt;/loc&gt;</v>
      </c>
      <c r="B409" s="14" t="str">
        <f>CONCATENATE($C$5,C409)</f>
        <v>https://eduardoherreraf.github.io/cursoPython3-0704_poo_metodos.html</v>
      </c>
      <c r="C409" s="18" t="s">
        <v>322</v>
      </c>
      <c r="E409" s="16"/>
    </row>
    <row r="410" spans="1:5">
      <c r="A410" s="13" t="str">
        <f>CONCATENATE("&lt;lastmod&gt;",B410,"&lt;/lastmod&gt;")</f>
        <v>&lt;lastmod&gt;2025-05-20T09:25:57-05:00&lt;/lastmod&gt;</v>
      </c>
      <c r="B410" s="14" t="str">
        <f>$C$1</f>
        <v>2025-05-20T09:25:57-05:00</v>
      </c>
      <c r="C410" s="17"/>
      <c r="E410" s="16"/>
    </row>
    <row r="411" ht="16.95" spans="1:5">
      <c r="A411" s="13" t="str">
        <f>CONCATENATE("&lt;changefreq&gt;",B411,"&lt;/changefreq&gt;")</f>
        <v>&lt;changefreq&gt;yearly&lt;/changefreq&gt;</v>
      </c>
      <c r="B411" s="14" t="s">
        <v>244</v>
      </c>
      <c r="C411" s="17"/>
      <c r="E411" s="16"/>
    </row>
    <row r="412" ht="16.95" spans="1:3">
      <c r="A412" s="13" t="str">
        <f>CONCATENATE("&lt;priority&gt;",B412,"&lt;/priority&gt;")</f>
        <v>&lt;priority&gt;0.6&lt;/priority&gt;</v>
      </c>
      <c r="B412" s="14" t="str">
        <f>C412</f>
        <v>0.6</v>
      </c>
      <c r="C412" s="18" t="s">
        <v>258</v>
      </c>
    </row>
    <row r="413" ht="16.95" spans="1:3">
      <c r="A413" s="19" t="s">
        <v>245</v>
      </c>
      <c r="B413" s="20"/>
      <c r="C413" s="21"/>
    </row>
    <row r="414" ht="17.7" spans="1:3">
      <c r="A414" s="10" t="s">
        <v>242</v>
      </c>
      <c r="B414" s="11"/>
      <c r="C414" s="12"/>
    </row>
    <row r="415" ht="16.95" spans="1:5">
      <c r="A415" s="13" t="str">
        <f>CONCATENATE("&lt;loc&gt;",B415,"&lt;/loc&gt;")</f>
        <v>&lt;loc&gt;https://eduardoherreraf.github.io/cursoPython3-0705_poo_herencia.html&lt;/loc&gt;</v>
      </c>
      <c r="B415" s="14" t="str">
        <f>CONCATENATE($C$5,C415)</f>
        <v>https://eduardoherreraf.github.io/cursoPython3-0705_poo_herencia.html</v>
      </c>
      <c r="C415" s="18" t="s">
        <v>323</v>
      </c>
      <c r="E415" s="16"/>
    </row>
    <row r="416" spans="1:5">
      <c r="A416" s="13" t="str">
        <f>CONCATENATE("&lt;lastmod&gt;",B416,"&lt;/lastmod&gt;")</f>
        <v>&lt;lastmod&gt;2025-05-20T09:25:57-05:00&lt;/lastmod&gt;</v>
      </c>
      <c r="B416" s="14" t="str">
        <f>$C$1</f>
        <v>2025-05-20T09:25:57-05:00</v>
      </c>
      <c r="C416" s="17"/>
      <c r="E416" s="16"/>
    </row>
    <row r="417" ht="16.95" spans="1:5">
      <c r="A417" s="13" t="str">
        <f>CONCATENATE("&lt;changefreq&gt;",B417,"&lt;/changefreq&gt;")</f>
        <v>&lt;changefreq&gt;yearly&lt;/changefreq&gt;</v>
      </c>
      <c r="B417" s="14" t="s">
        <v>244</v>
      </c>
      <c r="C417" s="17"/>
      <c r="E417" s="16"/>
    </row>
    <row r="418" ht="16.95" spans="1:3">
      <c r="A418" s="13" t="str">
        <f>CONCATENATE("&lt;priority&gt;",B418,"&lt;/priority&gt;")</f>
        <v>&lt;priority&gt;0.6&lt;/priority&gt;</v>
      </c>
      <c r="B418" s="14" t="str">
        <f>C418</f>
        <v>0.6</v>
      </c>
      <c r="C418" s="18" t="s">
        <v>258</v>
      </c>
    </row>
    <row r="419" ht="16.95" spans="1:3">
      <c r="A419" s="19" t="s">
        <v>245</v>
      </c>
      <c r="B419" s="20"/>
      <c r="C419" s="21"/>
    </row>
    <row r="420" ht="17.7" spans="1:3">
      <c r="A420" s="10" t="s">
        <v>242</v>
      </c>
      <c r="B420" s="11"/>
      <c r="C420" s="12"/>
    </row>
    <row r="421" ht="16.95" spans="1:5">
      <c r="A421" s="13" t="str">
        <f>CONCATENATE("&lt;loc&gt;",B421,"&lt;/loc&gt;")</f>
        <v>&lt;loc&gt;https://eduardoherreraf.github.io/cursoPython3-0706_poo_excepciones.html&lt;/loc&gt;</v>
      </c>
      <c r="B421" s="14" t="str">
        <f>CONCATENATE($C$5,C421)</f>
        <v>https://eduardoherreraf.github.io/cursoPython3-0706_poo_excepciones.html</v>
      </c>
      <c r="C421" s="18" t="s">
        <v>324</v>
      </c>
      <c r="E421" s="16"/>
    </row>
    <row r="422" spans="1:5">
      <c r="A422" s="13" t="str">
        <f>CONCATENATE("&lt;lastmod&gt;",B422,"&lt;/lastmod&gt;")</f>
        <v>&lt;lastmod&gt;2025-05-20T09:25:57-05:00&lt;/lastmod&gt;</v>
      </c>
      <c r="B422" s="14" t="str">
        <f>$C$1</f>
        <v>2025-05-20T09:25:57-05:00</v>
      </c>
      <c r="C422" s="17"/>
      <c r="E422" s="16"/>
    </row>
    <row r="423" ht="16.95" spans="1:5">
      <c r="A423" s="13" t="str">
        <f>CONCATENATE("&lt;changefreq&gt;",B423,"&lt;/changefreq&gt;")</f>
        <v>&lt;changefreq&gt;yearly&lt;/changefreq&gt;</v>
      </c>
      <c r="B423" s="14" t="s">
        <v>244</v>
      </c>
      <c r="C423" s="17"/>
      <c r="E423" s="16"/>
    </row>
    <row r="424" ht="16.95" spans="1:3">
      <c r="A424" s="13" t="str">
        <f>CONCATENATE("&lt;priority&gt;",B424,"&lt;/priority&gt;")</f>
        <v>&lt;priority&gt;0.6&lt;/priority&gt;</v>
      </c>
      <c r="B424" s="14" t="str">
        <f>C424</f>
        <v>0.6</v>
      </c>
      <c r="C424" s="18" t="s">
        <v>258</v>
      </c>
    </row>
    <row r="425" ht="16.95" spans="1:3">
      <c r="A425" s="19" t="s">
        <v>245</v>
      </c>
      <c r="B425" s="20"/>
      <c r="C425" s="21"/>
    </row>
    <row r="426" ht="17.7" spans="1:3">
      <c r="A426" s="10" t="s">
        <v>242</v>
      </c>
      <c r="B426" s="11"/>
      <c r="C426" s="12"/>
    </row>
    <row r="427" ht="16.95" spans="1:5">
      <c r="A427" s="13" t="str">
        <f>CONCATENATE("&lt;loc&gt;",B427,"&lt;/loc&gt;")</f>
        <v>&lt;loc&gt;https://eduardoherreraf.github.io/cursoPython3-0801_iteradores,_generadores_y_cierres.html&lt;/loc&gt;</v>
      </c>
      <c r="B427" s="14" t="str">
        <f>CONCATENATE($C$5,C427)</f>
        <v>https://eduardoherreraf.github.io/cursoPython3-0801_iteradores,_generadores_y_cierres.html</v>
      </c>
      <c r="C427" s="18" t="s">
        <v>325</v>
      </c>
      <c r="E427" s="16"/>
    </row>
    <row r="428" spans="1:5">
      <c r="A428" s="13" t="str">
        <f>CONCATENATE("&lt;lastmod&gt;",B428,"&lt;/lastmod&gt;")</f>
        <v>&lt;lastmod&gt;2025-05-20T09:25:57-05:00&lt;/lastmod&gt;</v>
      </c>
      <c r="B428" s="14" t="str">
        <f>$C$1</f>
        <v>2025-05-20T09:25:57-05:00</v>
      </c>
      <c r="C428" s="17"/>
      <c r="E428" s="16"/>
    </row>
    <row r="429" ht="16.95" spans="1:5">
      <c r="A429" s="13" t="str">
        <f>CONCATENATE("&lt;changefreq&gt;",B429,"&lt;/changefreq&gt;")</f>
        <v>&lt;changefreq&gt;yearly&lt;/changefreq&gt;</v>
      </c>
      <c r="B429" s="14" t="s">
        <v>244</v>
      </c>
      <c r="C429" s="17"/>
      <c r="E429" s="16"/>
    </row>
    <row r="430" ht="16.95" spans="1:3">
      <c r="A430" s="13" t="str">
        <f>CONCATENATE("&lt;priority&gt;",B430,"&lt;/priority&gt;")</f>
        <v>&lt;priority&gt;0.6&lt;/priority&gt;</v>
      </c>
      <c r="B430" s="14" t="str">
        <f>C430</f>
        <v>0.6</v>
      </c>
      <c r="C430" s="18" t="s">
        <v>258</v>
      </c>
    </row>
    <row r="431" ht="16.95" spans="1:3">
      <c r="A431" s="19" t="s">
        <v>245</v>
      </c>
      <c r="B431" s="20"/>
      <c r="C431" s="21"/>
    </row>
    <row r="432" ht="17.7" spans="1:3">
      <c r="A432" s="10" t="s">
        <v>242</v>
      </c>
      <c r="B432" s="11"/>
      <c r="C432" s="12"/>
    </row>
    <row r="433" ht="16.95" spans="1:5">
      <c r="A433" s="13" t="str">
        <f>CONCATENATE("&lt;loc&gt;",B433,"&lt;/loc&gt;")</f>
        <v>&lt;loc&gt;https://eduardoherreraf.github.io/cursoPython3-0802_manejo_de_archivos.html&lt;/loc&gt;</v>
      </c>
      <c r="B433" s="14" t="str">
        <f>CONCATENATE($C$5,C433)</f>
        <v>https://eduardoherreraf.github.io/cursoPython3-0802_manejo_de_archivos.html</v>
      </c>
      <c r="C433" s="18" t="s">
        <v>326</v>
      </c>
      <c r="E433" s="16"/>
    </row>
    <row r="434" spans="1:5">
      <c r="A434" s="13" t="str">
        <f>CONCATENATE("&lt;lastmod&gt;",B434,"&lt;/lastmod&gt;")</f>
        <v>&lt;lastmod&gt;2025-05-20T09:25:57-05:00&lt;/lastmod&gt;</v>
      </c>
      <c r="B434" s="14" t="str">
        <f>$C$1</f>
        <v>2025-05-20T09:25:57-05:00</v>
      </c>
      <c r="C434" s="17"/>
      <c r="E434" s="16"/>
    </row>
    <row r="435" ht="16.95" spans="1:5">
      <c r="A435" s="13" t="str">
        <f>CONCATENATE("&lt;changefreq&gt;",B435,"&lt;/changefreq&gt;")</f>
        <v>&lt;changefreq&gt;yearly&lt;/changefreq&gt;</v>
      </c>
      <c r="B435" s="14" t="s">
        <v>244</v>
      </c>
      <c r="C435" s="17"/>
      <c r="E435" s="16"/>
    </row>
    <row r="436" ht="16.95" spans="1:3">
      <c r="A436" s="13" t="str">
        <f>CONCATENATE("&lt;priority&gt;",B436,"&lt;/priority&gt;")</f>
        <v>&lt;priority&gt;0.6&lt;/priority&gt;</v>
      </c>
      <c r="B436" s="14" t="str">
        <f>C436</f>
        <v>0.6</v>
      </c>
      <c r="C436" s="18" t="s">
        <v>258</v>
      </c>
    </row>
    <row r="437" ht="16.95" spans="1:3">
      <c r="A437" s="19" t="s">
        <v>245</v>
      </c>
      <c r="B437" s="20"/>
      <c r="C437" s="21"/>
    </row>
    <row r="438" ht="17.7" spans="1:3">
      <c r="A438" s="10" t="s">
        <v>242</v>
      </c>
      <c r="B438" s="11"/>
      <c r="C438" s="12"/>
    </row>
    <row r="439" ht="16.95" spans="1:5">
      <c r="A439" s="13" t="str">
        <f>CONCATENATE("&lt;loc&gt;",B439,"&lt;/loc&gt;")</f>
        <v>&lt;loc&gt;https://eduardoherreraf.github.io/cursoPython3-0803_el_modulo_os_interactuando_con_el_sistema_operativo.html&lt;/loc&gt;</v>
      </c>
      <c r="B439" s="14" t="str">
        <f>CONCATENATE($C$5,C439)</f>
        <v>https://eduardoherreraf.github.io/cursoPython3-0803_el_modulo_os_interactuando_con_el_sistema_operativo.html</v>
      </c>
      <c r="C439" s="18" t="s">
        <v>327</v>
      </c>
      <c r="E439" s="16"/>
    </row>
    <row r="440" spans="1:5">
      <c r="A440" s="13" t="str">
        <f>CONCATENATE("&lt;lastmod&gt;",B440,"&lt;/lastmod&gt;")</f>
        <v>&lt;lastmod&gt;2025-05-20T09:25:57-05:00&lt;/lastmod&gt;</v>
      </c>
      <c r="B440" s="14" t="str">
        <f>$C$1</f>
        <v>2025-05-20T09:25:57-05:00</v>
      </c>
      <c r="C440" s="17"/>
      <c r="E440" s="16"/>
    </row>
    <row r="441" ht="16.95" spans="1:5">
      <c r="A441" s="13" t="str">
        <f>CONCATENATE("&lt;changefreq&gt;",B441,"&lt;/changefreq&gt;")</f>
        <v>&lt;changefreq&gt;yearly&lt;/changefreq&gt;</v>
      </c>
      <c r="B441" s="14" t="s">
        <v>244</v>
      </c>
      <c r="C441" s="17"/>
      <c r="E441" s="16"/>
    </row>
    <row r="442" ht="16.95" spans="1:3">
      <c r="A442" s="13" t="str">
        <f>CONCATENATE("&lt;priority&gt;",B442,"&lt;/priority&gt;")</f>
        <v>&lt;priority&gt;0.6&lt;/priority&gt;</v>
      </c>
      <c r="B442" s="14" t="str">
        <f>C442</f>
        <v>0.6</v>
      </c>
      <c r="C442" s="18" t="s">
        <v>258</v>
      </c>
    </row>
    <row r="443" ht="16.95" spans="1:3">
      <c r="A443" s="19" t="s">
        <v>245</v>
      </c>
      <c r="B443" s="20"/>
      <c r="C443" s="21"/>
    </row>
    <row r="444" ht="17.7" spans="1:3">
      <c r="A444" s="10" t="s">
        <v>242</v>
      </c>
      <c r="B444" s="11"/>
      <c r="C444" s="12"/>
    </row>
    <row r="445" ht="16.95" spans="1:5">
      <c r="A445" s="13" t="str">
        <f>CONCATENATE("&lt;loc&gt;",B445,"&lt;/loc&gt;")</f>
        <v>&lt;loc&gt;https://eduardoherreraf.github.io/cursoPython3-0804_modulo_datetime_funciones_para_manejo_de_la_hora_y_la_fecha.html&lt;/loc&gt;</v>
      </c>
      <c r="B445" s="14" t="str">
        <f>CONCATENATE($C$5,C445)</f>
        <v>https://eduardoherreraf.github.io/cursoPython3-0804_modulo_datetime_funciones_para_manejo_de_la_hora_y_la_fecha.html</v>
      </c>
      <c r="C445" s="18" t="s">
        <v>328</v>
      </c>
      <c r="E445" s="16"/>
    </row>
    <row r="446" spans="1:5">
      <c r="A446" s="13" t="str">
        <f>CONCATENATE("&lt;lastmod&gt;",B446,"&lt;/lastmod&gt;")</f>
        <v>&lt;lastmod&gt;2025-05-20T09:25:57-05:00&lt;/lastmod&gt;</v>
      </c>
      <c r="B446" s="14" t="str">
        <f>$C$1</f>
        <v>2025-05-20T09:25:57-05:00</v>
      </c>
      <c r="C446" s="17"/>
      <c r="E446" s="16"/>
    </row>
    <row r="447" ht="16.95" spans="1:5">
      <c r="A447" s="13" t="str">
        <f>CONCATENATE("&lt;changefreq&gt;",B447,"&lt;/changefreq&gt;")</f>
        <v>&lt;changefreq&gt;yearly&lt;/changefreq&gt;</v>
      </c>
      <c r="B447" s="14" t="s">
        <v>244</v>
      </c>
      <c r="C447" s="17"/>
      <c r="E447" s="16"/>
    </row>
    <row r="448" ht="16.95" spans="1:3">
      <c r="A448" s="13" t="str">
        <f>CONCATENATE("&lt;priority&gt;",B448,"&lt;/priority&gt;")</f>
        <v>&lt;priority&gt;0.6&lt;/priority&gt;</v>
      </c>
      <c r="B448" s="14" t="str">
        <f>C448</f>
        <v>0.6</v>
      </c>
      <c r="C448" s="18" t="s">
        <v>258</v>
      </c>
    </row>
    <row r="449" ht="16.95" spans="1:3">
      <c r="A449" s="19" t="s">
        <v>245</v>
      </c>
      <c r="B449" s="20"/>
      <c r="C449" s="21"/>
    </row>
    <row r="450" ht="17.7" spans="1:3">
      <c r="A450" s="10" t="s">
        <v>242</v>
      </c>
      <c r="B450" s="11"/>
      <c r="C450" s="12"/>
    </row>
    <row r="451" ht="16.95" spans="1:3">
      <c r="A451" s="13" t="str">
        <f>CONCATENATE("&lt;loc&gt;",B451,"&lt;/loc&gt;")</f>
        <v>&lt;loc&gt;https://eduardoherreraf.github.io/cursoPython3-0805_modulo_calendar_trabajando_con_funciones_relacionadas_con_el_calendario.html&lt;/loc&gt;</v>
      </c>
      <c r="B451" s="14" t="str">
        <f>CONCATENATE($C$5,C451)</f>
        <v>https://eduardoherreraf.github.io/cursoPython3-0805_modulo_calendar_trabajando_con_funciones_relacionadas_con_el_calendario.html</v>
      </c>
      <c r="C451" s="18" t="s">
        <v>329</v>
      </c>
    </row>
    <row r="452" spans="1:3">
      <c r="A452" s="13" t="str">
        <f>CONCATENATE("&lt;lastmod&gt;",B452,"&lt;/lastmod&gt;")</f>
        <v>&lt;lastmod&gt;2025-05-20T09:25:57-05:00&lt;/lastmod&gt;</v>
      </c>
      <c r="B452" s="14" t="str">
        <f>$C$1</f>
        <v>2025-05-20T09:25:57-05:00</v>
      </c>
      <c r="C452" s="17"/>
    </row>
    <row r="453" ht="16.95" spans="1:3">
      <c r="A453" s="13" t="str">
        <f>CONCATENATE("&lt;changefreq&gt;",B453,"&lt;/changefreq&gt;")</f>
        <v>&lt;changefreq&gt;yearly&lt;/changefreq&gt;</v>
      </c>
      <c r="B453" s="14" t="s">
        <v>244</v>
      </c>
      <c r="C453" s="17"/>
    </row>
    <row r="454" ht="16.95" spans="1:3">
      <c r="A454" s="13" t="str">
        <f>CONCATENATE("&lt;priority&gt;",B454,"&lt;/priority&gt;")</f>
        <v>&lt;priority&gt;0.6&lt;/priority&gt;</v>
      </c>
      <c r="B454" s="14" t="str">
        <f>C454</f>
        <v>0.6</v>
      </c>
      <c r="C454" s="18" t="s">
        <v>258</v>
      </c>
    </row>
    <row r="455" ht="16.95" spans="1:3">
      <c r="A455" s="19" t="s">
        <v>245</v>
      </c>
      <c r="B455" s="20"/>
      <c r="C455" s="21"/>
    </row>
    <row r="456" ht="17.7" spans="1:3">
      <c r="A456" s="22" t="s">
        <v>330</v>
      </c>
      <c r="B456" s="22"/>
      <c r="C456" s="22"/>
    </row>
    <row r="457" ht="17.7" spans="1:3">
      <c r="A457" s="10" t="s">
        <v>242</v>
      </c>
      <c r="B457" s="11"/>
      <c r="C457" s="12"/>
    </row>
    <row r="458" ht="16.95" spans="1:5">
      <c r="A458" s="13" t="str">
        <f>CONCATENATE("&lt;loc&gt;",B458,"&lt;/loc&gt;")</f>
        <v>&lt;loc&gt;https://eduardoherreraf.github.io/html-01_introduccion_html.html&lt;/loc&gt;</v>
      </c>
      <c r="B458" s="14" t="str">
        <f>CONCATENATE($C$5,C458)</f>
        <v>https://eduardoherreraf.github.io/html-01_introduccion_html.html</v>
      </c>
      <c r="C458" s="15" t="s">
        <v>331</v>
      </c>
      <c r="E458" s="16"/>
    </row>
    <row r="459" spans="1:5">
      <c r="A459" s="13" t="str">
        <f>CONCATENATE("&lt;lastmod&gt;",B459,"&lt;/lastmod&gt;")</f>
        <v>&lt;lastmod&gt;2025-05-20T09:25:57-05:00&lt;/lastmod&gt;</v>
      </c>
      <c r="B459" s="14" t="str">
        <f>$C$1</f>
        <v>2025-05-20T09:25:57-05:00</v>
      </c>
      <c r="C459" s="17"/>
      <c r="E459" s="16"/>
    </row>
    <row r="460" ht="16.95" spans="1:5">
      <c r="A460" s="13" t="str">
        <f>CONCATENATE("&lt;changefreq&gt;",B460,"&lt;/changefreq&gt;")</f>
        <v>&lt;changefreq&gt;yearly&lt;/changefreq&gt;</v>
      </c>
      <c r="B460" s="14" t="s">
        <v>244</v>
      </c>
      <c r="C460" s="17"/>
      <c r="E460" s="16"/>
    </row>
    <row r="461" ht="16.95" spans="1:3">
      <c r="A461" s="13" t="str">
        <f>CONCATENATE("&lt;priority&gt;",B461,"&lt;/priority&gt;")</f>
        <v>&lt;priority&gt;0.6&lt;/priority&gt;</v>
      </c>
      <c r="B461" s="14" t="str">
        <f>C461</f>
        <v>0.6</v>
      </c>
      <c r="C461" s="18" t="s">
        <v>258</v>
      </c>
    </row>
    <row r="462" ht="16.95" spans="1:3">
      <c r="A462" s="19" t="s">
        <v>245</v>
      </c>
      <c r="B462" s="20"/>
      <c r="C462" s="21"/>
    </row>
    <row r="463" ht="17.7" spans="1:3">
      <c r="A463" s="10" t="s">
        <v>242</v>
      </c>
      <c r="B463" s="11"/>
      <c r="C463" s="12"/>
    </row>
    <row r="464" ht="16.95" spans="1:5">
      <c r="A464" s="13" t="str">
        <f>CONCATENATE("&lt;loc&gt;",B464,"&lt;/loc&gt;")</f>
        <v>&lt;loc&gt;https://eduardoherreraf.github.io/html-02_estructura_del_documento_html.html&lt;/loc&gt;</v>
      </c>
      <c r="B464" s="14" t="str">
        <f>CONCATENATE($C$5,C464)</f>
        <v>https://eduardoherreraf.github.io/html-02_estructura_del_documento_html.html</v>
      </c>
      <c r="C464" s="15" t="s">
        <v>332</v>
      </c>
      <c r="E464" s="16"/>
    </row>
    <row r="465" spans="1:5">
      <c r="A465" s="13" t="str">
        <f>CONCATENATE("&lt;lastmod&gt;",B465,"&lt;/lastmod&gt;")</f>
        <v>&lt;lastmod&gt;2025-05-20T09:25:57-05:00&lt;/lastmod&gt;</v>
      </c>
      <c r="B465" s="14" t="str">
        <f>$C$1</f>
        <v>2025-05-20T09:25:57-05:00</v>
      </c>
      <c r="C465" s="17"/>
      <c r="E465" s="16"/>
    </row>
    <row r="466" ht="16.95" spans="1:5">
      <c r="A466" s="13" t="str">
        <f>CONCATENATE("&lt;changefreq&gt;",B466,"&lt;/changefreq&gt;")</f>
        <v>&lt;changefreq&gt;yearly&lt;/changefreq&gt;</v>
      </c>
      <c r="B466" s="14" t="s">
        <v>244</v>
      </c>
      <c r="C466" s="17"/>
      <c r="E466" s="16"/>
    </row>
    <row r="467" ht="16.95" spans="1:3">
      <c r="A467" s="13" t="str">
        <f>CONCATENATE("&lt;priority&gt;",B467,"&lt;/priority&gt;")</f>
        <v>&lt;priority&gt;0.6&lt;/priority&gt;</v>
      </c>
      <c r="B467" s="14" t="str">
        <f>C467</f>
        <v>0.6</v>
      </c>
      <c r="C467" s="18" t="s">
        <v>258</v>
      </c>
    </row>
    <row r="468" ht="16.95" spans="1:3">
      <c r="A468" s="19" t="s">
        <v>245</v>
      </c>
      <c r="B468" s="20"/>
      <c r="C468" s="21"/>
    </row>
    <row r="469" ht="17.7" spans="1:3">
      <c r="A469" s="10" t="s">
        <v>242</v>
      </c>
      <c r="B469" s="11"/>
      <c r="C469" s="12"/>
    </row>
    <row r="470" ht="16.95" spans="1:5">
      <c r="A470" s="13" t="str">
        <f>CONCATENATE("&lt;loc&gt;",B470,"&lt;/loc&gt;")</f>
        <v>&lt;loc&gt;https://eduardoherreraf.github.io/html-03_encabezado_html.html&lt;/loc&gt;</v>
      </c>
      <c r="B470" s="14" t="str">
        <f>CONCATENATE($C$5,C470)</f>
        <v>https://eduardoherreraf.github.io/html-03_encabezado_html.html</v>
      </c>
      <c r="C470" s="15" t="s">
        <v>333</v>
      </c>
      <c r="E470" s="16"/>
    </row>
    <row r="471" spans="1:5">
      <c r="A471" s="13" t="str">
        <f>CONCATENATE("&lt;lastmod&gt;",B471,"&lt;/lastmod&gt;")</f>
        <v>&lt;lastmod&gt;2025-05-20T09:25:57-05:00&lt;/lastmod&gt;</v>
      </c>
      <c r="B471" s="14" t="str">
        <f>$C$1</f>
        <v>2025-05-20T09:25:57-05:00</v>
      </c>
      <c r="C471" s="17"/>
      <c r="E471" s="16"/>
    </row>
    <row r="472" ht="16.95" spans="1:5">
      <c r="A472" s="13" t="str">
        <f>CONCATENATE("&lt;changefreq&gt;",B472,"&lt;/changefreq&gt;")</f>
        <v>&lt;changefreq&gt;yearly&lt;/changefreq&gt;</v>
      </c>
      <c r="B472" s="14" t="s">
        <v>244</v>
      </c>
      <c r="C472" s="17"/>
      <c r="E472" s="16"/>
    </row>
    <row r="473" ht="16.95" spans="1:3">
      <c r="A473" s="13" t="str">
        <f>CONCATENATE("&lt;priority&gt;",B473,"&lt;/priority&gt;")</f>
        <v>&lt;priority&gt;0.6&lt;/priority&gt;</v>
      </c>
      <c r="B473" s="14" t="str">
        <f>C473</f>
        <v>0.6</v>
      </c>
      <c r="C473" s="18" t="s">
        <v>258</v>
      </c>
    </row>
    <row r="474" ht="16.95" spans="1:3">
      <c r="A474" s="19" t="s">
        <v>245</v>
      </c>
      <c r="B474" s="20"/>
      <c r="C474" s="21"/>
    </row>
    <row r="475" ht="17.7" spans="1:3">
      <c r="A475" s="10" t="s">
        <v>242</v>
      </c>
      <c r="B475" s="11"/>
      <c r="C475" s="12"/>
    </row>
    <row r="476" ht="16.95" spans="1:5">
      <c r="A476" s="13" t="str">
        <f>CONCATENATE("&lt;loc&gt;",B476,"&lt;/loc&gt;")</f>
        <v>&lt;loc&gt;https://eduardoherreraf.github.io/html-04_cuerpo_html.html&lt;/loc&gt;</v>
      </c>
      <c r="B476" s="14" t="str">
        <f>CONCATENATE($C$5,C476)</f>
        <v>https://eduardoherreraf.github.io/html-04_cuerpo_html.html</v>
      </c>
      <c r="C476" s="15" t="s">
        <v>334</v>
      </c>
      <c r="E476" s="16"/>
    </row>
    <row r="477" spans="1:5">
      <c r="A477" s="13" t="str">
        <f>CONCATENATE("&lt;lastmod&gt;",B477,"&lt;/lastmod&gt;")</f>
        <v>&lt;lastmod&gt;2025-05-20T09:25:57-05:00&lt;/lastmod&gt;</v>
      </c>
      <c r="B477" s="14" t="str">
        <f>$C$1</f>
        <v>2025-05-20T09:25:57-05:00</v>
      </c>
      <c r="C477" s="17"/>
      <c r="E477" s="16"/>
    </row>
    <row r="478" ht="16.95" spans="1:5">
      <c r="A478" s="13" t="str">
        <f>CONCATENATE("&lt;changefreq&gt;",B478,"&lt;/changefreq&gt;")</f>
        <v>&lt;changefreq&gt;yearly&lt;/changefreq&gt;</v>
      </c>
      <c r="B478" s="14" t="s">
        <v>244</v>
      </c>
      <c r="C478" s="17"/>
      <c r="E478" s="16"/>
    </row>
    <row r="479" ht="16.95" spans="1:3">
      <c r="A479" s="13" t="str">
        <f>CONCATENATE("&lt;priority&gt;",B479,"&lt;/priority&gt;")</f>
        <v>&lt;priority&gt;0.6&lt;/priority&gt;</v>
      </c>
      <c r="B479" s="14" t="str">
        <f>C479</f>
        <v>0.6</v>
      </c>
      <c r="C479" s="18" t="s">
        <v>258</v>
      </c>
    </row>
    <row r="480" ht="16.95" spans="1:3">
      <c r="A480" s="19" t="s">
        <v>245</v>
      </c>
      <c r="B480" s="20"/>
      <c r="C480" s="21"/>
    </row>
    <row r="481" ht="17.7" spans="1:3">
      <c r="A481" s="10" t="s">
        <v>242</v>
      </c>
      <c r="B481" s="11"/>
      <c r="C481" s="12"/>
    </row>
    <row r="482" ht="16.95" spans="1:5">
      <c r="A482" s="13" t="str">
        <f>CONCATENATE("&lt;loc&gt;",B482,"&lt;/loc&gt;")</f>
        <v>&lt;loc&gt;https://eduardoherreraf.github.io/html-06_Etiquetas_de_texto.html&lt;/loc&gt;</v>
      </c>
      <c r="B482" s="14" t="str">
        <f>CONCATENATE($C$5,C482)</f>
        <v>https://eduardoherreraf.github.io/html-06_Etiquetas_de_texto.html</v>
      </c>
      <c r="C482" s="15" t="s">
        <v>335</v>
      </c>
      <c r="E482" s="16"/>
    </row>
    <row r="483" spans="1:5">
      <c r="A483" s="13" t="str">
        <f>CONCATENATE("&lt;lastmod&gt;",B483,"&lt;/lastmod&gt;")</f>
        <v>&lt;lastmod&gt;2025-05-20T09:25:57-05:00&lt;/lastmod&gt;</v>
      </c>
      <c r="B483" s="14" t="str">
        <f>$C$1</f>
        <v>2025-05-20T09:25:57-05:00</v>
      </c>
      <c r="C483" s="17"/>
      <c r="E483" s="16"/>
    </row>
    <row r="484" ht="16.95" spans="1:5">
      <c r="A484" s="13" t="str">
        <f>CONCATENATE("&lt;changefreq&gt;",B484,"&lt;/changefreq&gt;")</f>
        <v>&lt;changefreq&gt;yearly&lt;/changefreq&gt;</v>
      </c>
      <c r="B484" s="14" t="s">
        <v>244</v>
      </c>
      <c r="C484" s="17"/>
      <c r="E484" s="16"/>
    </row>
    <row r="485" ht="16.95" spans="1:3">
      <c r="A485" s="13" t="str">
        <f>CONCATENATE("&lt;priority&gt;",B485,"&lt;/priority&gt;")</f>
        <v>&lt;priority&gt;0.6&lt;/priority&gt;</v>
      </c>
      <c r="B485" s="14" t="str">
        <f>C485</f>
        <v>0.6</v>
      </c>
      <c r="C485" s="18" t="s">
        <v>258</v>
      </c>
    </row>
    <row r="486" ht="16.95" spans="1:3">
      <c r="A486" s="19" t="s">
        <v>245</v>
      </c>
      <c r="B486" s="20"/>
      <c r="C486" s="21"/>
    </row>
    <row r="487" ht="16.95" spans="1:3">
      <c r="A487" s="5" t="s">
        <v>336</v>
      </c>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578" spans="5:5">
      <c r="E578" s="24"/>
    </row>
    <row r="579" spans="5:5">
      <c r="E579" s="24"/>
    </row>
    <row r="580" spans="5:5">
      <c r="E580" s="24"/>
    </row>
    <row r="581" spans="5:5">
      <c r="E581" s="24"/>
    </row>
    <row r="582" spans="5:5">
      <c r="E582" s="24"/>
    </row>
    <row r="583" spans="5:5">
      <c r="E583" s="24"/>
    </row>
    <row r="584" spans="5:5">
      <c r="E584" s="24"/>
    </row>
    <row r="585" spans="5:5">
      <c r="E585" s="24"/>
    </row>
    <row r="586" spans="5:5">
      <c r="E586" s="24"/>
    </row>
    <row r="587" spans="5:5">
      <c r="E587" s="24"/>
    </row>
    <row r="588" spans="5:5">
      <c r="E588" s="24"/>
    </row>
    <row r="589" spans="5:5">
      <c r="E589" s="24"/>
    </row>
    <row r="590" spans="5:5">
      <c r="E590" s="24"/>
    </row>
    <row r="591" spans="5:5">
      <c r="E591" s="24"/>
    </row>
    <row r="592" spans="5:5">
      <c r="E592" s="24"/>
    </row>
    <row r="593" spans="5:5">
      <c r="E593" s="24"/>
    </row>
    <row r="594" spans="5:5">
      <c r="E594" s="24"/>
    </row>
    <row r="595" spans="5:5">
      <c r="E595" s="24"/>
    </row>
    <row r="596" spans="5:5">
      <c r="E596" s="24"/>
    </row>
    <row r="597" spans="5:5">
      <c r="E597" s="24"/>
    </row>
    <row r="598" spans="5:5">
      <c r="E598" s="24"/>
    </row>
    <row r="599" spans="5:5">
      <c r="E599" s="24"/>
    </row>
    <row r="600" spans="5:5">
      <c r="E600" s="24"/>
    </row>
    <row r="601" spans="5:5">
      <c r="E601" s="24"/>
    </row>
    <row r="602" spans="5:5">
      <c r="E602" s="24"/>
    </row>
    <row r="603" spans="5:5">
      <c r="E603" s="24"/>
    </row>
    <row r="604" spans="5:5">
      <c r="E604" s="24"/>
    </row>
    <row r="605" spans="5:5">
      <c r="E605" s="24"/>
    </row>
    <row r="606" spans="5:5">
      <c r="E606" s="24"/>
    </row>
    <row r="607" spans="5:5">
      <c r="E607" s="24"/>
    </row>
    <row r="608" spans="5:5">
      <c r="E608" s="24"/>
    </row>
    <row r="609" spans="5:5">
      <c r="E609" s="24"/>
    </row>
    <row r="610" spans="5:5">
      <c r="E610" s="24"/>
    </row>
    <row r="611" spans="5:5">
      <c r="E611" s="24"/>
    </row>
    <row r="612" spans="5:5">
      <c r="E612" s="24"/>
    </row>
    <row r="613" spans="5:5">
      <c r="E613" s="24"/>
    </row>
    <row r="614" spans="5:5">
      <c r="E614" s="24"/>
    </row>
    <row r="615" spans="5:5">
      <c r="E615" s="24"/>
    </row>
    <row r="616" spans="5:5">
      <c r="E616" s="24"/>
    </row>
    <row r="617" spans="5:5">
      <c r="E617" s="24"/>
    </row>
    <row r="618" spans="5:5">
      <c r="E618" s="24"/>
    </row>
    <row r="619" spans="5:5">
      <c r="E619" s="24"/>
    </row>
    <row r="620" spans="5:5">
      <c r="E620" s="24"/>
    </row>
    <row r="621" spans="5:5">
      <c r="E621" s="24"/>
    </row>
    <row r="622" spans="5:5">
      <c r="E622" s="24"/>
    </row>
    <row r="623" spans="5:5">
      <c r="E623" s="24"/>
    </row>
    <row r="624" spans="5:5">
      <c r="E624" s="24"/>
    </row>
    <row r="625" spans="5:5">
      <c r="E625" s="24"/>
    </row>
    <row r="626" spans="5:5">
      <c r="E626" s="24"/>
    </row>
    <row r="627" spans="5:5">
      <c r="E627" s="24"/>
    </row>
    <row r="628" spans="5:5">
      <c r="E628" s="24"/>
    </row>
    <row r="629" spans="5:5">
      <c r="E629" s="24"/>
    </row>
    <row r="630" spans="5:5">
      <c r="E630" s="24"/>
    </row>
    <row r="631" spans="5:5">
      <c r="E631" s="24"/>
    </row>
    <row r="632" spans="5:5">
      <c r="E632" s="24"/>
    </row>
    <row r="633" spans="5:5">
      <c r="E633" s="24"/>
    </row>
    <row r="634" spans="5:5">
      <c r="E634" s="24"/>
    </row>
    <row r="635" spans="5:5">
      <c r="E635" s="24"/>
    </row>
    <row r="636" spans="5:5">
      <c r="E636" s="24"/>
    </row>
    <row r="637" spans="5:5">
      <c r="E637" s="24"/>
    </row>
    <row r="638" spans="5:5">
      <c r="E638" s="24"/>
    </row>
    <row r="639" spans="5:5">
      <c r="E639" s="24"/>
    </row>
    <row r="640" spans="5:5">
      <c r="E640" s="24"/>
    </row>
    <row r="641" spans="5:5">
      <c r="E641" s="24"/>
    </row>
    <row r="642" spans="5:5">
      <c r="E642" s="24"/>
    </row>
    <row r="643" spans="5:5">
      <c r="E643" s="24"/>
    </row>
    <row r="644" spans="5:5">
      <c r="E644" s="24"/>
    </row>
    <row r="645" spans="5:5">
      <c r="E645" s="24"/>
    </row>
    <row r="646" spans="5:5">
      <c r="E646" s="24"/>
    </row>
    <row r="647" spans="5:5">
      <c r="E647" s="24"/>
    </row>
    <row r="648" spans="5:5">
      <c r="E648" s="23"/>
    </row>
    <row r="649" spans="5:5">
      <c r="E649" s="23"/>
    </row>
    <row r="650" spans="5:5">
      <c r="E650" s="23"/>
    </row>
    <row r="651" spans="5:5">
      <c r="E651" s="23"/>
    </row>
    <row r="652" spans="5:5">
      <c r="E652" s="23"/>
    </row>
    <row r="653" spans="5:5">
      <c r="E653" s="23"/>
    </row>
    <row r="654" spans="5:5">
      <c r="E654" s="23"/>
    </row>
    <row r="655" spans="5:5">
      <c r="E655" s="6"/>
    </row>
    <row r="656" spans="5:5">
      <c r="E656" s="6"/>
    </row>
    <row r="657" spans="5:5">
      <c r="E657" s="6"/>
    </row>
    <row r="658" spans="5:5">
      <c r="E658" s="6"/>
    </row>
    <row r="659" spans="5:5">
      <c r="E659" s="6"/>
    </row>
    <row r="660" spans="5:5">
      <c r="E660" s="6"/>
    </row>
    <row r="661" spans="5:5">
      <c r="E661" s="6"/>
    </row>
    <row r="662" spans="5:5">
      <c r="E662" s="6"/>
    </row>
    <row r="663" spans="5:5">
      <c r="E663" s="6"/>
    </row>
    <row r="664" spans="5:5">
      <c r="E664" s="6"/>
    </row>
    <row r="665" spans="5:5">
      <c r="E665" s="6"/>
    </row>
    <row r="666" spans="5:5">
      <c r="E666" s="6"/>
    </row>
    <row r="667" spans="5:5">
      <c r="E667" s="6"/>
    </row>
    <row r="668" spans="5:5">
      <c r="E668" s="6"/>
    </row>
    <row r="669" spans="5:5">
      <c r="E669" s="6"/>
    </row>
    <row r="670" spans="5:5">
      <c r="E670" s="6"/>
    </row>
    <row r="671" spans="5:5">
      <c r="E671" s="6"/>
    </row>
    <row r="672" spans="5:5">
      <c r="E672" s="6"/>
    </row>
    <row r="673" spans="5:5">
      <c r="E673" s="6"/>
    </row>
    <row r="674" spans="5:5">
      <c r="E674" s="6"/>
    </row>
    <row r="675" spans="5:5">
      <c r="E675" s="6"/>
    </row>
    <row r="676" spans="5:5">
      <c r="E676" s="6"/>
    </row>
    <row r="677" spans="5:5">
      <c r="E677" s="6"/>
    </row>
    <row r="678" spans="5:5">
      <c r="E678" s="6"/>
    </row>
    <row r="679" spans="5:5">
      <c r="E679" s="6"/>
    </row>
    <row r="680" spans="5:5">
      <c r="E680" s="6"/>
    </row>
    <row r="681" spans="5:5">
      <c r="E681" s="6"/>
    </row>
    <row r="682" spans="5:5">
      <c r="E682" s="6"/>
    </row>
    <row r="683" spans="5:5">
      <c r="E683" s="6"/>
    </row>
    <row r="684" spans="5:5">
      <c r="E684" s="6"/>
    </row>
    <row r="685" spans="5:5">
      <c r="E685" s="6"/>
    </row>
    <row r="686" spans="5:5">
      <c r="E686" s="6"/>
    </row>
    <row r="687" spans="5:5">
      <c r="E687" s="6"/>
    </row>
    <row r="688" spans="5:5">
      <c r="E688" s="6"/>
    </row>
    <row r="689" spans="5:5">
      <c r="E689" s="6"/>
    </row>
    <row r="690" spans="5:5">
      <c r="E690" s="6"/>
    </row>
    <row r="691" spans="5:5">
      <c r="E691" s="6"/>
    </row>
    <row r="692" spans="5:5">
      <c r="E692" s="6"/>
    </row>
    <row r="693" spans="5:5">
      <c r="E693" s="6"/>
    </row>
    <row r="694" spans="5:5">
      <c r="E694" s="6"/>
    </row>
    <row r="695" spans="5:5">
      <c r="E695" s="6"/>
    </row>
    <row r="696" spans="5:5">
      <c r="E696" s="6"/>
    </row>
    <row r="697" spans="5:5">
      <c r="E697" s="6"/>
    </row>
    <row r="698" spans="5:5">
      <c r="E698" s="6"/>
    </row>
    <row r="699" spans="5:5">
      <c r="E699" s="6"/>
    </row>
    <row r="700" spans="5:5">
      <c r="E700" s="6"/>
    </row>
    <row r="701" spans="5:5">
      <c r="E701" s="6"/>
    </row>
    <row r="702" spans="5:5">
      <c r="E702" s="6"/>
    </row>
    <row r="703" spans="5:5">
      <c r="E703" s="6"/>
    </row>
    <row r="704" spans="5:5">
      <c r="E704" s="6"/>
    </row>
    <row r="705" spans="5:5">
      <c r="E705" s="6"/>
    </row>
    <row r="706" spans="5:5">
      <c r="E706" s="6"/>
    </row>
    <row r="707" spans="5:5">
      <c r="E707" s="6"/>
    </row>
    <row r="708" spans="5:5">
      <c r="E708" s="6"/>
    </row>
    <row r="709" spans="5:5">
      <c r="E709" s="6"/>
    </row>
    <row r="710" spans="5:5">
      <c r="E710" s="6"/>
    </row>
    <row r="711" spans="5:5">
      <c r="E711" s="6"/>
    </row>
    <row r="712" spans="5:5">
      <c r="E712" s="6"/>
    </row>
    <row r="713" spans="5:5">
      <c r="E713" s="6"/>
    </row>
    <row r="714" spans="5:5">
      <c r="E714" s="6"/>
    </row>
    <row r="715" spans="5:5">
      <c r="E715" s="6"/>
    </row>
    <row r="716" spans="5:5">
      <c r="E716" s="6"/>
    </row>
    <row r="717" spans="5:5">
      <c r="E717" s="6"/>
    </row>
    <row r="718" spans="5:5">
      <c r="E718" s="6"/>
    </row>
    <row r="719" spans="5:5">
      <c r="E719" s="6"/>
    </row>
    <row r="720" spans="5:5">
      <c r="E720" s="6"/>
    </row>
    <row r="721" spans="5:5">
      <c r="E721" s="6"/>
    </row>
    <row r="722" spans="5:5">
      <c r="E722" s="6"/>
    </row>
    <row r="723" spans="5:5">
      <c r="E723" s="6"/>
    </row>
    <row r="724" spans="5:5">
      <c r="E724" s="6"/>
    </row>
    <row r="725" spans="5:5">
      <c r="E725" s="6"/>
    </row>
    <row r="726" spans="5:5">
      <c r="E726" s="6"/>
    </row>
    <row r="727" spans="5:5">
      <c r="E727" s="6"/>
    </row>
    <row r="728" spans="5:5">
      <c r="E728" s="6"/>
    </row>
    <row r="729" spans="5:5">
      <c r="E729" s="6"/>
    </row>
    <row r="730" spans="5:5">
      <c r="E730" s="6"/>
    </row>
    <row r="731" spans="5:5">
      <c r="E731" s="6"/>
    </row>
  </sheetData>
  <conditionalFormatting sqref="D1">
    <cfRule type="duplicateValues" dxfId="0" priority="260"/>
  </conditionalFormatting>
  <conditionalFormatting sqref="C42">
    <cfRule type="duplicateValues" dxfId="0" priority="15"/>
  </conditionalFormatting>
  <conditionalFormatting sqref="C48">
    <cfRule type="duplicateValues" dxfId="0" priority="14"/>
  </conditionalFormatting>
  <conditionalFormatting sqref="C54">
    <cfRule type="duplicateValues" dxfId="0" priority="8"/>
  </conditionalFormatting>
  <conditionalFormatting sqref="C61">
    <cfRule type="duplicateValues" dxfId="0" priority="13"/>
  </conditionalFormatting>
  <conditionalFormatting sqref="C67">
    <cfRule type="duplicateValues" dxfId="0" priority="12"/>
  </conditionalFormatting>
  <conditionalFormatting sqref="C220">
    <cfRule type="duplicateValues" dxfId="0" priority="6"/>
  </conditionalFormatting>
  <conditionalFormatting sqref="D220">
    <cfRule type="duplicateValues" dxfId="0" priority="7"/>
  </conditionalFormatting>
  <conditionalFormatting sqref="E220">
    <cfRule type="duplicateValues" dxfId="0" priority="5"/>
  </conditionalFormatting>
  <conditionalFormatting sqref="D456">
    <cfRule type="duplicateValues" dxfId="0" priority="33"/>
  </conditionalFormatting>
  <conditionalFormatting sqref="C458">
    <cfRule type="duplicateValues" dxfId="0" priority="18"/>
  </conditionalFormatting>
  <conditionalFormatting sqref="C470">
    <cfRule type="duplicateValues" dxfId="0" priority="17"/>
  </conditionalFormatting>
  <conditionalFormatting sqref="C476">
    <cfRule type="duplicateValues" dxfId="0" priority="16"/>
  </conditionalFormatting>
  <conditionalFormatting sqref="C482">
    <cfRule type="duplicateValues" dxfId="0" priority="1"/>
  </conditionalFormatting>
  <conditionalFormatting sqref="C463:C468">
    <cfRule type="duplicateValues" dxfId="0" priority="28"/>
  </conditionalFormatting>
  <conditionalFormatting sqref="D11:D16">
    <cfRule type="duplicateValues" dxfId="0" priority="184"/>
  </conditionalFormatting>
  <conditionalFormatting sqref="D17:D22">
    <cfRule type="duplicateValues" dxfId="0" priority="183"/>
  </conditionalFormatting>
  <conditionalFormatting sqref="D23:D28">
    <cfRule type="duplicateValues" dxfId="0" priority="182"/>
  </conditionalFormatting>
  <conditionalFormatting sqref="D29:D34">
    <cfRule type="duplicateValues" dxfId="0" priority="181"/>
  </conditionalFormatting>
  <conditionalFormatting sqref="D35:D40">
    <cfRule type="duplicateValues" dxfId="0" priority="180"/>
  </conditionalFormatting>
  <conditionalFormatting sqref="D41:D46">
    <cfRule type="duplicateValues" dxfId="0" priority="36"/>
  </conditionalFormatting>
  <conditionalFormatting sqref="D47:D52">
    <cfRule type="duplicateValues" dxfId="0" priority="179"/>
  </conditionalFormatting>
  <conditionalFormatting sqref="D53:D58">
    <cfRule type="duplicateValues" dxfId="0" priority="11"/>
  </conditionalFormatting>
  <conditionalFormatting sqref="D60:D65">
    <cfRule type="duplicateValues" dxfId="0" priority="172"/>
  </conditionalFormatting>
  <conditionalFormatting sqref="D66:D71">
    <cfRule type="duplicateValues" dxfId="0" priority="171"/>
  </conditionalFormatting>
  <conditionalFormatting sqref="D73:D78">
    <cfRule type="duplicateValues" dxfId="0" priority="168"/>
  </conditionalFormatting>
  <conditionalFormatting sqref="D79:D84">
    <cfRule type="duplicateValues" dxfId="0" priority="166"/>
  </conditionalFormatting>
  <conditionalFormatting sqref="D85:D90">
    <cfRule type="duplicateValues" dxfId="0" priority="167"/>
  </conditionalFormatting>
  <conditionalFormatting sqref="D91:D96">
    <cfRule type="duplicateValues" dxfId="0" priority="165"/>
  </conditionalFormatting>
  <conditionalFormatting sqref="D98:D103">
    <cfRule type="duplicateValues" dxfId="0" priority="156"/>
  </conditionalFormatting>
  <conditionalFormatting sqref="D104:D109">
    <cfRule type="duplicateValues" dxfId="0" priority="155"/>
  </conditionalFormatting>
  <conditionalFormatting sqref="D111:D116">
    <cfRule type="duplicateValues" dxfId="0" priority="152"/>
  </conditionalFormatting>
  <conditionalFormatting sqref="D117:D122">
    <cfRule type="duplicateValues" dxfId="0" priority="151"/>
  </conditionalFormatting>
  <conditionalFormatting sqref="D123:D128">
    <cfRule type="duplicateValues" dxfId="0" priority="150"/>
  </conditionalFormatting>
  <conditionalFormatting sqref="D129:D134">
    <cfRule type="duplicateValues" dxfId="0" priority="149"/>
  </conditionalFormatting>
  <conditionalFormatting sqref="D135:D140">
    <cfRule type="duplicateValues" dxfId="0" priority="148"/>
  </conditionalFormatting>
  <conditionalFormatting sqref="D141:D146">
    <cfRule type="duplicateValues" dxfId="0" priority="147"/>
  </conditionalFormatting>
  <conditionalFormatting sqref="D147:D152">
    <cfRule type="duplicateValues" dxfId="0" priority="146"/>
  </conditionalFormatting>
  <conditionalFormatting sqref="D153:D158">
    <cfRule type="duplicateValues" dxfId="0" priority="145"/>
  </conditionalFormatting>
  <conditionalFormatting sqref="D159:D164">
    <cfRule type="duplicateValues" dxfId="0" priority="144"/>
  </conditionalFormatting>
  <conditionalFormatting sqref="D165:D170">
    <cfRule type="duplicateValues" dxfId="0" priority="143"/>
  </conditionalFormatting>
  <conditionalFormatting sqref="D171:D176">
    <cfRule type="duplicateValues" dxfId="0" priority="142"/>
  </conditionalFormatting>
  <conditionalFormatting sqref="D177:D182">
    <cfRule type="duplicateValues" dxfId="0" priority="141"/>
  </conditionalFormatting>
  <conditionalFormatting sqref="D183:D188">
    <cfRule type="duplicateValues" dxfId="0" priority="140"/>
  </conditionalFormatting>
  <conditionalFormatting sqref="D189:D194">
    <cfRule type="duplicateValues" dxfId="0" priority="139"/>
  </conditionalFormatting>
  <conditionalFormatting sqref="D195:D200">
    <cfRule type="duplicateValues" dxfId="0" priority="138"/>
  </conditionalFormatting>
  <conditionalFormatting sqref="D201:D206">
    <cfRule type="duplicateValues" dxfId="0" priority="137"/>
  </conditionalFormatting>
  <conditionalFormatting sqref="D208:D213">
    <cfRule type="duplicateValues" dxfId="0" priority="120"/>
  </conditionalFormatting>
  <conditionalFormatting sqref="D214:D219">
    <cfRule type="duplicateValues" dxfId="0" priority="119"/>
  </conditionalFormatting>
  <conditionalFormatting sqref="D222:D227">
    <cfRule type="duplicateValues" dxfId="0" priority="116"/>
  </conditionalFormatting>
  <conditionalFormatting sqref="D228:D233">
    <cfRule type="duplicateValues" dxfId="0" priority="115"/>
  </conditionalFormatting>
  <conditionalFormatting sqref="D234:D239">
    <cfRule type="duplicateValues" dxfId="0" priority="114"/>
  </conditionalFormatting>
  <conditionalFormatting sqref="D240:D245">
    <cfRule type="duplicateValues" dxfId="0" priority="113"/>
  </conditionalFormatting>
  <conditionalFormatting sqref="D246:D251">
    <cfRule type="duplicateValues" dxfId="0" priority="112"/>
  </conditionalFormatting>
  <conditionalFormatting sqref="D252:D257">
    <cfRule type="duplicateValues" dxfId="0" priority="111"/>
  </conditionalFormatting>
  <conditionalFormatting sqref="D258:D263">
    <cfRule type="duplicateValues" dxfId="0" priority="110"/>
  </conditionalFormatting>
  <conditionalFormatting sqref="D264:D269">
    <cfRule type="duplicateValues" dxfId="0" priority="109"/>
  </conditionalFormatting>
  <conditionalFormatting sqref="D270:D275">
    <cfRule type="duplicateValues" dxfId="0" priority="108"/>
  </conditionalFormatting>
  <conditionalFormatting sqref="D276:D281">
    <cfRule type="duplicateValues" dxfId="0" priority="107"/>
  </conditionalFormatting>
  <conditionalFormatting sqref="D282:D287">
    <cfRule type="duplicateValues" dxfId="0" priority="106"/>
  </conditionalFormatting>
  <conditionalFormatting sqref="D288:D293">
    <cfRule type="duplicateValues" dxfId="0" priority="105"/>
  </conditionalFormatting>
  <conditionalFormatting sqref="D294:D299">
    <cfRule type="duplicateValues" dxfId="0" priority="104"/>
  </conditionalFormatting>
  <conditionalFormatting sqref="D300:D305">
    <cfRule type="duplicateValues" dxfId="0" priority="103"/>
  </conditionalFormatting>
  <conditionalFormatting sqref="D306:D311">
    <cfRule type="duplicateValues" dxfId="0" priority="102"/>
  </conditionalFormatting>
  <conditionalFormatting sqref="D312:D317">
    <cfRule type="duplicateValues" dxfId="0" priority="101"/>
  </conditionalFormatting>
  <conditionalFormatting sqref="D318:D323">
    <cfRule type="duplicateValues" dxfId="0" priority="100"/>
  </conditionalFormatting>
  <conditionalFormatting sqref="D324:D329">
    <cfRule type="duplicateValues" dxfId="0" priority="99"/>
  </conditionalFormatting>
  <conditionalFormatting sqref="D330:D335">
    <cfRule type="duplicateValues" dxfId="0" priority="98"/>
  </conditionalFormatting>
  <conditionalFormatting sqref="D336:D341">
    <cfRule type="duplicateValues" dxfId="0" priority="97"/>
  </conditionalFormatting>
  <conditionalFormatting sqref="D342:D347">
    <cfRule type="duplicateValues" dxfId="0" priority="96"/>
  </conditionalFormatting>
  <conditionalFormatting sqref="D348:D353">
    <cfRule type="duplicateValues" dxfId="0" priority="95"/>
  </conditionalFormatting>
  <conditionalFormatting sqref="D354:D359">
    <cfRule type="duplicateValues" dxfId="0" priority="94"/>
  </conditionalFormatting>
  <conditionalFormatting sqref="D360:D365">
    <cfRule type="duplicateValues" dxfId="0" priority="93"/>
  </conditionalFormatting>
  <conditionalFormatting sqref="D366:D371">
    <cfRule type="duplicateValues" dxfId="0" priority="92"/>
  </conditionalFormatting>
  <conditionalFormatting sqref="D372:D377">
    <cfRule type="duplicateValues" dxfId="0" priority="91"/>
  </conditionalFormatting>
  <conditionalFormatting sqref="D378:D383">
    <cfRule type="duplicateValues" dxfId="0" priority="90"/>
  </conditionalFormatting>
  <conditionalFormatting sqref="D384:D389">
    <cfRule type="duplicateValues" dxfId="0" priority="89"/>
  </conditionalFormatting>
  <conditionalFormatting sqref="D390:D395">
    <cfRule type="duplicateValues" dxfId="0" priority="88"/>
  </conditionalFormatting>
  <conditionalFormatting sqref="D396:D401">
    <cfRule type="duplicateValues" dxfId="0" priority="87"/>
  </conditionalFormatting>
  <conditionalFormatting sqref="D402:D407">
    <cfRule type="duplicateValues" dxfId="0" priority="86"/>
  </conditionalFormatting>
  <conditionalFormatting sqref="D408:D413">
    <cfRule type="duplicateValues" dxfId="0" priority="85"/>
  </conditionalFormatting>
  <conditionalFormatting sqref="D414:D419">
    <cfRule type="duplicateValues" dxfId="0" priority="84"/>
  </conditionalFormatting>
  <conditionalFormatting sqref="D420:D425">
    <cfRule type="duplicateValues" dxfId="0" priority="83"/>
  </conditionalFormatting>
  <conditionalFormatting sqref="D426:D431">
    <cfRule type="duplicateValues" dxfId="0" priority="82"/>
  </conditionalFormatting>
  <conditionalFormatting sqref="D432:D437">
    <cfRule type="duplicateValues" dxfId="0" priority="81"/>
  </conditionalFormatting>
  <conditionalFormatting sqref="D438:D443">
    <cfRule type="duplicateValues" dxfId="0" priority="80"/>
  </conditionalFormatting>
  <conditionalFormatting sqref="D444:D449">
    <cfRule type="duplicateValues" dxfId="0" priority="79"/>
  </conditionalFormatting>
  <conditionalFormatting sqref="D457:D462">
    <cfRule type="duplicateValues" dxfId="0" priority="32"/>
  </conditionalFormatting>
  <conditionalFormatting sqref="D463:D468">
    <cfRule type="duplicateValues" dxfId="0" priority="29"/>
  </conditionalFormatting>
  <conditionalFormatting sqref="D469:D474">
    <cfRule type="duplicateValues" dxfId="0" priority="26"/>
  </conditionalFormatting>
  <conditionalFormatting sqref="D475:D480">
    <cfRule type="duplicateValues" dxfId="0" priority="23"/>
  </conditionalFormatting>
  <conditionalFormatting sqref="D481:D486">
    <cfRule type="duplicateValues" dxfId="0" priority="4"/>
  </conditionalFormatting>
  <conditionalFormatting sqref="E41:E46">
    <cfRule type="duplicateValues" dxfId="0" priority="34"/>
  </conditionalFormatting>
  <conditionalFormatting sqref="E53:E58">
    <cfRule type="duplicateValues" dxfId="0" priority="9"/>
  </conditionalFormatting>
  <conditionalFormatting sqref="E456:E462">
    <cfRule type="duplicateValues" dxfId="0" priority="30"/>
  </conditionalFormatting>
  <conditionalFormatting sqref="E463:E468">
    <cfRule type="duplicateValues" dxfId="0" priority="27"/>
  </conditionalFormatting>
  <conditionalFormatting sqref="E469:E474">
    <cfRule type="duplicateValues" dxfId="0" priority="24"/>
  </conditionalFormatting>
  <conditionalFormatting sqref="E475:E480">
    <cfRule type="duplicateValues" dxfId="0" priority="21"/>
  </conditionalFormatting>
  <conditionalFormatting sqref="E481:E486">
    <cfRule type="duplicateValues" dxfId="0" priority="2"/>
  </conditionalFormatting>
  <conditionalFormatting sqref="C1:C40;C47;C49:C52;C59:C60;C62:C66;C68:C219;C221:C455;C487:C1048576">
    <cfRule type="duplicateValues" dxfId="0" priority="38"/>
  </conditionalFormatting>
  <conditionalFormatting sqref="E1:E40;E47:E52;E59:E219;E221:E455;E487:E1048576">
    <cfRule type="duplicateValues" dxfId="0" priority="37"/>
  </conditionalFormatting>
  <conditionalFormatting sqref="D2:D10;D59;D207;D97;D72;D110;D450:D455;D221;D487:D1048576">
    <cfRule type="duplicateValues" dxfId="0" priority="262"/>
  </conditionalFormatting>
  <conditionalFormatting sqref="C41;C43:C46">
    <cfRule type="duplicateValues" dxfId="0" priority="35"/>
  </conditionalFormatting>
  <conditionalFormatting sqref="C53;C55:C58">
    <cfRule type="duplicateValues" dxfId="0" priority="10"/>
  </conditionalFormatting>
  <conditionalFormatting sqref="C456:C457;C459:C462">
    <cfRule type="duplicateValues" dxfId="0" priority="31"/>
  </conditionalFormatting>
  <conditionalFormatting sqref="C469;C471:C474">
    <cfRule type="duplicateValues" dxfId="0" priority="25"/>
  </conditionalFormatting>
  <conditionalFormatting sqref="C475;C477:C480">
    <cfRule type="duplicateValues" dxfId="0" priority="22"/>
  </conditionalFormatting>
  <conditionalFormatting sqref="C481;C483:C486">
    <cfRule type="duplicateValues" dxfId="0" priority="3"/>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B4" sqref="B4:B15"/>
    </sheetView>
  </sheetViews>
  <sheetFormatPr defaultColWidth="9" defaultRowHeight="15" outlineLevelCol="3"/>
  <cols>
    <col min="1" max="1" width="64.625" style="1" customWidth="1"/>
    <col min="2" max="2" width="74" style="1" customWidth="1"/>
    <col min="3" max="16384" width="9" style="1"/>
  </cols>
  <sheetData>
    <row r="2" spans="1:4">
      <c r="A2" s="1" t="s">
        <v>337</v>
      </c>
      <c r="B2" s="1" t="s">
        <v>338</v>
      </c>
      <c r="D2" s="1" t="s">
        <v>339</v>
      </c>
    </row>
    <row r="4" spans="1:4">
      <c r="A4" s="2"/>
      <c r="B4" s="1" t="s">
        <v>97</v>
      </c>
      <c r="D4" s="1" t="s">
        <v>340</v>
      </c>
    </row>
    <row r="5" spans="1:4">
      <c r="A5" s="3" t="s">
        <v>341</v>
      </c>
      <c r="B5" s="1" t="s">
        <v>98</v>
      </c>
      <c r="D5" s="1" t="s">
        <v>342</v>
      </c>
    </row>
    <row r="6" spans="1:4">
      <c r="A6" s="3" t="s">
        <v>343</v>
      </c>
      <c r="B6" s="1" t="s">
        <v>99</v>
      </c>
      <c r="D6" s="1" t="s">
        <v>344</v>
      </c>
    </row>
    <row r="7" spans="1:4">
      <c r="A7" s="3"/>
      <c r="B7" s="1" t="s">
        <v>345</v>
      </c>
      <c r="D7" s="1" t="s">
        <v>346</v>
      </c>
    </row>
    <row r="8" spans="1:4">
      <c r="A8" s="3" t="s">
        <v>347</v>
      </c>
      <c r="B8" s="1" t="s">
        <v>100</v>
      </c>
      <c r="D8" s="1" t="s">
        <v>348</v>
      </c>
    </row>
    <row r="9" spans="1:4">
      <c r="A9" s="3" t="s">
        <v>349</v>
      </c>
      <c r="B9" s="1" t="s">
        <v>101</v>
      </c>
      <c r="D9" s="1" t="s">
        <v>350</v>
      </c>
    </row>
    <row r="10" spans="1:4">
      <c r="A10" s="2"/>
      <c r="B10" s="1" t="s">
        <v>351</v>
      </c>
      <c r="D10" s="1" t="s">
        <v>352</v>
      </c>
    </row>
    <row r="11" spans="1:4">
      <c r="A11" s="2"/>
      <c r="B11" s="1" t="s">
        <v>353</v>
      </c>
      <c r="D11" s="1" t="s">
        <v>354</v>
      </c>
    </row>
    <row r="12" spans="1:4">
      <c r="A12" s="2"/>
      <c r="B12" s="1" t="s">
        <v>103</v>
      </c>
      <c r="D12" s="1" t="s">
        <v>355</v>
      </c>
    </row>
    <row r="13" spans="1:4">
      <c r="A13" s="2"/>
      <c r="B13" s="1" t="s">
        <v>356</v>
      </c>
      <c r="D13" s="1" t="s">
        <v>357</v>
      </c>
    </row>
    <row r="14" spans="1:4">
      <c r="A14" s="3"/>
      <c r="B14" s="1" t="s">
        <v>106</v>
      </c>
      <c r="D14" s="1" t="s">
        <v>358</v>
      </c>
    </row>
    <row r="15" spans="1:4">
      <c r="A15" s="3"/>
      <c r="B15" s="1" t="s">
        <v>107</v>
      </c>
      <c r="D15" s="1" t="s">
        <v>359</v>
      </c>
    </row>
    <row r="16" spans="1:4">
      <c r="A16" s="3"/>
      <c r="D16" s="1" t="s">
        <v>360</v>
      </c>
    </row>
    <row r="17" spans="1:4">
      <c r="A17" s="3"/>
      <c r="D17" s="1" t="s">
        <v>361</v>
      </c>
    </row>
    <row r="18" spans="1:4">
      <c r="A18" s="3"/>
      <c r="D18" s="1" t="s">
        <v>362</v>
      </c>
    </row>
    <row r="19" spans="4:4">
      <c r="D19" s="1" t="s">
        <v>363</v>
      </c>
    </row>
    <row r="20" spans="1:4">
      <c r="A20" s="4"/>
      <c r="D20" s="1" t="s">
        <v>364</v>
      </c>
    </row>
    <row r="21" spans="4:4">
      <c r="D21" s="1" t="s">
        <v>365</v>
      </c>
    </row>
    <row r="22" spans="4:4">
      <c r="D22" s="1" t="s">
        <v>366</v>
      </c>
    </row>
    <row r="23" spans="4:4">
      <c r="D23" s="1" t="s">
        <v>367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index</vt:lpstr>
      <vt:lpstr>&lt;head&gt; Indice</vt:lpstr>
      <vt:lpstr>&lt;head&gt;</vt:lpstr>
      <vt:lpstr>&lt;main&gt;</vt:lpstr>
      <vt:lpstr>&lt;h3&gt;</vt:lpstr>
      <vt:lpstr>&lt;ul&gt;</vt:lpstr>
      <vt:lpstr>script</vt:lpstr>
      <vt:lpstr>sitemap.xml</vt:lpstr>
      <vt:lpstr>Plantillas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PC</cp:lastModifiedBy>
  <dcterms:created xsi:type="dcterms:W3CDTF">2024-03-07T16:53:00Z</dcterms:created>
  <dcterms:modified xsi:type="dcterms:W3CDTF">2025-05-20T15:10:32Z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3082-12.2.0.21179</vt:lpwstr>
  </property>
</Properties>
</file>