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20" activeTab="5"/>
  </bookViews>
  <sheets>
    <sheet name="index" sheetId="5" r:id="rId1"/>
    <sheet name="&lt;head&gt; Indice" sheetId="18" r:id="rId2"/>
    <sheet name="&lt;head&gt;" sheetId="7" r:id="rId3"/>
    <sheet name="&lt;main&gt;" sheetId="9" r:id="rId4"/>
    <sheet name="&lt;h3&gt;" sheetId="14" r:id="rId5"/>
    <sheet name="&lt;ul&gt;" sheetId="11" r:id="rId6"/>
    <sheet name="script" sheetId="8" r:id="rId7"/>
    <sheet name="sitemap.xml" sheetId="12" r:id="rId8"/>
    <sheet name="Plantillas" sheetId="15" r:id="rId9"/>
    <sheet name="Índice" sheetId="19" r:id="rId10"/>
  </sheets>
  <definedNames>
    <definedName name="Comillas">'&lt;main&gt;'!$I$1</definedName>
    <definedName name="titulo">#REF!</definedName>
    <definedName name="li">'&lt;main&gt;'!$I$2</definedName>
    <definedName name="lis">'&lt;main&gt;'!$I$2</definedName>
    <definedName name="liss">'&lt;main&gt;'!$I$2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<sst xmlns="http://schemas.openxmlformats.org/spreadsheetml/2006/main" count="2613" uniqueCount="523">
  <si>
    <t>Título</t>
  </si>
  <si>
    <t>Ing. Eduardo Herrera Forero.</t>
  </si>
  <si>
    <t xml:space="preserve"> </t>
  </si>
  <si>
    <t>Canonical</t>
  </si>
  <si>
    <t>https://eduardoherreraf.github.io/bootstrap.html</t>
  </si>
  <si>
    <t>Descripción</t>
  </si>
  <si>
    <t>Esta es la Página Web del ingeniero Eduardo Herrera Forero y sus publicaciones.</t>
  </si>
  <si>
    <t>&lt;head&gt;</t>
  </si>
  <si>
    <t>&lt;!-- Metaetiquetas --&gt;</t>
  </si>
  <si>
    <t>&lt;meta charset="utf-8" /&gt;</t>
  </si>
  <si>
    <t>&lt;meta name="viewport" content="width=device-width, initial-scale=1" /&gt;</t>
  </si>
  <si>
    <t>&lt;meta name="description" content="Instalación de Bootstrap V5.3 con NPM y VITE  - Ing. Eduardo Herrera Forero." /&gt;</t>
  </si>
  <si>
    <t>&lt;meta name="description" content="</t>
  </si>
  <si>
    <t>" /&gt;</t>
  </si>
  <si>
    <t>&lt;meta name="author" content="Ing. Eduardo Herrera Forero" /&gt;</t>
  </si>
  <si>
    <t>&lt;meta name="application-name" content="EHF" /&gt;</t>
  </si>
  <si>
    <t>&lt;meta name="robots" content="index, follow" /&gt;</t>
  </si>
  <si>
    <t>&lt;link rel="canonical" href="https://eduardoherreraf.github.io/instalacion_de_bootstrap_v53_con_npm_y_vite.html" /&gt;</t>
  </si>
  <si>
    <t>&lt;link rel="canonical" href="</t>
  </si>
  <si>
    <t>&lt;!-- Fin Metaetiquetas --&gt;</t>
  </si>
  <si>
    <t xml:space="preserve">   </t>
  </si>
  <si>
    <t>&lt;!-- Open Graph data --&gt;</t>
  </si>
  <si>
    <t>&lt;meta property="og:type" content="website" /&gt;</t>
  </si>
  <si>
    <t>&lt;meta property="og:title" content="Instalación de Bootstrap V5.3 con NPM y VITE  - Ing. Eduardo Herrera Forero." /&gt;</t>
  </si>
  <si>
    <t>&lt;meta property="og:title" content="</t>
  </si>
  <si>
    <t>&lt;meta property="og:description" content="Se muestra el proceso de configurar una plantilla HTML con la librería de Bootstrap v5 con el manejador de  paquetes NPM y VITE." /&gt;</t>
  </si>
  <si>
    <t>&lt;meta property="og:description" content="</t>
  </si>
  <si>
    <t>&lt;meta property="og:image" content="https://i.imgur.com/JKbKYrO.png" /&gt;</t>
  </si>
  <si>
    <t>&lt;meta property="og:image:alt" content="Logo del ingeniero Eduardo Herrera Forero"/&gt;</t>
  </si>
  <si>
    <t>&lt;meta property="og:url" content="https://eduardoherreraf.github.io/instalacion_de_bootstrap_v53_con_npm_y_vite.html" /&gt;</t>
  </si>
  <si>
    <t>&lt;meta property="og:url" content="</t>
  </si>
  <si>
    <t>&lt;meta property="og:locale" content="es_CO" /&gt;</t>
  </si>
  <si>
    <t>&lt;!-- fin Open Graph data --&gt;</t>
  </si>
  <si>
    <t xml:space="preserve">  </t>
  </si>
  <si>
    <t>&lt;!-- Twitter cards --&gt;</t>
  </si>
  <si>
    <t>&lt;meta name="twitter:card" content="summary" /&gt;</t>
  </si>
  <si>
    <t>&lt;meta name="twitter:site" content="@ehfeduardo" /&gt;</t>
  </si>
  <si>
    <t>&lt;meta name="twitter:title" content="Instalación de Bootstrap V5.3 con NPM y VITE  - Ing. Eduardo Herrera Forero." /&gt;</t>
  </si>
  <si>
    <t>&lt;meta name="twitter:title" content="</t>
  </si>
  <si>
    <t>&lt;meta name="twitter:description" content="Se muestra el proceso de configurar una plantilla HTML con la librería de Bootstrap v5 con el manejador de  paquetes NPM y VITE." /&gt;</t>
  </si>
  <si>
    <t>&lt;meta name="twitter:description" content="</t>
  </si>
  <si>
    <t>&lt;meta name="twitter:image" content="https://i.imgur.com/JKbKYrO.png" /&gt;</t>
  </si>
  <si>
    <t>&lt;meta name="twitter:image:alt" content="Logo del ingeniero Eduardo Herrera Forero"&gt;</t>
  </si>
  <si>
    <t>&lt;!-- Fin Twitter cards --&gt;</t>
  </si>
  <si>
    <t>&lt;!-- iconos --&gt;</t>
  </si>
  <si>
    <t>&lt;link rel="apple-touch-icon" sizes="180x180" href="apple-touch-icon.png" /&gt;</t>
  </si>
  <si>
    <t>&lt;link rel="icon" type="image/png" sizes="32x32" href="favicon-32x32.png" /&gt;</t>
  </si>
  <si>
    <t>&lt;link rel="icon" type="image/png" sizes="192x192" href="android-chrome-192x192.png"/&gt;</t>
  </si>
  <si>
    <t>&lt;link rel="icon" type="image/png" sizes="16x16" href="favicon-16x16.png" /&gt;</t>
  </si>
  <si>
    <t>&lt;link rel="manifest" href="site.webmanifest" /&gt;</t>
  </si>
  <si>
    <t>&lt;link rel="mask-icon" href="safari-pinned-tab.svg" color="#5bbad5" /&gt;</t>
  </si>
  <si>
    <t>&lt;meta name="msapplication-TileColor" content="#da532c" /&gt;</t>
  </si>
  <si>
    <t>&lt;meta name="theme-color" content="#ffffff" /&gt;</t>
  </si>
  <si>
    <t>&lt;!-- fin iconos --&gt;</t>
  </si>
  <si>
    <t>&lt;title&gt;</t>
  </si>
  <si>
    <t>Instalación de Bootstrap V5.3 con NPM y VITE - Ing. Eduardo Herrera Forero.</t>
  </si>
  <si>
    <t>&lt;/title&gt;</t>
  </si>
  <si>
    <t>&lt;script type="module" defer src="./js/main.js"&gt;&lt;/script&gt;</t>
  </si>
  <si>
    <t>&lt;meta name="google-site-verification" content="2H5ZMCD1_xl7oxaiqnopfdQBnIXVIOfmW0UBSa5sQJc"/&gt;</t>
  </si>
  <si>
    <t>&lt;/head&gt;</t>
  </si>
  <si>
    <t>Índice de HTML - Ing. Eduardo Herrera Forero.</t>
  </si>
  <si>
    <t>html.html</t>
  </si>
  <si>
    <t>https://img12.pixhost.to/images/857/575188671_png-transparent-html5-plain-logo-icon-wbg.png</t>
  </si>
  <si>
    <t>Índice de todos los artículos publicados en este sitio web sobre HTML, que estructura y organiza el contenido de las páginas web</t>
  </si>
  <si>
    <t>&lt;meta name="tittle" content="</t>
  </si>
  <si>
    <t>&lt;meta property="og:image" content="</t>
  </si>
  <si>
    <t>&lt;meta property="og:image:alt" content="</t>
  </si>
  <si>
    <t>"/&gt;</t>
  </si>
  <si>
    <t xml:space="preserve">&lt;meta name="twitter:card" content="summary"&gt; </t>
  </si>
  <si>
    <t>&lt;meta name="twitter:image" content="</t>
  </si>
  <si>
    <t>&lt;meta name="twitter:image:alt" content="</t>
  </si>
  <si>
    <t>"&gt;</t>
  </si>
  <si>
    <t>&lt;meta name="twitter:url" content="</t>
  </si>
  <si>
    <t>Etiquetas Genéricas HTML - Ing. Eduardo Herrera Forero.</t>
  </si>
  <si>
    <t>html-05_etiquetas-genericas.html</t>
  </si>
  <si>
    <t>Imagen</t>
  </si>
  <si>
    <t>https://i.postimg.cc/JhLTVjkF/ad150ebf-a606-4c17-82a7-0020ab5990e9.png</t>
  </si>
  <si>
    <t>Aprende cómo utilizar las etiquetas HTML genéricas &lt;div&gt; y &lt;span&gt; para estructurar y dar estilo a tu contenido web de forma efectiva.</t>
  </si>
  <si>
    <t>Comillas</t>
  </si>
  <si>
    <t>"</t>
  </si>
  <si>
    <t>&lt;!--  Principal  --&gt;</t>
  </si>
  <si>
    <r>
      <rPr>
        <sz val="10.5"/>
        <color rgb="FF808080"/>
        <rFont val="Consolas"/>
        <charset val="134"/>
      </rPr>
      <t>&lt;</t>
    </r>
    <r>
      <rPr>
        <sz val="10.5"/>
        <color rgb="FF569CD6"/>
        <rFont val="Consolas"/>
        <charset val="134"/>
      </rPr>
      <t>li</t>
    </r>
    <r>
      <rPr>
        <sz val="10.5"/>
        <color rgb="FFCCCCCC"/>
        <rFont val="Consolas"/>
        <charset val="134"/>
      </rPr>
      <t xml:space="preserve"> </t>
    </r>
    <r>
      <rPr>
        <sz val="10.5"/>
        <color rgb="FF9CDCFE"/>
        <rFont val="Consolas"/>
        <charset val="134"/>
      </rPr>
      <t>class</t>
    </r>
    <r>
      <rPr>
        <sz val="10.5"/>
        <color rgb="FFCCCCCC"/>
        <rFont val="Consolas"/>
        <charset val="134"/>
      </rPr>
      <t>=</t>
    </r>
    <r>
      <rPr>
        <sz val="10.5"/>
        <color rgb="FFCE9178"/>
        <rFont val="Consolas"/>
        <charset val="134"/>
      </rPr>
      <t>"list-group-item"</t>
    </r>
    <r>
      <rPr>
        <sz val="10.5"/>
        <color rgb="FF808080"/>
        <rFont val="Consolas"/>
        <charset val="134"/>
      </rPr>
      <t>&gt;</t>
    </r>
  </si>
  <si>
    <t>&lt;div class="row col mx-1"&gt;</t>
  </si>
  <si>
    <t>&lt;main class="pt-4 col-lg-9"&gt;</t>
  </si>
  <si>
    <t>&lt;section class="pb-3"&gt;</t>
  </si>
  <si>
    <t>&lt;article class="row pb-3 border-bottom border-1" data-bs-spy="scroll" data-bs-target="#list-example" data-bs-smooth-scroll="true" &gt;</t>
  </si>
  <si>
    <t>&lt;div&gt;</t>
  </si>
  <si>
    <t>titulo 1</t>
  </si>
  <si>
    <t/>
  </si>
  <si>
    <t>Area de trabajo 0</t>
  </si>
  <si>
    <t>Introducción</t>
  </si>
  <si>
    <t>areaDeTrabajo0</t>
  </si>
  <si>
    <t>introduccion</t>
  </si>
  <si>
    <t>class="mt-5 pt-5 "&gt;</t>
  </si>
  <si>
    <t>Parrafo 1</t>
  </si>
  <si>
    <t>En el lenguaje HTML, las etiquetas genéricas son elementos que permiten estructurar el contenido de una página web cuando no existe una etiqueta semántica específica que se ajuste a la necesidad del desarrollador. Estas etiquetas son versátiles y ampliamente utilizadas, especialmente durante las primeras etapas del diseño o cuando se requiere una agrupación flexible de contenido.</t>
  </si>
  <si>
    <t>Parrafo 2</t>
  </si>
  <si>
    <t>Las dos etiquetas genéricas principales en HTML son &lt;div&gt; y &lt;span&gt;:</t>
  </si>
  <si>
    <t>&lt;div&gt; (division): se utiliza para agrupar bloques de contenido. Es un contenedor de nivel bloque, ideal para organizar secciones completas de la página, como encabezados, artículos, barras laterales o pies de página. Su uso es esencial en el diseño de estructuras con CSS.</t>
  </si>
  <si>
    <t>&lt;span&gt;: es una etiqueta de nivel en línea que permite aplicar estilos o identificar partes específicas dentro de un texto, sin romper el flujo del mismo. Es comúnmente usada para resaltar palabras, aplicar estilos personalizados o manipular contenido mediante JavaScript.</t>
  </si>
  <si>
    <t>Aunque estas etiquetas no tienen un significado semántico propio, ofrecen una gran flexibilidad cuando se combinan con hojas de estilo (CSS) o scripts. Sin embargo, se recomienda usarlas con moderación y preferir etiquetas semánticas cuando sea posible, para mejorar la accesibilidad y el posicionamiento en buscadores.</t>
  </si>
  <si>
    <t>&lt;div class="text-center imagen"&gt;</t>
  </si>
  <si>
    <t>&lt;picture&gt;</t>
  </si>
  <si>
    <t>&lt;img</t>
  </si>
  <si>
    <t>class="img-fluid"</t>
  </si>
  <si>
    <t>width="50%"</t>
  </si>
  <si>
    <t>&lt;div&gt; y &lt;span&gt;</t>
  </si>
  <si>
    <t>/&gt;</t>
  </si>
  <si>
    <t>Estructura básica de un documento HTML5 utilizando elementos semánticos.</t>
  </si>
  <si>
    <t>Ejemplo de Etiquetas de Texto HTML</t>
  </si>
  <si>
    <t>&lt;/picture&gt;</t>
  </si>
  <si>
    <t>&lt;/div&gt;</t>
  </si>
  <si>
    <t>División &lt;div&gt;</t>
  </si>
  <si>
    <t>class="mt-5"&gt;</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</si>
  <si>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quis.1</t>
  </si>
  <si>
    <t>li</t>
  </si>
  <si>
    <t>Fragmento en Línea &lt;span&gt;</t>
  </si>
  <si>
    <t>&lt;/article&gt;</t>
  </si>
  <si>
    <t>&lt;!-- Comentarios --&gt;</t>
  </si>
  <si>
    <t>&lt;article class="row pt-5" id="comment"&gt;</t>
  </si>
  <si>
    <t xml:space="preserve">          &lt;h2&gt;COMENTARIOS&lt;/h2&gt;</t>
  </si>
  <si>
    <t xml:space="preserve">          &lt;p&gt;Si tiene alguna inquietud, duda o ha encontrado algún error, por favor infórmelo a través del formulario disponible para este propósito.&lt;/p&gt;</t>
  </si>
  <si>
    <t xml:space="preserve">          &lt;div class="d-flex justify-content-center"&gt;</t>
  </si>
  <si>
    <t xml:space="preserve">          &lt;form action="https://formsubmit.co/herreraforeroeduardo@gmail.com" method="POST" id="myForm"&gt;</t>
  </si>
  <si>
    <t xml:space="preserve">              &lt;div class="input-group d-flex justify-content-center flex-column"&gt;</t>
  </si>
  <si>
    <t xml:space="preserve">                &lt;label for="name" class="pe-2"&gt;Nombre:&lt;/label&gt;</t>
  </si>
  <si>
    <t xml:space="preserve">                &lt;input type="text" name="name" id="name" placeholder="Eduardo Herrera Forero" class="rounded" required="required" /&gt;</t>
  </si>
  <si>
    <t xml:space="preserve">                &lt;label for="email" class="pe-2"&gt;Email:&lt;/label&gt;</t>
  </si>
  <si>
    <t xml:space="preserve">                &lt;input type="email" name="email" id="email" placeholder="herreraforeroeduardo@gmail.com" class="rounded" required="required" /&gt;</t>
  </si>
  <si>
    <t xml:space="preserve">                &lt;label for="message" class="pe-2"&gt;Mensaje:&lt;/label&gt;</t>
  </si>
  <si>
    <t xml:space="preserve">                &lt;textarea name="message" id="message" cols="30" rows="5" placeholder="Su comentario..." class="rounded rounded-3"&gt;&lt;/textarea&gt;</t>
  </si>
  <si>
    <t xml:space="preserve">                &lt;input class="btn btn-outline-light my-3 border rounded-pill border-2" type="submit" value="Enviar..." /&gt;</t>
  </si>
  <si>
    <t xml:space="preserve">              &lt;/div&gt;</t>
  </si>
  <si>
    <t xml:space="preserve">              &lt;p&gt;La política de privacidad, y los términos y condiciones están disponibles en el formulario de contacto.&lt;/p&gt;</t>
  </si>
  <si>
    <t xml:space="preserve">            &lt;/form&gt;</t>
  </si>
  <si>
    <t xml:space="preserve">          &lt;/div&gt;</t>
  </si>
  <si>
    <t xml:space="preserve">        &lt;/article&gt;</t>
  </si>
  <si>
    <t xml:space="preserve">        &lt;!-- Comentarios fin --&gt;</t>
  </si>
  <si>
    <t>&lt;/section&gt;</t>
  </si>
  <si>
    <t>&lt;/main&gt;</t>
  </si>
  <si>
    <t>&lt;!-- -------------------------------- fin principal -------------------------------- --&gt;</t>
  </si>
  <si>
    <t>&lt;!-- -------------------------------- barra lateral -------------------------------- --&gt;</t>
  </si>
  <si>
    <t>&lt;aside class="col-lg-3 d-none d-lg-block pt-5"&gt;</t>
  </si>
  <si>
    <t>&lt;h1 class="h3"&gt;En Este Artículo&lt;/h1&gt;</t>
  </si>
  <si>
    <t>&lt;div class="barra-lateral"&gt;</t>
  </si>
  <si>
    <t>&lt;ul class="list-group"&gt;</t>
  </si>
  <si>
    <t>&lt;li class="list-group-item"&gt;</t>
  </si>
  <si>
    <t>&lt;a href="#comment"&gt;Comentarios&lt;/a&gt;</t>
  </si>
  <si>
    <t>&lt;/li&gt;</t>
  </si>
  <si>
    <t>&lt;/ul&gt;</t>
  </si>
  <si>
    <t>&lt;/aside&gt;</t>
  </si>
  <si>
    <t>&lt;!-- -------------------------------- fin barra lateral -------------------------------- --&gt;</t>
  </si>
  <si>
    <t>&lt;!--  Principal Fin  --&gt;</t>
  </si>
  <si>
    <t>h3</t>
  </si>
  <si>
    <t>h4</t>
  </si>
  <si>
    <t>h5</t>
  </si>
  <si>
    <t>Definición</t>
  </si>
  <si>
    <t xml:space="preserve">Título 1 </t>
  </si>
  <si>
    <t>Agregando Roles ARIA</t>
  </si>
  <si>
    <t>Sintaxis Básica &lt;nav&gt;</t>
  </si>
  <si>
    <t>id</t>
  </si>
  <si>
    <r>
      <rPr>
        <sz val="11"/>
        <color theme="1"/>
        <rFont val="Aptos Narrow"/>
        <charset val="134"/>
        <scheme val="minor"/>
      </rPr>
      <t>&lt;</t>
    </r>
    <r>
      <rPr>
        <sz val="10.5"/>
        <color rgb="FF569CD6"/>
        <rFont val="Consolas"/>
        <charset val="134"/>
      </rPr>
      <t>div</t>
    </r>
    <r>
      <rPr>
        <sz val="10.5"/>
        <color rgb="FFCCCCCC"/>
        <rFont val="Consolas"/>
        <charset val="134"/>
      </rPr>
      <t xml:space="preserve"> </t>
    </r>
  </si>
  <si>
    <t>&gt;</t>
  </si>
  <si>
    <t>definición</t>
  </si>
  <si>
    <t>Características clave</t>
  </si>
  <si>
    <t>content</t>
  </si>
  <si>
    <t>Sintaxis Correcta</t>
  </si>
  <si>
    <t>Uso</t>
  </si>
  <si>
    <t>Relación con Otras Etiquetas</t>
  </si>
  <si>
    <t>Buenas Prácticas y Errores Comunes</t>
  </si>
  <si>
    <t>Características</t>
  </si>
  <si>
    <t>Título 2</t>
  </si>
  <si>
    <t>Etiquetas ARIA para Accesibilidad</t>
  </si>
  <si>
    <t>Sintaxis con Etiquetas Semánticas &lt;nav&gt;</t>
  </si>
  <si>
    <t>Configuración CSS por Defecto</t>
  </si>
  <si>
    <t>Ejemplo Aplicado en un Proyecto Real</t>
  </si>
  <si>
    <t>Uso con Tecnologías de Asistencia (ARIA)</t>
  </si>
  <si>
    <t>Título 3</t>
  </si>
  <si>
    <t>Marcadores de Región con ARIA</t>
  </si>
  <si>
    <t>Ejemplo con Submenús &lt;nav&gt;</t>
  </si>
  <si>
    <t>Título 4</t>
  </si>
  <si>
    <t>Mejores Prácticas ARIA con &lt;div&gt;</t>
  </si>
  <si>
    <t>Cuándo Usar ARIA en &lt;nav&gt;</t>
  </si>
  <si>
    <t>Título 5</t>
  </si>
  <si>
    <t xml:space="preserve"> ARIA Recomendado para &lt;aside&gt;</t>
  </si>
  <si>
    <t>Título 6</t>
  </si>
  <si>
    <t>Mejores Prácticas con ARIA con &lt;time&gt;</t>
  </si>
  <si>
    <t>ff</t>
  </si>
  <si>
    <t>Título 10</t>
  </si>
  <si>
    <t>Título 11</t>
  </si>
  <si>
    <t>Título 12</t>
  </si>
  <si>
    <t>Título 13</t>
  </si>
  <si>
    <t>Título 14</t>
  </si>
  <si>
    <t>Título 15</t>
  </si>
  <si>
    <t>Título 16</t>
  </si>
  <si>
    <t>Título 17</t>
  </si>
  <si>
    <t>Título 18</t>
  </si>
  <si>
    <t>Título 19</t>
  </si>
  <si>
    <t>Título 20</t>
  </si>
  <si>
    <t>Título 21</t>
  </si>
  <si>
    <t>Título 22</t>
  </si>
  <si>
    <t>&lt;li&gt;&lt;strong&gt;a&lt;/strong&gt;: e&lt;/li&gt;</t>
  </si>
  <si>
    <t>&lt;ul&gt;</t>
  </si>
  <si>
    <t>Aplicación de estilos: Cambiar el color, tamaño, fuente, o añadir efectos como subrayados a partes específicas del texto. Por ejemplo:</t>
  </si>
  <si>
    <t>Manipulación con JavaScript: Agrupar contenido para seleccionarlo y modificarlo dinámicamente, como cambiar texto o añadir eventos:</t>
  </si>
  <si>
    <t>Agrupación semántica: Aunque no es semántico, puede usarse para agrupar contenido relacionado cuando no hay otra etiqueta más adecuada, como en accesibilidad con ARIA.</t>
  </si>
  <si>
    <t>&lt;li&gt;&lt;b&gt;k&lt;/b&gt;: 2&lt;/li&gt;</t>
  </si>
  <si>
    <t>Usar aria-label para una lectura clara: Algunos lectores de pantalla pueden no interpretar correctamente el formato de fecha u hora. Se puede usar aria-label para proporcionar una lectura más clara.</t>
  </si>
  <si>
    <t>Indicar la duración de eventos con aria-live: Si el tiempo cambia dinámicamente (por ejemplo, un temporizador), se recomienda usar aria-live para notificar el cambio.</t>
  </si>
  <si>
    <t>Marcar fechas importantes con role="presentation" cuando sea necesario: Si &lt;time&gt; se usa solo con fines visuales y no aporta valor semántico, se puede agregar role="presentation" para evitar que los lectores de pantalla lo procesen innecesariamente.</t>
  </si>
  <si>
    <t>&lt;li&gt;q&lt;/li&gt;</t>
  </si>
  <si>
    <t>Usar &lt;span&gt; en exceso sin necesidad (provoca código innecesariamente complejo).</t>
  </si>
  <si>
    <t>role="banner", role="main", role="complementary" para definir roles semánticos.</t>
  </si>
  <si>
    <t>Incluir elementos de bloque dentro de &lt;span&gt; (no permitido).</t>
  </si>
  <si>
    <t>aria-label o aria-labelledby para proporcionar descripciones legibles por lectores de pantalla.</t>
  </si>
  <si>
    <t>Usar &lt;span&gt; sin aplicar ningún estilo o función, lo cual no tiene sentido práctico.</t>
  </si>
  <si>
    <t>Falta de accesibilidad ARIA.</t>
  </si>
  <si>
    <t>Usar &lt;span&gt; cuando una etiqueta semántica como &lt;strong&gt; o &lt;em&gt; sería más adecuada.</t>
  </si>
  <si>
    <t>Usar &lt;span&gt; para estructurar layouts, lo que debe hacerse con CSS y elementos de bloque como &lt;div&gt;.</t>
  </si>
  <si>
    <t>No cerrar la etiqueta, lo que puede causar errores de renderizado en navegadores.</t>
  </si>
  <si>
    <t>&lt;li&gt;&lt;code&gt;&amp;lt;p&lt;/code&gt;: h.&lt;/li&gt;</t>
  </si>
  <si>
    <t>Es un elemento en línea, por lo tanto no inicia una nueva línea.</t>
  </si>
  <si>
    <t>No tiene estilo visual propio por defecto.</t>
  </si>
  <si>
    <t>Se usa comúnmente con atributos como class, id, y style para aplicar estilos o comportamientos.</t>
  </si>
  <si>
    <t>No tiene un significado semántico específico (es decir, no describe el contenido que contiene).</t>
  </si>
  <si>
    <t>Es ligero y versátil, ideal para personalizar partes pequeñas del contenido, como una palabra o frase.</t>
  </si>
  <si>
    <t>La flexibilidad del elemento &lt;span&gt; se manifiesta en su capacidad para contener diversos tipos de contenido (texto plano, otros elementos inline como &lt;strong&gt;, &lt;em&gt;, &lt;a&gt;, pequeñas imágenes, iconos, y prácticamente cualquier elemento que no sea de tipo bloque).</t>
  </si>
  <si>
    <t>&lt;li&gt;Errores comunes:&lt;ul&gt;</t>
  </si>
  <si>
    <t>Uso excesivo: Aplicar &lt;mark&gt; a demasiadas palabras puede dificultar la lectura y perder su propósito.</t>
  </si>
  <si>
    <t>Uso incorrecto para negritas o énfasis: No debe sustituir &lt;strong&gt; o &lt;em&gt;, ya que su función es diferente.</t>
  </si>
  <si>
    <t>Falta de contraste: Se debe verificar que el color de resaltado tenga suficiente contraste con el fondo para garantizar la accesibilidad.</t>
  </si>
  <si>
    <t>Uso fuera de contexto: No se recomienda su uso en elementos de navegación o títulos donde el énfasis semántico no sea necesario.</t>
  </si>
  <si>
    <t>&lt;/li&gt;&lt;/ul&gt;</t>
  </si>
  <si>
    <t>&lt;li&gt;&lt;b&gt;&amp;lt;f&gt;&lt;/b&gt;:&lt;/li&gt;</t>
  </si>
  <si>
    <t>&amp;lt;header&gt;: Representa la cabecera de la página.</t>
  </si>
  <si>
    <t>&amp;lt;nav&gt;: Define la navegación principal.</t>
  </si>
  <si>
    <t>&amp;lt;main&gt;: Contiene el contenido principal del sitio.</t>
  </si>
  <si>
    <t>&amp;lt;section&gt;: Agrupa contenido temáticamente relacionado.</t>
  </si>
  <si>
    <t>&amp;lt;article&gt;: Representa artículos o unidades de contenido independientes.</t>
  </si>
  <si>
    <t>&amp;lt;figure&gt;: Agrupa contenido multimedia, como imágenes.</t>
  </si>
  <si>
    <t>&amp;lt;figcaption&gt;: Proporciona una descripción para la figura.</t>
  </si>
  <si>
    <t>&amp;lt;time&gt;: Representa una fecha o una hora específica.</t>
  </si>
  <si>
    <t>&amp;lt;mark&gt;: Resalta texto importante sin alterar la semántica.</t>
  </si>
  <si>
    <t>&amp;lt;aside&gt;: Contiene contenido complementario o relacionado.</t>
  </si>
  <si>
    <t>&amp;lt;dialog&gt;: Representa un cuadro de diálogo interactivo.</t>
  </si>
  <si>
    <t>&lt;b&gt;Errores comunes:&lt;/b&gt;</t>
  </si>
  <si>
    <t>El elemento &lt;span&gt; se define como un contenedor genérico en línea que abarca y agrupa contenido sin aportar significado semántico específico al documento. La etimología del término "span" proviene del inglés "abarcar" o "extenderse", lo que refleja perfectamente su función de envolver y delimitar porciones de contenido para su posterior manipulación. A diferencia de elementos estructurales como &lt;div&gt; que operan a nivel de bloque, &lt;span&gt; funciona exclusivamente como elemento en línea, integrado dentro del flujo textual sin generar saltos de línea antes o después de su contenido.</t>
  </si>
  <si>
    <t>La naturaleza inline del elemento &lt;span&gt; significa que se comporta como texto normal dentro del documento, permitiendo que múltiples elementos span coexistan en la misma línea sin interrumpir la continuidad visual del contenido. Esta característica lo convierte en la herramienta ideal para aplicar cambios de formato a palabras específicas, frases cortas o cualquier fragmento de texto que requiera tratamiento diferenciado sin alterar la estructura general del párrafo o elemento contenedor.</t>
  </si>
  <si>
    <t>El elemento &lt;span&gt; se clasifica como un elemento especial dentro de la especificación HTML, lo que significa que puede contener tanto texto como otros elementos en línea, proporcionando flexibilidad para crear estructuras de contenido complejas. Su versatilidad se extiende a la capacidad de anidar otros elementos span, crear combinaciones con elementos de formato semántico y servir como contenedor para elementos multimedia pequeños como iconos o imágenes inline.</t>
  </si>
  <si>
    <t>&lt;script&gt;let tema = localStorage.getItem("theme") || "dark";window.onload = function () {if (tema === "dark") temaOscuro();if (tema === "light") temaClaro();};const cambiarTema = () =&gt; {const temaActual = localStorage.getItem("theme") || "dark";if (temaActual === "dark") {temaClaro();} else{temaOscuro();}};const temaOscuro = () =&gt; {document.querySelector("body").setAttribute("data-bs-theme", "dark");document.querySelector("#dl-icon").setAttribute("class","btn text-center d-flex bg-body-tertiary text-light");localStorage.setItem("theme", "dark");};const temaClaro = () =&gt; {document.querySelector("body").setAttribute("data-bs-theme", "light");document.querySelector("#dl-icon").setAttribute("class", "btn text-center d-flex bg-light text-dark");localStorage.setItem("theme", "light");};&lt;/script&gt;&lt;/html&gt;</t>
  </si>
  <si>
    <t>Fecha</t>
  </si>
  <si>
    <t>2025-05-20T09:25:57-05:00</t>
  </si>
  <si>
    <t>&lt;?xml version='1.0' encoding='UTF-8'?&gt;</t>
  </si>
  <si>
    <t>&lt;urlset xmlns='https://www.sitemaps.org/schemas/sitemap/0.9' xmlns:xhtml='https://www.w3.org/1999/xhtml'&gt;</t>
  </si>
  <si>
    <t>&lt;url&gt;</t>
  </si>
  <si>
    <t>https://eduardoherreraf.github.io/</t>
  </si>
  <si>
    <t>yearly</t>
  </si>
  <si>
    <t>&lt;/url&gt;</t>
  </si>
  <si>
    <t>&lt;!-- Páginas Índice --&gt;</t>
  </si>
  <si>
    <t>bootstrap.html</t>
  </si>
  <si>
    <t>0.7</t>
  </si>
  <si>
    <t>git.html</t>
  </si>
  <si>
    <t>javascript.html</t>
  </si>
  <si>
    <t>photoshop.html</t>
  </si>
  <si>
    <t>otrosTemas.html</t>
  </si>
  <si>
    <t>cursoPython3.html</t>
  </si>
  <si>
    <t>monthly</t>
  </si>
  <si>
    <t>chatgpt</t>
  </si>
  <si>
    <t>&lt;!-- Bootstrap --&gt;</t>
  </si>
  <si>
    <t>bootstrap-instalacion_de_bootstrap_v5_con_npm_y_parcel.html</t>
  </si>
  <si>
    <t>0.6</t>
  </si>
  <si>
    <t>bootstrap-instalacion_de_bootstrap_v5_con_npm_y_vite.html</t>
  </si>
  <si>
    <t>&lt;!-- Git / Github --&gt;</t>
  </si>
  <si>
    <t>git-01_como_eliminar_el_ultimo_commit_de_git.html</t>
  </si>
  <si>
    <t>git-02_comandos_basicos_de_consola-terminal_cli_para_windows.html</t>
  </si>
  <si>
    <t>git-03_introduccion_de_git_para_windows.html</t>
  </si>
  <si>
    <t>git-04_configuracion_inicial_git.html</t>
  </si>
  <si>
    <t>git-05_reiniciar_repositorio_en_git-github.html</t>
  </si>
  <si>
    <t>&lt;!-- Javascript --&gt;</t>
  </si>
  <si>
    <t>javascript-como_ejecutar_un_codigo_javascript.html</t>
  </si>
  <si>
    <t>javascript-configurar_el_entorno_de_trabajo_javascript.html</t>
  </si>
  <si>
    <t>a</t>
  </si>
  <si>
    <t>&lt;!-- Photoshop --&gt;</t>
  </si>
  <si>
    <t>photoshop-16_metadatos_y_exportacion.html</t>
  </si>
  <si>
    <t>photoshop-15_filtros_licuar.html</t>
  </si>
  <si>
    <t>photoshop-14_filtros_neurales.html</t>
  </si>
  <si>
    <t>photoshop-13_filtros.html</t>
  </si>
  <si>
    <t>photoshop-12_formas_y_capas.html</t>
  </si>
  <si>
    <t>photoshop-11_textos.html</t>
  </si>
  <si>
    <t>photoshop-10_color_y_degradados.html</t>
  </si>
  <si>
    <t>photoshop-09_uso_de_pinceles.html</t>
  </si>
  <si>
    <t>photoshop-08_agregar_y_quitar_objetos.html</t>
  </si>
  <si>
    <t>photoshop-07_herramientas_de_seleccion.html</t>
  </si>
  <si>
    <t>photoshop-06_ajuste_tono_brillo_y_saturacion.html</t>
  </si>
  <si>
    <t>photoshop-05_trabajo_con_capas.html</t>
  </si>
  <si>
    <t>photoshop-04_ajuste_lienzo_resolucion.html</t>
  </si>
  <si>
    <t>photoshop-03_compartir_y_editar_archivos.html</t>
  </si>
  <si>
    <t>photoshop-02_interfaz_y_area_de_trabajo.html</t>
  </si>
  <si>
    <t>photoshop-01_comenzando_un_proyecto.html</t>
  </si>
  <si>
    <t>&lt;!-- ChatGPT --&gt;</t>
  </si>
  <si>
    <t>chatgpt-01_como_aprender_cualquier_habilidad_facilmente_con_chatgpt.html</t>
  </si>
  <si>
    <t>&lt;!-- Otros Temas --&gt;</t>
  </si>
  <si>
    <t>otrosTemas-01_como_borrar_la_cache_y_archivos_basura_en_windows.html</t>
  </si>
  <si>
    <t>&lt;!-- Python --&gt;</t>
  </si>
  <si>
    <t>cursoPython3-0101_introduccion.html</t>
  </si>
  <si>
    <t>cursoPython3-0102_instalacion_de_python_localmente.html</t>
  </si>
  <si>
    <t>cursoPython3-0201_funcion_print.html</t>
  </si>
  <si>
    <t>cursoPython3-0202_literales.html</t>
  </si>
  <si>
    <t>cursoPython3-0203_operadores.html</t>
  </si>
  <si>
    <t>cursoPython3-0204_variables.html</t>
  </si>
  <si>
    <t>cursoPython3-0205_comentarios.html</t>
  </si>
  <si>
    <t>cursoPython3-0206_interaccion_con_el_usuario.html</t>
  </si>
  <si>
    <t>cursoPython3-0301_operadores_de_comparacion_y_logicos_en_python.html</t>
  </si>
  <si>
    <t>cursoPython3-0302_sentencia_if_de_control_de_flujo.html</t>
  </si>
  <si>
    <t>cursoPython3-0303_bucles_en_python_una_guia_completa.html</t>
  </si>
  <si>
    <t>cursoPython3-0304_operadores_logicos_y_operaciones_bit_a_bit_en_python.html</t>
  </si>
  <si>
    <t>cursoPython3-0305_listas.html</t>
  </si>
  <si>
    <t>cursoPython3-0306_ordenamiento_de_listas_metodo_burbuja.html</t>
  </si>
  <si>
    <t>cursoPython3-0307_operaciones_con_listas.html</t>
  </si>
  <si>
    <t>cursoPython3-0401_introduccion_funciones.html</t>
  </si>
  <si>
    <t>cursoPython3-0402_como_las_funciones_se_comunican_con_su_entorno.html</t>
  </si>
  <si>
    <t>cursoPython3-0403_retorno_de_valores_en_funciones.html</t>
  </si>
  <si>
    <t>cursoPython3-0404_el_alcance_de_las_variables.html</t>
  </si>
  <si>
    <t>cursoPython3-0405_tuplas_y_diccionarios.html</t>
  </si>
  <si>
    <t>cursoPython3-0501_introduccion_a_los_modulos.html</t>
  </si>
  <si>
    <t>cursoPython3-0502_importacion_de_modulos.html</t>
  </si>
  <si>
    <t>cursoPython3-0503_modulos_especializados_de_python-matematico_aleatorio_y_de_sistema.html</t>
  </si>
  <si>
    <t>cursoPython3-0504_modulos_y_paquetes.html</t>
  </si>
  <si>
    <t>cursoPython3-0505_instalador_de_paquetes-pip.html</t>
  </si>
  <si>
    <t>cursoPython3-0601_la_naturaleza_de_las_cadenas.html</t>
  </si>
  <si>
    <t>cursoPython3-0602_errores-el_pan_diario_del_programador.html</t>
  </si>
  <si>
    <t>cursoPython3-0701_los_fundamentos_de_la_poo.html</t>
  </si>
  <si>
    <t>cursoPython3-0702_comparando_paradigmas_programacion_procedimental_y_orientada_a_objetos.html</t>
  </si>
  <si>
    <t>cursoPython3-0703_poo_propiedades.html</t>
  </si>
  <si>
    <t>cursoPython3-0704_poo_metodos.html</t>
  </si>
  <si>
    <t>cursoPython3-0705_poo_herencia.html</t>
  </si>
  <si>
    <t>cursoPython3-0706_poo_excepciones.html</t>
  </si>
  <si>
    <t>cursoPython3-0801_iteradores,_generadores_y_cierres.html</t>
  </si>
  <si>
    <t>cursoPython3-0802_manejo_de_archivos.html</t>
  </si>
  <si>
    <t>cursoPython3-0803_el_modulo_os_interactuando_con_el_sistema_operativo.html</t>
  </si>
  <si>
    <t>cursoPython3-0804_modulo_datetime_funciones_para_manejo_de_la_hora_y_la_fecha.html</t>
  </si>
  <si>
    <t>cursoPython3-0805_modulo_calendar_trabajando_con_funciones_relacionadas_con_el_calendario.html</t>
  </si>
  <si>
    <t>&lt;!-- HTML --&gt;</t>
  </si>
  <si>
    <t>html-01_introduccion_html.html</t>
  </si>
  <si>
    <t>html-02_estructura_del_documento_html.html</t>
  </si>
  <si>
    <t>html-03_encabezado_html.html</t>
  </si>
  <si>
    <t>html-04_cuerpo_html.html</t>
  </si>
  <si>
    <t>html-06_Etiquetas_de_texto.html</t>
  </si>
  <si>
    <t>&lt;/urlset&gt;</t>
  </si>
  <si>
    <t>formulas</t>
  </si>
  <si>
    <t>imagenes</t>
  </si>
  <si>
    <t>to top</t>
  </si>
  <si>
    <t xml:space="preserve">            &lt;!-- Go to top --&gt;</t>
  </si>
  <si>
    <t>&lt;pre class="line-numbers" data-src-status="loaded" tabindex="0"&gt;</t>
  </si>
  <si>
    <t xml:space="preserve">            &lt;div class="text-center mt-5"&gt;</t>
  </si>
  <si>
    <t xml:space="preserve">    &lt;code class="language-python" data-prismjs-copy="Copy"&gt;</t>
  </si>
  <si>
    <t xml:space="preserve">              &lt;a href="#" id="myBtnScroll2" title="Go to top"&gt;</t>
  </si>
  <si>
    <t>src="https://i.ibb.co/6p03WyK/URL-del-repositorio-remoto-en-Git-Hub.jpg"</t>
  </si>
  <si>
    <t xml:space="preserve">                &lt;svg</t>
  </si>
  <si>
    <t xml:space="preserve">    &lt;/code&gt;</t>
  </si>
  <si>
    <t xml:space="preserve">                  xmlns="http://www.w3.org/2000/svg"</t>
  </si>
  <si>
    <t>&lt;/pre&gt;</t>
  </si>
  <si>
    <t xml:space="preserve">                  width="32"</t>
  </si>
  <si>
    <t>alt="Operadores de Comparación en Python"</t>
  </si>
  <si>
    <t xml:space="preserve">                  height="32"</t>
  </si>
  <si>
    <t>title="En este artículo se explicará los seis operadores de comparación que tiene Python"</t>
  </si>
  <si>
    <t xml:space="preserve">                  fill="currentColor"</t>
  </si>
  <si>
    <t xml:space="preserve">                  class="bi bi-arrow-bar-up"</t>
  </si>
  <si>
    <t>&lt;figcaption&gt;Operadores de Comparación en Python&lt;/figcaption&gt;</t>
  </si>
  <si>
    <t xml:space="preserve">                  viewBox="0 0 16 16"</t>
  </si>
  <si>
    <t xml:space="preserve">                  style="margin-left: -2px"</t>
  </si>
  <si>
    <t xml:space="preserve">                &gt;</t>
  </si>
  <si>
    <t xml:space="preserve">                  &lt;path</t>
  </si>
  <si>
    <t xml:space="preserve">                    fill-rule="evenodd"</t>
  </si>
  <si>
    <t xml:space="preserve">                    d="M8 10a.5.5 0 0 0 .5-.5V3.707l2.146 2.147a.5.5 0 0 0 .708-.708l-3-3a.5.5 0 0 0-.708 0l-3 3a.5.5 0 1 0 .708.708L7.5 3.707V9.5a.5.5 0 0 0 .5.5m-7 2.5a.5.5 0 0 1 .5-.5h13a.5.5 0 0 1 0 1h-13a.5.5 0 0 1-.5-.5"</t>
  </si>
  <si>
    <t xml:space="preserve">                  /&gt;</t>
  </si>
  <si>
    <t xml:space="preserve">                &lt;/svg&gt;</t>
  </si>
  <si>
    <t xml:space="preserve">              &lt;/a&gt;</t>
  </si>
  <si>
    <t xml:space="preserve">            &lt;/div&gt;</t>
  </si>
  <si>
    <t xml:space="preserve">            &lt;!-- Go to top Fin--&gt;</t>
  </si>
  <si>
    <t>1. Introducción HTML</t>
  </si>
  <si>
    <t>Falta segun Manz</t>
  </si>
  <si>
    <t>https://lenguajehtml.com/html/documento/validacion-html/</t>
  </si>
  <si>
    <t>Validación de errores HTML</t>
  </si>
  <si>
    <t>2. Estructura del Documento</t>
  </si>
  <si>
    <t>https://lenguajehtml.com/html/documento/atributos-metadatos-e-idioma/</t>
  </si>
  <si>
    <t>Atributos de metadatos e idioma</t>
  </si>
  <si>
    <t>&lt;!DOCTYPE html&gt;</t>
  </si>
  <si>
    <t>https://lenguajehtml.com/html/documento/etiquetas-html-obsoletas/</t>
  </si>
  <si>
    <t>Etiquetas HTML obsoletas</t>
  </si>
  <si>
    <t>&lt;html&gt;</t>
  </si>
  <si>
    <t>&lt;body&gt;</t>
  </si>
  <si>
    <t>3. Metadatos</t>
  </si>
  <si>
    <t>&lt;meta&gt;</t>
  </si>
  <si>
    <t>&lt;base&gt;</t>
  </si>
  <si>
    <t>&lt;link&gt;</t>
  </si>
  <si>
    <t>&lt;style&gt;</t>
  </si>
  <si>
    <t>4. Secciones del Documento</t>
  </si>
  <si>
    <t>&lt;header&gt;</t>
  </si>
  <si>
    <t>&lt;footer&gt;</t>
  </si>
  <si>
    <t>&lt;main&gt;</t>
  </si>
  <si>
    <t>&lt;section&gt;</t>
  </si>
  <si>
    <t>&lt;article&gt;</t>
  </si>
  <si>
    <t>&lt;aside&gt;</t>
  </si>
  <si>
    <t>&lt;nav&gt;</t>
  </si>
  <si>
    <t>&lt;address&gt;</t>
  </si>
  <si>
    <t>5. ETiqueta Contenedora y Genérica</t>
  </si>
  <si>
    <t>&lt;span&gt;</t>
  </si>
  <si>
    <t>6. Etiquetas de Texto</t>
  </si>
  <si>
    <t>Encabezados</t>
  </si>
  <si>
    <t>&lt;h1&gt; a &lt;h6&gt;</t>
  </si>
  <si>
    <t>Parrafos</t>
  </si>
  <si>
    <t>&lt;p&gt;</t>
  </si>
  <si>
    <t>salto</t>
  </si>
  <si>
    <t>&lt;br&gt;</t>
  </si>
  <si>
    <t>regla</t>
  </si>
  <si>
    <t>&lt;hr&gt;</t>
  </si>
  <si>
    <t>7. Formateo de Texto</t>
  </si>
  <si>
    <t>&lt;b&gt;</t>
  </si>
  <si>
    <t>&lt;strong&gt;</t>
  </si>
  <si>
    <t>&lt;i&gt;</t>
  </si>
  <si>
    <t>&lt;em&gt;</t>
  </si>
  <si>
    <t>&lt;mark&gt;</t>
  </si>
  <si>
    <t>&lt;small&gt;</t>
  </si>
  <si>
    <t>&lt;del&gt;</t>
  </si>
  <si>
    <t>&lt;ins&gt;</t>
  </si>
  <si>
    <t>&lt;sub&gt;</t>
  </si>
  <si>
    <t>&lt;sup&gt;</t>
  </si>
  <si>
    <t>&lt;code&gt;</t>
  </si>
  <si>
    <t>&lt;kbd&gt;</t>
  </si>
  <si>
    <t>&lt;samp&gt;</t>
  </si>
  <si>
    <t>&lt;var&gt;</t>
  </si>
  <si>
    <t>preformateado</t>
  </si>
  <si>
    <t>&lt;pre&gt;</t>
  </si>
  <si>
    <t>Citas</t>
  </si>
  <si>
    <t>&lt;blockquote&gt;</t>
  </si>
  <si>
    <t>&lt;cite&gt;</t>
  </si>
  <si>
    <t>&lt;q&gt;</t>
  </si>
  <si>
    <t>8. Listas</t>
  </si>
  <si>
    <t>&lt;ol&gt;</t>
  </si>
  <si>
    <t>&lt;li&gt;</t>
  </si>
  <si>
    <t>&lt;dl&gt;</t>
  </si>
  <si>
    <t>&lt;dt&gt;</t>
  </si>
  <si>
    <t>&lt;dd&gt;</t>
  </si>
  <si>
    <t>9. Enlaces e Hiperv铆nculos</t>
  </si>
  <si>
    <t>&lt;a&gt;</t>
  </si>
  <si>
    <t>&lt;abbr&gt;</t>
  </si>
  <si>
    <t>download</t>
  </si>
  <si>
    <t>target="_blank"</t>
  </si>
  <si>
    <t>10. Im谩genes y Multimedia</t>
  </si>
  <si>
    <t>&lt;img&gt;</t>
  </si>
  <si>
    <t>&lt;figure&gt;</t>
  </si>
  <si>
    <t>&lt;figcaption&gt;</t>
  </si>
  <si>
    <t>&lt;audio&gt;</t>
  </si>
  <si>
    <t>&lt;video&gt;</t>
  </si>
  <si>
    <t>&lt;source&gt;</t>
  </si>
  <si>
    <t>&lt;track&gt;</t>
  </si>
  <si>
    <t>&lt;map&gt;</t>
  </si>
  <si>
    <t>&lt;area&gt;</t>
  </si>
  <si>
    <t>11. Tablas</t>
  </si>
  <si>
    <t>&lt;table&gt;</t>
  </si>
  <si>
    <t>&lt;caption&gt;</t>
  </si>
  <si>
    <t>&lt;thead&gt;</t>
  </si>
  <si>
    <t>&lt;tbody&gt;</t>
  </si>
  <si>
    <t>&lt;tfoot&gt;</t>
  </si>
  <si>
    <t>&lt;tr&gt;</t>
  </si>
  <si>
    <t>&lt;th&gt;</t>
  </si>
  <si>
    <t>&lt;td&gt;</t>
  </si>
  <si>
    <t>&lt;col&gt;</t>
  </si>
  <si>
    <t>&lt;colgroup&gt;</t>
  </si>
  <si>
    <t>colspan=""</t>
  </si>
  <si>
    <t>rowspan=""</t>
  </si>
  <si>
    <t>12. Formularios</t>
  </si>
  <si>
    <t>&lt;form&gt;</t>
  </si>
  <si>
    <t>&lt;input&gt;</t>
  </si>
  <si>
    <t>&lt;textarea&gt;</t>
  </si>
  <si>
    <t>&lt;button&gt;</t>
  </si>
  <si>
    <t>&lt;select&gt;</t>
  </si>
  <si>
    <t>&lt;option&gt;</t>
  </si>
  <si>
    <t>&lt;optgroup&gt;</t>
  </si>
  <si>
    <t>&lt;label&gt;</t>
  </si>
  <si>
    <t>&lt;fieldset&gt;</t>
  </si>
  <si>
    <t>&lt;legend&gt;</t>
  </si>
  <si>
    <t>&lt;datalist&gt;</t>
  </si>
  <si>
    <t>&lt;output&gt;</t>
  </si>
  <si>
    <t>&lt;progress&gt;</t>
  </si>
  <si>
    <t>&lt;meter&gt;</t>
  </si>
  <si>
    <t>13. Elementos Interactivos</t>
  </si>
  <si>
    <t>&lt;details&gt;</t>
  </si>
  <si>
    <t>&lt;summary&gt;</t>
  </si>
  <si>
    <t>&lt;dialog&gt;</t>
  </si>
  <si>
    <t>&lt;time&gt;</t>
  </si>
  <si>
    <t>&lt;wbr&gt;</t>
  </si>
  <si>
    <t>13. Elementos Incrustados</t>
  </si>
  <si>
    <t>&lt;iframe&gt;</t>
  </si>
  <si>
    <t>&lt;embed&gt;</t>
  </si>
  <si>
    <t>&lt;object&gt;</t>
  </si>
  <si>
    <t>&lt;param&gt;</t>
  </si>
  <si>
    <t>14. Etiquetas de Programación y Scripts</t>
  </si>
  <si>
    <t>&lt;script&gt;</t>
  </si>
  <si>
    <t>&lt;noscript&gt;</t>
  </si>
  <si>
    <t>&lt;template&gt;</t>
  </si>
  <si>
    <t>&lt;canvas&gt;</t>
  </si>
  <si>
    <t>&lt;svg&gt;</t>
  </si>
  <si>
    <t>&lt;math&gt;</t>
  </si>
  <si>
    <t>&lt;slot&gt;</t>
  </si>
  <si>
    <t>15. Etiquetas Obsoletas o No Recomendadas</t>
  </si>
  <si>
    <t>&lt;acronym&gt;</t>
  </si>
  <si>
    <t>&lt;applet&gt;</t>
  </si>
  <si>
    <t>&lt;basefont&gt;</t>
  </si>
  <si>
    <t>&lt;big&gt;</t>
  </si>
  <si>
    <t>&lt;blink&gt;</t>
  </si>
  <si>
    <t>&lt;center&gt;</t>
  </si>
  <si>
    <t>&lt;font&gt;</t>
  </si>
  <si>
    <t>&lt;frame&gt;</t>
  </si>
  <si>
    <t>&lt;frameset&gt;</t>
  </si>
  <si>
    <t>&lt;noframes&gt;</t>
  </si>
  <si>
    <t>&lt;strike&gt;</t>
  </si>
  <si>
    <t>&lt;tt&gt;</t>
  </si>
  <si>
    <t>&lt;bgsound&gt;</t>
  </si>
  <si>
    <t>&lt;marquee&gt;</t>
  </si>
  <si>
    <t>&lt;shadow&gt;</t>
  </si>
  <si>
    <t>&lt;isindex&gt;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</si>
</sst>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0_ "/>
  </numFmts>
  <fonts count="42">
    <font>
      <sz val="11"/>
      <color theme="1"/>
      <name val="Aptos Narrow"/>
      <charset val="134"/>
      <scheme val="minor"/>
    </font>
    <font>
      <b/>
      <sz val="14.05"/>
      <color theme="1"/>
      <name val="Aptos Narrow"/>
      <charset val="134"/>
      <scheme val="minor"/>
    </font>
    <font>
      <b/>
      <sz val="11"/>
      <color theme="0"/>
      <name val="Aptos Narrow"/>
      <charset val="134"/>
      <scheme val="minor"/>
    </font>
    <font>
      <sz val="14.05"/>
      <color theme="1"/>
      <name val="Aptos Narrow"/>
      <charset val="134"/>
      <scheme val="minor"/>
    </font>
    <font>
      <sz val="12"/>
      <color theme="1"/>
      <name val="Arial"/>
      <charset val="134"/>
    </font>
    <font>
      <sz val="12"/>
      <name val="Arial"/>
      <charset val="134"/>
    </font>
    <font>
      <sz val="12"/>
      <name val="Verdana"/>
      <charset val="134"/>
    </font>
    <font>
      <sz val="12"/>
      <color theme="1"/>
      <name val="Aptos Narrow"/>
      <charset val="134"/>
      <scheme val="minor"/>
    </font>
    <font>
      <u/>
      <sz val="12"/>
      <color rgb="FF800080"/>
      <name val="Aptos Narrow"/>
      <charset val="0"/>
      <scheme val="minor"/>
    </font>
    <font>
      <sz val="10.5"/>
      <name val="Consolas"/>
      <charset val="134"/>
    </font>
    <font>
      <sz val="10"/>
      <color theme="1"/>
      <name val="Arial Unicode MS"/>
      <charset val="134"/>
    </font>
    <font>
      <sz val="10.5"/>
      <color rgb="FF808080"/>
      <name val="Consolas"/>
      <charset val="134"/>
    </font>
    <font>
      <sz val="11"/>
      <color rgb="FF000000"/>
      <name val="Aptos Narrow"/>
      <charset val="134"/>
      <scheme val="minor"/>
    </font>
    <font>
      <b/>
      <sz val="12"/>
      <color theme="0"/>
      <name val="Verdana"/>
      <charset val="134"/>
    </font>
    <font>
      <sz val="12"/>
      <color rgb="FF6A9955"/>
      <name val="Verdana"/>
      <charset val="134"/>
    </font>
    <font>
      <sz val="12"/>
      <color rgb="FFCCCCCC"/>
      <name val="Verdana"/>
      <charset val="134"/>
    </font>
    <font>
      <sz val="11"/>
      <color rgb="FF000000"/>
      <name val="Verdana"/>
      <charset val="134"/>
    </font>
    <font>
      <sz val="11"/>
      <color theme="1"/>
      <name val="Tahoma"/>
      <charset val="134"/>
    </font>
    <font>
      <u/>
      <sz val="11"/>
      <color rgb="FF800080"/>
      <name val="Aptos Narrow"/>
      <charset val="0"/>
      <scheme val="minor"/>
    </font>
    <font>
      <u/>
      <sz val="11"/>
      <color rgb="FF0000FF"/>
      <name val="Aptos Narrow"/>
      <charset val="0"/>
      <scheme val="minor"/>
    </font>
    <font>
      <sz val="11"/>
      <color rgb="FFFF0000"/>
      <name val="Tahoma"/>
      <charset val="134"/>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0.5"/>
      <color rgb="FF569CD6"/>
      <name val="Consolas"/>
      <charset val="134"/>
    </font>
    <font>
      <sz val="10.5"/>
      <color rgb="FFCCCCCC"/>
      <name val="Consolas"/>
      <charset val="134"/>
    </font>
    <font>
      <sz val="10.5"/>
      <color rgb="FF9CDCFE"/>
      <name val="Consolas"/>
      <charset val="134"/>
    </font>
    <font>
      <sz val="10.5"/>
      <color rgb="FFCE9178"/>
      <name val="Consolas"/>
      <charset val="134"/>
    </font>
  </fonts>
  <fills count="49">
    <fill>
      <patternFill patternType="none"/>
    </fill>
    <fill>
      <patternFill patternType="gray125"/>
    </fill>
    <fill>
      <patternFill patternType="solid">
        <fgColor theme="9" tint="0.6"/>
        <bgColor indexed="64"/>
      </patternFill>
    </fill>
    <fill>
      <patternFill patternType="solid">
        <fgColor theme="8" tint="-0.5"/>
        <bgColor indexed="64"/>
      </patternFill>
    </fill>
    <fill>
      <patternFill patternType="solid">
        <fgColor theme="7" tint="0.8"/>
        <bgColor indexed="64"/>
      </patternFill>
    </fill>
    <fill>
      <patternFill patternType="solid">
        <fgColor theme="9" tint="0.8"/>
        <bgColor indexed="64"/>
      </patternFill>
    </fill>
    <fill>
      <patternFill patternType="solid">
        <fgColor theme="7" tint="0.6"/>
        <bgColor indexed="64"/>
      </patternFill>
    </fill>
    <fill>
      <patternFill patternType="solid">
        <fgColor theme="5" tint="0.8"/>
        <bgColor indexed="64"/>
      </patternFill>
    </fill>
    <fill>
      <patternFill patternType="solid">
        <fgColor theme="3" tint="0.9"/>
        <bgColor indexed="64"/>
      </patternFill>
    </fill>
    <fill>
      <patternFill patternType="solid">
        <fgColor theme="8" tint="0.8"/>
        <bgColor indexed="64"/>
      </patternFill>
    </fill>
    <fill>
      <patternFill patternType="solid">
        <fgColor theme="6" tint="0.8"/>
        <bgColor indexed="64"/>
      </patternFill>
    </fill>
    <fill>
      <patternFill patternType="solid">
        <fgColor rgb="FF94DCF8"/>
        <bgColor indexed="64"/>
      </patternFill>
    </fill>
    <fill>
      <patternFill patternType="solid">
        <fgColor theme="4" tint="0.4"/>
        <bgColor indexed="64"/>
      </patternFill>
    </fill>
    <fill>
      <patternFill patternType="solid">
        <fgColor theme="5" tint="0.4"/>
        <bgColor indexed="64"/>
      </patternFill>
    </fill>
    <fill>
      <patternFill patternType="solid">
        <fgColor theme="5" tint="0.6"/>
        <bgColor indexed="64"/>
      </patternFill>
    </fill>
    <fill>
      <patternFill patternType="solid">
        <fgColor theme="4" tint="0.6"/>
        <bgColor indexed="64"/>
      </patternFill>
    </fill>
    <fill>
      <patternFill patternType="solid">
        <fgColor theme="7"/>
        <bgColor indexed="64"/>
      </patternFill>
    </fill>
    <fill>
      <patternFill patternType="solid">
        <fgColor rgb="FFFFFF00"/>
        <bgColor indexed="64"/>
      </patternFill>
    </fill>
    <fill>
      <patternFill patternType="solid">
        <fgColor theme="3" tint="0.499984740745262"/>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34">
    <border>
      <left/>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style="double">
        <color auto="1"/>
      </left>
      <right/>
      <top style="double">
        <color auto="1"/>
      </top>
      <bottom/>
      <diagonal/>
    </border>
    <border>
      <left/>
      <right style="medium">
        <color auto="1"/>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medium">
        <color auto="1"/>
      </left>
      <right style="double">
        <color auto="1"/>
      </right>
      <top style="medium">
        <color auto="1"/>
      </top>
      <bottom style="medium">
        <color auto="1"/>
      </bottom>
      <diagonal/>
    </border>
    <border>
      <left style="double">
        <color auto="1"/>
      </left>
      <right/>
      <top/>
      <bottom style="double">
        <color auto="1"/>
      </bottom>
      <diagonal/>
    </border>
    <border>
      <left/>
      <right style="medium">
        <color auto="1"/>
      </right>
      <top/>
      <bottom style="double">
        <color auto="1"/>
      </bottom>
      <diagonal/>
    </border>
    <border>
      <left/>
      <right style="double">
        <color auto="1"/>
      </right>
      <top/>
      <bottom style="double">
        <color auto="1"/>
      </bottom>
      <diagonal/>
    </border>
    <border>
      <left style="medium">
        <color auto="1"/>
      </left>
      <right/>
      <top/>
      <bottom/>
      <diagonal/>
    </border>
    <border>
      <left style="medium">
        <color auto="1"/>
      </left>
      <right style="medium">
        <color auto="1"/>
      </right>
      <top style="medium">
        <color auto="1"/>
      </top>
      <bottom/>
      <diagonal/>
    </border>
    <border>
      <left/>
      <right/>
      <top style="medium">
        <color auto="1"/>
      </top>
      <bottom/>
      <diagonal/>
    </border>
    <border>
      <left style="medium">
        <color auto="1"/>
      </left>
      <right/>
      <top style="medium">
        <color auto="1"/>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style="medium">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bottom style="medium">
        <color auto="1"/>
      </bottom>
      <diagonal/>
    </border>
    <border>
      <left style="medium">
        <color auto="1"/>
      </left>
      <right style="medium">
        <color auto="1"/>
      </right>
      <top style="thin">
        <color auto="1"/>
      </top>
      <bottom style="medium">
        <color auto="1"/>
      </bottom>
      <diagonal/>
    </border>
    <border>
      <left/>
      <right/>
      <top style="medium">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21" borderId="26"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27" applyNumberFormat="0" applyFill="0" applyAlignment="0" applyProtection="0">
      <alignment vertical="center"/>
    </xf>
    <xf numFmtId="0" fontId="25" fillId="0" borderId="27" applyNumberFormat="0" applyFill="0" applyAlignment="0" applyProtection="0">
      <alignment vertical="center"/>
    </xf>
    <xf numFmtId="0" fontId="26" fillId="0" borderId="28" applyNumberFormat="0" applyFill="0" applyAlignment="0" applyProtection="0">
      <alignment vertical="center"/>
    </xf>
    <xf numFmtId="0" fontId="26" fillId="0" borderId="0" applyNumberFormat="0" applyFill="0" applyBorder="0" applyAlignment="0" applyProtection="0">
      <alignment vertical="center"/>
    </xf>
    <xf numFmtId="0" fontId="27" fillId="22" borderId="29" applyNumberFormat="0" applyAlignment="0" applyProtection="0">
      <alignment vertical="center"/>
    </xf>
    <xf numFmtId="0" fontId="28" fillId="23" borderId="30" applyNumberFormat="0" applyAlignment="0" applyProtection="0">
      <alignment vertical="center"/>
    </xf>
    <xf numFmtId="0" fontId="29" fillId="23" borderId="29" applyNumberFormat="0" applyAlignment="0" applyProtection="0">
      <alignment vertical="center"/>
    </xf>
    <xf numFmtId="0" fontId="30" fillId="24" borderId="31" applyNumberFormat="0" applyAlignment="0" applyProtection="0">
      <alignment vertical="center"/>
    </xf>
    <xf numFmtId="0" fontId="31" fillId="0" borderId="32" applyNumberFormat="0" applyFill="0" applyAlignment="0" applyProtection="0">
      <alignment vertical="center"/>
    </xf>
    <xf numFmtId="0" fontId="32" fillId="0" borderId="33" applyNumberFormat="0" applyFill="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35" fillId="27" borderId="0" applyNumberFormat="0" applyBorder="0" applyAlignment="0" applyProtection="0">
      <alignment vertical="center"/>
    </xf>
    <xf numFmtId="0" fontId="36" fillId="28" borderId="0" applyNumberFormat="0" applyBorder="0" applyAlignment="0" applyProtection="0">
      <alignment vertical="center"/>
    </xf>
    <xf numFmtId="0" fontId="37" fillId="29" borderId="0" applyNumberFormat="0" applyBorder="0" applyAlignment="0" applyProtection="0">
      <alignment vertical="center"/>
    </xf>
    <xf numFmtId="0" fontId="37" fillId="30" borderId="0" applyNumberFormat="0" applyBorder="0" applyAlignment="0" applyProtection="0">
      <alignment vertical="center"/>
    </xf>
    <xf numFmtId="0" fontId="36" fillId="31" borderId="0" applyNumberFormat="0" applyBorder="0" applyAlignment="0" applyProtection="0">
      <alignment vertical="center"/>
    </xf>
    <xf numFmtId="0" fontId="36" fillId="32" borderId="0" applyNumberFormat="0" applyBorder="0" applyAlignment="0" applyProtection="0">
      <alignment vertical="center"/>
    </xf>
    <xf numFmtId="0" fontId="37" fillId="33" borderId="0" applyNumberFormat="0" applyBorder="0" applyAlignment="0" applyProtection="0">
      <alignment vertical="center"/>
    </xf>
    <xf numFmtId="0" fontId="37" fillId="34" borderId="0" applyNumberFormat="0" applyBorder="0" applyAlignment="0" applyProtection="0">
      <alignment vertical="center"/>
    </xf>
    <xf numFmtId="0" fontId="36" fillId="35" borderId="0" applyNumberFormat="0" applyBorder="0" applyAlignment="0" applyProtection="0">
      <alignment vertical="center"/>
    </xf>
    <xf numFmtId="0" fontId="36" fillId="36" borderId="0" applyNumberFormat="0" applyBorder="0" applyAlignment="0" applyProtection="0">
      <alignment vertical="center"/>
    </xf>
    <xf numFmtId="0" fontId="37" fillId="37" borderId="0" applyNumberFormat="0" applyBorder="0" applyAlignment="0" applyProtection="0">
      <alignment vertical="center"/>
    </xf>
    <xf numFmtId="0" fontId="37" fillId="38" borderId="0" applyNumberFormat="0" applyBorder="0" applyAlignment="0" applyProtection="0">
      <alignment vertical="center"/>
    </xf>
    <xf numFmtId="0" fontId="36" fillId="39" borderId="0" applyNumberFormat="0" applyBorder="0" applyAlignment="0" applyProtection="0">
      <alignment vertical="center"/>
    </xf>
    <xf numFmtId="0" fontId="36" fillId="16" borderId="0" applyNumberFormat="0" applyBorder="0" applyAlignment="0" applyProtection="0">
      <alignment vertical="center"/>
    </xf>
    <xf numFmtId="0" fontId="37" fillId="40" borderId="0" applyNumberFormat="0" applyBorder="0" applyAlignment="0" applyProtection="0">
      <alignment vertical="center"/>
    </xf>
    <xf numFmtId="0" fontId="37" fillId="41" borderId="0" applyNumberFormat="0" applyBorder="0" applyAlignment="0" applyProtection="0">
      <alignment vertical="center"/>
    </xf>
    <xf numFmtId="0" fontId="36" fillId="42" borderId="0" applyNumberFormat="0" applyBorder="0" applyAlignment="0" applyProtection="0">
      <alignment vertical="center"/>
    </xf>
    <xf numFmtId="0" fontId="36" fillId="43" borderId="0" applyNumberFormat="0" applyBorder="0" applyAlignment="0" applyProtection="0">
      <alignment vertical="center"/>
    </xf>
    <xf numFmtId="0" fontId="37" fillId="44" borderId="0" applyNumberFormat="0" applyBorder="0" applyAlignment="0" applyProtection="0">
      <alignment vertical="center"/>
    </xf>
    <xf numFmtId="0" fontId="37" fillId="45" borderId="0" applyNumberFormat="0" applyBorder="0" applyAlignment="0" applyProtection="0">
      <alignment vertical="center"/>
    </xf>
    <xf numFmtId="0" fontId="36" fillId="19" borderId="0" applyNumberFormat="0" applyBorder="0" applyAlignment="0" applyProtection="0">
      <alignment vertical="center"/>
    </xf>
    <xf numFmtId="0" fontId="36" fillId="46" borderId="0" applyNumberFormat="0" applyBorder="0" applyAlignment="0" applyProtection="0">
      <alignment vertical="center"/>
    </xf>
    <xf numFmtId="0" fontId="37" fillId="47" borderId="0" applyNumberFormat="0" applyBorder="0" applyAlignment="0" applyProtection="0">
      <alignment vertical="center"/>
    </xf>
    <xf numFmtId="0" fontId="37" fillId="20" borderId="0" applyNumberFormat="0" applyBorder="0" applyAlignment="0" applyProtection="0">
      <alignment vertical="center"/>
    </xf>
    <xf numFmtId="0" fontId="36" fillId="48" borderId="0" applyNumberFormat="0" applyBorder="0" applyAlignment="0" applyProtection="0">
      <alignment vertical="center"/>
    </xf>
  </cellStyleXfs>
  <cellXfs count="138">
    <xf numFmtId="0" fontId="0" fillId="0" borderId="0" xfId="0"/>
    <xf numFmtId="0" fontId="0" fillId="0" borderId="0" xfId="0" applyFill="1" applyAlignment="1">
      <alignment vertical="center"/>
    </xf>
    <xf numFmtId="0" fontId="1" fillId="2" borderId="0" xfId="0" applyFont="1" applyFill="1" applyAlignment="1">
      <alignment vertical="center"/>
    </xf>
    <xf numFmtId="0" fontId="0" fillId="2" borderId="0" xfId="0" applyFill="1" applyAlignment="1">
      <alignment vertical="center"/>
    </xf>
    <xf numFmtId="0" fontId="2" fillId="3" borderId="0" xfId="0" applyFont="1" applyFill="1" applyAlignment="1">
      <alignment horizontal="center" vertical="center"/>
    </xf>
    <xf numFmtId="0" fontId="3" fillId="0" borderId="0" xfId="0" applyFont="1" applyFill="1" applyAlignment="1">
      <alignment vertical="center"/>
    </xf>
    <xf numFmtId="0" fontId="1" fillId="4" borderId="0" xfId="0" applyFont="1" applyFill="1" applyAlignment="1">
      <alignment vertical="center"/>
    </xf>
    <xf numFmtId="0" fontId="0" fillId="4" borderId="0" xfId="0" applyFill="1" applyAlignment="1">
      <alignment vertical="center"/>
    </xf>
    <xf numFmtId="0" fontId="0" fillId="4" borderId="0" xfId="0" applyFill="1" applyAlignment="1">
      <alignment horizontal="left" vertical="center" indent="1"/>
    </xf>
    <xf numFmtId="0" fontId="1" fillId="0" borderId="0" xfId="0" applyFont="1" applyFill="1" applyAlignment="1">
      <alignment vertical="center"/>
    </xf>
    <xf numFmtId="0" fontId="0" fillId="0" borderId="0" xfId="0" applyFill="1" applyAlignment="1">
      <alignment horizontal="left" vertical="center" indent="1"/>
    </xf>
    <xf numFmtId="0" fontId="4" fillId="0" borderId="0" xfId="0" applyFont="1"/>
    <xf numFmtId="0" fontId="5" fillId="0" borderId="0" xfId="0" applyFont="1" applyAlignment="1">
      <alignment wrapText="1"/>
    </xf>
    <xf numFmtId="0" fontId="4" fillId="0" borderId="0" xfId="0" applyFont="1" applyAlignment="1">
      <alignment wrapText="1"/>
    </xf>
    <xf numFmtId="0" fontId="4" fillId="0" borderId="0" xfId="0" applyFont="1" applyAlignment="1"/>
    <xf numFmtId="0" fontId="6" fillId="0" borderId="0" xfId="0" applyNumberFormat="1" applyFont="1" applyAlignment="1"/>
    <xf numFmtId="0" fontId="6" fillId="0" borderId="0" xfId="0" applyNumberFormat="1" applyFont="1" applyFill="1" applyAlignment="1"/>
    <xf numFmtId="0" fontId="7" fillId="0" borderId="0" xfId="0" applyFont="1" applyAlignment="1"/>
    <xf numFmtId="0" fontId="6" fillId="5" borderId="1" xfId="0" applyNumberFormat="1" applyFont="1" applyFill="1" applyBorder="1" applyAlignment="1"/>
    <xf numFmtId="0" fontId="8" fillId="0" borderId="2" xfId="6" applyFont="1" applyFill="1" applyBorder="1" applyAlignment="1"/>
    <xf numFmtId="0" fontId="6" fillId="0" borderId="3" xfId="0" applyNumberFormat="1" applyFont="1" applyBorder="1" applyAlignment="1"/>
    <xf numFmtId="0" fontId="6" fillId="0" borderId="4" xfId="0" applyNumberFormat="1" applyFont="1" applyBorder="1" applyAlignment="1"/>
    <xf numFmtId="0" fontId="6" fillId="0" borderId="5" xfId="0" applyFont="1" applyFill="1" applyBorder="1" applyAlignment="1"/>
    <xf numFmtId="0" fontId="6" fillId="0" borderId="6" xfId="0" applyNumberFormat="1" applyFont="1" applyBorder="1" applyAlignment="1"/>
    <xf numFmtId="0" fontId="6" fillId="0" borderId="1" xfId="0" applyNumberFormat="1" applyFont="1" applyBorder="1" applyAlignment="1"/>
    <xf numFmtId="0" fontId="6" fillId="6" borderId="2" xfId="0" applyFont="1" applyFill="1" applyBorder="1" applyAlignment="1"/>
    <xf numFmtId="49" fontId="7" fillId="0" borderId="0" xfId="0" applyNumberFormat="1" applyFont="1" applyFill="1" applyAlignment="1">
      <alignment vertical="center"/>
    </xf>
    <xf numFmtId="0" fontId="6" fillId="0" borderId="7" xfId="0" applyFont="1" applyFill="1" applyBorder="1" applyAlignment="1"/>
    <xf numFmtId="0" fontId="6" fillId="0" borderId="8" xfId="0" applyFont="1" applyFill="1" applyBorder="1" applyAlignment="1"/>
    <xf numFmtId="0" fontId="6" fillId="0" borderId="9" xfId="0" applyNumberFormat="1" applyFont="1" applyBorder="1" applyAlignment="1"/>
    <xf numFmtId="0" fontId="6" fillId="0" borderId="10" xfId="0" applyNumberFormat="1" applyFont="1" applyBorder="1" applyAlignment="1"/>
    <xf numFmtId="0" fontId="6" fillId="0" borderId="11" xfId="0" applyFont="1" applyFill="1" applyBorder="1" applyAlignment="1"/>
    <xf numFmtId="0" fontId="6" fillId="7" borderId="0" xfId="0" applyNumberFormat="1" applyFont="1" applyFill="1" applyAlignment="1"/>
    <xf numFmtId="0" fontId="6" fillId="0" borderId="0" xfId="0" applyFont="1" applyFill="1" applyAlignment="1"/>
    <xf numFmtId="49" fontId="0" fillId="0" borderId="0" xfId="0" applyNumberFormat="1" applyFill="1" applyAlignment="1">
      <alignment vertical="center"/>
    </xf>
    <xf numFmtId="0" fontId="9" fillId="0" borderId="0" xfId="0" applyFont="1" applyAlignment="1"/>
    <xf numFmtId="0" fontId="0" fillId="0" borderId="0" xfId="0" applyAlignment="1"/>
    <xf numFmtId="0" fontId="0" fillId="0" borderId="12" xfId="0" applyBorder="1" applyAlignment="1"/>
    <xf numFmtId="0" fontId="0" fillId="0" borderId="0" xfId="0" applyBorder="1" applyAlignment="1"/>
    <xf numFmtId="0" fontId="0" fillId="0" borderId="13" xfId="0" applyFill="1" applyBorder="1" applyAlignment="1"/>
    <xf numFmtId="0" fontId="0" fillId="0" borderId="0" xfId="0" applyFill="1" applyAlignment="1"/>
    <xf numFmtId="0" fontId="0" fillId="0" borderId="14" xfId="0" applyBorder="1" applyAlignment="1"/>
    <xf numFmtId="0" fontId="0" fillId="5" borderId="15" xfId="0" applyFill="1" applyBorder="1" applyAlignment="1"/>
    <xf numFmtId="0" fontId="0" fillId="8" borderId="16" xfId="0" applyFill="1" applyBorder="1" applyAlignment="1"/>
    <xf numFmtId="0" fontId="0" fillId="8" borderId="0" xfId="0" applyFill="1" applyAlignment="1"/>
    <xf numFmtId="0" fontId="0" fillId="5" borderId="12" xfId="0" applyFill="1" applyBorder="1" applyAlignment="1"/>
    <xf numFmtId="0" fontId="0" fillId="5" borderId="16" xfId="0" applyFill="1" applyBorder="1" applyAlignment="1"/>
    <xf numFmtId="0" fontId="0" fillId="0" borderId="17" xfId="0" applyBorder="1" applyAlignment="1"/>
    <xf numFmtId="0" fontId="0" fillId="5" borderId="18" xfId="0" applyFill="1" applyBorder="1" applyAlignment="1"/>
    <xf numFmtId="0" fontId="0" fillId="8" borderId="18" xfId="0" applyFill="1" applyBorder="1" applyAlignment="1"/>
    <xf numFmtId="0" fontId="0" fillId="0" borderId="15" xfId="0" applyBorder="1" applyAlignment="1"/>
    <xf numFmtId="0" fontId="0" fillId="0" borderId="19" xfId="0" applyBorder="1" applyAlignment="1"/>
    <xf numFmtId="0" fontId="0" fillId="5" borderId="19" xfId="0" applyFill="1" applyBorder="1" applyAlignment="1"/>
    <xf numFmtId="0" fontId="1" fillId="0" borderId="0" xfId="0" applyFont="1" applyAlignment="1"/>
    <xf numFmtId="0" fontId="10" fillId="0" borderId="0" xfId="0" applyFont="1"/>
    <xf numFmtId="0" fontId="0" fillId="5" borderId="0" xfId="0" applyFill="1" applyAlignment="1"/>
    <xf numFmtId="0" fontId="0" fillId="8" borderId="13" xfId="0" applyFill="1" applyBorder="1" applyAlignment="1"/>
    <xf numFmtId="0" fontId="0" fillId="8" borderId="12" xfId="0" applyFill="1" applyBorder="1" applyAlignment="1"/>
    <xf numFmtId="0" fontId="0" fillId="0" borderId="20" xfId="0" applyBorder="1" applyAlignment="1"/>
    <xf numFmtId="0" fontId="0" fillId="5" borderId="14" xfId="0" applyFill="1" applyBorder="1" applyAlignment="1"/>
    <xf numFmtId="0" fontId="0" fillId="8" borderId="21" xfId="0" applyFill="1" applyBorder="1" applyAlignment="1"/>
    <xf numFmtId="0" fontId="0" fillId="0" borderId="0" xfId="0" applyBorder="1" applyAlignment="1"/>
    <xf numFmtId="0" fontId="0" fillId="0" borderId="1" xfId="0" applyBorder="1" applyAlignment="1"/>
    <xf numFmtId="0" fontId="0" fillId="5" borderId="0" xfId="0" applyFill="1" applyBorder="1" applyAlignment="1"/>
    <xf numFmtId="0" fontId="0" fillId="8" borderId="22" xfId="0" applyFill="1" applyBorder="1" applyAlignment="1"/>
    <xf numFmtId="0" fontId="0" fillId="0" borderId="23" xfId="0" applyBorder="1" applyAlignment="1"/>
    <xf numFmtId="0" fontId="0" fillId="5" borderId="17" xfId="0" applyFill="1" applyBorder="1" applyAlignment="1"/>
    <xf numFmtId="0" fontId="0" fillId="8" borderId="24" xfId="0" applyFill="1" applyBorder="1" applyAlignment="1"/>
    <xf numFmtId="0" fontId="0" fillId="0" borderId="17" xfId="0" applyBorder="1"/>
    <xf numFmtId="0" fontId="0" fillId="9" borderId="15" xfId="0" applyFill="1" applyBorder="1"/>
    <xf numFmtId="0" fontId="0" fillId="0" borderId="14" xfId="0" applyBorder="1"/>
    <xf numFmtId="0" fontId="0" fillId="6" borderId="14" xfId="0" applyFill="1" applyBorder="1"/>
    <xf numFmtId="0" fontId="0" fillId="4" borderId="14" xfId="0" applyFill="1" applyBorder="1"/>
    <xf numFmtId="0" fontId="0" fillId="0" borderId="20" xfId="0" applyBorder="1"/>
    <xf numFmtId="0" fontId="0" fillId="0" borderId="12" xfId="0" applyBorder="1"/>
    <xf numFmtId="0" fontId="0" fillId="0" borderId="0" xfId="0" applyFont="1"/>
    <xf numFmtId="0" fontId="11" fillId="0" borderId="0" xfId="0" applyFont="1"/>
    <xf numFmtId="0" fontId="0" fillId="6" borderId="0" xfId="0" applyFill="1"/>
    <xf numFmtId="0" fontId="0" fillId="0" borderId="1" xfId="0" applyBorder="1"/>
    <xf numFmtId="0" fontId="0" fillId="9" borderId="12" xfId="0" applyFill="1" applyBorder="1"/>
    <xf numFmtId="0" fontId="0" fillId="10" borderId="0" xfId="0" applyFill="1"/>
    <xf numFmtId="0" fontId="0" fillId="4" borderId="0" xfId="0" applyFill="1"/>
    <xf numFmtId="0" fontId="0" fillId="0" borderId="19" xfId="0" applyBorder="1"/>
    <xf numFmtId="0" fontId="0" fillId="0" borderId="23" xfId="0" applyBorder="1"/>
    <xf numFmtId="0" fontId="0" fillId="0" borderId="15" xfId="0" applyBorder="1"/>
    <xf numFmtId="0" fontId="0" fillId="0" borderId="14" xfId="0" applyFill="1" applyBorder="1"/>
    <xf numFmtId="0" fontId="12" fillId="11" borderId="25" xfId="0" applyFont="1" applyFill="1" applyBorder="1"/>
    <xf numFmtId="0" fontId="0" fillId="0" borderId="0" xfId="0" applyBorder="1"/>
    <xf numFmtId="0" fontId="0" fillId="6" borderId="0" xfId="0" applyFill="1" applyAlignment="1">
      <alignment wrapText="1"/>
    </xf>
    <xf numFmtId="0" fontId="6" fillId="0" borderId="0" xfId="0" applyFont="1" applyAlignment="1"/>
    <xf numFmtId="0" fontId="6" fillId="0" borderId="0" xfId="0" applyFont="1" applyAlignment="1">
      <alignment horizontal="right"/>
    </xf>
    <xf numFmtId="178" fontId="6" fillId="0" borderId="0" xfId="0" applyNumberFormat="1" applyFont="1" applyAlignment="1"/>
    <xf numFmtId="0" fontId="11" fillId="0" borderId="0" xfId="0" applyFont="1" applyAlignment="1"/>
    <xf numFmtId="0" fontId="13" fillId="12" borderId="0" xfId="0" applyFont="1" applyFill="1" applyAlignment="1"/>
    <xf numFmtId="0" fontId="6" fillId="0" borderId="15" xfId="0" applyFont="1" applyBorder="1" applyAlignment="1">
      <alignment horizontal="right"/>
    </xf>
    <xf numFmtId="0" fontId="6" fillId="0" borderId="14" xfId="0" applyFont="1" applyBorder="1" applyAlignment="1"/>
    <xf numFmtId="0" fontId="6" fillId="0" borderId="14" xfId="0" applyFont="1" applyFill="1" applyBorder="1" applyAlignment="1"/>
    <xf numFmtId="178" fontId="6" fillId="0" borderId="20" xfId="0" applyNumberFormat="1" applyFont="1" applyBorder="1" applyAlignment="1"/>
    <xf numFmtId="0" fontId="6" fillId="0" borderId="12" xfId="0" applyFont="1" applyBorder="1" applyAlignment="1">
      <alignment horizontal="right"/>
    </xf>
    <xf numFmtId="0" fontId="6" fillId="2" borderId="0" xfId="0" applyFont="1" applyFill="1" applyAlignment="1"/>
    <xf numFmtId="178" fontId="6" fillId="13" borderId="1" xfId="0" applyNumberFormat="1" applyFont="1" applyFill="1" applyBorder="1" applyAlignment="1"/>
    <xf numFmtId="178" fontId="6" fillId="0" borderId="1" xfId="0" applyNumberFormat="1" applyFont="1" applyBorder="1" applyAlignment="1"/>
    <xf numFmtId="0" fontId="6" fillId="14" borderId="0" xfId="0" applyFont="1" applyFill="1" applyAlignment="1"/>
    <xf numFmtId="0" fontId="6" fillId="15" borderId="0" xfId="0" applyFont="1" applyFill="1" applyAlignment="1"/>
    <xf numFmtId="0" fontId="6" fillId="2" borderId="0" xfId="0" applyFont="1" applyFill="1" applyAlignment="1">
      <alignment horizontal="right"/>
    </xf>
    <xf numFmtId="0" fontId="6" fillId="0" borderId="19" xfId="0" applyFont="1" applyBorder="1" applyAlignment="1">
      <alignment horizontal="right"/>
    </xf>
    <xf numFmtId="0" fontId="6" fillId="0" borderId="17" xfId="0" applyFont="1" applyBorder="1" applyAlignment="1"/>
    <xf numFmtId="0" fontId="6" fillId="2" borderId="17" xfId="0" applyFont="1" applyFill="1" applyBorder="1" applyAlignment="1"/>
    <xf numFmtId="178" fontId="6" fillId="0" borderId="23" xfId="0" applyNumberFormat="1" applyFont="1" applyBorder="1" applyAlignment="1"/>
    <xf numFmtId="0" fontId="6" fillId="0" borderId="0" xfId="0" applyFont="1" applyBorder="1" applyAlignment="1"/>
    <xf numFmtId="0" fontId="6" fillId="2" borderId="0" xfId="0" applyFont="1" applyFill="1" applyBorder="1" applyAlignment="1"/>
    <xf numFmtId="0" fontId="6" fillId="0" borderId="20" xfId="0" applyFont="1" applyBorder="1" applyAlignment="1"/>
    <xf numFmtId="0" fontId="6" fillId="0" borderId="1" xfId="0" applyFont="1" applyBorder="1" applyAlignment="1"/>
    <xf numFmtId="0" fontId="6" fillId="0" borderId="23" xfId="0" applyFont="1" applyBorder="1" applyAlignment="1"/>
    <xf numFmtId="178" fontId="6" fillId="16" borderId="0" xfId="0" applyNumberFormat="1" applyFont="1" applyFill="1" applyAlignment="1"/>
    <xf numFmtId="178" fontId="6" fillId="17" borderId="0" xfId="0" applyNumberFormat="1" applyFont="1" applyFill="1" applyAlignment="1"/>
    <xf numFmtId="178" fontId="6" fillId="0" borderId="0" xfId="0" applyNumberFormat="1" applyFont="1" applyFill="1" applyAlignment="1"/>
    <xf numFmtId="0" fontId="6" fillId="0" borderId="0" xfId="0" applyFont="1" applyFill="1" applyAlignment="1">
      <alignment horizontal="right"/>
    </xf>
    <xf numFmtId="0" fontId="14" fillId="0" borderId="0" xfId="0" applyFont="1" applyAlignment="1"/>
    <xf numFmtId="0" fontId="15" fillId="0" borderId="0" xfId="0" applyFont="1" applyAlignment="1"/>
    <xf numFmtId="0" fontId="6" fillId="0" borderId="13" xfId="0" applyFont="1" applyBorder="1" applyAlignment="1"/>
    <xf numFmtId="0" fontId="6" fillId="0" borderId="16" xfId="0" applyFont="1" applyBorder="1" applyAlignment="1"/>
    <xf numFmtId="0" fontId="6" fillId="0" borderId="18" xfId="0" applyFont="1" applyBorder="1" applyAlignment="1"/>
    <xf numFmtId="0" fontId="6" fillId="0" borderId="0" xfId="0" applyFont="1" applyAlignment="1">
      <alignment horizontal="center"/>
    </xf>
    <xf numFmtId="0" fontId="16" fillId="0" borderId="0" xfId="0" applyFont="1" applyAlignment="1"/>
    <xf numFmtId="0" fontId="17" fillId="0" borderId="0" xfId="0" applyFont="1"/>
    <xf numFmtId="0" fontId="17" fillId="0" borderId="0" xfId="0" applyFont="1" applyFill="1"/>
    <xf numFmtId="0" fontId="17" fillId="18" borderId="0" xfId="0" applyFont="1" applyFill="1"/>
    <xf numFmtId="0" fontId="18" fillId="0" borderId="0" xfId="6" applyFont="1" applyAlignment="1"/>
    <xf numFmtId="0" fontId="17" fillId="19" borderId="0" xfId="0" applyFont="1" applyFill="1"/>
    <xf numFmtId="0" fontId="19" fillId="6" borderId="0" xfId="6" applyFill="1" applyAlignment="1"/>
    <xf numFmtId="0" fontId="17" fillId="0" borderId="0" xfId="0" applyFont="1" applyAlignment="1"/>
    <xf numFmtId="0" fontId="17" fillId="0" borderId="0" xfId="0" applyFont="1" applyFill="1" applyAlignment="1"/>
    <xf numFmtId="0" fontId="17" fillId="20" borderId="0" xfId="0" applyFont="1" applyFill="1" applyAlignment="1"/>
    <xf numFmtId="0" fontId="17" fillId="20" borderId="0" xfId="0" applyFont="1" applyFill="1"/>
    <xf numFmtId="0" fontId="17" fillId="0" borderId="0" xfId="0" applyFont="1" applyFill="1" applyAlignment="1">
      <alignment wrapText="1"/>
    </xf>
    <xf numFmtId="0" fontId="20" fillId="0" borderId="0" xfId="0" applyFont="1" applyFill="1" applyAlignment="1"/>
    <xf numFmtId="0" fontId="19" fillId="0" borderId="0" xfId="6" applyAlignment="1"/>
    <xf numFmtId="0" fontId="13" fillId="12" borderId="0" xfId="0" applyFont="1" applyFill="1" applyAlignment="1" quotePrefix="1"/>
    <xf numFmtId="0" fontId="6" fillId="2" borderId="0" xfId="0" applyFont="1" applyFill="1" applyAlignment="1" quotePrefix="1"/>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3">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eduardoherreraf.github.io/bootstrap.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img12.pixhost.to/images/857/575188671_png-transparent-html5-plain-logo-icon-wbg.png" TargetMode="External"/><Relationship Id="rId1" Type="http://schemas.openxmlformats.org/officeDocument/2006/relationships/hyperlink" Target="https://git-introduccion_de_git_para_windows.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i.postimg.cc/JhLTVjkF/ad150ebf-a606-4c17-82a7-0020ab5990e9.png" TargetMode="External"/><Relationship Id="rId1" Type="http://schemas.openxmlformats.org/officeDocument/2006/relationships/hyperlink" Target="https://git-introduccion_de_git_para_window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F53"/>
  <sheetViews>
    <sheetView zoomScale="120" zoomScaleNormal="120" workbookViewId="0">
      <pane xSplit="1" ySplit="3" topLeftCell="B4" activePane="bottomRight" state="frozen"/>
      <selection/>
      <selection pane="topRight"/>
      <selection pane="bottomLeft"/>
      <selection pane="bottomRight" activeCell="A4" sqref="A4"/>
    </sheetView>
  </sheetViews>
  <sheetFormatPr defaultColWidth="11" defaultRowHeight="13.8" outlineLevelCol="5"/>
  <cols>
    <col min="1" max="1" width="0.158333333333333" style="125" customWidth="1"/>
    <col min="2" max="2" width="11" style="125"/>
    <col min="3" max="3" width="139.991666666667" style="125" customWidth="1"/>
    <col min="4" max="4" width="11" style="125"/>
    <col min="5" max="5" width="35" style="125" customWidth="1"/>
    <col min="6" max="16383" width="11" style="125"/>
    <col min="16384" max="16384" width="11" style="75"/>
  </cols>
  <sheetData>
    <row r="1" spans="2:4">
      <c r="B1" s="127" t="s">
        <v>0</v>
      </c>
      <c r="C1" t="s">
        <v>1</v>
      </c>
      <c r="D1" s="125" t="s">
        <v>2</v>
      </c>
    </row>
    <row r="2" spans="2:4">
      <c r="B2" s="129" t="s">
        <v>3</v>
      </c>
      <c r="C2" s="137" t="s">
        <v>4</v>
      </c>
      <c r="D2" s="125" t="s">
        <v>2</v>
      </c>
    </row>
    <row r="3" spans="2:4">
      <c r="B3" s="134" t="s">
        <v>5</v>
      </c>
      <c r="C3" t="s">
        <v>6</v>
      </c>
      <c r="D3" s="125" t="s">
        <v>2</v>
      </c>
    </row>
    <row r="4" ht="6" customHeight="1" spans="2:2">
      <c r="B4" s="126"/>
    </row>
    <row r="5" spans="1:4">
      <c r="A5" s="125" t="s">
        <v>7</v>
      </c>
      <c r="B5" s="132" t="str">
        <f t="shared" ref="B5:B8" si="0">A5</f>
        <v>&lt;head&gt;</v>
      </c>
      <c r="C5" s="132"/>
      <c r="D5" s="132" t="s">
        <v>2</v>
      </c>
    </row>
    <row r="6" spans="1:4">
      <c r="A6" s="125" t="s">
        <v>8</v>
      </c>
      <c r="B6" s="132" t="str">
        <f t="shared" si="0"/>
        <v>&lt;!-- Metaetiquetas --&gt;</v>
      </c>
      <c r="C6" s="132"/>
      <c r="D6" s="132" t="s">
        <v>2</v>
      </c>
    </row>
    <row r="7" spans="1:4">
      <c r="A7" s="125" t="s">
        <v>9</v>
      </c>
      <c r="B7" s="132" t="str">
        <f t="shared" si="0"/>
        <v>&lt;meta charset="utf-8" /&gt;</v>
      </c>
      <c r="C7" s="132"/>
      <c r="D7" s="132" t="s">
        <v>2</v>
      </c>
    </row>
    <row r="8" spans="1:4">
      <c r="A8" s="125" t="s">
        <v>10</v>
      </c>
      <c r="B8" s="132" t="str">
        <f t="shared" si="0"/>
        <v>&lt;meta name="viewport" content="width=device-width, initial-scale=1" /&gt;</v>
      </c>
      <c r="C8" s="132"/>
      <c r="D8" s="132" t="s">
        <v>2</v>
      </c>
    </row>
    <row r="9" spans="1:6">
      <c r="A9" s="127" t="s">
        <v>11</v>
      </c>
      <c r="B9" s="132" t="str">
        <f>CONCATENATE(E9,$C$1,F9)</f>
        <v>&lt;meta name="description" content="Ing. Eduardo Herrera Forero." /&gt;</v>
      </c>
      <c r="C9" s="132"/>
      <c r="D9" s="132" t="s">
        <v>2</v>
      </c>
      <c r="E9" s="125" t="s">
        <v>12</v>
      </c>
      <c r="F9" s="125" t="s">
        <v>13</v>
      </c>
    </row>
    <row r="10" spans="1:4">
      <c r="A10" s="125" t="s">
        <v>14</v>
      </c>
      <c r="B10" s="132" t="str">
        <f>A10</f>
        <v>&lt;meta name="author" content="Ing. Eduardo Herrera Forero" /&gt;</v>
      </c>
      <c r="C10" s="132"/>
      <c r="D10" s="132" t="s">
        <v>2</v>
      </c>
    </row>
    <row r="11" spans="1:4">
      <c r="A11" s="125" t="s">
        <v>15</v>
      </c>
      <c r="B11" s="132" t="str">
        <f>A11</f>
        <v>&lt;meta name="application-name" content="EHF" /&gt;</v>
      </c>
      <c r="C11" s="132"/>
      <c r="D11" s="132" t="s">
        <v>2</v>
      </c>
    </row>
    <row r="12" spans="1:4">
      <c r="A12" s="125" t="s">
        <v>16</v>
      </c>
      <c r="B12" s="132" t="str">
        <f>A12</f>
        <v>&lt;meta name="robots" content="index, follow" /&gt;</v>
      </c>
      <c r="C12" s="132"/>
      <c r="D12" s="132" t="s">
        <v>2</v>
      </c>
    </row>
    <row r="13" spans="1:5">
      <c r="A13" s="129" t="s">
        <v>17</v>
      </c>
      <c r="B13" s="132" t="str">
        <f>CONCATENATE(E13,$C$2,$F$9)</f>
        <v>&lt;link rel="canonical" href="https://eduardoherreraf.github.io/bootstrap.html" /&gt;</v>
      </c>
      <c r="C13" s="132"/>
      <c r="D13" s="132" t="s">
        <v>2</v>
      </c>
      <c r="E13" s="125" t="s">
        <v>18</v>
      </c>
    </row>
    <row r="14" spans="1:4">
      <c r="A14" s="125" t="s">
        <v>19</v>
      </c>
      <c r="B14" s="132" t="str">
        <f t="shared" ref="B14:B17" si="1">A14</f>
        <v>&lt;!-- Fin Metaetiquetas --&gt;</v>
      </c>
      <c r="C14" s="132"/>
      <c r="D14" s="132" t="s">
        <v>2</v>
      </c>
    </row>
    <row r="15" spans="2:4">
      <c r="B15" s="132" t="s">
        <v>20</v>
      </c>
      <c r="C15" s="132"/>
      <c r="D15" s="132" t="s">
        <v>2</v>
      </c>
    </row>
    <row r="16" spans="1:4">
      <c r="A16" s="125" t="s">
        <v>21</v>
      </c>
      <c r="B16" s="132" t="str">
        <f t="shared" si="1"/>
        <v>&lt;!-- Open Graph data --&gt;</v>
      </c>
      <c r="C16" s="132"/>
      <c r="D16" s="132" t="s">
        <v>2</v>
      </c>
    </row>
    <row r="17" spans="1:4">
      <c r="A17" s="125" t="s">
        <v>22</v>
      </c>
      <c r="B17" s="132" t="str">
        <f t="shared" si="1"/>
        <v>&lt;meta property="og:type" content="website" /&gt;</v>
      </c>
      <c r="C17" s="132"/>
      <c r="D17" s="132" t="s">
        <v>2</v>
      </c>
    </row>
    <row r="18" spans="1:5">
      <c r="A18" s="127" t="s">
        <v>23</v>
      </c>
      <c r="B18" s="132" t="str">
        <f>CONCATENATE(E18,$C$1,F9)</f>
        <v>&lt;meta property="og:title" content="Ing. Eduardo Herrera Forero." /&gt;</v>
      </c>
      <c r="C18" s="132"/>
      <c r="D18" s="132" t="s">
        <v>2</v>
      </c>
      <c r="E18" s="125" t="s">
        <v>24</v>
      </c>
    </row>
    <row r="19" spans="1:5">
      <c r="A19" s="134" t="s">
        <v>25</v>
      </c>
      <c r="B19" s="132" t="str">
        <f>CONCATENATE(E19,$C$3,$F$9)</f>
        <v>&lt;meta property="og:description" content="Esta es la Página Web del ingeniero Eduardo Herrera Forero y sus publicaciones." /&gt;</v>
      </c>
      <c r="C19" s="132"/>
      <c r="D19" s="132" t="s">
        <v>2</v>
      </c>
      <c r="E19" s="125" t="s">
        <v>26</v>
      </c>
    </row>
    <row r="20" spans="1:4">
      <c r="A20" s="125" t="s">
        <v>27</v>
      </c>
      <c r="B20" s="132" t="str">
        <f t="shared" ref="B20:B24" si="2">A20</f>
        <v>&lt;meta property="og:image" content="https://i.imgur.com/JKbKYrO.png" /&gt;</v>
      </c>
      <c r="C20" s="132"/>
      <c r="D20" s="132" t="s">
        <v>2</v>
      </c>
    </row>
    <row r="21" spans="1:4">
      <c r="A21" s="125" t="s">
        <v>28</v>
      </c>
      <c r="B21" s="132" t="str">
        <f t="shared" si="2"/>
        <v>&lt;meta property="og:image:alt" content="Logo del ingeniero Eduardo Herrera Forero"/&gt;</v>
      </c>
      <c r="C21" s="132"/>
      <c r="D21" s="132" t="s">
        <v>2</v>
      </c>
    </row>
    <row r="22" spans="1:5">
      <c r="A22" s="129" t="s">
        <v>29</v>
      </c>
      <c r="B22" s="132" t="str">
        <f>CONCATENATE(E22,$C$2,$F$9)</f>
        <v>&lt;meta property="og:url" content="https://eduardoherreraf.github.io/bootstrap.html" /&gt;</v>
      </c>
      <c r="C22" s="132"/>
      <c r="D22" s="132" t="s">
        <v>2</v>
      </c>
      <c r="E22" s="125" t="s">
        <v>30</v>
      </c>
    </row>
    <row r="23" spans="1:4">
      <c r="A23" s="125" t="s">
        <v>31</v>
      </c>
      <c r="B23" s="132" t="str">
        <f t="shared" si="2"/>
        <v>&lt;meta property="og:locale" content="es_CO" /&gt;</v>
      </c>
      <c r="C23" s="132"/>
      <c r="D23" s="132" t="s">
        <v>2</v>
      </c>
    </row>
    <row r="24" spans="1:4">
      <c r="A24" s="125" t="s">
        <v>32</v>
      </c>
      <c r="B24" s="132" t="str">
        <f t="shared" si="2"/>
        <v>&lt;!-- fin Open Graph data --&gt;</v>
      </c>
      <c r="C24" s="132"/>
      <c r="D24" s="132" t="s">
        <v>2</v>
      </c>
    </row>
    <row r="25" spans="2:4">
      <c r="B25" s="132" t="s">
        <v>33</v>
      </c>
      <c r="C25" s="132"/>
      <c r="D25" s="132" t="s">
        <v>2</v>
      </c>
    </row>
    <row r="26" spans="1:4">
      <c r="A26" s="125" t="s">
        <v>34</v>
      </c>
      <c r="B26" s="132" t="str">
        <f t="shared" ref="B26:B28" si="3">A26</f>
        <v>&lt;!-- Twitter cards --&gt;</v>
      </c>
      <c r="C26" s="132"/>
      <c r="D26" s="132" t="s">
        <v>2</v>
      </c>
    </row>
    <row r="27" spans="1:4">
      <c r="A27" s="125" t="s">
        <v>35</v>
      </c>
      <c r="B27" s="132" t="str">
        <f t="shared" si="3"/>
        <v>&lt;meta name="twitter:card" content="summary" /&gt;</v>
      </c>
      <c r="C27" s="132"/>
      <c r="D27" s="132" t="s">
        <v>2</v>
      </c>
    </row>
    <row r="28" spans="1:4">
      <c r="A28" s="125" t="s">
        <v>36</v>
      </c>
      <c r="B28" s="132" t="str">
        <f t="shared" si="3"/>
        <v>&lt;meta name="twitter:site" content="@ehfeduardo" /&gt;</v>
      </c>
      <c r="C28" s="132"/>
      <c r="D28" s="132" t="s">
        <v>2</v>
      </c>
    </row>
    <row r="29" spans="1:5">
      <c r="A29" s="127" t="s">
        <v>37</v>
      </c>
      <c r="B29" s="132" t="str">
        <f>CONCATENATE(E29,$C$1,$F$9)</f>
        <v>&lt;meta name="twitter:title" content="Ing. Eduardo Herrera Forero." /&gt;</v>
      </c>
      <c r="C29" s="132"/>
      <c r="D29" s="132" t="s">
        <v>2</v>
      </c>
      <c r="E29" s="125" t="s">
        <v>38</v>
      </c>
    </row>
    <row r="30" spans="1:5">
      <c r="A30" s="134" t="s">
        <v>39</v>
      </c>
      <c r="B30" s="132" t="str">
        <f>CONCATENATE(E30,$C$3,$F$9)</f>
        <v>&lt;meta name="twitter:description" content="Esta es la Página Web del ingeniero Eduardo Herrera Forero y sus publicaciones." /&gt;</v>
      </c>
      <c r="C30" s="132"/>
      <c r="D30" s="132" t="s">
        <v>2</v>
      </c>
      <c r="E30" s="125" t="s">
        <v>40</v>
      </c>
    </row>
    <row r="31" spans="1:4">
      <c r="A31" s="125" t="s">
        <v>41</v>
      </c>
      <c r="B31" s="132" t="str">
        <f t="shared" ref="B31:B33" si="4">A31</f>
        <v>&lt;meta name="twitter:image" content="https://i.imgur.com/JKbKYrO.png" /&gt;</v>
      </c>
      <c r="C31" s="132"/>
      <c r="D31" s="132" t="s">
        <v>2</v>
      </c>
    </row>
    <row r="32" spans="1:4">
      <c r="A32" s="125" t="s">
        <v>42</v>
      </c>
      <c r="B32" s="132" t="str">
        <f t="shared" si="4"/>
        <v>&lt;meta name="twitter:image:alt" content="Logo del ingeniero Eduardo Herrera Forero"&gt;</v>
      </c>
      <c r="C32" s="132"/>
      <c r="D32" s="132" t="s">
        <v>2</v>
      </c>
    </row>
    <row r="33" spans="1:4">
      <c r="A33" s="125" t="s">
        <v>43</v>
      </c>
      <c r="B33" s="132" t="str">
        <f t="shared" si="4"/>
        <v>&lt;!-- Fin Twitter cards --&gt;</v>
      </c>
      <c r="C33" s="132"/>
      <c r="D33" s="132" t="s">
        <v>2</v>
      </c>
    </row>
    <row r="34" spans="2:4">
      <c r="B34" s="132" t="s">
        <v>33</v>
      </c>
      <c r="C34" s="132"/>
      <c r="D34" s="132" t="s">
        <v>2</v>
      </c>
    </row>
    <row r="35" spans="1:4">
      <c r="A35" s="125" t="s">
        <v>44</v>
      </c>
      <c r="B35" s="132" t="str">
        <f t="shared" ref="B35:B44" si="5">A35</f>
        <v>&lt;!-- iconos --&gt;</v>
      </c>
      <c r="C35" s="132"/>
      <c r="D35" s="132" t="s">
        <v>2</v>
      </c>
    </row>
    <row r="36" spans="1:4">
      <c r="A36" s="125" t="s">
        <v>45</v>
      </c>
      <c r="B36" s="132" t="str">
        <f t="shared" si="5"/>
        <v>&lt;link rel="apple-touch-icon" sizes="180x180" href="apple-touch-icon.png" /&gt;</v>
      </c>
      <c r="C36" s="132"/>
      <c r="D36" s="132" t="s">
        <v>2</v>
      </c>
    </row>
    <row r="37" spans="1:4">
      <c r="A37" s="125" t="s">
        <v>46</v>
      </c>
      <c r="B37" s="132" t="str">
        <f t="shared" si="5"/>
        <v>&lt;link rel="icon" type="image/png" sizes="32x32" href="favicon-32x32.png" /&gt;</v>
      </c>
      <c r="C37" s="132"/>
      <c r="D37" s="132" t="s">
        <v>2</v>
      </c>
    </row>
    <row r="38" spans="1:4">
      <c r="A38" s="125" t="s">
        <v>47</v>
      </c>
      <c r="B38" s="132" t="str">
        <f t="shared" si="5"/>
        <v>&lt;link rel="icon" type="image/png" sizes="192x192" href="android-chrome-192x192.png"/&gt;</v>
      </c>
      <c r="C38" s="132"/>
      <c r="D38" s="132" t="s">
        <v>2</v>
      </c>
    </row>
    <row r="39" spans="1:4">
      <c r="A39" s="125" t="s">
        <v>48</v>
      </c>
      <c r="B39" s="132" t="str">
        <f t="shared" si="5"/>
        <v>&lt;link rel="icon" type="image/png" sizes="16x16" href="favicon-16x16.png" /&gt;</v>
      </c>
      <c r="C39" s="132"/>
      <c r="D39" s="132" t="s">
        <v>2</v>
      </c>
    </row>
    <row r="40" spans="1:4">
      <c r="A40" s="125" t="s">
        <v>49</v>
      </c>
      <c r="B40" s="132" t="str">
        <f t="shared" si="5"/>
        <v>&lt;link rel="manifest" href="site.webmanifest" /&gt;</v>
      </c>
      <c r="C40" s="132"/>
      <c r="D40" s="132" t="s">
        <v>2</v>
      </c>
    </row>
    <row r="41" spans="1:4">
      <c r="A41" s="125" t="s">
        <v>50</v>
      </c>
      <c r="B41" s="132" t="str">
        <f t="shared" si="5"/>
        <v>&lt;link rel="mask-icon" href="safari-pinned-tab.svg" color="#5bbad5" /&gt;</v>
      </c>
      <c r="C41" s="132"/>
      <c r="D41" s="132" t="s">
        <v>2</v>
      </c>
    </row>
    <row r="42" spans="1:4">
      <c r="A42" s="125" t="s">
        <v>51</v>
      </c>
      <c r="B42" s="132" t="str">
        <f t="shared" si="5"/>
        <v>&lt;meta name="msapplication-TileColor" content="#da532c" /&gt;</v>
      </c>
      <c r="C42" s="132"/>
      <c r="D42" s="132" t="s">
        <v>2</v>
      </c>
    </row>
    <row r="43" spans="1:4">
      <c r="A43" s="125" t="s">
        <v>52</v>
      </c>
      <c r="B43" s="132" t="str">
        <f t="shared" si="5"/>
        <v>&lt;meta name="theme-color" content="#ffffff" /&gt;</v>
      </c>
      <c r="C43" s="132"/>
      <c r="D43" s="132" t="s">
        <v>2</v>
      </c>
    </row>
    <row r="44" spans="1:4">
      <c r="A44" s="125" t="s">
        <v>53</v>
      </c>
      <c r="B44" s="132" t="str">
        <f t="shared" si="5"/>
        <v>&lt;!-- fin iconos --&gt;</v>
      </c>
      <c r="C44" s="132"/>
      <c r="D44" s="132" t="s">
        <v>2</v>
      </c>
    </row>
    <row r="45" spans="2:4">
      <c r="B45" s="132" t="s">
        <v>33</v>
      </c>
      <c r="C45" s="132"/>
      <c r="D45" s="132" t="s">
        <v>2</v>
      </c>
    </row>
    <row r="46" spans="1:4">
      <c r="A46" s="125" t="s">
        <v>54</v>
      </c>
      <c r="B46" s="132" t="str">
        <f t="shared" ref="B46:B50" si="6">A46</f>
        <v>&lt;title&gt;</v>
      </c>
      <c r="C46" s="132"/>
      <c r="D46" s="132" t="s">
        <v>2</v>
      </c>
    </row>
    <row r="47" spans="1:4">
      <c r="A47" s="127" t="s">
        <v>55</v>
      </c>
      <c r="B47" s="132" t="str">
        <f>C1</f>
        <v>Ing. Eduardo Herrera Forero.</v>
      </c>
      <c r="C47" s="132"/>
      <c r="D47" s="132" t="s">
        <v>2</v>
      </c>
    </row>
    <row r="48" spans="1:4">
      <c r="A48" s="125" t="s">
        <v>56</v>
      </c>
      <c r="B48" s="132" t="str">
        <f t="shared" si="6"/>
        <v>&lt;/title&gt;</v>
      </c>
      <c r="C48" s="132"/>
      <c r="D48" s="132" t="s">
        <v>2</v>
      </c>
    </row>
    <row r="49" spans="2:4">
      <c r="B49" s="132" t="s">
        <v>33</v>
      </c>
      <c r="C49" s="132"/>
      <c r="D49" s="132" t="s">
        <v>2</v>
      </c>
    </row>
    <row r="50" spans="1:4">
      <c r="A50" s="125" t="s">
        <v>57</v>
      </c>
      <c r="B50" s="132" t="str">
        <f t="shared" si="6"/>
        <v>&lt;script type="module" defer src="./js/main.js"&gt;&lt;/script&gt;</v>
      </c>
      <c r="C50" s="132"/>
      <c r="D50" s="132" t="s">
        <v>2</v>
      </c>
    </row>
    <row r="51" spans="2:4">
      <c r="B51" s="132" t="s">
        <v>33</v>
      </c>
      <c r="C51" s="132"/>
      <c r="D51" s="132" t="s">
        <v>2</v>
      </c>
    </row>
    <row r="52" spans="1:4">
      <c r="A52" s="125" t="s">
        <v>58</v>
      </c>
      <c r="B52" s="132" t="str">
        <f>A52</f>
        <v>&lt;meta name="google-site-verification" content="2H5ZMCD1_xl7oxaiqnopfdQBnIXVIOfmW0UBSa5sQJc"/&gt;</v>
      </c>
      <c r="C52" s="132"/>
      <c r="D52" s="132" t="s">
        <v>2</v>
      </c>
    </row>
    <row r="53" spans="1:4">
      <c r="A53" s="125" t="s">
        <v>59</v>
      </c>
      <c r="B53" s="132" t="str">
        <f>A53</f>
        <v>&lt;/head&gt;</v>
      </c>
      <c r="C53" s="132"/>
      <c r="D53" s="132" t="s">
        <v>2</v>
      </c>
    </row>
  </sheetData>
  <hyperlinks>
    <hyperlink ref="C2" r:id="rId1" display="https://eduardoherreraf.github.io/bootstrap.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UA56"/>
  <sheetViews>
    <sheetView zoomScale="120" zoomScaleNormal="120" workbookViewId="0">
      <pane xSplit="1" ySplit="3" topLeftCell="B27" activePane="bottomRight" state="frozen"/>
      <selection/>
      <selection pane="topRight"/>
      <selection pane="bottomLeft"/>
      <selection pane="bottomRight" activeCell="B2" sqref="B2"/>
    </sheetView>
  </sheetViews>
  <sheetFormatPr defaultColWidth="11" defaultRowHeight="13.8"/>
  <cols>
    <col min="1" max="1" width="0.158333333333333" style="125" customWidth="1"/>
    <col min="2" max="2" width="61.1416666666667" style="125" customWidth="1"/>
    <col min="3" max="3" width="63.6416666666667" style="125" customWidth="1"/>
    <col min="4" max="4" width="35.2" style="125" customWidth="1"/>
    <col min="5" max="5" width="35" style="125" customWidth="1"/>
    <col min="6" max="16383" width="11" style="125"/>
    <col min="16384" max="16384" width="11" style="75"/>
  </cols>
  <sheetData>
    <row r="1" spans="2:5">
      <c r="B1" s="126" t="s">
        <v>0</v>
      </c>
      <c r="C1" s="127" t="s">
        <v>60</v>
      </c>
      <c r="D1" s="125" t="str">
        <f>C1</f>
        <v>Índice de HTML - Ing. Eduardo Herrera Forero.</v>
      </c>
      <c r="E1" s="125" t="str">
        <f>LEFT(C1,FIND("-",C1)-2)</f>
        <v>Índice de HTML</v>
      </c>
    </row>
    <row r="2" spans="1:4">
      <c r="A2" s="128" t="str">
        <f>CONCATENATE("https://eduardoherreraf.github.io/",C2)</f>
        <v>https://eduardoherreraf.github.io/html.html</v>
      </c>
      <c r="B2" s="126" t="s">
        <v>3</v>
      </c>
      <c r="C2" s="129" t="s">
        <v>61</v>
      </c>
      <c r="D2" s="128" t="s">
        <v>62</v>
      </c>
    </row>
    <row r="3" s="36" customFormat="1" spans="1:2575">
      <c r="A3" s="131"/>
      <c r="B3" s="132" t="s">
        <v>5</v>
      </c>
      <c r="C3" s="133" t="s">
        <v>63</v>
      </c>
      <c r="D3" s="131"/>
      <c r="F3" s="131"/>
      <c r="G3" s="131"/>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c r="AI3" s="131"/>
      <c r="AJ3" s="131"/>
      <c r="AK3" s="131"/>
      <c r="AL3" s="131"/>
      <c r="AM3" s="131"/>
      <c r="AN3" s="131"/>
      <c r="AO3" s="131"/>
      <c r="AP3" s="131"/>
      <c r="AQ3" s="131"/>
      <c r="AR3" s="131"/>
      <c r="AS3" s="131"/>
      <c r="AT3" s="131"/>
      <c r="AU3" s="131"/>
      <c r="AV3" s="131"/>
      <c r="AW3" s="131"/>
      <c r="AX3" s="131"/>
      <c r="AY3" s="131"/>
      <c r="AZ3" s="131"/>
      <c r="BA3" s="131"/>
      <c r="BB3" s="131"/>
      <c r="BC3" s="131"/>
      <c r="BD3" s="131"/>
      <c r="BE3" s="131"/>
      <c r="BF3" s="131"/>
      <c r="BG3" s="131"/>
      <c r="BH3" s="131"/>
      <c r="BI3" s="131"/>
      <c r="BJ3" s="131"/>
      <c r="BK3" s="131"/>
      <c r="BL3" s="131"/>
      <c r="BM3" s="131"/>
      <c r="BN3" s="131"/>
      <c r="BO3" s="131"/>
      <c r="BP3" s="131"/>
      <c r="BQ3" s="131"/>
      <c r="BR3" s="131"/>
      <c r="BS3" s="131"/>
      <c r="BT3" s="131"/>
      <c r="BU3" s="131"/>
      <c r="BV3" s="131"/>
      <c r="BW3" s="131"/>
      <c r="BX3" s="131"/>
      <c r="BY3" s="131"/>
      <c r="BZ3" s="131"/>
      <c r="CA3" s="131"/>
      <c r="CB3" s="131"/>
      <c r="CC3" s="131"/>
      <c r="CD3" s="131"/>
      <c r="CE3" s="131"/>
      <c r="CF3" s="131"/>
      <c r="CG3" s="131"/>
      <c r="CH3" s="131"/>
      <c r="CI3" s="131"/>
      <c r="CJ3" s="131"/>
      <c r="CK3" s="131"/>
      <c r="CL3" s="131"/>
      <c r="CM3" s="131"/>
      <c r="CN3" s="131"/>
      <c r="CO3" s="131"/>
      <c r="CP3" s="131"/>
      <c r="CQ3" s="131"/>
      <c r="CR3" s="131"/>
      <c r="CS3" s="131"/>
      <c r="CT3" s="131"/>
      <c r="CU3" s="131"/>
      <c r="CV3" s="131"/>
      <c r="CW3" s="131"/>
      <c r="CX3" s="131"/>
      <c r="CY3" s="131"/>
      <c r="CZ3" s="131"/>
      <c r="DA3" s="131"/>
      <c r="DB3" s="131"/>
      <c r="DC3" s="131"/>
      <c r="DD3" s="131"/>
      <c r="DE3" s="131"/>
      <c r="DF3" s="131"/>
      <c r="DG3" s="131"/>
      <c r="DH3" s="131"/>
      <c r="DI3" s="131"/>
      <c r="DJ3" s="131"/>
      <c r="DK3" s="131"/>
      <c r="DL3" s="131"/>
      <c r="DM3" s="131"/>
      <c r="DN3" s="131"/>
      <c r="DO3" s="131"/>
      <c r="DP3" s="131"/>
      <c r="DQ3" s="131"/>
      <c r="DR3" s="131"/>
      <c r="DS3" s="131"/>
      <c r="DT3" s="131"/>
      <c r="DU3" s="131"/>
      <c r="DV3" s="131"/>
      <c r="DW3" s="131"/>
      <c r="DX3" s="131"/>
      <c r="DY3" s="131"/>
      <c r="DZ3" s="131"/>
      <c r="EA3" s="131"/>
      <c r="EB3" s="131"/>
      <c r="EC3" s="131"/>
      <c r="ED3" s="131"/>
      <c r="EE3" s="131"/>
      <c r="EF3" s="131"/>
      <c r="EG3" s="131"/>
      <c r="EH3" s="131"/>
      <c r="EI3" s="131"/>
      <c r="EJ3" s="131"/>
      <c r="EK3" s="131"/>
      <c r="EL3" s="131"/>
      <c r="EM3" s="131"/>
      <c r="EN3" s="131"/>
      <c r="EO3" s="131"/>
      <c r="EP3" s="131"/>
      <c r="EQ3" s="131"/>
      <c r="ER3" s="131"/>
      <c r="ES3" s="131"/>
      <c r="ET3" s="131"/>
      <c r="EU3" s="131"/>
      <c r="EV3" s="131"/>
      <c r="EW3" s="131"/>
      <c r="EX3" s="131"/>
      <c r="EY3" s="131"/>
      <c r="EZ3" s="131"/>
      <c r="FA3" s="131"/>
      <c r="FB3" s="131"/>
      <c r="FC3" s="131"/>
      <c r="FD3" s="131"/>
      <c r="FE3" s="131"/>
      <c r="FF3" s="131"/>
      <c r="FG3" s="131"/>
      <c r="FH3" s="131"/>
      <c r="FI3" s="131"/>
      <c r="FJ3" s="131"/>
      <c r="FK3" s="131"/>
      <c r="FL3" s="131"/>
      <c r="FM3" s="131"/>
      <c r="FN3" s="131"/>
      <c r="FO3" s="131"/>
      <c r="FP3" s="131"/>
      <c r="FQ3" s="131"/>
      <c r="FR3" s="131"/>
      <c r="FS3" s="131"/>
      <c r="FT3" s="131"/>
      <c r="FU3" s="131"/>
      <c r="FV3" s="131"/>
      <c r="FW3" s="131"/>
      <c r="FX3" s="131"/>
      <c r="FY3" s="131"/>
      <c r="FZ3" s="131"/>
      <c r="GA3" s="131"/>
      <c r="GB3" s="131"/>
      <c r="GC3" s="131"/>
      <c r="GD3" s="131"/>
      <c r="GE3" s="131"/>
      <c r="GF3" s="131"/>
      <c r="GG3" s="131"/>
      <c r="GH3" s="131"/>
      <c r="GI3" s="131"/>
      <c r="GJ3" s="131"/>
      <c r="GK3" s="131"/>
      <c r="GL3" s="131"/>
      <c r="GM3" s="131"/>
      <c r="GN3" s="131"/>
      <c r="GO3" s="131"/>
      <c r="GP3" s="131"/>
      <c r="GQ3" s="131"/>
      <c r="GR3" s="131"/>
      <c r="GS3" s="131"/>
      <c r="GT3" s="131"/>
      <c r="GU3" s="131"/>
      <c r="GV3" s="131"/>
      <c r="GW3" s="131"/>
      <c r="GX3" s="131"/>
      <c r="GY3" s="131"/>
      <c r="GZ3" s="131"/>
      <c r="HA3" s="131"/>
      <c r="HB3" s="131"/>
      <c r="HC3" s="131"/>
      <c r="HD3" s="131"/>
      <c r="HE3" s="131"/>
      <c r="HF3" s="131"/>
      <c r="HG3" s="131"/>
      <c r="HH3" s="131"/>
      <c r="HI3" s="131"/>
      <c r="HJ3" s="131"/>
      <c r="HK3" s="131"/>
      <c r="HL3" s="131"/>
      <c r="HM3" s="131"/>
      <c r="HN3" s="131"/>
      <c r="HO3" s="131"/>
      <c r="HP3" s="131"/>
      <c r="HQ3" s="131"/>
      <c r="HR3" s="131"/>
      <c r="HS3" s="131"/>
      <c r="HT3" s="131"/>
      <c r="HU3" s="131"/>
      <c r="HV3" s="131"/>
      <c r="HW3" s="131"/>
      <c r="HX3" s="131"/>
      <c r="HY3" s="131"/>
      <c r="HZ3" s="131"/>
      <c r="IA3" s="131"/>
      <c r="IB3" s="131"/>
      <c r="IC3" s="131"/>
      <c r="ID3" s="131"/>
      <c r="IE3" s="131"/>
      <c r="IF3" s="131"/>
      <c r="IG3" s="131"/>
      <c r="IH3" s="131"/>
      <c r="II3" s="131"/>
      <c r="IJ3" s="131"/>
      <c r="IK3" s="131"/>
      <c r="IL3" s="131"/>
      <c r="IM3" s="131"/>
      <c r="IN3" s="131"/>
      <c r="IO3" s="131"/>
      <c r="IP3" s="131"/>
      <c r="IQ3" s="131"/>
      <c r="IR3" s="131"/>
      <c r="IS3" s="131"/>
      <c r="IT3" s="131"/>
      <c r="IU3" s="131"/>
      <c r="IV3" s="131"/>
      <c r="IW3" s="131"/>
      <c r="IX3" s="131"/>
      <c r="IY3" s="131"/>
      <c r="IZ3" s="131"/>
      <c r="JA3" s="131"/>
      <c r="JB3" s="131"/>
      <c r="JC3" s="131"/>
      <c r="JD3" s="131"/>
      <c r="JE3" s="131"/>
      <c r="JF3" s="131"/>
      <c r="JG3" s="131"/>
      <c r="JH3" s="131"/>
      <c r="JI3" s="131"/>
      <c r="JJ3" s="131"/>
      <c r="JK3" s="131"/>
      <c r="JL3" s="131"/>
      <c r="JM3" s="131"/>
      <c r="JN3" s="131"/>
      <c r="JO3" s="131"/>
      <c r="JP3" s="131"/>
      <c r="JQ3" s="131"/>
      <c r="JR3" s="131"/>
      <c r="JS3" s="131"/>
      <c r="JT3" s="131"/>
      <c r="JU3" s="131"/>
      <c r="JV3" s="131"/>
      <c r="JW3" s="131"/>
      <c r="JX3" s="131"/>
      <c r="JY3" s="131"/>
      <c r="JZ3" s="131"/>
      <c r="KA3" s="131"/>
      <c r="KB3" s="131"/>
      <c r="KC3" s="131"/>
      <c r="KD3" s="131"/>
      <c r="KE3" s="131"/>
      <c r="KF3" s="131"/>
      <c r="KG3" s="131"/>
      <c r="KH3" s="131"/>
      <c r="KI3" s="131"/>
      <c r="KJ3" s="131"/>
      <c r="KK3" s="131"/>
      <c r="KL3" s="131"/>
      <c r="KM3" s="131"/>
      <c r="KN3" s="131"/>
      <c r="KO3" s="131"/>
      <c r="KP3" s="131"/>
      <c r="KQ3" s="131"/>
      <c r="KR3" s="131"/>
      <c r="KS3" s="131"/>
      <c r="KT3" s="131"/>
      <c r="KU3" s="131"/>
      <c r="KV3" s="131"/>
      <c r="KW3" s="131"/>
      <c r="KX3" s="131"/>
      <c r="KY3" s="131"/>
      <c r="KZ3" s="131"/>
      <c r="LA3" s="131"/>
      <c r="LB3" s="131"/>
      <c r="LC3" s="131"/>
      <c r="LD3" s="131"/>
      <c r="LE3" s="131"/>
      <c r="LF3" s="131"/>
      <c r="LG3" s="131"/>
      <c r="LH3" s="131"/>
      <c r="LI3" s="131"/>
      <c r="LJ3" s="131"/>
      <c r="LK3" s="131"/>
      <c r="LL3" s="131"/>
      <c r="LM3" s="131"/>
      <c r="LN3" s="131"/>
      <c r="LO3" s="131"/>
      <c r="LP3" s="131"/>
      <c r="LQ3" s="131"/>
      <c r="LR3" s="131"/>
      <c r="LS3" s="131"/>
      <c r="LT3" s="131"/>
      <c r="LU3" s="131"/>
      <c r="LV3" s="131"/>
      <c r="LW3" s="131"/>
      <c r="LX3" s="131"/>
      <c r="LY3" s="131"/>
      <c r="LZ3" s="131"/>
      <c r="MA3" s="131"/>
      <c r="MB3" s="131"/>
      <c r="MC3" s="131"/>
      <c r="MD3" s="131"/>
      <c r="ME3" s="131"/>
      <c r="MF3" s="131"/>
      <c r="MG3" s="131"/>
      <c r="MH3" s="131"/>
      <c r="MI3" s="131"/>
      <c r="MJ3" s="131"/>
      <c r="MK3" s="131"/>
      <c r="ML3" s="131"/>
      <c r="MM3" s="131"/>
      <c r="MN3" s="131"/>
      <c r="MO3" s="131"/>
      <c r="MP3" s="131"/>
      <c r="MQ3" s="131"/>
      <c r="MR3" s="131"/>
      <c r="MS3" s="131"/>
      <c r="MT3" s="131"/>
      <c r="MU3" s="131"/>
      <c r="MV3" s="131"/>
      <c r="MW3" s="131"/>
      <c r="MX3" s="131"/>
      <c r="MY3" s="131"/>
      <c r="MZ3" s="131"/>
      <c r="NA3" s="131"/>
      <c r="NB3" s="131"/>
      <c r="NC3" s="131"/>
      <c r="ND3" s="131"/>
      <c r="NE3" s="131"/>
      <c r="NF3" s="131"/>
      <c r="NG3" s="131"/>
      <c r="NH3" s="131"/>
      <c r="NI3" s="131"/>
      <c r="NJ3" s="131"/>
      <c r="NK3" s="131"/>
      <c r="NL3" s="131"/>
      <c r="NM3" s="131"/>
      <c r="NN3" s="131"/>
      <c r="NO3" s="131"/>
      <c r="NP3" s="131"/>
      <c r="NQ3" s="131"/>
      <c r="NR3" s="131"/>
      <c r="NS3" s="131"/>
      <c r="NT3" s="131"/>
      <c r="NU3" s="131"/>
      <c r="NV3" s="131"/>
      <c r="NW3" s="131"/>
      <c r="NX3" s="131"/>
      <c r="NY3" s="131"/>
      <c r="NZ3" s="131"/>
      <c r="OA3" s="131"/>
      <c r="OB3" s="131"/>
      <c r="OC3" s="131"/>
      <c r="OD3" s="131"/>
      <c r="OE3" s="131"/>
      <c r="OF3" s="131"/>
      <c r="OG3" s="131"/>
      <c r="OH3" s="131"/>
      <c r="OI3" s="131"/>
      <c r="OJ3" s="131"/>
      <c r="OK3" s="131"/>
      <c r="OL3" s="131"/>
      <c r="OM3" s="131"/>
      <c r="ON3" s="131"/>
      <c r="OO3" s="131"/>
      <c r="OP3" s="131"/>
      <c r="OQ3" s="131"/>
      <c r="OR3" s="131"/>
      <c r="OS3" s="131"/>
      <c r="OT3" s="131"/>
      <c r="OU3" s="131"/>
      <c r="OV3" s="131"/>
      <c r="OW3" s="131"/>
      <c r="OX3" s="131"/>
      <c r="OY3" s="131"/>
      <c r="OZ3" s="131"/>
      <c r="PA3" s="131"/>
      <c r="PB3" s="131"/>
      <c r="PC3" s="131"/>
      <c r="PD3" s="131"/>
      <c r="PE3" s="131"/>
      <c r="PF3" s="131"/>
      <c r="PG3" s="131"/>
      <c r="PH3" s="131"/>
      <c r="PI3" s="131"/>
      <c r="PJ3" s="131"/>
      <c r="PK3" s="131"/>
      <c r="PL3" s="131"/>
      <c r="PM3" s="131"/>
      <c r="PN3" s="131"/>
      <c r="PO3" s="131"/>
      <c r="PP3" s="131"/>
      <c r="PQ3" s="131"/>
      <c r="PR3" s="131"/>
      <c r="PS3" s="131"/>
      <c r="PT3" s="131"/>
      <c r="PU3" s="131"/>
      <c r="PV3" s="131"/>
      <c r="PW3" s="131"/>
      <c r="PX3" s="131"/>
      <c r="PY3" s="131"/>
      <c r="PZ3" s="131"/>
      <c r="QA3" s="131"/>
      <c r="QB3" s="131"/>
      <c r="QC3" s="131"/>
      <c r="QD3" s="131"/>
      <c r="QE3" s="131"/>
      <c r="QF3" s="131"/>
      <c r="QG3" s="131"/>
      <c r="QH3" s="131"/>
      <c r="QI3" s="131"/>
      <c r="QJ3" s="131"/>
      <c r="QK3" s="131"/>
      <c r="QL3" s="131"/>
      <c r="QM3" s="131"/>
      <c r="QN3" s="131"/>
      <c r="QO3" s="131"/>
      <c r="QP3" s="131"/>
      <c r="QQ3" s="131"/>
      <c r="QR3" s="131"/>
      <c r="QS3" s="131"/>
      <c r="QT3" s="131"/>
      <c r="QU3" s="131"/>
      <c r="QV3" s="131"/>
      <c r="QW3" s="131"/>
      <c r="QX3" s="131"/>
      <c r="QY3" s="131"/>
      <c r="QZ3" s="131"/>
      <c r="RA3" s="131"/>
      <c r="RB3" s="131"/>
      <c r="RC3" s="131"/>
      <c r="RD3" s="131"/>
      <c r="RE3" s="131"/>
      <c r="RF3" s="131"/>
      <c r="RG3" s="131"/>
      <c r="RH3" s="131"/>
      <c r="RI3" s="131"/>
      <c r="RJ3" s="131"/>
      <c r="RK3" s="131"/>
      <c r="RL3" s="131"/>
      <c r="RM3" s="131"/>
      <c r="RN3" s="131"/>
      <c r="RO3" s="131"/>
      <c r="RP3" s="131"/>
      <c r="RQ3" s="131"/>
      <c r="RR3" s="131"/>
      <c r="RS3" s="131"/>
      <c r="RT3" s="131"/>
      <c r="RU3" s="131"/>
      <c r="RV3" s="131"/>
      <c r="RW3" s="131"/>
      <c r="RX3" s="131"/>
      <c r="RY3" s="131"/>
      <c r="RZ3" s="131"/>
      <c r="SA3" s="131"/>
      <c r="SB3" s="131"/>
      <c r="SC3" s="131"/>
      <c r="SD3" s="131"/>
      <c r="SE3" s="131"/>
      <c r="SF3" s="131"/>
      <c r="SG3" s="131"/>
      <c r="SH3" s="131"/>
      <c r="SI3" s="131"/>
      <c r="SJ3" s="131"/>
      <c r="SK3" s="131"/>
      <c r="SL3" s="131"/>
      <c r="SM3" s="131"/>
      <c r="SN3" s="131"/>
      <c r="SO3" s="131"/>
      <c r="SP3" s="131"/>
      <c r="SQ3" s="131"/>
      <c r="SR3" s="131"/>
      <c r="SS3" s="131"/>
      <c r="ST3" s="131"/>
      <c r="SU3" s="131"/>
      <c r="SV3" s="131"/>
      <c r="SW3" s="131"/>
      <c r="SX3" s="131"/>
      <c r="SY3" s="131"/>
      <c r="SZ3" s="131"/>
      <c r="TA3" s="131"/>
      <c r="TB3" s="131"/>
      <c r="TC3" s="131"/>
      <c r="TD3" s="131"/>
      <c r="TE3" s="131"/>
      <c r="TF3" s="131"/>
      <c r="TG3" s="131"/>
      <c r="TH3" s="131"/>
      <c r="TI3" s="131"/>
      <c r="TJ3" s="131"/>
      <c r="TK3" s="131"/>
      <c r="TL3" s="131"/>
      <c r="TM3" s="131"/>
      <c r="TN3" s="131"/>
      <c r="TO3" s="131"/>
      <c r="TP3" s="131"/>
      <c r="TQ3" s="131"/>
      <c r="TR3" s="131"/>
      <c r="TS3" s="131"/>
      <c r="TT3" s="131"/>
      <c r="TU3" s="131"/>
      <c r="TV3" s="131"/>
      <c r="TW3" s="131"/>
      <c r="TX3" s="131"/>
      <c r="TY3" s="131"/>
      <c r="TZ3" s="131"/>
      <c r="UA3" s="131"/>
      <c r="UB3" s="131"/>
      <c r="UC3" s="131"/>
      <c r="UD3" s="131"/>
      <c r="UE3" s="131"/>
      <c r="UF3" s="131"/>
      <c r="UG3" s="131"/>
      <c r="UH3" s="131"/>
      <c r="UI3" s="131"/>
      <c r="UJ3" s="131"/>
      <c r="UK3" s="131"/>
      <c r="UL3" s="131"/>
      <c r="UM3" s="131"/>
      <c r="UN3" s="131"/>
      <c r="UO3" s="131"/>
      <c r="UP3" s="131"/>
      <c r="UQ3" s="131"/>
      <c r="UR3" s="131"/>
      <c r="US3" s="131"/>
      <c r="UT3" s="131"/>
      <c r="UU3" s="131"/>
      <c r="UV3" s="131"/>
      <c r="UW3" s="131"/>
      <c r="UX3" s="131"/>
      <c r="UY3" s="131"/>
      <c r="UZ3" s="131"/>
      <c r="VA3" s="131"/>
      <c r="VB3" s="131"/>
      <c r="VC3" s="131"/>
      <c r="VD3" s="131"/>
      <c r="VE3" s="131"/>
      <c r="VF3" s="131"/>
      <c r="VG3" s="131"/>
      <c r="VH3" s="131"/>
      <c r="VI3" s="131"/>
      <c r="VJ3" s="131"/>
      <c r="VK3" s="131"/>
      <c r="VL3" s="131"/>
      <c r="VM3" s="131"/>
      <c r="VN3" s="131"/>
      <c r="VO3" s="131"/>
      <c r="VP3" s="131"/>
      <c r="VQ3" s="131"/>
      <c r="VR3" s="131"/>
      <c r="VS3" s="131"/>
      <c r="VT3" s="131"/>
      <c r="VU3" s="131"/>
      <c r="VV3" s="131"/>
      <c r="VW3" s="131"/>
      <c r="VX3" s="131"/>
      <c r="VY3" s="131"/>
      <c r="VZ3" s="131"/>
      <c r="WA3" s="131"/>
      <c r="WB3" s="131"/>
      <c r="WC3" s="131"/>
      <c r="WD3" s="131"/>
      <c r="WE3" s="131"/>
      <c r="WF3" s="131"/>
      <c r="WG3" s="131"/>
      <c r="WH3" s="131"/>
      <c r="WI3" s="131"/>
      <c r="WJ3" s="131"/>
      <c r="WK3" s="131"/>
      <c r="WL3" s="131"/>
      <c r="WM3" s="131"/>
      <c r="WN3" s="131"/>
      <c r="WO3" s="131"/>
      <c r="WP3" s="131"/>
      <c r="WQ3" s="131"/>
      <c r="WR3" s="131"/>
      <c r="WS3" s="131"/>
      <c r="WT3" s="131"/>
      <c r="WU3" s="131"/>
      <c r="WV3" s="131"/>
      <c r="WW3" s="131"/>
      <c r="WX3" s="131"/>
      <c r="WY3" s="131"/>
      <c r="WZ3" s="131"/>
      <c r="XA3" s="131"/>
      <c r="XB3" s="131"/>
      <c r="XC3" s="131"/>
      <c r="XD3" s="131"/>
      <c r="XE3" s="131"/>
      <c r="XF3" s="131"/>
      <c r="XG3" s="131"/>
      <c r="XH3" s="131"/>
      <c r="XI3" s="131"/>
      <c r="XJ3" s="131"/>
      <c r="XK3" s="131"/>
      <c r="XL3" s="131"/>
      <c r="XM3" s="131"/>
      <c r="XN3" s="131"/>
      <c r="XO3" s="131"/>
      <c r="XP3" s="131"/>
      <c r="XQ3" s="131"/>
      <c r="XR3" s="131"/>
      <c r="XS3" s="131"/>
      <c r="XT3" s="131"/>
      <c r="XU3" s="131"/>
      <c r="XV3" s="131"/>
      <c r="XW3" s="131"/>
      <c r="XX3" s="131"/>
      <c r="XY3" s="131"/>
      <c r="XZ3" s="131"/>
      <c r="YA3" s="131"/>
      <c r="YB3" s="131"/>
      <c r="YC3" s="131"/>
      <c r="YD3" s="131"/>
      <c r="YE3" s="131"/>
      <c r="YF3" s="131"/>
      <c r="YG3" s="131"/>
      <c r="YH3" s="131"/>
      <c r="YI3" s="131"/>
      <c r="YJ3" s="131"/>
      <c r="YK3" s="131"/>
      <c r="YL3" s="131"/>
      <c r="YM3" s="131"/>
      <c r="YN3" s="131"/>
      <c r="YO3" s="131"/>
      <c r="YP3" s="131"/>
      <c r="YQ3" s="131"/>
      <c r="YR3" s="131"/>
      <c r="YS3" s="131"/>
      <c r="YT3" s="131"/>
      <c r="YU3" s="131"/>
      <c r="YV3" s="131"/>
      <c r="YW3" s="131"/>
      <c r="YX3" s="131"/>
      <c r="YY3" s="131"/>
      <c r="YZ3" s="131"/>
      <c r="ZA3" s="131"/>
      <c r="ZB3" s="131"/>
      <c r="ZC3" s="131"/>
      <c r="ZD3" s="131"/>
      <c r="ZE3" s="131"/>
      <c r="ZF3" s="131"/>
      <c r="ZG3" s="131"/>
      <c r="ZH3" s="131"/>
      <c r="ZI3" s="131"/>
      <c r="ZJ3" s="131"/>
      <c r="ZK3" s="131"/>
      <c r="ZL3" s="131"/>
      <c r="ZM3" s="131"/>
      <c r="ZN3" s="131"/>
      <c r="ZO3" s="131"/>
      <c r="ZP3" s="131"/>
      <c r="ZQ3" s="131"/>
      <c r="ZR3" s="131"/>
      <c r="ZS3" s="131"/>
      <c r="ZT3" s="131"/>
      <c r="ZU3" s="131"/>
      <c r="ZV3" s="131"/>
      <c r="ZW3" s="131"/>
      <c r="ZX3" s="131"/>
      <c r="ZY3" s="131"/>
      <c r="ZZ3" s="131"/>
      <c r="AAA3" s="131"/>
      <c r="AAB3" s="131"/>
      <c r="AAC3" s="131"/>
      <c r="AAD3" s="131"/>
      <c r="AAE3" s="131"/>
      <c r="AAF3" s="131"/>
      <c r="AAG3" s="131"/>
      <c r="AAH3" s="131"/>
      <c r="AAI3" s="131"/>
      <c r="AAJ3" s="131"/>
      <c r="AAK3" s="131"/>
      <c r="AAL3" s="131"/>
      <c r="AAM3" s="131"/>
      <c r="AAN3" s="131"/>
      <c r="AAO3" s="131"/>
      <c r="AAP3" s="131"/>
      <c r="AAQ3" s="131"/>
      <c r="AAR3" s="131"/>
      <c r="AAS3" s="131"/>
      <c r="AAT3" s="131"/>
      <c r="AAU3" s="131"/>
      <c r="AAV3" s="131"/>
      <c r="AAW3" s="131"/>
      <c r="AAX3" s="131"/>
      <c r="AAY3" s="131"/>
      <c r="AAZ3" s="131"/>
      <c r="ABA3" s="131"/>
      <c r="ABB3" s="131"/>
      <c r="ABC3" s="131"/>
      <c r="ABD3" s="131"/>
      <c r="ABE3" s="131"/>
      <c r="ABF3" s="131"/>
      <c r="ABG3" s="131"/>
      <c r="ABH3" s="131"/>
      <c r="ABI3" s="131"/>
      <c r="ABJ3" s="131"/>
      <c r="ABK3" s="131"/>
      <c r="ABL3" s="131"/>
      <c r="ABM3" s="131"/>
      <c r="ABN3" s="131"/>
      <c r="ABO3" s="131"/>
      <c r="ABP3" s="131"/>
      <c r="ABQ3" s="131"/>
      <c r="ABR3" s="131"/>
      <c r="ABS3" s="131"/>
      <c r="ABT3" s="131"/>
      <c r="ABU3" s="131"/>
      <c r="ABV3" s="131"/>
      <c r="ABW3" s="131"/>
      <c r="ABX3" s="131"/>
      <c r="ABY3" s="131"/>
      <c r="ABZ3" s="131"/>
      <c r="ACA3" s="131"/>
      <c r="ACB3" s="131"/>
      <c r="ACC3" s="131"/>
      <c r="ACD3" s="131"/>
      <c r="ACE3" s="131"/>
      <c r="ACF3" s="131"/>
      <c r="ACG3" s="131"/>
      <c r="ACH3" s="131"/>
      <c r="ACI3" s="131"/>
      <c r="ACJ3" s="131"/>
      <c r="ACK3" s="131"/>
      <c r="ACL3" s="131"/>
      <c r="ACM3" s="131"/>
      <c r="ACN3" s="131"/>
      <c r="ACO3" s="131"/>
      <c r="ACP3" s="131"/>
      <c r="ACQ3" s="131"/>
      <c r="ACR3" s="131"/>
      <c r="ACS3" s="131"/>
      <c r="ACT3" s="131"/>
      <c r="ACU3" s="131"/>
      <c r="ACV3" s="131"/>
      <c r="ACW3" s="131"/>
      <c r="ACX3" s="131"/>
      <c r="ACY3" s="131"/>
      <c r="ACZ3" s="131"/>
      <c r="ADA3" s="131"/>
      <c r="ADB3" s="131"/>
      <c r="ADC3" s="131"/>
      <c r="ADD3" s="131"/>
      <c r="ADE3" s="131"/>
      <c r="ADF3" s="131"/>
      <c r="ADG3" s="131"/>
      <c r="ADH3" s="131"/>
      <c r="ADI3" s="131"/>
      <c r="ADJ3" s="131"/>
      <c r="ADK3" s="131"/>
      <c r="ADL3" s="131"/>
      <c r="ADM3" s="131"/>
      <c r="ADN3" s="131"/>
      <c r="ADO3" s="131"/>
      <c r="ADP3" s="131"/>
      <c r="ADQ3" s="131"/>
      <c r="ADR3" s="131"/>
      <c r="ADS3" s="131"/>
      <c r="ADT3" s="131"/>
      <c r="ADU3" s="131"/>
      <c r="ADV3" s="131"/>
      <c r="ADW3" s="131"/>
      <c r="ADX3" s="131"/>
      <c r="ADY3" s="131"/>
      <c r="ADZ3" s="131"/>
      <c r="AEA3" s="131"/>
      <c r="AEB3" s="131"/>
      <c r="AEC3" s="131"/>
      <c r="AED3" s="131"/>
      <c r="AEE3" s="131"/>
      <c r="AEF3" s="131"/>
      <c r="AEG3" s="131"/>
      <c r="AEH3" s="131"/>
      <c r="AEI3" s="131"/>
      <c r="AEJ3" s="131"/>
      <c r="AEK3" s="131"/>
      <c r="AEL3" s="131"/>
      <c r="AEM3" s="131"/>
      <c r="AEN3" s="131"/>
      <c r="AEO3" s="131"/>
      <c r="AEP3" s="131"/>
      <c r="AEQ3" s="131"/>
      <c r="AER3" s="131"/>
      <c r="AES3" s="131"/>
      <c r="AET3" s="131"/>
      <c r="AEU3" s="131"/>
      <c r="AEV3" s="131"/>
      <c r="AEW3" s="131"/>
      <c r="AEX3" s="131"/>
      <c r="AEY3" s="131"/>
      <c r="AEZ3" s="131"/>
      <c r="AFA3" s="131"/>
      <c r="AFB3" s="131"/>
      <c r="AFC3" s="131"/>
      <c r="AFD3" s="131"/>
      <c r="AFE3" s="131"/>
      <c r="AFF3" s="131"/>
      <c r="AFG3" s="131"/>
      <c r="AFH3" s="131"/>
      <c r="AFI3" s="131"/>
      <c r="AFJ3" s="131"/>
      <c r="AFK3" s="131"/>
      <c r="AFL3" s="131"/>
      <c r="AFM3" s="131"/>
      <c r="AFN3" s="131"/>
      <c r="AFO3" s="131"/>
      <c r="AFP3" s="131"/>
      <c r="AFQ3" s="131"/>
      <c r="AFR3" s="131"/>
      <c r="AFS3" s="131"/>
      <c r="AFT3" s="131"/>
      <c r="AFU3" s="131"/>
      <c r="AFV3" s="131"/>
      <c r="AFW3" s="131"/>
      <c r="AFX3" s="131"/>
      <c r="AFY3" s="131"/>
      <c r="AFZ3" s="131"/>
      <c r="AGA3" s="131"/>
      <c r="AGB3" s="131"/>
      <c r="AGC3" s="131"/>
      <c r="AGD3" s="131"/>
      <c r="AGE3" s="131"/>
      <c r="AGF3" s="131"/>
      <c r="AGG3" s="131"/>
      <c r="AGH3" s="131"/>
      <c r="AGI3" s="131"/>
      <c r="AGJ3" s="131"/>
      <c r="AGK3" s="131"/>
      <c r="AGL3" s="131"/>
      <c r="AGM3" s="131"/>
      <c r="AGN3" s="131"/>
      <c r="AGO3" s="131"/>
      <c r="AGP3" s="131"/>
      <c r="AGQ3" s="131"/>
      <c r="AGR3" s="131"/>
      <c r="AGS3" s="131"/>
      <c r="AGT3" s="131"/>
      <c r="AGU3" s="131"/>
      <c r="AGV3" s="131"/>
      <c r="AGW3" s="131"/>
      <c r="AGX3" s="131"/>
      <c r="AGY3" s="131"/>
      <c r="AGZ3" s="131"/>
      <c r="AHA3" s="131"/>
      <c r="AHB3" s="131"/>
      <c r="AHC3" s="131"/>
      <c r="AHD3" s="131"/>
      <c r="AHE3" s="131"/>
      <c r="AHF3" s="131"/>
      <c r="AHG3" s="131"/>
      <c r="AHH3" s="131"/>
      <c r="AHI3" s="131"/>
      <c r="AHJ3" s="131"/>
      <c r="AHK3" s="131"/>
      <c r="AHL3" s="131"/>
      <c r="AHM3" s="131"/>
      <c r="AHN3" s="131"/>
      <c r="AHO3" s="131"/>
      <c r="AHP3" s="131"/>
      <c r="AHQ3" s="131"/>
      <c r="AHR3" s="131"/>
      <c r="AHS3" s="131"/>
      <c r="AHT3" s="131"/>
      <c r="AHU3" s="131"/>
      <c r="AHV3" s="131"/>
      <c r="AHW3" s="131"/>
      <c r="AHX3" s="131"/>
      <c r="AHY3" s="131"/>
      <c r="AHZ3" s="131"/>
      <c r="AIA3" s="131"/>
      <c r="AIB3" s="131"/>
      <c r="AIC3" s="131"/>
      <c r="AID3" s="131"/>
      <c r="AIE3" s="131"/>
      <c r="AIF3" s="131"/>
      <c r="AIG3" s="131"/>
      <c r="AIH3" s="131"/>
      <c r="AII3" s="131"/>
      <c r="AIJ3" s="131"/>
      <c r="AIK3" s="131"/>
      <c r="AIL3" s="131"/>
      <c r="AIM3" s="131"/>
      <c r="AIN3" s="131"/>
      <c r="AIO3" s="131"/>
      <c r="AIP3" s="131"/>
      <c r="AIQ3" s="131"/>
      <c r="AIR3" s="131"/>
      <c r="AIS3" s="131"/>
      <c r="AIT3" s="131"/>
      <c r="AIU3" s="131"/>
      <c r="AIV3" s="131"/>
      <c r="AIW3" s="131"/>
      <c r="AIX3" s="131"/>
      <c r="AIY3" s="131"/>
      <c r="AIZ3" s="131"/>
      <c r="AJA3" s="131"/>
      <c r="AJB3" s="131"/>
      <c r="AJC3" s="131"/>
      <c r="AJD3" s="131"/>
      <c r="AJE3" s="131"/>
      <c r="AJF3" s="131"/>
      <c r="AJG3" s="131"/>
      <c r="AJH3" s="131"/>
      <c r="AJI3" s="131"/>
      <c r="AJJ3" s="131"/>
      <c r="AJK3" s="131"/>
      <c r="AJL3" s="131"/>
      <c r="AJM3" s="131"/>
      <c r="AJN3" s="131"/>
      <c r="AJO3" s="131"/>
      <c r="AJP3" s="131"/>
      <c r="AJQ3" s="131"/>
      <c r="AJR3" s="131"/>
      <c r="AJS3" s="131"/>
      <c r="AJT3" s="131"/>
      <c r="AJU3" s="131"/>
      <c r="AJV3" s="131"/>
      <c r="AJW3" s="131"/>
      <c r="AJX3" s="131"/>
      <c r="AJY3" s="131"/>
      <c r="AJZ3" s="131"/>
      <c r="AKA3" s="131"/>
      <c r="AKB3" s="131"/>
      <c r="AKC3" s="131"/>
      <c r="AKD3" s="131"/>
      <c r="AKE3" s="131"/>
      <c r="AKF3" s="131"/>
      <c r="AKG3" s="131"/>
      <c r="AKH3" s="131"/>
      <c r="AKI3" s="131"/>
      <c r="AKJ3" s="131"/>
      <c r="AKK3" s="131"/>
      <c r="AKL3" s="131"/>
      <c r="AKM3" s="131"/>
      <c r="AKN3" s="131"/>
      <c r="AKO3" s="131"/>
      <c r="AKP3" s="131"/>
      <c r="AKQ3" s="131"/>
      <c r="AKR3" s="131"/>
      <c r="AKS3" s="131"/>
      <c r="AKT3" s="131"/>
      <c r="AKU3" s="131"/>
      <c r="AKV3" s="131"/>
      <c r="AKW3" s="131"/>
      <c r="AKX3" s="131"/>
      <c r="AKY3" s="131"/>
      <c r="AKZ3" s="131"/>
      <c r="ALA3" s="131"/>
      <c r="ALB3" s="131"/>
      <c r="ALC3" s="131"/>
      <c r="ALD3" s="131"/>
      <c r="ALE3" s="131"/>
      <c r="ALF3" s="131"/>
      <c r="ALG3" s="131"/>
      <c r="ALH3" s="131"/>
      <c r="ALI3" s="131"/>
      <c r="ALJ3" s="131"/>
      <c r="ALK3" s="131"/>
      <c r="ALL3" s="131"/>
      <c r="ALM3" s="131"/>
      <c r="ALN3" s="131"/>
      <c r="ALO3" s="131"/>
      <c r="ALP3" s="131"/>
      <c r="ALQ3" s="131"/>
      <c r="ALR3" s="131"/>
      <c r="ALS3" s="131"/>
      <c r="ALT3" s="131"/>
      <c r="ALU3" s="131"/>
      <c r="ALV3" s="131"/>
      <c r="ALW3" s="131"/>
      <c r="ALX3" s="131"/>
      <c r="ALY3" s="131"/>
      <c r="ALZ3" s="131"/>
      <c r="AMA3" s="131"/>
      <c r="AMB3" s="131"/>
      <c r="AMC3" s="131"/>
      <c r="AMD3" s="131"/>
      <c r="AME3" s="131"/>
      <c r="AMF3" s="131"/>
      <c r="AMG3" s="131"/>
      <c r="AMH3" s="131"/>
      <c r="AMI3" s="131"/>
      <c r="AMJ3" s="131"/>
      <c r="AMK3" s="131"/>
      <c r="AML3" s="131"/>
      <c r="AMM3" s="131"/>
      <c r="AMN3" s="131"/>
      <c r="AMO3" s="131"/>
      <c r="AMP3" s="131"/>
      <c r="AMQ3" s="131"/>
      <c r="AMR3" s="131"/>
      <c r="AMS3" s="131"/>
      <c r="AMT3" s="131"/>
      <c r="AMU3" s="131"/>
      <c r="AMV3" s="131"/>
      <c r="AMW3" s="131"/>
      <c r="AMX3" s="131"/>
      <c r="AMY3" s="131"/>
      <c r="AMZ3" s="131"/>
      <c r="ANA3" s="131"/>
      <c r="ANB3" s="131"/>
      <c r="ANC3" s="131"/>
      <c r="AND3" s="131"/>
      <c r="ANE3" s="131"/>
      <c r="ANF3" s="131"/>
      <c r="ANG3" s="131"/>
      <c r="ANH3" s="131"/>
      <c r="ANI3" s="131"/>
      <c r="ANJ3" s="131"/>
      <c r="ANK3" s="131"/>
      <c r="ANL3" s="131"/>
      <c r="ANM3" s="131"/>
      <c r="ANN3" s="131"/>
      <c r="ANO3" s="131"/>
      <c r="ANP3" s="131"/>
      <c r="ANQ3" s="131"/>
      <c r="ANR3" s="131"/>
      <c r="ANS3" s="131"/>
      <c r="ANT3" s="131"/>
      <c r="ANU3" s="131"/>
      <c r="ANV3" s="131"/>
      <c r="ANW3" s="131"/>
      <c r="ANX3" s="131"/>
      <c r="ANY3" s="131"/>
      <c r="ANZ3" s="131"/>
      <c r="AOA3" s="131"/>
      <c r="AOB3" s="131"/>
      <c r="AOC3" s="131"/>
      <c r="AOD3" s="131"/>
      <c r="AOE3" s="131"/>
      <c r="AOF3" s="131"/>
      <c r="AOG3" s="131"/>
      <c r="AOH3" s="131"/>
      <c r="AOI3" s="131"/>
      <c r="AOJ3" s="131"/>
      <c r="AOK3" s="131"/>
      <c r="AOL3" s="131"/>
      <c r="AOM3" s="131"/>
      <c r="AON3" s="131"/>
      <c r="AOO3" s="131"/>
      <c r="AOP3" s="131"/>
      <c r="AOQ3" s="131"/>
      <c r="AOR3" s="131"/>
      <c r="AOS3" s="131"/>
      <c r="AOT3" s="131"/>
      <c r="AOU3" s="131"/>
      <c r="AOV3" s="131"/>
      <c r="AOW3" s="131"/>
      <c r="AOX3" s="131"/>
      <c r="AOY3" s="131"/>
      <c r="AOZ3" s="131"/>
      <c r="APA3" s="131"/>
      <c r="APB3" s="131"/>
      <c r="APC3" s="131"/>
      <c r="APD3" s="131"/>
      <c r="APE3" s="131"/>
      <c r="APF3" s="131"/>
      <c r="APG3" s="131"/>
      <c r="APH3" s="131"/>
      <c r="API3" s="131"/>
      <c r="APJ3" s="131"/>
      <c r="APK3" s="131"/>
      <c r="APL3" s="131"/>
      <c r="APM3" s="131"/>
      <c r="APN3" s="131"/>
      <c r="APO3" s="131"/>
      <c r="APP3" s="131"/>
      <c r="APQ3" s="131"/>
      <c r="APR3" s="131"/>
      <c r="APS3" s="131"/>
      <c r="APT3" s="131"/>
      <c r="APU3" s="131"/>
      <c r="APV3" s="131"/>
      <c r="APW3" s="131"/>
      <c r="APX3" s="131"/>
      <c r="APY3" s="131"/>
      <c r="APZ3" s="131"/>
      <c r="AQA3" s="131"/>
      <c r="AQB3" s="131"/>
      <c r="AQC3" s="131"/>
      <c r="AQD3" s="131"/>
      <c r="AQE3" s="131"/>
      <c r="AQF3" s="131"/>
      <c r="AQG3" s="131"/>
      <c r="AQH3" s="131"/>
      <c r="AQI3" s="131"/>
      <c r="AQJ3" s="131"/>
      <c r="AQK3" s="131"/>
      <c r="AQL3" s="131"/>
      <c r="AQM3" s="131"/>
      <c r="AQN3" s="131"/>
      <c r="AQO3" s="131"/>
      <c r="AQP3" s="131"/>
      <c r="AQQ3" s="131"/>
      <c r="AQR3" s="131"/>
      <c r="AQS3" s="131"/>
      <c r="AQT3" s="131"/>
      <c r="AQU3" s="131"/>
      <c r="AQV3" s="131"/>
      <c r="AQW3" s="131"/>
      <c r="AQX3" s="131"/>
      <c r="AQY3" s="131"/>
      <c r="AQZ3" s="131"/>
      <c r="ARA3" s="131"/>
      <c r="ARB3" s="131"/>
      <c r="ARC3" s="131"/>
      <c r="ARD3" s="131"/>
      <c r="ARE3" s="131"/>
      <c r="ARF3" s="131"/>
      <c r="ARG3" s="131"/>
      <c r="ARH3" s="131"/>
      <c r="ARI3" s="131"/>
      <c r="ARJ3" s="131"/>
      <c r="ARK3" s="131"/>
      <c r="ARL3" s="131"/>
      <c r="ARM3" s="131"/>
      <c r="ARN3" s="131"/>
      <c r="ARO3" s="131"/>
      <c r="ARP3" s="131"/>
      <c r="ARQ3" s="131"/>
      <c r="ARR3" s="131"/>
      <c r="ARS3" s="131"/>
      <c r="ART3" s="131"/>
      <c r="ARU3" s="131"/>
      <c r="ARV3" s="131"/>
      <c r="ARW3" s="131"/>
      <c r="ARX3" s="131"/>
      <c r="ARY3" s="131"/>
      <c r="ARZ3" s="131"/>
      <c r="ASA3" s="131"/>
      <c r="ASB3" s="131"/>
      <c r="ASC3" s="131"/>
      <c r="ASD3" s="131"/>
      <c r="ASE3" s="131"/>
      <c r="ASF3" s="131"/>
      <c r="ASG3" s="131"/>
      <c r="ASH3" s="131"/>
      <c r="ASI3" s="131"/>
      <c r="ASJ3" s="131"/>
      <c r="ASK3" s="131"/>
      <c r="ASL3" s="131"/>
      <c r="ASM3" s="131"/>
      <c r="ASN3" s="131"/>
      <c r="ASO3" s="131"/>
      <c r="ASP3" s="131"/>
      <c r="ASQ3" s="131"/>
      <c r="ASR3" s="131"/>
      <c r="ASS3" s="131"/>
      <c r="AST3" s="131"/>
      <c r="ASU3" s="131"/>
      <c r="ASV3" s="131"/>
      <c r="ASW3" s="131"/>
      <c r="ASX3" s="131"/>
      <c r="ASY3" s="131"/>
      <c r="ASZ3" s="131"/>
      <c r="ATA3" s="131"/>
      <c r="ATB3" s="131"/>
      <c r="ATC3" s="131"/>
      <c r="ATD3" s="131"/>
      <c r="ATE3" s="131"/>
      <c r="ATF3" s="131"/>
      <c r="ATG3" s="131"/>
      <c r="ATH3" s="131"/>
      <c r="ATI3" s="131"/>
      <c r="ATJ3" s="131"/>
      <c r="ATK3" s="131"/>
      <c r="ATL3" s="131"/>
      <c r="ATM3" s="131"/>
      <c r="ATN3" s="131"/>
      <c r="ATO3" s="131"/>
      <c r="ATP3" s="131"/>
      <c r="ATQ3" s="131"/>
      <c r="ATR3" s="131"/>
      <c r="ATS3" s="131"/>
      <c r="ATT3" s="131"/>
      <c r="ATU3" s="131"/>
      <c r="ATV3" s="131"/>
      <c r="ATW3" s="131"/>
      <c r="ATX3" s="131"/>
      <c r="ATY3" s="131"/>
      <c r="ATZ3" s="131"/>
      <c r="AUA3" s="131"/>
      <c r="AUB3" s="131"/>
      <c r="AUC3" s="131"/>
      <c r="AUD3" s="131"/>
      <c r="AUE3" s="131"/>
      <c r="AUF3" s="131"/>
      <c r="AUG3" s="131"/>
      <c r="AUH3" s="131"/>
      <c r="AUI3" s="131"/>
      <c r="AUJ3" s="131"/>
      <c r="AUK3" s="131"/>
      <c r="AUL3" s="131"/>
      <c r="AUM3" s="131"/>
      <c r="AUN3" s="131"/>
      <c r="AUO3" s="131"/>
      <c r="AUP3" s="131"/>
      <c r="AUQ3" s="131"/>
      <c r="AUR3" s="131"/>
      <c r="AUS3" s="131"/>
      <c r="AUT3" s="131"/>
      <c r="AUU3" s="131"/>
      <c r="AUV3" s="131"/>
      <c r="AUW3" s="131"/>
      <c r="AUX3" s="131"/>
      <c r="AUY3" s="131"/>
      <c r="AUZ3" s="131"/>
      <c r="AVA3" s="131"/>
      <c r="AVB3" s="131"/>
      <c r="AVC3" s="131"/>
      <c r="AVD3" s="131"/>
      <c r="AVE3" s="131"/>
      <c r="AVF3" s="131"/>
      <c r="AVG3" s="131"/>
      <c r="AVH3" s="131"/>
      <c r="AVI3" s="131"/>
      <c r="AVJ3" s="131"/>
      <c r="AVK3" s="131"/>
      <c r="AVL3" s="131"/>
      <c r="AVM3" s="131"/>
      <c r="AVN3" s="131"/>
      <c r="AVO3" s="131"/>
      <c r="AVP3" s="131"/>
      <c r="AVQ3" s="131"/>
      <c r="AVR3" s="131"/>
      <c r="AVS3" s="131"/>
      <c r="AVT3" s="131"/>
      <c r="AVU3" s="131"/>
      <c r="AVV3" s="131"/>
      <c r="AVW3" s="131"/>
      <c r="AVX3" s="131"/>
      <c r="AVY3" s="131"/>
      <c r="AVZ3" s="131"/>
      <c r="AWA3" s="131"/>
      <c r="AWB3" s="131"/>
      <c r="AWC3" s="131"/>
      <c r="AWD3" s="131"/>
      <c r="AWE3" s="131"/>
      <c r="AWF3" s="131"/>
      <c r="AWG3" s="131"/>
      <c r="AWH3" s="131"/>
      <c r="AWI3" s="131"/>
      <c r="AWJ3" s="131"/>
      <c r="AWK3" s="131"/>
      <c r="AWL3" s="131"/>
      <c r="AWM3" s="131"/>
      <c r="AWN3" s="131"/>
      <c r="AWO3" s="131"/>
      <c r="AWP3" s="131"/>
      <c r="AWQ3" s="131"/>
      <c r="AWR3" s="131"/>
      <c r="AWS3" s="131"/>
      <c r="AWT3" s="131"/>
      <c r="AWU3" s="131"/>
      <c r="AWV3" s="131"/>
      <c r="AWW3" s="131"/>
      <c r="AWX3" s="131"/>
      <c r="AWY3" s="131"/>
      <c r="AWZ3" s="131"/>
      <c r="AXA3" s="131"/>
      <c r="AXB3" s="131"/>
      <c r="AXC3" s="131"/>
      <c r="AXD3" s="131"/>
      <c r="AXE3" s="131"/>
      <c r="AXF3" s="131"/>
      <c r="AXG3" s="131"/>
      <c r="AXH3" s="131"/>
      <c r="AXI3" s="131"/>
      <c r="AXJ3" s="131"/>
      <c r="AXK3" s="131"/>
      <c r="AXL3" s="131"/>
      <c r="AXM3" s="131"/>
      <c r="AXN3" s="131"/>
      <c r="AXO3" s="131"/>
      <c r="AXP3" s="131"/>
      <c r="AXQ3" s="131"/>
      <c r="AXR3" s="131"/>
      <c r="AXS3" s="131"/>
      <c r="AXT3" s="131"/>
      <c r="AXU3" s="131"/>
      <c r="AXV3" s="131"/>
      <c r="AXW3" s="131"/>
      <c r="AXX3" s="131"/>
      <c r="AXY3" s="131"/>
      <c r="AXZ3" s="131"/>
      <c r="AYA3" s="131"/>
      <c r="AYB3" s="131"/>
      <c r="AYC3" s="131"/>
      <c r="AYD3" s="131"/>
      <c r="AYE3" s="131"/>
      <c r="AYF3" s="131"/>
      <c r="AYG3" s="131"/>
      <c r="AYH3" s="131"/>
      <c r="AYI3" s="131"/>
      <c r="AYJ3" s="131"/>
      <c r="AYK3" s="131"/>
      <c r="AYL3" s="131"/>
      <c r="AYM3" s="131"/>
      <c r="AYN3" s="131"/>
      <c r="AYO3" s="131"/>
      <c r="AYP3" s="131"/>
      <c r="AYQ3" s="131"/>
      <c r="AYR3" s="131"/>
      <c r="AYS3" s="131"/>
      <c r="AYT3" s="131"/>
      <c r="AYU3" s="131"/>
      <c r="AYV3" s="131"/>
      <c r="AYW3" s="131"/>
      <c r="AYX3" s="131"/>
      <c r="AYY3" s="131"/>
      <c r="AYZ3" s="131"/>
      <c r="AZA3" s="131"/>
      <c r="AZB3" s="131"/>
      <c r="AZC3" s="131"/>
      <c r="AZD3" s="131"/>
      <c r="AZE3" s="131"/>
      <c r="AZF3" s="131"/>
      <c r="AZG3" s="131"/>
      <c r="AZH3" s="131"/>
      <c r="AZI3" s="131"/>
      <c r="AZJ3" s="131"/>
      <c r="AZK3" s="131"/>
      <c r="AZL3" s="131"/>
      <c r="AZM3" s="131"/>
      <c r="AZN3" s="131"/>
      <c r="AZO3" s="131"/>
      <c r="AZP3" s="131"/>
      <c r="AZQ3" s="131"/>
      <c r="AZR3" s="131"/>
      <c r="AZS3" s="131"/>
      <c r="AZT3" s="131"/>
      <c r="AZU3" s="131"/>
      <c r="AZV3" s="131"/>
      <c r="AZW3" s="131"/>
      <c r="AZX3" s="131"/>
      <c r="AZY3" s="131"/>
      <c r="AZZ3" s="131"/>
      <c r="BAA3" s="131"/>
      <c r="BAB3" s="131"/>
      <c r="BAC3" s="131"/>
      <c r="BAD3" s="131"/>
      <c r="BAE3" s="131"/>
      <c r="BAF3" s="131"/>
      <c r="BAG3" s="131"/>
      <c r="BAH3" s="131"/>
      <c r="BAI3" s="131"/>
      <c r="BAJ3" s="131"/>
      <c r="BAK3" s="131"/>
      <c r="BAL3" s="131"/>
      <c r="BAM3" s="131"/>
      <c r="BAN3" s="131"/>
      <c r="BAO3" s="131"/>
      <c r="BAP3" s="131"/>
      <c r="BAQ3" s="131"/>
      <c r="BAR3" s="131"/>
      <c r="BAS3" s="131"/>
      <c r="BAT3" s="131"/>
      <c r="BAU3" s="131"/>
      <c r="BAV3" s="131"/>
      <c r="BAW3" s="131"/>
      <c r="BAX3" s="131"/>
      <c r="BAY3" s="131"/>
      <c r="BAZ3" s="131"/>
      <c r="BBA3" s="131"/>
      <c r="BBB3" s="131"/>
      <c r="BBC3" s="131"/>
      <c r="BBD3" s="131"/>
      <c r="BBE3" s="131"/>
      <c r="BBF3" s="131"/>
      <c r="BBG3" s="131"/>
      <c r="BBH3" s="131"/>
      <c r="BBI3" s="131"/>
      <c r="BBJ3" s="131"/>
      <c r="BBK3" s="131"/>
      <c r="BBL3" s="131"/>
      <c r="BBM3" s="131"/>
      <c r="BBN3" s="131"/>
      <c r="BBO3" s="131"/>
      <c r="BBP3" s="131"/>
      <c r="BBQ3" s="131"/>
      <c r="BBR3" s="131"/>
      <c r="BBS3" s="131"/>
      <c r="BBT3" s="131"/>
      <c r="BBU3" s="131"/>
      <c r="BBV3" s="131"/>
      <c r="BBW3" s="131"/>
      <c r="BBX3" s="131"/>
      <c r="BBY3" s="131"/>
      <c r="BBZ3" s="131"/>
      <c r="BCA3" s="131"/>
      <c r="BCB3" s="131"/>
      <c r="BCC3" s="131"/>
      <c r="BCD3" s="131"/>
      <c r="BCE3" s="131"/>
      <c r="BCF3" s="131"/>
      <c r="BCG3" s="131"/>
      <c r="BCH3" s="131"/>
      <c r="BCI3" s="131"/>
      <c r="BCJ3" s="131"/>
      <c r="BCK3" s="131"/>
      <c r="BCL3" s="131"/>
      <c r="BCM3" s="131"/>
      <c r="BCN3" s="131"/>
      <c r="BCO3" s="131"/>
      <c r="BCP3" s="131"/>
      <c r="BCQ3" s="131"/>
      <c r="BCR3" s="131"/>
      <c r="BCS3" s="131"/>
      <c r="BCT3" s="131"/>
      <c r="BCU3" s="131"/>
      <c r="BCV3" s="131"/>
      <c r="BCW3" s="131"/>
      <c r="BCX3" s="131"/>
      <c r="BCY3" s="131"/>
      <c r="BCZ3" s="131"/>
      <c r="BDA3" s="131"/>
      <c r="BDB3" s="131"/>
      <c r="BDC3" s="131"/>
      <c r="BDD3" s="131"/>
      <c r="BDE3" s="131"/>
      <c r="BDF3" s="131"/>
      <c r="BDG3" s="131"/>
      <c r="BDH3" s="131"/>
      <c r="BDI3" s="131"/>
      <c r="BDJ3" s="131"/>
      <c r="BDK3" s="131"/>
      <c r="BDL3" s="131"/>
      <c r="BDM3" s="131"/>
      <c r="BDN3" s="131"/>
      <c r="BDO3" s="131"/>
      <c r="BDP3" s="131"/>
      <c r="BDQ3" s="131"/>
      <c r="BDR3" s="131"/>
      <c r="BDS3" s="131"/>
      <c r="BDT3" s="131"/>
      <c r="BDU3" s="131"/>
      <c r="BDV3" s="131"/>
      <c r="BDW3" s="131"/>
      <c r="BDX3" s="131"/>
      <c r="BDY3" s="131"/>
      <c r="BDZ3" s="131"/>
      <c r="BEA3" s="131"/>
      <c r="BEB3" s="131"/>
      <c r="BEC3" s="131"/>
      <c r="BED3" s="131"/>
      <c r="BEE3" s="131"/>
      <c r="BEF3" s="131"/>
      <c r="BEG3" s="131"/>
      <c r="BEH3" s="131"/>
      <c r="BEI3" s="131"/>
      <c r="BEJ3" s="131"/>
      <c r="BEK3" s="131"/>
      <c r="BEL3" s="131"/>
      <c r="BEM3" s="131"/>
      <c r="BEN3" s="131"/>
      <c r="BEO3" s="131"/>
      <c r="BEP3" s="131"/>
      <c r="BEQ3" s="131"/>
      <c r="BER3" s="131"/>
      <c r="BES3" s="131"/>
      <c r="BET3" s="131"/>
      <c r="BEU3" s="131"/>
      <c r="BEV3" s="131"/>
      <c r="BEW3" s="131"/>
      <c r="BEX3" s="131"/>
      <c r="BEY3" s="131"/>
      <c r="BEZ3" s="131"/>
      <c r="BFA3" s="131"/>
      <c r="BFB3" s="131"/>
      <c r="BFC3" s="131"/>
      <c r="BFD3" s="131"/>
      <c r="BFE3" s="131"/>
      <c r="BFF3" s="131"/>
      <c r="BFG3" s="131"/>
      <c r="BFH3" s="131"/>
      <c r="BFI3" s="131"/>
      <c r="BFJ3" s="131"/>
      <c r="BFK3" s="131"/>
      <c r="BFL3" s="131"/>
      <c r="BFM3" s="131"/>
      <c r="BFN3" s="131"/>
      <c r="BFO3" s="131"/>
      <c r="BFP3" s="131"/>
      <c r="BFQ3" s="131"/>
      <c r="BFR3" s="131"/>
      <c r="BFS3" s="131"/>
      <c r="BFT3" s="131"/>
      <c r="BFU3" s="131"/>
      <c r="BFV3" s="131"/>
      <c r="BFW3" s="131"/>
      <c r="BFX3" s="131"/>
      <c r="BFY3" s="131"/>
      <c r="BFZ3" s="131"/>
      <c r="BGA3" s="131"/>
      <c r="BGB3" s="131"/>
      <c r="BGC3" s="131"/>
      <c r="BGD3" s="131"/>
      <c r="BGE3" s="131"/>
      <c r="BGF3" s="131"/>
      <c r="BGG3" s="131"/>
      <c r="BGH3" s="131"/>
      <c r="BGI3" s="131"/>
      <c r="BGJ3" s="131"/>
      <c r="BGK3" s="131"/>
      <c r="BGL3" s="131"/>
      <c r="BGM3" s="131"/>
      <c r="BGN3" s="131"/>
      <c r="BGO3" s="131"/>
      <c r="BGP3" s="131"/>
      <c r="BGQ3" s="131"/>
      <c r="BGR3" s="131"/>
      <c r="BGS3" s="131"/>
      <c r="BGT3" s="131"/>
      <c r="BGU3" s="131"/>
      <c r="BGV3" s="131"/>
      <c r="BGW3" s="131"/>
      <c r="BGX3" s="131"/>
      <c r="BGY3" s="131"/>
      <c r="BGZ3" s="131"/>
      <c r="BHA3" s="131"/>
      <c r="BHB3" s="131"/>
      <c r="BHC3" s="131"/>
      <c r="BHD3" s="131"/>
      <c r="BHE3" s="131"/>
      <c r="BHF3" s="131"/>
      <c r="BHG3" s="131"/>
      <c r="BHH3" s="131"/>
      <c r="BHI3" s="131"/>
      <c r="BHJ3" s="131"/>
      <c r="BHK3" s="131"/>
      <c r="BHL3" s="131"/>
      <c r="BHM3" s="131"/>
      <c r="BHN3" s="131"/>
      <c r="BHO3" s="131"/>
      <c r="BHP3" s="131"/>
      <c r="BHQ3" s="131"/>
      <c r="BHR3" s="131"/>
      <c r="BHS3" s="131"/>
      <c r="BHT3" s="131"/>
      <c r="BHU3" s="131"/>
      <c r="BHV3" s="131"/>
      <c r="BHW3" s="131"/>
      <c r="BHX3" s="131"/>
      <c r="BHY3" s="131"/>
      <c r="BHZ3" s="131"/>
      <c r="BIA3" s="131"/>
      <c r="BIB3" s="131"/>
      <c r="BIC3" s="131"/>
      <c r="BID3" s="131"/>
      <c r="BIE3" s="131"/>
      <c r="BIF3" s="131"/>
      <c r="BIG3" s="131"/>
      <c r="BIH3" s="131"/>
      <c r="BII3" s="131"/>
      <c r="BIJ3" s="131"/>
      <c r="BIK3" s="131"/>
      <c r="BIL3" s="131"/>
      <c r="BIM3" s="131"/>
      <c r="BIN3" s="131"/>
      <c r="BIO3" s="131"/>
      <c r="BIP3" s="131"/>
      <c r="BIQ3" s="131"/>
      <c r="BIR3" s="131"/>
      <c r="BIS3" s="131"/>
      <c r="BIT3" s="131"/>
      <c r="BIU3" s="131"/>
      <c r="BIV3" s="131"/>
      <c r="BIW3" s="131"/>
      <c r="BIX3" s="131"/>
      <c r="BIY3" s="131"/>
      <c r="BIZ3" s="131"/>
      <c r="BJA3" s="131"/>
      <c r="BJB3" s="131"/>
      <c r="BJC3" s="131"/>
      <c r="BJD3" s="131"/>
      <c r="BJE3" s="131"/>
      <c r="BJF3" s="131"/>
      <c r="BJG3" s="131"/>
      <c r="BJH3" s="131"/>
      <c r="BJI3" s="131"/>
      <c r="BJJ3" s="131"/>
      <c r="BJK3" s="131"/>
      <c r="BJL3" s="131"/>
      <c r="BJM3" s="131"/>
      <c r="BJN3" s="131"/>
      <c r="BJO3" s="131"/>
      <c r="BJP3" s="131"/>
      <c r="BJQ3" s="131"/>
      <c r="BJR3" s="131"/>
      <c r="BJS3" s="131"/>
      <c r="BJT3" s="131"/>
      <c r="BJU3" s="131"/>
      <c r="BJV3" s="131"/>
      <c r="BJW3" s="131"/>
      <c r="BJX3" s="131"/>
      <c r="BJY3" s="131"/>
      <c r="BJZ3" s="131"/>
      <c r="BKA3" s="131"/>
      <c r="BKB3" s="131"/>
      <c r="BKC3" s="131"/>
      <c r="BKD3" s="131"/>
      <c r="BKE3" s="131"/>
      <c r="BKF3" s="131"/>
      <c r="BKG3" s="131"/>
      <c r="BKH3" s="131"/>
      <c r="BKI3" s="131"/>
      <c r="BKJ3" s="131"/>
      <c r="BKK3" s="131"/>
      <c r="BKL3" s="131"/>
      <c r="BKM3" s="131"/>
      <c r="BKN3" s="131"/>
      <c r="BKO3" s="131"/>
      <c r="BKP3" s="131"/>
      <c r="BKQ3" s="131"/>
      <c r="BKR3" s="131"/>
      <c r="BKS3" s="131"/>
      <c r="BKT3" s="131"/>
      <c r="BKU3" s="131"/>
      <c r="BKV3" s="131"/>
      <c r="BKW3" s="131"/>
      <c r="BKX3" s="131"/>
      <c r="BKY3" s="131"/>
      <c r="BKZ3" s="131"/>
      <c r="BLA3" s="131"/>
      <c r="BLB3" s="131"/>
      <c r="BLC3" s="131"/>
      <c r="BLD3" s="131"/>
      <c r="BLE3" s="131"/>
      <c r="BLF3" s="131"/>
      <c r="BLG3" s="131"/>
      <c r="BLH3" s="131"/>
      <c r="BLI3" s="131"/>
      <c r="BLJ3" s="131"/>
      <c r="BLK3" s="131"/>
      <c r="BLL3" s="131"/>
      <c r="BLM3" s="131"/>
      <c r="BLN3" s="131"/>
      <c r="BLO3" s="131"/>
      <c r="BLP3" s="131"/>
      <c r="BLQ3" s="131"/>
      <c r="BLR3" s="131"/>
      <c r="BLS3" s="131"/>
      <c r="BLT3" s="131"/>
      <c r="BLU3" s="131"/>
      <c r="BLV3" s="131"/>
      <c r="BLW3" s="131"/>
      <c r="BLX3" s="131"/>
      <c r="BLY3" s="131"/>
      <c r="BLZ3" s="131"/>
      <c r="BMA3" s="131"/>
      <c r="BMB3" s="131"/>
      <c r="BMC3" s="131"/>
      <c r="BMD3" s="131"/>
      <c r="BME3" s="131"/>
      <c r="BMF3" s="131"/>
      <c r="BMG3" s="131"/>
      <c r="BMH3" s="131"/>
      <c r="BMI3" s="131"/>
      <c r="BMJ3" s="131"/>
      <c r="BMK3" s="131"/>
      <c r="BML3" s="131"/>
      <c r="BMM3" s="131"/>
      <c r="BMN3" s="131"/>
      <c r="BMO3" s="131"/>
      <c r="BMP3" s="131"/>
      <c r="BMQ3" s="131"/>
      <c r="BMR3" s="131"/>
      <c r="BMS3" s="131"/>
      <c r="BMT3" s="131"/>
      <c r="BMU3" s="131"/>
      <c r="BMV3" s="131"/>
      <c r="BMW3" s="131"/>
      <c r="BMX3" s="131"/>
      <c r="BMY3" s="131"/>
      <c r="BMZ3" s="131"/>
      <c r="BNA3" s="131"/>
      <c r="BNB3" s="131"/>
      <c r="BNC3" s="131"/>
      <c r="BND3" s="131"/>
      <c r="BNE3" s="131"/>
      <c r="BNF3" s="131"/>
      <c r="BNG3" s="131"/>
      <c r="BNH3" s="131"/>
      <c r="BNI3" s="131"/>
      <c r="BNJ3" s="131"/>
      <c r="BNK3" s="131"/>
      <c r="BNL3" s="131"/>
      <c r="BNM3" s="131"/>
      <c r="BNN3" s="131"/>
      <c r="BNO3" s="131"/>
      <c r="BNP3" s="131"/>
      <c r="BNQ3" s="131"/>
      <c r="BNR3" s="131"/>
      <c r="BNS3" s="131"/>
      <c r="BNT3" s="131"/>
      <c r="BNU3" s="131"/>
      <c r="BNV3" s="131"/>
      <c r="BNW3" s="131"/>
      <c r="BNX3" s="131"/>
      <c r="BNY3" s="131"/>
      <c r="BNZ3" s="131"/>
      <c r="BOA3" s="131"/>
      <c r="BOB3" s="131"/>
      <c r="BOC3" s="131"/>
      <c r="BOD3" s="131"/>
      <c r="BOE3" s="131"/>
      <c r="BOF3" s="131"/>
      <c r="BOG3" s="131"/>
      <c r="BOH3" s="131"/>
      <c r="BOI3" s="131"/>
      <c r="BOJ3" s="131"/>
      <c r="BOK3" s="131"/>
      <c r="BOL3" s="131"/>
      <c r="BOM3" s="131"/>
      <c r="BON3" s="131"/>
      <c r="BOO3" s="131"/>
      <c r="BOP3" s="131"/>
      <c r="BOQ3" s="131"/>
      <c r="BOR3" s="131"/>
      <c r="BOS3" s="131"/>
      <c r="BOT3" s="131"/>
      <c r="BOU3" s="131"/>
      <c r="BOV3" s="131"/>
      <c r="BOW3" s="131"/>
      <c r="BOX3" s="131"/>
      <c r="BOY3" s="131"/>
      <c r="BOZ3" s="131"/>
      <c r="BPA3" s="131"/>
      <c r="BPB3" s="131"/>
      <c r="BPC3" s="131"/>
      <c r="BPD3" s="131"/>
      <c r="BPE3" s="131"/>
      <c r="BPF3" s="131"/>
      <c r="BPG3" s="131"/>
      <c r="BPH3" s="131"/>
      <c r="BPI3" s="131"/>
      <c r="BPJ3" s="131"/>
      <c r="BPK3" s="131"/>
      <c r="BPL3" s="131"/>
      <c r="BPM3" s="131"/>
      <c r="BPN3" s="131"/>
      <c r="BPO3" s="131"/>
      <c r="BPP3" s="131"/>
      <c r="BPQ3" s="131"/>
      <c r="BPR3" s="131"/>
      <c r="BPS3" s="131"/>
      <c r="BPT3" s="131"/>
      <c r="BPU3" s="131"/>
      <c r="BPV3" s="131"/>
      <c r="BPW3" s="131"/>
      <c r="BPX3" s="131"/>
      <c r="BPY3" s="131"/>
      <c r="BPZ3" s="131"/>
      <c r="BQA3" s="131"/>
      <c r="BQB3" s="131"/>
      <c r="BQC3" s="131"/>
      <c r="BQD3" s="131"/>
      <c r="BQE3" s="131"/>
      <c r="BQF3" s="131"/>
      <c r="BQG3" s="131"/>
      <c r="BQH3" s="131"/>
      <c r="BQI3" s="131"/>
      <c r="BQJ3" s="131"/>
      <c r="BQK3" s="131"/>
      <c r="BQL3" s="131"/>
      <c r="BQM3" s="131"/>
      <c r="BQN3" s="131"/>
      <c r="BQO3" s="131"/>
      <c r="BQP3" s="131"/>
      <c r="BQQ3" s="131"/>
      <c r="BQR3" s="131"/>
      <c r="BQS3" s="131"/>
      <c r="BQT3" s="131"/>
      <c r="BQU3" s="131"/>
      <c r="BQV3" s="131"/>
      <c r="BQW3" s="131"/>
      <c r="BQX3" s="131"/>
      <c r="BQY3" s="131"/>
      <c r="BQZ3" s="131"/>
      <c r="BRA3" s="131"/>
      <c r="BRB3" s="131"/>
      <c r="BRC3" s="131"/>
      <c r="BRD3" s="131"/>
      <c r="BRE3" s="131"/>
      <c r="BRF3" s="131"/>
      <c r="BRG3" s="131"/>
      <c r="BRH3" s="131"/>
      <c r="BRI3" s="131"/>
      <c r="BRJ3" s="131"/>
      <c r="BRK3" s="131"/>
      <c r="BRL3" s="131"/>
      <c r="BRM3" s="131"/>
      <c r="BRN3" s="131"/>
      <c r="BRO3" s="131"/>
      <c r="BRP3" s="131"/>
      <c r="BRQ3" s="131"/>
      <c r="BRR3" s="131"/>
      <c r="BRS3" s="131"/>
      <c r="BRT3" s="131"/>
      <c r="BRU3" s="131"/>
      <c r="BRV3" s="131"/>
      <c r="BRW3" s="131"/>
      <c r="BRX3" s="131"/>
      <c r="BRY3" s="131"/>
      <c r="BRZ3" s="131"/>
      <c r="BSA3" s="131"/>
      <c r="BSB3" s="131"/>
      <c r="BSC3" s="131"/>
      <c r="BSD3" s="131"/>
      <c r="BSE3" s="131"/>
      <c r="BSF3" s="131"/>
      <c r="BSG3" s="131"/>
      <c r="BSH3" s="131"/>
      <c r="BSI3" s="131"/>
      <c r="BSJ3" s="131"/>
      <c r="BSK3" s="131"/>
      <c r="BSL3" s="131"/>
      <c r="BSM3" s="131"/>
      <c r="BSN3" s="131"/>
      <c r="BSO3" s="131"/>
      <c r="BSP3" s="131"/>
      <c r="BSQ3" s="131"/>
      <c r="BSR3" s="131"/>
      <c r="BSS3" s="131"/>
      <c r="BST3" s="131"/>
      <c r="BSU3" s="131"/>
      <c r="BSV3" s="131"/>
      <c r="BSW3" s="131"/>
      <c r="BSX3" s="131"/>
      <c r="BSY3" s="131"/>
      <c r="BSZ3" s="131"/>
      <c r="BTA3" s="131"/>
      <c r="BTB3" s="131"/>
      <c r="BTC3" s="131"/>
      <c r="BTD3" s="131"/>
      <c r="BTE3" s="131"/>
      <c r="BTF3" s="131"/>
      <c r="BTG3" s="131"/>
      <c r="BTH3" s="131"/>
      <c r="BTI3" s="131"/>
      <c r="BTJ3" s="131"/>
      <c r="BTK3" s="131"/>
      <c r="BTL3" s="131"/>
      <c r="BTM3" s="131"/>
      <c r="BTN3" s="131"/>
      <c r="BTO3" s="131"/>
      <c r="BTP3" s="131"/>
      <c r="BTQ3" s="131"/>
      <c r="BTR3" s="131"/>
      <c r="BTS3" s="131"/>
      <c r="BTT3" s="131"/>
      <c r="BTU3" s="131"/>
      <c r="BTV3" s="131"/>
      <c r="BTW3" s="131"/>
      <c r="BTX3" s="131"/>
      <c r="BTY3" s="131"/>
      <c r="BTZ3" s="131"/>
      <c r="BUA3" s="131"/>
      <c r="BUB3" s="131"/>
      <c r="BUC3" s="131"/>
      <c r="BUD3" s="131"/>
      <c r="BUE3" s="131"/>
      <c r="BUF3" s="131"/>
      <c r="BUG3" s="131"/>
      <c r="BUH3" s="131"/>
      <c r="BUI3" s="131"/>
      <c r="BUJ3" s="131"/>
      <c r="BUK3" s="131"/>
      <c r="BUL3" s="131"/>
      <c r="BUM3" s="131"/>
      <c r="BUN3" s="131"/>
      <c r="BUO3" s="131"/>
      <c r="BUP3" s="131"/>
      <c r="BUQ3" s="131"/>
      <c r="BUR3" s="131"/>
      <c r="BUS3" s="131"/>
      <c r="BUT3" s="131"/>
      <c r="BUU3" s="131"/>
      <c r="BUV3" s="131"/>
      <c r="BUW3" s="131"/>
      <c r="BUX3" s="131"/>
      <c r="BUY3" s="131"/>
      <c r="BUZ3" s="131"/>
      <c r="BVA3" s="131"/>
      <c r="BVB3" s="131"/>
      <c r="BVC3" s="131"/>
      <c r="BVD3" s="131"/>
      <c r="BVE3" s="131"/>
      <c r="BVF3" s="131"/>
      <c r="BVG3" s="131"/>
      <c r="BVH3" s="131"/>
      <c r="BVI3" s="131"/>
      <c r="BVJ3" s="131"/>
      <c r="BVK3" s="131"/>
      <c r="BVL3" s="131"/>
      <c r="BVM3" s="131"/>
      <c r="BVN3" s="131"/>
      <c r="BVO3" s="131"/>
      <c r="BVP3" s="131"/>
      <c r="BVQ3" s="131"/>
      <c r="BVR3" s="131"/>
      <c r="BVS3" s="131"/>
      <c r="BVT3" s="131"/>
      <c r="BVU3" s="131"/>
      <c r="BVV3" s="131"/>
      <c r="BVW3" s="131"/>
      <c r="BVX3" s="131"/>
      <c r="BVY3" s="131"/>
      <c r="BVZ3" s="131"/>
      <c r="BWA3" s="131"/>
      <c r="BWB3" s="131"/>
      <c r="BWC3" s="131"/>
      <c r="BWD3" s="131"/>
      <c r="BWE3" s="131"/>
      <c r="BWF3" s="131"/>
      <c r="BWG3" s="131"/>
      <c r="BWH3" s="131"/>
      <c r="BWI3" s="131"/>
      <c r="BWJ3" s="131"/>
      <c r="BWK3" s="131"/>
      <c r="BWL3" s="131"/>
      <c r="BWM3" s="131"/>
      <c r="BWN3" s="131"/>
      <c r="BWO3" s="131"/>
      <c r="BWP3" s="131"/>
      <c r="BWQ3" s="131"/>
      <c r="BWR3" s="131"/>
      <c r="BWS3" s="131"/>
      <c r="BWT3" s="131"/>
      <c r="BWU3" s="131"/>
      <c r="BWV3" s="131"/>
      <c r="BWW3" s="131"/>
      <c r="BWX3" s="131"/>
      <c r="BWY3" s="131"/>
      <c r="BWZ3" s="131"/>
      <c r="BXA3" s="131"/>
      <c r="BXB3" s="131"/>
      <c r="BXC3" s="131"/>
      <c r="BXD3" s="131"/>
      <c r="BXE3" s="131"/>
      <c r="BXF3" s="131"/>
      <c r="BXG3" s="131"/>
      <c r="BXH3" s="131"/>
      <c r="BXI3" s="131"/>
      <c r="BXJ3" s="131"/>
      <c r="BXK3" s="131"/>
      <c r="BXL3" s="131"/>
      <c r="BXM3" s="131"/>
      <c r="BXN3" s="131"/>
      <c r="BXO3" s="131"/>
      <c r="BXP3" s="131"/>
      <c r="BXQ3" s="131"/>
      <c r="BXR3" s="131"/>
      <c r="BXS3" s="131"/>
      <c r="BXT3" s="131"/>
      <c r="BXU3" s="131"/>
      <c r="BXV3" s="131"/>
      <c r="BXW3" s="131"/>
      <c r="BXX3" s="131"/>
      <c r="BXY3" s="131"/>
      <c r="BXZ3" s="131"/>
      <c r="BYA3" s="131"/>
      <c r="BYB3" s="131"/>
      <c r="BYC3" s="131"/>
      <c r="BYD3" s="131"/>
      <c r="BYE3" s="131"/>
      <c r="BYF3" s="131"/>
      <c r="BYG3" s="131"/>
      <c r="BYH3" s="131"/>
      <c r="BYI3" s="131"/>
      <c r="BYJ3" s="131"/>
      <c r="BYK3" s="131"/>
      <c r="BYL3" s="131"/>
      <c r="BYM3" s="131"/>
      <c r="BYN3" s="131"/>
      <c r="BYO3" s="131"/>
      <c r="BYP3" s="131"/>
      <c r="BYQ3" s="131"/>
      <c r="BYR3" s="131"/>
      <c r="BYS3" s="131"/>
      <c r="BYT3" s="131"/>
      <c r="BYU3" s="131"/>
      <c r="BYV3" s="131"/>
      <c r="BYW3" s="131"/>
      <c r="BYX3" s="131"/>
      <c r="BYY3" s="131"/>
      <c r="BYZ3" s="131"/>
      <c r="BZA3" s="131"/>
      <c r="BZB3" s="131"/>
      <c r="BZC3" s="131"/>
      <c r="BZD3" s="131"/>
      <c r="BZE3" s="131"/>
      <c r="BZF3" s="131"/>
      <c r="BZG3" s="131"/>
      <c r="BZH3" s="131"/>
      <c r="BZI3" s="131"/>
      <c r="BZJ3" s="131"/>
      <c r="BZK3" s="131"/>
      <c r="BZL3" s="131"/>
      <c r="BZM3" s="131"/>
      <c r="BZN3" s="131"/>
      <c r="BZO3" s="131"/>
      <c r="BZP3" s="131"/>
      <c r="BZQ3" s="131"/>
      <c r="BZR3" s="131"/>
      <c r="BZS3" s="131"/>
      <c r="BZT3" s="131"/>
      <c r="BZU3" s="131"/>
      <c r="BZV3" s="131"/>
      <c r="BZW3" s="131"/>
      <c r="BZX3" s="131"/>
      <c r="BZY3" s="131"/>
      <c r="BZZ3" s="131"/>
      <c r="CAA3" s="131"/>
      <c r="CAB3" s="131"/>
      <c r="CAC3" s="131"/>
      <c r="CAD3" s="131"/>
      <c r="CAE3" s="131"/>
      <c r="CAF3" s="131"/>
      <c r="CAG3" s="131"/>
      <c r="CAH3" s="131"/>
      <c r="CAI3" s="131"/>
      <c r="CAJ3" s="131"/>
      <c r="CAK3" s="131"/>
      <c r="CAL3" s="131"/>
      <c r="CAM3" s="131"/>
      <c r="CAN3" s="131"/>
      <c r="CAO3" s="131"/>
      <c r="CAP3" s="131"/>
      <c r="CAQ3" s="131"/>
      <c r="CAR3" s="131"/>
      <c r="CAS3" s="131"/>
      <c r="CAT3" s="131"/>
      <c r="CAU3" s="131"/>
      <c r="CAV3" s="131"/>
      <c r="CAW3" s="131"/>
      <c r="CAX3" s="131"/>
      <c r="CAY3" s="131"/>
      <c r="CAZ3" s="131"/>
      <c r="CBA3" s="131"/>
      <c r="CBB3" s="131"/>
      <c r="CBC3" s="131"/>
      <c r="CBD3" s="131"/>
      <c r="CBE3" s="131"/>
      <c r="CBF3" s="131"/>
      <c r="CBG3" s="131"/>
      <c r="CBH3" s="131"/>
      <c r="CBI3" s="131"/>
      <c r="CBJ3" s="131"/>
      <c r="CBK3" s="131"/>
      <c r="CBL3" s="131"/>
      <c r="CBM3" s="131"/>
      <c r="CBN3" s="131"/>
      <c r="CBO3" s="131"/>
      <c r="CBP3" s="131"/>
      <c r="CBQ3" s="131"/>
      <c r="CBR3" s="131"/>
      <c r="CBS3" s="131"/>
      <c r="CBT3" s="131"/>
      <c r="CBU3" s="131"/>
      <c r="CBV3" s="131"/>
      <c r="CBW3" s="131"/>
      <c r="CBX3" s="131"/>
      <c r="CBY3" s="131"/>
      <c r="CBZ3" s="131"/>
      <c r="CCA3" s="131"/>
      <c r="CCB3" s="131"/>
      <c r="CCC3" s="131"/>
      <c r="CCD3" s="131"/>
      <c r="CCE3" s="131"/>
      <c r="CCF3" s="131"/>
      <c r="CCG3" s="131"/>
      <c r="CCH3" s="131"/>
      <c r="CCI3" s="131"/>
      <c r="CCJ3" s="131"/>
      <c r="CCK3" s="131"/>
      <c r="CCL3" s="131"/>
      <c r="CCM3" s="131"/>
      <c r="CCN3" s="131"/>
      <c r="CCO3" s="131"/>
      <c r="CCP3" s="131"/>
      <c r="CCQ3" s="131"/>
      <c r="CCR3" s="131"/>
      <c r="CCS3" s="131"/>
      <c r="CCT3" s="131"/>
      <c r="CCU3" s="131"/>
      <c r="CCV3" s="131"/>
      <c r="CCW3" s="131"/>
      <c r="CCX3" s="131"/>
      <c r="CCY3" s="131"/>
      <c r="CCZ3" s="131"/>
      <c r="CDA3" s="131"/>
      <c r="CDB3" s="131"/>
      <c r="CDC3" s="131"/>
      <c r="CDD3" s="131"/>
      <c r="CDE3" s="131"/>
      <c r="CDF3" s="131"/>
      <c r="CDG3" s="131"/>
      <c r="CDH3" s="131"/>
      <c r="CDI3" s="131"/>
      <c r="CDJ3" s="131"/>
      <c r="CDK3" s="131"/>
      <c r="CDL3" s="131"/>
      <c r="CDM3" s="131"/>
      <c r="CDN3" s="131"/>
      <c r="CDO3" s="131"/>
      <c r="CDP3" s="131"/>
      <c r="CDQ3" s="131"/>
      <c r="CDR3" s="131"/>
      <c r="CDS3" s="131"/>
      <c r="CDT3" s="131"/>
      <c r="CDU3" s="131"/>
      <c r="CDV3" s="131"/>
      <c r="CDW3" s="131"/>
      <c r="CDX3" s="131"/>
      <c r="CDY3" s="131"/>
      <c r="CDZ3" s="131"/>
      <c r="CEA3" s="131"/>
      <c r="CEB3" s="131"/>
      <c r="CEC3" s="131"/>
      <c r="CED3" s="131"/>
      <c r="CEE3" s="131"/>
      <c r="CEF3" s="131"/>
      <c r="CEG3" s="131"/>
      <c r="CEH3" s="131"/>
      <c r="CEI3" s="131"/>
      <c r="CEJ3" s="131"/>
      <c r="CEK3" s="131"/>
      <c r="CEL3" s="131"/>
      <c r="CEM3" s="131"/>
      <c r="CEN3" s="131"/>
      <c r="CEO3" s="131"/>
      <c r="CEP3" s="131"/>
      <c r="CEQ3" s="131"/>
      <c r="CER3" s="131"/>
      <c r="CES3" s="131"/>
      <c r="CET3" s="131"/>
      <c r="CEU3" s="131"/>
      <c r="CEV3" s="131"/>
      <c r="CEW3" s="131"/>
      <c r="CEX3" s="131"/>
      <c r="CEY3" s="131"/>
      <c r="CEZ3" s="131"/>
      <c r="CFA3" s="131"/>
      <c r="CFB3" s="131"/>
      <c r="CFC3" s="131"/>
      <c r="CFD3" s="131"/>
      <c r="CFE3" s="131"/>
      <c r="CFF3" s="131"/>
      <c r="CFG3" s="131"/>
      <c r="CFH3" s="131"/>
      <c r="CFI3" s="131"/>
      <c r="CFJ3" s="131"/>
      <c r="CFK3" s="131"/>
      <c r="CFL3" s="131"/>
      <c r="CFM3" s="131"/>
      <c r="CFN3" s="131"/>
      <c r="CFO3" s="131"/>
      <c r="CFP3" s="131"/>
      <c r="CFQ3" s="131"/>
      <c r="CFR3" s="131"/>
      <c r="CFS3" s="131"/>
      <c r="CFT3" s="131"/>
      <c r="CFU3" s="131"/>
      <c r="CFV3" s="131"/>
      <c r="CFW3" s="131"/>
      <c r="CFX3" s="131"/>
      <c r="CFY3" s="131"/>
      <c r="CFZ3" s="131"/>
      <c r="CGA3" s="131"/>
      <c r="CGB3" s="131"/>
      <c r="CGC3" s="131"/>
      <c r="CGD3" s="131"/>
      <c r="CGE3" s="131"/>
      <c r="CGF3" s="131"/>
      <c r="CGG3" s="131"/>
      <c r="CGH3" s="131"/>
      <c r="CGI3" s="131"/>
      <c r="CGJ3" s="131"/>
      <c r="CGK3" s="131"/>
      <c r="CGL3" s="131"/>
      <c r="CGM3" s="131"/>
      <c r="CGN3" s="131"/>
      <c r="CGO3" s="131"/>
      <c r="CGP3" s="131"/>
      <c r="CGQ3" s="131"/>
      <c r="CGR3" s="131"/>
      <c r="CGS3" s="131"/>
      <c r="CGT3" s="131"/>
      <c r="CGU3" s="131"/>
      <c r="CGV3" s="131"/>
      <c r="CGW3" s="131"/>
      <c r="CGX3" s="131"/>
      <c r="CGY3" s="131"/>
      <c r="CGZ3" s="131"/>
      <c r="CHA3" s="131"/>
      <c r="CHB3" s="131"/>
      <c r="CHC3" s="131"/>
      <c r="CHD3" s="131"/>
      <c r="CHE3" s="131"/>
      <c r="CHF3" s="131"/>
      <c r="CHG3" s="131"/>
      <c r="CHH3" s="131"/>
      <c r="CHI3" s="131"/>
      <c r="CHJ3" s="131"/>
      <c r="CHK3" s="131"/>
      <c r="CHL3" s="131"/>
      <c r="CHM3" s="131"/>
      <c r="CHN3" s="131"/>
      <c r="CHO3" s="131"/>
      <c r="CHP3" s="131"/>
      <c r="CHQ3" s="131"/>
      <c r="CHR3" s="131"/>
      <c r="CHS3" s="131"/>
      <c r="CHT3" s="131"/>
      <c r="CHU3" s="131"/>
      <c r="CHV3" s="131"/>
      <c r="CHW3" s="131"/>
      <c r="CHX3" s="131"/>
      <c r="CHY3" s="131"/>
      <c r="CHZ3" s="131"/>
      <c r="CIA3" s="131"/>
      <c r="CIB3" s="131"/>
      <c r="CIC3" s="131"/>
      <c r="CID3" s="131"/>
      <c r="CIE3" s="131"/>
      <c r="CIF3" s="131"/>
      <c r="CIG3" s="131"/>
      <c r="CIH3" s="131"/>
      <c r="CII3" s="131"/>
      <c r="CIJ3" s="131"/>
      <c r="CIK3" s="131"/>
      <c r="CIL3" s="131"/>
      <c r="CIM3" s="131"/>
      <c r="CIN3" s="131"/>
      <c r="CIO3" s="131"/>
      <c r="CIP3" s="131"/>
      <c r="CIQ3" s="131"/>
      <c r="CIR3" s="131"/>
      <c r="CIS3" s="131"/>
      <c r="CIT3" s="131"/>
      <c r="CIU3" s="131"/>
      <c r="CIV3" s="131"/>
      <c r="CIW3" s="131"/>
      <c r="CIX3" s="131"/>
      <c r="CIY3" s="131"/>
      <c r="CIZ3" s="131"/>
      <c r="CJA3" s="131"/>
      <c r="CJB3" s="131"/>
      <c r="CJC3" s="131"/>
      <c r="CJD3" s="131"/>
      <c r="CJE3" s="131"/>
      <c r="CJF3" s="131"/>
      <c r="CJG3" s="131"/>
      <c r="CJH3" s="131"/>
      <c r="CJI3" s="131"/>
      <c r="CJJ3" s="131"/>
      <c r="CJK3" s="131"/>
      <c r="CJL3" s="131"/>
      <c r="CJM3" s="131"/>
      <c r="CJN3" s="131"/>
      <c r="CJO3" s="131"/>
      <c r="CJP3" s="131"/>
      <c r="CJQ3" s="131"/>
      <c r="CJR3" s="131"/>
      <c r="CJS3" s="131"/>
      <c r="CJT3" s="131"/>
      <c r="CJU3" s="131"/>
      <c r="CJV3" s="131"/>
      <c r="CJW3" s="131"/>
      <c r="CJX3" s="131"/>
      <c r="CJY3" s="131"/>
      <c r="CJZ3" s="131"/>
      <c r="CKA3" s="131"/>
      <c r="CKB3" s="131"/>
      <c r="CKC3" s="131"/>
      <c r="CKD3" s="131"/>
      <c r="CKE3" s="131"/>
      <c r="CKF3" s="131"/>
      <c r="CKG3" s="131"/>
      <c r="CKH3" s="131"/>
      <c r="CKI3" s="131"/>
      <c r="CKJ3" s="131"/>
      <c r="CKK3" s="131"/>
      <c r="CKL3" s="131"/>
      <c r="CKM3" s="131"/>
      <c r="CKN3" s="131"/>
      <c r="CKO3" s="131"/>
      <c r="CKP3" s="131"/>
      <c r="CKQ3" s="131"/>
      <c r="CKR3" s="131"/>
      <c r="CKS3" s="131"/>
      <c r="CKT3" s="131"/>
      <c r="CKU3" s="131"/>
      <c r="CKV3" s="131"/>
      <c r="CKW3" s="131"/>
      <c r="CKX3" s="131"/>
      <c r="CKY3" s="131"/>
      <c r="CKZ3" s="131"/>
      <c r="CLA3" s="131"/>
      <c r="CLB3" s="131"/>
      <c r="CLC3" s="131"/>
      <c r="CLD3" s="131"/>
      <c r="CLE3" s="131"/>
      <c r="CLF3" s="131"/>
      <c r="CLG3" s="131"/>
      <c r="CLH3" s="131"/>
      <c r="CLI3" s="131"/>
      <c r="CLJ3" s="131"/>
      <c r="CLK3" s="131"/>
      <c r="CLL3" s="131"/>
      <c r="CLM3" s="131"/>
      <c r="CLN3" s="131"/>
      <c r="CLO3" s="131"/>
      <c r="CLP3" s="131"/>
      <c r="CLQ3" s="131"/>
      <c r="CLR3" s="131"/>
      <c r="CLS3" s="131"/>
      <c r="CLT3" s="131"/>
      <c r="CLU3" s="131"/>
      <c r="CLV3" s="131"/>
      <c r="CLW3" s="131"/>
      <c r="CLX3" s="131"/>
      <c r="CLY3" s="131"/>
      <c r="CLZ3" s="131"/>
      <c r="CMA3" s="131"/>
      <c r="CMB3" s="131"/>
      <c r="CMC3" s="131"/>
      <c r="CMD3" s="131"/>
      <c r="CME3" s="131"/>
      <c r="CMF3" s="131"/>
      <c r="CMG3" s="131"/>
      <c r="CMH3" s="131"/>
      <c r="CMI3" s="131"/>
      <c r="CMJ3" s="131"/>
      <c r="CMK3" s="131"/>
      <c r="CML3" s="131"/>
      <c r="CMM3" s="131"/>
      <c r="CMN3" s="131"/>
      <c r="CMO3" s="131"/>
      <c r="CMP3" s="131"/>
      <c r="CMQ3" s="131"/>
      <c r="CMR3" s="131"/>
      <c r="CMS3" s="131"/>
      <c r="CMT3" s="131"/>
      <c r="CMU3" s="131"/>
      <c r="CMV3" s="131"/>
      <c r="CMW3" s="131"/>
      <c r="CMX3" s="131"/>
      <c r="CMY3" s="131"/>
      <c r="CMZ3" s="131"/>
      <c r="CNA3" s="131"/>
      <c r="CNB3" s="131"/>
      <c r="CNC3" s="131"/>
      <c r="CND3" s="131"/>
      <c r="CNE3" s="131"/>
      <c r="CNF3" s="131"/>
      <c r="CNG3" s="131"/>
      <c r="CNH3" s="131"/>
      <c r="CNI3" s="131"/>
      <c r="CNJ3" s="131"/>
      <c r="CNK3" s="131"/>
      <c r="CNL3" s="131"/>
      <c r="CNM3" s="131"/>
      <c r="CNN3" s="131"/>
      <c r="CNO3" s="131"/>
      <c r="CNP3" s="131"/>
      <c r="CNQ3" s="131"/>
      <c r="CNR3" s="131"/>
      <c r="CNS3" s="131"/>
      <c r="CNT3" s="131"/>
      <c r="CNU3" s="131"/>
      <c r="CNV3" s="131"/>
      <c r="CNW3" s="131"/>
      <c r="CNX3" s="131"/>
      <c r="CNY3" s="131"/>
      <c r="CNZ3" s="131"/>
      <c r="COA3" s="131"/>
      <c r="COB3" s="131"/>
      <c r="COC3" s="131"/>
      <c r="COD3" s="131"/>
      <c r="COE3" s="131"/>
      <c r="COF3" s="131"/>
      <c r="COG3" s="131"/>
      <c r="COH3" s="131"/>
      <c r="COI3" s="131"/>
      <c r="COJ3" s="131"/>
      <c r="COK3" s="131"/>
      <c r="COL3" s="131"/>
      <c r="COM3" s="131"/>
      <c r="CON3" s="131"/>
      <c r="COO3" s="131"/>
      <c r="COP3" s="131"/>
      <c r="COQ3" s="131"/>
      <c r="COR3" s="131"/>
      <c r="COS3" s="131"/>
      <c r="COT3" s="131"/>
      <c r="COU3" s="131"/>
      <c r="COV3" s="131"/>
      <c r="COW3" s="131"/>
      <c r="COX3" s="131"/>
      <c r="COY3" s="131"/>
      <c r="COZ3" s="131"/>
      <c r="CPA3" s="131"/>
      <c r="CPB3" s="131"/>
      <c r="CPC3" s="131"/>
      <c r="CPD3" s="131"/>
      <c r="CPE3" s="131"/>
      <c r="CPF3" s="131"/>
      <c r="CPG3" s="131"/>
      <c r="CPH3" s="131"/>
      <c r="CPI3" s="131"/>
      <c r="CPJ3" s="131"/>
      <c r="CPK3" s="131"/>
      <c r="CPL3" s="131"/>
      <c r="CPM3" s="131"/>
      <c r="CPN3" s="131"/>
      <c r="CPO3" s="131"/>
      <c r="CPP3" s="131"/>
      <c r="CPQ3" s="131"/>
      <c r="CPR3" s="131"/>
      <c r="CPS3" s="131"/>
      <c r="CPT3" s="131"/>
      <c r="CPU3" s="131"/>
      <c r="CPV3" s="131"/>
      <c r="CPW3" s="131"/>
      <c r="CPX3" s="131"/>
      <c r="CPY3" s="131"/>
      <c r="CPZ3" s="131"/>
      <c r="CQA3" s="131"/>
      <c r="CQB3" s="131"/>
      <c r="CQC3" s="131"/>
      <c r="CQD3" s="131"/>
      <c r="CQE3" s="131"/>
      <c r="CQF3" s="131"/>
      <c r="CQG3" s="131"/>
      <c r="CQH3" s="131"/>
      <c r="CQI3" s="131"/>
      <c r="CQJ3" s="131"/>
      <c r="CQK3" s="131"/>
      <c r="CQL3" s="131"/>
      <c r="CQM3" s="131"/>
      <c r="CQN3" s="131"/>
      <c r="CQO3" s="131"/>
      <c r="CQP3" s="131"/>
      <c r="CQQ3" s="131"/>
      <c r="CQR3" s="131"/>
      <c r="CQS3" s="131"/>
      <c r="CQT3" s="131"/>
      <c r="CQU3" s="131"/>
      <c r="CQV3" s="131"/>
      <c r="CQW3" s="131"/>
      <c r="CQX3" s="131"/>
      <c r="CQY3" s="131"/>
      <c r="CQZ3" s="131"/>
      <c r="CRA3" s="131"/>
      <c r="CRB3" s="131"/>
      <c r="CRC3" s="131"/>
      <c r="CRD3" s="131"/>
      <c r="CRE3" s="131"/>
      <c r="CRF3" s="131"/>
      <c r="CRG3" s="131"/>
      <c r="CRH3" s="131"/>
      <c r="CRI3" s="131"/>
      <c r="CRJ3" s="131"/>
      <c r="CRK3" s="131"/>
      <c r="CRL3" s="131"/>
      <c r="CRM3" s="131"/>
      <c r="CRN3" s="131"/>
      <c r="CRO3" s="131"/>
      <c r="CRP3" s="131"/>
      <c r="CRQ3" s="131"/>
      <c r="CRR3" s="131"/>
      <c r="CRS3" s="131"/>
      <c r="CRT3" s="131"/>
      <c r="CRU3" s="131"/>
      <c r="CRV3" s="131"/>
      <c r="CRW3" s="131"/>
      <c r="CRX3" s="131"/>
      <c r="CRY3" s="131"/>
      <c r="CRZ3" s="131"/>
      <c r="CSA3" s="131"/>
      <c r="CSB3" s="131"/>
      <c r="CSC3" s="131"/>
      <c r="CSD3" s="131"/>
      <c r="CSE3" s="131"/>
      <c r="CSF3" s="131"/>
      <c r="CSG3" s="131"/>
      <c r="CSH3" s="131"/>
      <c r="CSI3" s="131"/>
      <c r="CSJ3" s="131"/>
      <c r="CSK3" s="131"/>
      <c r="CSL3" s="131"/>
      <c r="CSM3" s="131"/>
      <c r="CSN3" s="131"/>
      <c r="CSO3" s="131"/>
      <c r="CSP3" s="131"/>
      <c r="CSQ3" s="131"/>
      <c r="CSR3" s="131"/>
      <c r="CSS3" s="131"/>
      <c r="CST3" s="131"/>
      <c r="CSU3" s="131"/>
      <c r="CSV3" s="131"/>
      <c r="CSW3" s="131"/>
      <c r="CSX3" s="131"/>
      <c r="CSY3" s="131"/>
      <c r="CSZ3" s="131"/>
      <c r="CTA3" s="131"/>
      <c r="CTB3" s="131"/>
      <c r="CTC3" s="131"/>
      <c r="CTD3" s="131"/>
      <c r="CTE3" s="131"/>
      <c r="CTF3" s="131"/>
      <c r="CTG3" s="131"/>
      <c r="CTH3" s="131"/>
      <c r="CTI3" s="131"/>
      <c r="CTJ3" s="131"/>
      <c r="CTK3" s="131"/>
      <c r="CTL3" s="131"/>
      <c r="CTM3" s="131"/>
      <c r="CTN3" s="131"/>
      <c r="CTO3" s="131"/>
      <c r="CTP3" s="131"/>
      <c r="CTQ3" s="131"/>
      <c r="CTR3" s="131"/>
      <c r="CTS3" s="131"/>
      <c r="CTT3" s="131"/>
      <c r="CTU3" s="131"/>
      <c r="CTV3" s="131"/>
      <c r="CTW3" s="131"/>
      <c r="CTX3" s="131"/>
      <c r="CTY3" s="131"/>
      <c r="CTZ3" s="131"/>
      <c r="CUA3" s="131"/>
    </row>
    <row r="4" ht="6" customHeight="1" spans="2:2">
      <c r="B4" s="126"/>
    </row>
    <row r="5" spans="1:4">
      <c r="A5" s="125" t="s">
        <v>7</v>
      </c>
      <c r="B5" s="132" t="str">
        <f t="shared" ref="B5:B8" si="0">A5</f>
        <v>&lt;head&gt;</v>
      </c>
      <c r="C5" s="132"/>
      <c r="D5" s="132" t="s">
        <v>2</v>
      </c>
    </row>
    <row r="6" spans="1:4">
      <c r="A6" s="125" t="s">
        <v>8</v>
      </c>
      <c r="B6" s="132" t="str">
        <f t="shared" si="0"/>
        <v>&lt;!-- Metaetiquetas --&gt;</v>
      </c>
      <c r="C6" s="132"/>
      <c r="D6" s="132" t="s">
        <v>2</v>
      </c>
    </row>
    <row r="7" spans="1:4">
      <c r="A7" s="125" t="s">
        <v>9</v>
      </c>
      <c r="B7" s="132" t="str">
        <f t="shared" si="0"/>
        <v>&lt;meta charset="utf-8" /&gt;</v>
      </c>
      <c r="C7" s="132"/>
      <c r="D7" s="132" t="s">
        <v>2</v>
      </c>
    </row>
    <row r="8" spans="1:4">
      <c r="A8" s="125" t="s">
        <v>10</v>
      </c>
      <c r="B8" s="132" t="str">
        <f t="shared" si="0"/>
        <v>&lt;meta name="viewport" content="width=device-width, initial-scale=1" /&gt;</v>
      </c>
      <c r="C8" s="132"/>
      <c r="D8" s="132" t="s">
        <v>2</v>
      </c>
    </row>
    <row r="9" spans="1:6">
      <c r="A9" s="127" t="s">
        <v>11</v>
      </c>
      <c r="B9" s="132" t="str">
        <f>CONCATENATE(E9,$C$3,F9)</f>
        <v>&lt;meta name="description" content="Índice de todos los artículos publicados en este sitio web sobre HTML, que estructura y organiza el contenido de las páginas web" /&gt;</v>
      </c>
      <c r="C9" s="132"/>
      <c r="D9" s="132" t="s">
        <v>2</v>
      </c>
      <c r="E9" s="125" t="s">
        <v>12</v>
      </c>
      <c r="F9" s="125" t="s">
        <v>13</v>
      </c>
    </row>
    <row r="10" spans="1:6">
      <c r="A10" s="127" t="s">
        <v>11</v>
      </c>
      <c r="B10" s="132" t="str">
        <f>CONCATENATE(E10,$C$1,F10)</f>
        <v>&lt;meta name="tittle" content="Índice de HTML - Ing. Eduardo Herrera Forero." /&gt;</v>
      </c>
      <c r="C10" s="132"/>
      <c r="D10" s="132" t="s">
        <v>2</v>
      </c>
      <c r="E10" s="125" t="s">
        <v>64</v>
      </c>
      <c r="F10" s="125" t="s">
        <v>13</v>
      </c>
    </row>
    <row r="11" spans="1:4">
      <c r="A11" s="125" t="s">
        <v>14</v>
      </c>
      <c r="B11" s="132" t="str">
        <f t="shared" ref="B11:B13" si="1">A11</f>
        <v>&lt;meta name="author" content="Ing. Eduardo Herrera Forero" /&gt;</v>
      </c>
      <c r="C11" s="132"/>
      <c r="D11" s="132" t="s">
        <v>2</v>
      </c>
    </row>
    <row r="12" spans="1:4">
      <c r="A12" s="125" t="s">
        <v>15</v>
      </c>
      <c r="B12" s="132" t="str">
        <f t="shared" si="1"/>
        <v>&lt;meta name="application-name" content="EHF" /&gt;</v>
      </c>
      <c r="C12" s="132"/>
      <c r="D12" s="132" t="s">
        <v>2</v>
      </c>
    </row>
    <row r="13" spans="1:4">
      <c r="A13" s="125" t="s">
        <v>16</v>
      </c>
      <c r="B13" s="132" t="str">
        <f t="shared" si="1"/>
        <v>&lt;meta name="robots" content="index, follow" /&gt;</v>
      </c>
      <c r="C13" s="132"/>
      <c r="D13" s="132" t="s">
        <v>2</v>
      </c>
    </row>
    <row r="14" spans="1:5">
      <c r="A14" s="129" t="s">
        <v>17</v>
      </c>
      <c r="B14" s="132" t="str">
        <f>CONCATENATE(E14,$A$2,$F$9)</f>
        <v>&lt;link rel="canonical" href="https://eduardoherreraf.github.io/html.html" /&gt;</v>
      </c>
      <c r="C14" s="132"/>
      <c r="D14" s="132" t="s">
        <v>2</v>
      </c>
      <c r="E14" s="125" t="s">
        <v>18</v>
      </c>
    </row>
    <row r="15" spans="1:4">
      <c r="A15" s="125" t="s">
        <v>19</v>
      </c>
      <c r="B15" s="132" t="str">
        <f t="shared" ref="B15:B18" si="2">A15</f>
        <v>&lt;!-- Fin Metaetiquetas --&gt;</v>
      </c>
      <c r="C15" s="132"/>
      <c r="D15" s="132" t="s">
        <v>2</v>
      </c>
    </row>
    <row r="16" spans="2:4">
      <c r="B16" s="132" t="s">
        <v>20</v>
      </c>
      <c r="C16" s="132"/>
      <c r="D16" s="132" t="s">
        <v>2</v>
      </c>
    </row>
    <row r="17" spans="1:3">
      <c r="A17" s="125" t="s">
        <v>21</v>
      </c>
      <c r="B17" s="132" t="str">
        <f t="shared" si="2"/>
        <v>&lt;!-- Open Graph data --&gt;</v>
      </c>
      <c r="C17" s="132"/>
    </row>
    <row r="18" spans="1:4">
      <c r="A18" s="125" t="s">
        <v>22</v>
      </c>
      <c r="B18" s="132" t="str">
        <f t="shared" si="2"/>
        <v>&lt;meta property="og:type" content="website" /&gt;</v>
      </c>
      <c r="C18" s="132"/>
      <c r="D18" s="132"/>
    </row>
    <row r="19" spans="1:5">
      <c r="A19" s="127" t="s">
        <v>23</v>
      </c>
      <c r="B19" s="132" t="str">
        <f>CONCATENATE(E19,$C$1,F9)</f>
        <v>&lt;meta property="og:title" content="Índice de HTML - Ing. Eduardo Herrera Forero." /&gt;</v>
      </c>
      <c r="C19" s="132"/>
      <c r="D19" s="132"/>
      <c r="E19" s="125" t="s">
        <v>24</v>
      </c>
    </row>
    <row r="20" spans="1:5">
      <c r="A20" s="134" t="s">
        <v>25</v>
      </c>
      <c r="B20" s="132" t="str">
        <f>CONCATENATE(E20,$C$3,$F$9)</f>
        <v>&lt;meta property="og:description" content="Índice de todos los artículos publicados en este sitio web sobre HTML, que estructura y organiza el contenido de las páginas web" /&gt;</v>
      </c>
      <c r="C20" s="132"/>
      <c r="D20" s="132"/>
      <c r="E20" s="125" t="s">
        <v>26</v>
      </c>
    </row>
    <row r="21" spans="2:6">
      <c r="B21" s="125" t="str">
        <f>CONCATENATE(E21,$D$2,F21)</f>
        <v>&lt;meta property="og:image" content="https://img12.pixhost.to/images/857/575188671_png-transparent-html5-plain-logo-icon-wbg.png" /&gt;</v>
      </c>
      <c r="C21" s="132"/>
      <c r="D21" s="132"/>
      <c r="E21" s="125" t="s">
        <v>65</v>
      </c>
      <c r="F21" s="125" t="s">
        <v>13</v>
      </c>
    </row>
    <row r="22" spans="1:6">
      <c r="A22" s="125" t="s">
        <v>28</v>
      </c>
      <c r="B22" s="125" t="str">
        <f>CONCATENATE(E22,$D$1,F22)</f>
        <v>&lt;meta property="og:image:alt" content="Índice de HTML - Ing. Eduardo Herrera Forero."/&gt;</v>
      </c>
      <c r="C22" s="132"/>
      <c r="D22" s="132"/>
      <c r="E22" s="125" t="s">
        <v>66</v>
      </c>
      <c r="F22" s="125" t="s">
        <v>67</v>
      </c>
    </row>
    <row r="23" spans="1:5">
      <c r="A23" s="129" t="s">
        <v>29</v>
      </c>
      <c r="B23" s="132" t="str">
        <f>CONCATENATE(E23,$A$2,$F$9)</f>
        <v>&lt;meta property="og:url" content="https://eduardoherreraf.github.io/html.html" /&gt;</v>
      </c>
      <c r="C23" s="132"/>
      <c r="D23" s="132"/>
      <c r="E23" s="125" t="s">
        <v>30</v>
      </c>
    </row>
    <row r="24" spans="1:4">
      <c r="A24" s="125" t="s">
        <v>31</v>
      </c>
      <c r="B24" s="132" t="str">
        <f t="shared" ref="B24:B27" si="3">A24</f>
        <v>&lt;meta property="og:locale" content="es_CO" /&gt;</v>
      </c>
      <c r="C24" s="132"/>
      <c r="D24" s="132"/>
    </row>
    <row r="25" spans="1:4">
      <c r="A25" s="125" t="s">
        <v>32</v>
      </c>
      <c r="B25" s="132" t="str">
        <f t="shared" si="3"/>
        <v>&lt;!-- fin Open Graph data --&gt;</v>
      </c>
      <c r="C25" s="132"/>
      <c r="D25" s="135"/>
    </row>
    <row r="26" spans="2:4">
      <c r="B26" s="132" t="s">
        <v>33</v>
      </c>
      <c r="C26" s="132"/>
      <c r="D26" s="132" t="s">
        <v>2</v>
      </c>
    </row>
    <row r="27" spans="1:4">
      <c r="A27" s="125" t="s">
        <v>34</v>
      </c>
      <c r="B27" s="132" t="str">
        <f t="shared" si="3"/>
        <v>&lt;!-- Twitter cards --&gt;</v>
      </c>
      <c r="C27" s="132"/>
      <c r="D27" s="132" t="s">
        <v>2</v>
      </c>
    </row>
    <row r="28" spans="2:4">
      <c r="B28" s="132" t="s">
        <v>68</v>
      </c>
      <c r="C28" s="132"/>
      <c r="D28" s="132" t="s">
        <v>2</v>
      </c>
    </row>
    <row r="29" spans="1:7">
      <c r="A29" s="127" t="s">
        <v>37</v>
      </c>
      <c r="B29" s="132" t="str">
        <f>CONCATENATE(E29,$C$1,$F$9)</f>
        <v>&lt;meta name="twitter:title" content="Índice de HTML - Ing. Eduardo Herrera Forero." /&gt;</v>
      </c>
      <c r="C29" s="132"/>
      <c r="D29" s="132" t="s">
        <v>2</v>
      </c>
      <c r="E29" s="125" t="s">
        <v>38</v>
      </c>
      <c r="G29"/>
    </row>
    <row r="30" spans="1:5">
      <c r="A30" s="134" t="s">
        <v>39</v>
      </c>
      <c r="B30" s="132" t="str">
        <f>CONCATENATE(E30,$C$3,$F$9)</f>
        <v>&lt;meta name="twitter:description" content="Índice de todos los artículos publicados en este sitio web sobre HTML, que estructura y organiza el contenido de las páginas web" /&gt;</v>
      </c>
      <c r="C30" s="132"/>
      <c r="E30" s="125" t="s">
        <v>40</v>
      </c>
    </row>
    <row r="31" spans="2:6">
      <c r="B31" s="125" t="str">
        <f>CONCATENATE(E31,$D$2,F31)</f>
        <v>&lt;meta name="twitter:image" content="https://img12.pixhost.to/images/857/575188671_png-transparent-html5-plain-logo-icon-wbg.png" /&gt;</v>
      </c>
      <c r="C31" s="132"/>
      <c r="E31" s="136" t="s">
        <v>69</v>
      </c>
      <c r="F31" s="136" t="s">
        <v>13</v>
      </c>
    </row>
    <row r="32" spans="1:6">
      <c r="A32" s="125" t="s">
        <v>42</v>
      </c>
      <c r="B32" s="125" t="str">
        <f>CONCATENATE(E32,$D$1,F32)</f>
        <v>&lt;meta name="twitter:image:alt" content="Índice de HTML - Ing. Eduardo Herrera Forero."&gt;</v>
      </c>
      <c r="C32" s="132"/>
      <c r="E32" s="132" t="s">
        <v>70</v>
      </c>
      <c r="F32" s="125" t="s">
        <v>71</v>
      </c>
    </row>
    <row r="33" spans="1:5">
      <c r="A33" s="127"/>
      <c r="B33" s="132" t="str">
        <f>CONCATENATE(E33,$A$2,$F$9)</f>
        <v>&lt;meta name="twitter:url" content="https://eduardoherreraf.github.io/html.html" /&gt;</v>
      </c>
      <c r="C33" s="132"/>
      <c r="D33" s="132" t="s">
        <v>2</v>
      </c>
      <c r="E33" s="125" t="s">
        <v>72</v>
      </c>
    </row>
    <row r="34" spans="2:3">
      <c r="B34" s="132" t="s">
        <v>36</v>
      </c>
      <c r="C34" s="132"/>
    </row>
    <row r="35" spans="1:12">
      <c r="A35" s="125" t="s">
        <v>43</v>
      </c>
      <c r="B35" s="132" t="str">
        <f t="shared" ref="B35:B46" si="4">A35</f>
        <v>&lt;!-- Fin Twitter cards --&gt;</v>
      </c>
      <c r="C35" s="132"/>
      <c r="L35" s="132"/>
    </row>
    <row r="36" spans="2:4">
      <c r="B36" s="132" t="s">
        <v>33</v>
      </c>
      <c r="C36" s="132"/>
      <c r="D36" s="132" t="s">
        <v>2</v>
      </c>
    </row>
    <row r="37" spans="1:4">
      <c r="A37" s="125" t="s">
        <v>44</v>
      </c>
      <c r="B37" s="132" t="str">
        <f t="shared" si="4"/>
        <v>&lt;!-- iconos --&gt;</v>
      </c>
      <c r="C37" s="132"/>
      <c r="D37" s="132" t="s">
        <v>2</v>
      </c>
    </row>
    <row r="38" spans="1:4">
      <c r="A38" s="125" t="s">
        <v>45</v>
      </c>
      <c r="B38" s="132" t="str">
        <f t="shared" si="4"/>
        <v>&lt;link rel="apple-touch-icon" sizes="180x180" href="apple-touch-icon.png" /&gt;</v>
      </c>
      <c r="C38" s="132"/>
      <c r="D38" s="132" t="s">
        <v>2</v>
      </c>
    </row>
    <row r="39" spans="1:4">
      <c r="A39" s="125" t="s">
        <v>46</v>
      </c>
      <c r="B39" s="132" t="str">
        <f t="shared" si="4"/>
        <v>&lt;link rel="icon" type="image/png" sizes="32x32" href="favicon-32x32.png" /&gt;</v>
      </c>
      <c r="C39" s="132"/>
      <c r="D39" s="132" t="s">
        <v>2</v>
      </c>
    </row>
    <row r="40" spans="1:4">
      <c r="A40" s="125" t="s">
        <v>47</v>
      </c>
      <c r="B40" s="132" t="str">
        <f t="shared" si="4"/>
        <v>&lt;link rel="icon" type="image/png" sizes="192x192" href="android-chrome-192x192.png"/&gt;</v>
      </c>
      <c r="C40" s="132"/>
      <c r="D40" s="132" t="s">
        <v>2</v>
      </c>
    </row>
    <row r="41" spans="1:4">
      <c r="A41" s="125" t="s">
        <v>48</v>
      </c>
      <c r="B41" s="132" t="str">
        <f t="shared" si="4"/>
        <v>&lt;link rel="icon" type="image/png" sizes="16x16" href="favicon-16x16.png" /&gt;</v>
      </c>
      <c r="C41" s="132"/>
      <c r="D41" s="132" t="s">
        <v>2</v>
      </c>
    </row>
    <row r="42" spans="1:4">
      <c r="A42" s="125" t="s">
        <v>49</v>
      </c>
      <c r="B42" s="132" t="str">
        <f t="shared" si="4"/>
        <v>&lt;link rel="manifest" href="site.webmanifest" /&gt;</v>
      </c>
      <c r="C42" s="132"/>
      <c r="D42" s="132" t="s">
        <v>2</v>
      </c>
    </row>
    <row r="43" spans="1:4">
      <c r="A43" s="125" t="s">
        <v>50</v>
      </c>
      <c r="B43" s="132" t="str">
        <f t="shared" si="4"/>
        <v>&lt;link rel="mask-icon" href="safari-pinned-tab.svg" color="#5bbad5" /&gt;</v>
      </c>
      <c r="C43" s="132"/>
      <c r="D43" s="132" t="s">
        <v>2</v>
      </c>
    </row>
    <row r="44" spans="1:4">
      <c r="A44" s="125" t="s">
        <v>51</v>
      </c>
      <c r="B44" s="132" t="str">
        <f t="shared" si="4"/>
        <v>&lt;meta name="msapplication-TileColor" content="#da532c" /&gt;</v>
      </c>
      <c r="C44" s="132"/>
      <c r="D44" s="132" t="s">
        <v>2</v>
      </c>
    </row>
    <row r="45" spans="1:4">
      <c r="A45" s="125" t="s">
        <v>52</v>
      </c>
      <c r="B45" s="132" t="str">
        <f t="shared" si="4"/>
        <v>&lt;meta name="theme-color" content="#ffffff" /&gt;</v>
      </c>
      <c r="C45" s="132"/>
      <c r="D45" s="132" t="s">
        <v>2</v>
      </c>
    </row>
    <row r="46" spans="1:4">
      <c r="A46" s="125" t="s">
        <v>53</v>
      </c>
      <c r="B46" s="132" t="str">
        <f t="shared" si="4"/>
        <v>&lt;!-- fin iconos --&gt;</v>
      </c>
      <c r="C46" s="132"/>
      <c r="D46" s="132" t="s">
        <v>2</v>
      </c>
    </row>
    <row r="47" spans="2:4">
      <c r="B47" s="132" t="s">
        <v>33</v>
      </c>
      <c r="C47" s="132"/>
      <c r="D47" s="132" t="s">
        <v>2</v>
      </c>
    </row>
    <row r="48" spans="1:4">
      <c r="A48" s="125" t="s">
        <v>54</v>
      </c>
      <c r="B48" s="132" t="str">
        <f t="shared" ref="B48:B52" si="5">A48</f>
        <v>&lt;title&gt;</v>
      </c>
      <c r="C48" s="132"/>
      <c r="D48" s="132" t="s">
        <v>2</v>
      </c>
    </row>
    <row r="49" spans="1:4">
      <c r="A49" s="127" t="s">
        <v>55</v>
      </c>
      <c r="B49" s="132" t="str">
        <f>C1</f>
        <v>Índice de HTML - Ing. Eduardo Herrera Forero.</v>
      </c>
      <c r="C49" s="132"/>
      <c r="D49" s="132" t="s">
        <v>2</v>
      </c>
    </row>
    <row r="50" spans="1:4">
      <c r="A50" s="125" t="s">
        <v>56</v>
      </c>
      <c r="B50" s="132" t="str">
        <f t="shared" si="5"/>
        <v>&lt;/title&gt;</v>
      </c>
      <c r="C50" s="132"/>
      <c r="D50" s="132" t="s">
        <v>2</v>
      </c>
    </row>
    <row r="51" spans="2:4">
      <c r="B51" s="132" t="s">
        <v>33</v>
      </c>
      <c r="C51" s="132"/>
      <c r="D51" s="132" t="s">
        <v>2</v>
      </c>
    </row>
    <row r="52" spans="1:4">
      <c r="A52" s="125" t="s">
        <v>57</v>
      </c>
      <c r="B52" s="132" t="str">
        <f t="shared" si="5"/>
        <v>&lt;script type="module" defer src="./js/main.js"&gt;&lt;/script&gt;</v>
      </c>
      <c r="C52" s="132"/>
      <c r="D52" s="132" t="s">
        <v>2</v>
      </c>
    </row>
    <row r="53" spans="2:4">
      <c r="B53" s="132" t="s">
        <v>33</v>
      </c>
      <c r="C53" s="132"/>
      <c r="D53" s="132" t="s">
        <v>2</v>
      </c>
    </row>
    <row r="54" spans="1:4">
      <c r="A54" s="125" t="s">
        <v>58</v>
      </c>
      <c r="B54" s="132" t="str">
        <f>A54</f>
        <v>&lt;meta name="google-site-verification" content="2H5ZMCD1_xl7oxaiqnopfdQBnIXVIOfmW0UBSa5sQJc"/&gt;</v>
      </c>
      <c r="C54" s="132"/>
      <c r="D54" s="132" t="s">
        <v>2</v>
      </c>
    </row>
    <row r="55" spans="1:4">
      <c r="A55" s="125" t="s">
        <v>59</v>
      </c>
      <c r="B55" s="132" t="str">
        <f>A55</f>
        <v>&lt;/head&gt;</v>
      </c>
      <c r="C55" s="132"/>
      <c r="D55" s="132" t="s">
        <v>2</v>
      </c>
    </row>
    <row r="56" spans="4:4">
      <c r="D56" s="132" t="s">
        <v>2</v>
      </c>
    </row>
  </sheetData>
  <hyperlinks>
    <hyperlink ref="A2" r:id="rId1" display="=CONCATENAR(&quot;https://eduardoherreraf.github.io/&quot;;C2)" tooltip="https://git-introduccion_de_git_para_windows.html"/>
    <hyperlink ref="D2" r:id="rId2" display="https://img12.pixhost.to/images/857/575188671_png-transparent-html5-plain-logo-icon-wbg.png" tooltip="https://img12.pixhost.to/images/857/575188671_png-transparent-html5-plain-logo-icon-wbg.png"/>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UA57"/>
  <sheetViews>
    <sheetView zoomScale="120" zoomScaleNormal="120" workbookViewId="0">
      <pane xSplit="1" ySplit="4" topLeftCell="B55" activePane="bottomRight" state="frozen"/>
      <selection/>
      <selection pane="topRight"/>
      <selection pane="bottomLeft"/>
      <selection pane="bottomRight" activeCell="C3" sqref="C3"/>
    </sheetView>
  </sheetViews>
  <sheetFormatPr defaultColWidth="11" defaultRowHeight="13.8"/>
  <cols>
    <col min="1" max="1" width="0.158333333333333" style="125" customWidth="1"/>
    <col min="2" max="2" width="61.1416666666667" style="125" customWidth="1"/>
    <col min="3" max="3" width="63.6416666666667" style="125" customWidth="1"/>
    <col min="4" max="4" width="35.2" style="125" customWidth="1"/>
    <col min="5" max="5" width="35" style="125" customWidth="1"/>
    <col min="6" max="16383" width="11" style="125"/>
    <col min="16384" max="16384" width="11" style="75"/>
  </cols>
  <sheetData>
    <row r="1" spans="2:3">
      <c r="B1" s="126" t="s">
        <v>0</v>
      </c>
      <c r="C1" s="127" t="s">
        <v>73</v>
      </c>
    </row>
    <row r="2" spans="1:3">
      <c r="A2" s="128" t="str">
        <f>CONCATENATE("https://eduardoherreraf.github.io/",C2)</f>
        <v>https://eduardoherreraf.github.io/html-05_etiquetas-genericas.html</v>
      </c>
      <c r="B2" s="126" t="s">
        <v>3</v>
      </c>
      <c r="C2" s="129" t="s">
        <v>74</v>
      </c>
    </row>
    <row r="3" customFormat="1" spans="1:2575">
      <c r="A3" s="128"/>
      <c r="B3" s="126" t="s">
        <v>75</v>
      </c>
      <c r="C3" s="130" t="s">
        <v>76</v>
      </c>
      <c r="D3" s="125"/>
      <c r="F3" s="125"/>
      <c r="G3" s="125"/>
      <c r="H3" s="125"/>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5"/>
      <c r="BR3" s="125"/>
      <c r="BS3" s="125"/>
      <c r="BT3" s="125"/>
      <c r="BU3" s="125"/>
      <c r="BV3" s="125"/>
      <c r="BW3" s="125"/>
      <c r="BX3" s="125"/>
      <c r="BY3" s="125"/>
      <c r="BZ3" s="125"/>
      <c r="CA3" s="125"/>
      <c r="CB3" s="125"/>
      <c r="CC3" s="125"/>
      <c r="CD3" s="125"/>
      <c r="CE3" s="125"/>
      <c r="CF3" s="125"/>
      <c r="CG3" s="125"/>
      <c r="CH3" s="125"/>
      <c r="CI3" s="125"/>
      <c r="CJ3" s="125"/>
      <c r="CK3" s="125"/>
      <c r="CL3" s="125"/>
      <c r="CM3" s="125"/>
      <c r="CN3" s="125"/>
      <c r="CO3" s="125"/>
      <c r="CP3" s="125"/>
      <c r="CQ3" s="125"/>
      <c r="CR3" s="125"/>
      <c r="CS3" s="125"/>
      <c r="CT3" s="125"/>
      <c r="CU3" s="125"/>
      <c r="CV3" s="125"/>
      <c r="CW3" s="125"/>
      <c r="CX3" s="125"/>
      <c r="CY3" s="125"/>
      <c r="CZ3" s="125"/>
      <c r="DA3" s="125"/>
      <c r="DB3" s="125"/>
      <c r="DC3" s="125"/>
      <c r="DD3" s="125"/>
      <c r="DE3" s="125"/>
      <c r="DF3" s="125"/>
      <c r="DG3" s="125"/>
      <c r="DH3" s="125"/>
      <c r="DI3" s="125"/>
      <c r="DJ3" s="125"/>
      <c r="DK3" s="125"/>
      <c r="DL3" s="125"/>
      <c r="DM3" s="125"/>
      <c r="DN3" s="125"/>
      <c r="DO3" s="125"/>
      <c r="DP3" s="125"/>
      <c r="DQ3" s="125"/>
      <c r="DR3" s="125"/>
      <c r="DS3" s="125"/>
      <c r="DT3" s="125"/>
      <c r="DU3" s="125"/>
      <c r="DV3" s="125"/>
      <c r="DW3" s="125"/>
      <c r="DX3" s="125"/>
      <c r="DY3" s="125"/>
      <c r="DZ3" s="125"/>
      <c r="EA3" s="125"/>
      <c r="EB3" s="125"/>
      <c r="EC3" s="125"/>
      <c r="ED3" s="125"/>
      <c r="EE3" s="125"/>
      <c r="EF3" s="125"/>
      <c r="EG3" s="125"/>
      <c r="EH3" s="125"/>
      <c r="EI3" s="125"/>
      <c r="EJ3" s="125"/>
      <c r="EK3" s="125"/>
      <c r="EL3" s="125"/>
      <c r="EM3" s="125"/>
      <c r="EN3" s="125"/>
      <c r="EO3" s="125"/>
      <c r="EP3" s="125"/>
      <c r="EQ3" s="125"/>
      <c r="ER3" s="125"/>
      <c r="ES3" s="125"/>
      <c r="ET3" s="125"/>
      <c r="EU3" s="125"/>
      <c r="EV3" s="125"/>
      <c r="EW3" s="125"/>
      <c r="EX3" s="125"/>
      <c r="EY3" s="125"/>
      <c r="EZ3" s="125"/>
      <c r="FA3" s="125"/>
      <c r="FB3" s="125"/>
      <c r="FC3" s="125"/>
      <c r="FD3" s="125"/>
      <c r="FE3" s="125"/>
      <c r="FF3" s="125"/>
      <c r="FG3" s="125"/>
      <c r="FH3" s="125"/>
      <c r="FI3" s="125"/>
      <c r="FJ3" s="125"/>
      <c r="FK3" s="125"/>
      <c r="FL3" s="125"/>
      <c r="FM3" s="125"/>
      <c r="FN3" s="125"/>
      <c r="FO3" s="125"/>
      <c r="FP3" s="125"/>
      <c r="FQ3" s="125"/>
      <c r="FR3" s="125"/>
      <c r="FS3" s="125"/>
      <c r="FT3" s="125"/>
      <c r="FU3" s="125"/>
      <c r="FV3" s="125"/>
      <c r="FW3" s="125"/>
      <c r="FX3" s="125"/>
      <c r="FY3" s="125"/>
      <c r="FZ3" s="125"/>
      <c r="GA3" s="125"/>
      <c r="GB3" s="125"/>
      <c r="GC3" s="125"/>
      <c r="GD3" s="125"/>
      <c r="GE3" s="125"/>
      <c r="GF3" s="125"/>
      <c r="GG3" s="125"/>
      <c r="GH3" s="125"/>
      <c r="GI3" s="125"/>
      <c r="GJ3" s="125"/>
      <c r="GK3" s="125"/>
      <c r="GL3" s="125"/>
      <c r="GM3" s="125"/>
      <c r="GN3" s="125"/>
      <c r="GO3" s="125"/>
      <c r="GP3" s="125"/>
      <c r="GQ3" s="125"/>
      <c r="GR3" s="125"/>
      <c r="GS3" s="125"/>
      <c r="GT3" s="125"/>
      <c r="GU3" s="125"/>
      <c r="GV3" s="125"/>
      <c r="GW3" s="125"/>
      <c r="GX3" s="125"/>
      <c r="GY3" s="125"/>
      <c r="GZ3" s="125"/>
      <c r="HA3" s="125"/>
      <c r="HB3" s="125"/>
      <c r="HC3" s="125"/>
      <c r="HD3" s="125"/>
      <c r="HE3" s="125"/>
      <c r="HF3" s="125"/>
      <c r="HG3" s="125"/>
      <c r="HH3" s="125"/>
      <c r="HI3" s="125"/>
      <c r="HJ3" s="125"/>
      <c r="HK3" s="125"/>
      <c r="HL3" s="125"/>
      <c r="HM3" s="125"/>
      <c r="HN3" s="125"/>
      <c r="HO3" s="125"/>
      <c r="HP3" s="125"/>
      <c r="HQ3" s="125"/>
      <c r="HR3" s="125"/>
      <c r="HS3" s="125"/>
      <c r="HT3" s="125"/>
      <c r="HU3" s="125"/>
      <c r="HV3" s="125"/>
      <c r="HW3" s="125"/>
      <c r="HX3" s="125"/>
      <c r="HY3" s="125"/>
      <c r="HZ3" s="125"/>
      <c r="IA3" s="125"/>
      <c r="IB3" s="125"/>
      <c r="IC3" s="125"/>
      <c r="ID3" s="125"/>
      <c r="IE3" s="125"/>
      <c r="IF3" s="125"/>
      <c r="IG3" s="125"/>
      <c r="IH3" s="125"/>
      <c r="II3" s="125"/>
      <c r="IJ3" s="125"/>
      <c r="IK3" s="125"/>
      <c r="IL3" s="125"/>
      <c r="IM3" s="125"/>
      <c r="IN3" s="125"/>
      <c r="IO3" s="125"/>
      <c r="IP3" s="125"/>
      <c r="IQ3" s="125"/>
      <c r="IR3" s="125"/>
      <c r="IS3" s="125"/>
      <c r="IT3" s="125"/>
      <c r="IU3" s="125"/>
      <c r="IV3" s="125"/>
      <c r="IW3" s="125"/>
      <c r="IX3" s="125"/>
      <c r="IY3" s="125"/>
      <c r="IZ3" s="125"/>
      <c r="JA3" s="125"/>
      <c r="JB3" s="125"/>
      <c r="JC3" s="125"/>
      <c r="JD3" s="125"/>
      <c r="JE3" s="125"/>
      <c r="JF3" s="125"/>
      <c r="JG3" s="125"/>
      <c r="JH3" s="125"/>
      <c r="JI3" s="125"/>
      <c r="JJ3" s="125"/>
      <c r="JK3" s="125"/>
      <c r="JL3" s="125"/>
      <c r="JM3" s="125"/>
      <c r="JN3" s="125"/>
      <c r="JO3" s="125"/>
      <c r="JP3" s="125"/>
      <c r="JQ3" s="125"/>
      <c r="JR3" s="125"/>
      <c r="JS3" s="125"/>
      <c r="JT3" s="125"/>
      <c r="JU3" s="125"/>
      <c r="JV3" s="125"/>
      <c r="JW3" s="125"/>
      <c r="JX3" s="125"/>
      <c r="JY3" s="125"/>
      <c r="JZ3" s="125"/>
      <c r="KA3" s="125"/>
      <c r="KB3" s="125"/>
      <c r="KC3" s="125"/>
      <c r="KD3" s="125"/>
      <c r="KE3" s="125"/>
      <c r="KF3" s="125"/>
      <c r="KG3" s="125"/>
      <c r="KH3" s="125"/>
      <c r="KI3" s="125"/>
      <c r="KJ3" s="125"/>
      <c r="KK3" s="125"/>
      <c r="KL3" s="125"/>
      <c r="KM3" s="125"/>
      <c r="KN3" s="125"/>
      <c r="KO3" s="125"/>
      <c r="KP3" s="125"/>
      <c r="KQ3" s="125"/>
      <c r="KR3" s="125"/>
      <c r="KS3" s="125"/>
      <c r="KT3" s="125"/>
      <c r="KU3" s="125"/>
      <c r="KV3" s="125"/>
      <c r="KW3" s="125"/>
      <c r="KX3" s="125"/>
      <c r="KY3" s="125"/>
      <c r="KZ3" s="125"/>
      <c r="LA3" s="125"/>
      <c r="LB3" s="125"/>
      <c r="LC3" s="125"/>
      <c r="LD3" s="125"/>
      <c r="LE3" s="125"/>
      <c r="LF3" s="125"/>
      <c r="LG3" s="125"/>
      <c r="LH3" s="125"/>
      <c r="LI3" s="125"/>
      <c r="LJ3" s="125"/>
      <c r="LK3" s="125"/>
      <c r="LL3" s="125"/>
      <c r="LM3" s="125"/>
      <c r="LN3" s="125"/>
      <c r="LO3" s="125"/>
      <c r="LP3" s="125"/>
      <c r="LQ3" s="125"/>
      <c r="LR3" s="125"/>
      <c r="LS3" s="125"/>
      <c r="LT3" s="125"/>
      <c r="LU3" s="125"/>
      <c r="LV3" s="125"/>
      <c r="LW3" s="125"/>
      <c r="LX3" s="125"/>
      <c r="LY3" s="125"/>
      <c r="LZ3" s="125"/>
      <c r="MA3" s="125"/>
      <c r="MB3" s="125"/>
      <c r="MC3" s="125"/>
      <c r="MD3" s="125"/>
      <c r="ME3" s="125"/>
      <c r="MF3" s="125"/>
      <c r="MG3" s="125"/>
      <c r="MH3" s="125"/>
      <c r="MI3" s="125"/>
      <c r="MJ3" s="125"/>
      <c r="MK3" s="125"/>
      <c r="ML3" s="125"/>
      <c r="MM3" s="125"/>
      <c r="MN3" s="125"/>
      <c r="MO3" s="125"/>
      <c r="MP3" s="125"/>
      <c r="MQ3" s="125"/>
      <c r="MR3" s="125"/>
      <c r="MS3" s="125"/>
      <c r="MT3" s="125"/>
      <c r="MU3" s="125"/>
      <c r="MV3" s="125"/>
      <c r="MW3" s="125"/>
      <c r="MX3" s="125"/>
      <c r="MY3" s="125"/>
      <c r="MZ3" s="125"/>
      <c r="NA3" s="125"/>
      <c r="NB3" s="125"/>
      <c r="NC3" s="125"/>
      <c r="ND3" s="125"/>
      <c r="NE3" s="125"/>
      <c r="NF3" s="125"/>
      <c r="NG3" s="125"/>
      <c r="NH3" s="125"/>
      <c r="NI3" s="125"/>
      <c r="NJ3" s="125"/>
      <c r="NK3" s="125"/>
      <c r="NL3" s="125"/>
      <c r="NM3" s="125"/>
      <c r="NN3" s="125"/>
      <c r="NO3" s="125"/>
      <c r="NP3" s="125"/>
      <c r="NQ3" s="125"/>
      <c r="NR3" s="125"/>
      <c r="NS3" s="125"/>
      <c r="NT3" s="125"/>
      <c r="NU3" s="125"/>
      <c r="NV3" s="125"/>
      <c r="NW3" s="125"/>
      <c r="NX3" s="125"/>
      <c r="NY3" s="125"/>
      <c r="NZ3" s="125"/>
      <c r="OA3" s="125"/>
      <c r="OB3" s="125"/>
      <c r="OC3" s="125"/>
      <c r="OD3" s="125"/>
      <c r="OE3" s="125"/>
      <c r="OF3" s="125"/>
      <c r="OG3" s="125"/>
      <c r="OH3" s="125"/>
      <c r="OI3" s="125"/>
      <c r="OJ3" s="125"/>
      <c r="OK3" s="125"/>
      <c r="OL3" s="125"/>
      <c r="OM3" s="125"/>
      <c r="ON3" s="125"/>
      <c r="OO3" s="125"/>
      <c r="OP3" s="125"/>
      <c r="OQ3" s="125"/>
      <c r="OR3" s="125"/>
      <c r="OS3" s="125"/>
      <c r="OT3" s="125"/>
      <c r="OU3" s="125"/>
      <c r="OV3" s="125"/>
      <c r="OW3" s="125"/>
      <c r="OX3" s="125"/>
      <c r="OY3" s="125"/>
      <c r="OZ3" s="125"/>
      <c r="PA3" s="125"/>
      <c r="PB3" s="125"/>
      <c r="PC3" s="125"/>
      <c r="PD3" s="125"/>
      <c r="PE3" s="125"/>
      <c r="PF3" s="125"/>
      <c r="PG3" s="125"/>
      <c r="PH3" s="125"/>
      <c r="PI3" s="125"/>
      <c r="PJ3" s="125"/>
      <c r="PK3" s="125"/>
      <c r="PL3" s="125"/>
      <c r="PM3" s="125"/>
      <c r="PN3" s="125"/>
      <c r="PO3" s="125"/>
      <c r="PP3" s="125"/>
      <c r="PQ3" s="125"/>
      <c r="PR3" s="125"/>
      <c r="PS3" s="125"/>
      <c r="PT3" s="125"/>
      <c r="PU3" s="125"/>
      <c r="PV3" s="125"/>
      <c r="PW3" s="125"/>
      <c r="PX3" s="125"/>
      <c r="PY3" s="125"/>
      <c r="PZ3" s="125"/>
      <c r="QA3" s="125"/>
      <c r="QB3" s="125"/>
      <c r="QC3" s="125"/>
      <c r="QD3" s="125"/>
      <c r="QE3" s="125"/>
      <c r="QF3" s="125"/>
      <c r="QG3" s="125"/>
      <c r="QH3" s="125"/>
      <c r="QI3" s="125"/>
      <c r="QJ3" s="125"/>
      <c r="QK3" s="125"/>
      <c r="QL3" s="125"/>
      <c r="QM3" s="125"/>
      <c r="QN3" s="125"/>
      <c r="QO3" s="125"/>
      <c r="QP3" s="125"/>
      <c r="QQ3" s="125"/>
      <c r="QR3" s="125"/>
      <c r="QS3" s="125"/>
      <c r="QT3" s="125"/>
      <c r="QU3" s="125"/>
      <c r="QV3" s="125"/>
      <c r="QW3" s="125"/>
      <c r="QX3" s="125"/>
      <c r="QY3" s="125"/>
      <c r="QZ3" s="125"/>
      <c r="RA3" s="125"/>
      <c r="RB3" s="125"/>
      <c r="RC3" s="125"/>
      <c r="RD3" s="125"/>
      <c r="RE3" s="125"/>
      <c r="RF3" s="125"/>
      <c r="RG3" s="125"/>
      <c r="RH3" s="125"/>
      <c r="RI3" s="125"/>
      <c r="RJ3" s="125"/>
      <c r="RK3" s="125"/>
      <c r="RL3" s="125"/>
      <c r="RM3" s="125"/>
      <c r="RN3" s="125"/>
      <c r="RO3" s="125"/>
      <c r="RP3" s="125"/>
      <c r="RQ3" s="125"/>
      <c r="RR3" s="125"/>
      <c r="RS3" s="125"/>
      <c r="RT3" s="125"/>
      <c r="RU3" s="125"/>
      <c r="RV3" s="125"/>
      <c r="RW3" s="125"/>
      <c r="RX3" s="125"/>
      <c r="RY3" s="125"/>
      <c r="RZ3" s="125"/>
      <c r="SA3" s="125"/>
      <c r="SB3" s="125"/>
      <c r="SC3" s="125"/>
      <c r="SD3" s="125"/>
      <c r="SE3" s="125"/>
      <c r="SF3" s="125"/>
      <c r="SG3" s="125"/>
      <c r="SH3" s="125"/>
      <c r="SI3" s="125"/>
      <c r="SJ3" s="125"/>
      <c r="SK3" s="125"/>
      <c r="SL3" s="125"/>
      <c r="SM3" s="125"/>
      <c r="SN3" s="125"/>
      <c r="SO3" s="125"/>
      <c r="SP3" s="125"/>
      <c r="SQ3" s="125"/>
      <c r="SR3" s="125"/>
      <c r="SS3" s="125"/>
      <c r="ST3" s="125"/>
      <c r="SU3" s="125"/>
      <c r="SV3" s="125"/>
      <c r="SW3" s="125"/>
      <c r="SX3" s="125"/>
      <c r="SY3" s="125"/>
      <c r="SZ3" s="125"/>
      <c r="TA3" s="125"/>
      <c r="TB3" s="125"/>
      <c r="TC3" s="125"/>
      <c r="TD3" s="125"/>
      <c r="TE3" s="125"/>
      <c r="TF3" s="125"/>
      <c r="TG3" s="125"/>
      <c r="TH3" s="125"/>
      <c r="TI3" s="125"/>
      <c r="TJ3" s="125"/>
      <c r="TK3" s="125"/>
      <c r="TL3" s="125"/>
      <c r="TM3" s="125"/>
      <c r="TN3" s="125"/>
      <c r="TO3" s="125"/>
      <c r="TP3" s="125"/>
      <c r="TQ3" s="125"/>
      <c r="TR3" s="125"/>
      <c r="TS3" s="125"/>
      <c r="TT3" s="125"/>
      <c r="TU3" s="125"/>
      <c r="TV3" s="125"/>
      <c r="TW3" s="125"/>
      <c r="TX3" s="125"/>
      <c r="TY3" s="125"/>
      <c r="TZ3" s="125"/>
      <c r="UA3" s="125"/>
      <c r="UB3" s="125"/>
      <c r="UC3" s="125"/>
      <c r="UD3" s="125"/>
      <c r="UE3" s="125"/>
      <c r="UF3" s="125"/>
      <c r="UG3" s="125"/>
      <c r="UH3" s="125"/>
      <c r="UI3" s="125"/>
      <c r="UJ3" s="125"/>
      <c r="UK3" s="125"/>
      <c r="UL3" s="125"/>
      <c r="UM3" s="125"/>
      <c r="UN3" s="125"/>
      <c r="UO3" s="125"/>
      <c r="UP3" s="125"/>
      <c r="UQ3" s="125"/>
      <c r="UR3" s="125"/>
      <c r="US3" s="125"/>
      <c r="UT3" s="125"/>
      <c r="UU3" s="125"/>
      <c r="UV3" s="125"/>
      <c r="UW3" s="125"/>
      <c r="UX3" s="125"/>
      <c r="UY3" s="125"/>
      <c r="UZ3" s="125"/>
      <c r="VA3" s="125"/>
      <c r="VB3" s="125"/>
      <c r="VC3" s="125"/>
      <c r="VD3" s="125"/>
      <c r="VE3" s="125"/>
      <c r="VF3" s="125"/>
      <c r="VG3" s="125"/>
      <c r="VH3" s="125"/>
      <c r="VI3" s="125"/>
      <c r="VJ3" s="125"/>
      <c r="VK3" s="125"/>
      <c r="VL3" s="125"/>
      <c r="VM3" s="125"/>
      <c r="VN3" s="125"/>
      <c r="VO3" s="125"/>
      <c r="VP3" s="125"/>
      <c r="VQ3" s="125"/>
      <c r="VR3" s="125"/>
      <c r="VS3" s="125"/>
      <c r="VT3" s="125"/>
      <c r="VU3" s="125"/>
      <c r="VV3" s="125"/>
      <c r="VW3" s="125"/>
      <c r="VX3" s="125"/>
      <c r="VY3" s="125"/>
      <c r="VZ3" s="125"/>
      <c r="WA3" s="125"/>
      <c r="WB3" s="125"/>
      <c r="WC3" s="125"/>
      <c r="WD3" s="125"/>
      <c r="WE3" s="125"/>
      <c r="WF3" s="125"/>
      <c r="WG3" s="125"/>
      <c r="WH3" s="125"/>
      <c r="WI3" s="125"/>
      <c r="WJ3" s="125"/>
      <c r="WK3" s="125"/>
      <c r="WL3" s="125"/>
      <c r="WM3" s="125"/>
      <c r="WN3" s="125"/>
      <c r="WO3" s="125"/>
      <c r="WP3" s="125"/>
      <c r="WQ3" s="125"/>
      <c r="WR3" s="125"/>
      <c r="WS3" s="125"/>
      <c r="WT3" s="125"/>
      <c r="WU3" s="125"/>
      <c r="WV3" s="125"/>
      <c r="WW3" s="125"/>
      <c r="WX3" s="125"/>
      <c r="WY3" s="125"/>
      <c r="WZ3" s="125"/>
      <c r="XA3" s="125"/>
      <c r="XB3" s="125"/>
      <c r="XC3" s="125"/>
      <c r="XD3" s="125"/>
      <c r="XE3" s="125"/>
      <c r="XF3" s="125"/>
      <c r="XG3" s="125"/>
      <c r="XH3" s="125"/>
      <c r="XI3" s="125"/>
      <c r="XJ3" s="125"/>
      <c r="XK3" s="125"/>
      <c r="XL3" s="125"/>
      <c r="XM3" s="125"/>
      <c r="XN3" s="125"/>
      <c r="XO3" s="125"/>
      <c r="XP3" s="125"/>
      <c r="XQ3" s="125"/>
      <c r="XR3" s="125"/>
      <c r="XS3" s="125"/>
      <c r="XT3" s="125"/>
      <c r="XU3" s="125"/>
      <c r="XV3" s="125"/>
      <c r="XW3" s="125"/>
      <c r="XX3" s="125"/>
      <c r="XY3" s="125"/>
      <c r="XZ3" s="125"/>
      <c r="YA3" s="125"/>
      <c r="YB3" s="125"/>
      <c r="YC3" s="125"/>
      <c r="YD3" s="125"/>
      <c r="YE3" s="125"/>
      <c r="YF3" s="125"/>
      <c r="YG3" s="125"/>
      <c r="YH3" s="125"/>
      <c r="YI3" s="125"/>
      <c r="YJ3" s="125"/>
      <c r="YK3" s="125"/>
      <c r="YL3" s="125"/>
      <c r="YM3" s="125"/>
      <c r="YN3" s="125"/>
      <c r="YO3" s="125"/>
      <c r="YP3" s="125"/>
      <c r="YQ3" s="125"/>
      <c r="YR3" s="125"/>
      <c r="YS3" s="125"/>
      <c r="YT3" s="125"/>
      <c r="YU3" s="125"/>
      <c r="YV3" s="125"/>
      <c r="YW3" s="125"/>
      <c r="YX3" s="125"/>
      <c r="YY3" s="125"/>
      <c r="YZ3" s="125"/>
      <c r="ZA3" s="125"/>
      <c r="ZB3" s="125"/>
      <c r="ZC3" s="125"/>
      <c r="ZD3" s="125"/>
      <c r="ZE3" s="125"/>
      <c r="ZF3" s="125"/>
      <c r="ZG3" s="125"/>
      <c r="ZH3" s="125"/>
      <c r="ZI3" s="125"/>
      <c r="ZJ3" s="125"/>
      <c r="ZK3" s="125"/>
      <c r="ZL3" s="125"/>
      <c r="ZM3" s="125"/>
      <c r="ZN3" s="125"/>
      <c r="ZO3" s="125"/>
      <c r="ZP3" s="125"/>
      <c r="ZQ3" s="125"/>
      <c r="ZR3" s="125"/>
      <c r="ZS3" s="125"/>
      <c r="ZT3" s="125"/>
      <c r="ZU3" s="125"/>
      <c r="ZV3" s="125"/>
      <c r="ZW3" s="125"/>
      <c r="ZX3" s="125"/>
      <c r="ZY3" s="125"/>
      <c r="ZZ3" s="125"/>
      <c r="AAA3" s="125"/>
      <c r="AAB3" s="125"/>
      <c r="AAC3" s="125"/>
      <c r="AAD3" s="125"/>
      <c r="AAE3" s="125"/>
      <c r="AAF3" s="125"/>
      <c r="AAG3" s="125"/>
      <c r="AAH3" s="125"/>
      <c r="AAI3" s="125"/>
      <c r="AAJ3" s="125"/>
      <c r="AAK3" s="125"/>
      <c r="AAL3" s="125"/>
      <c r="AAM3" s="125"/>
      <c r="AAN3" s="125"/>
      <c r="AAO3" s="125"/>
      <c r="AAP3" s="125"/>
      <c r="AAQ3" s="125"/>
      <c r="AAR3" s="125"/>
      <c r="AAS3" s="125"/>
      <c r="AAT3" s="125"/>
      <c r="AAU3" s="125"/>
      <c r="AAV3" s="125"/>
      <c r="AAW3" s="125"/>
      <c r="AAX3" s="125"/>
      <c r="AAY3" s="125"/>
      <c r="AAZ3" s="125"/>
      <c r="ABA3" s="125"/>
      <c r="ABB3" s="125"/>
      <c r="ABC3" s="125"/>
      <c r="ABD3" s="125"/>
      <c r="ABE3" s="125"/>
      <c r="ABF3" s="125"/>
      <c r="ABG3" s="125"/>
      <c r="ABH3" s="125"/>
      <c r="ABI3" s="125"/>
      <c r="ABJ3" s="125"/>
      <c r="ABK3" s="125"/>
      <c r="ABL3" s="125"/>
      <c r="ABM3" s="125"/>
      <c r="ABN3" s="125"/>
      <c r="ABO3" s="125"/>
      <c r="ABP3" s="125"/>
      <c r="ABQ3" s="125"/>
      <c r="ABR3" s="125"/>
      <c r="ABS3" s="125"/>
      <c r="ABT3" s="125"/>
      <c r="ABU3" s="125"/>
      <c r="ABV3" s="125"/>
      <c r="ABW3" s="125"/>
      <c r="ABX3" s="125"/>
      <c r="ABY3" s="125"/>
      <c r="ABZ3" s="125"/>
      <c r="ACA3" s="125"/>
      <c r="ACB3" s="125"/>
      <c r="ACC3" s="125"/>
      <c r="ACD3" s="125"/>
      <c r="ACE3" s="125"/>
      <c r="ACF3" s="125"/>
      <c r="ACG3" s="125"/>
      <c r="ACH3" s="125"/>
      <c r="ACI3" s="125"/>
      <c r="ACJ3" s="125"/>
      <c r="ACK3" s="125"/>
      <c r="ACL3" s="125"/>
      <c r="ACM3" s="125"/>
      <c r="ACN3" s="125"/>
      <c r="ACO3" s="125"/>
      <c r="ACP3" s="125"/>
      <c r="ACQ3" s="125"/>
      <c r="ACR3" s="125"/>
      <c r="ACS3" s="125"/>
      <c r="ACT3" s="125"/>
      <c r="ACU3" s="125"/>
      <c r="ACV3" s="125"/>
      <c r="ACW3" s="125"/>
      <c r="ACX3" s="125"/>
      <c r="ACY3" s="125"/>
      <c r="ACZ3" s="125"/>
      <c r="ADA3" s="125"/>
      <c r="ADB3" s="125"/>
      <c r="ADC3" s="125"/>
      <c r="ADD3" s="125"/>
      <c r="ADE3" s="125"/>
      <c r="ADF3" s="125"/>
      <c r="ADG3" s="125"/>
      <c r="ADH3" s="125"/>
      <c r="ADI3" s="125"/>
      <c r="ADJ3" s="125"/>
      <c r="ADK3" s="125"/>
      <c r="ADL3" s="125"/>
      <c r="ADM3" s="125"/>
      <c r="ADN3" s="125"/>
      <c r="ADO3" s="125"/>
      <c r="ADP3" s="125"/>
      <c r="ADQ3" s="125"/>
      <c r="ADR3" s="125"/>
      <c r="ADS3" s="125"/>
      <c r="ADT3" s="125"/>
      <c r="ADU3" s="125"/>
      <c r="ADV3" s="125"/>
      <c r="ADW3" s="125"/>
      <c r="ADX3" s="125"/>
      <c r="ADY3" s="125"/>
      <c r="ADZ3" s="125"/>
      <c r="AEA3" s="125"/>
      <c r="AEB3" s="125"/>
      <c r="AEC3" s="125"/>
      <c r="AED3" s="125"/>
      <c r="AEE3" s="125"/>
      <c r="AEF3" s="125"/>
      <c r="AEG3" s="125"/>
      <c r="AEH3" s="125"/>
      <c r="AEI3" s="125"/>
      <c r="AEJ3" s="125"/>
      <c r="AEK3" s="125"/>
      <c r="AEL3" s="125"/>
      <c r="AEM3" s="125"/>
      <c r="AEN3" s="125"/>
      <c r="AEO3" s="125"/>
      <c r="AEP3" s="125"/>
      <c r="AEQ3" s="125"/>
      <c r="AER3" s="125"/>
      <c r="AES3" s="125"/>
      <c r="AET3" s="125"/>
      <c r="AEU3" s="125"/>
      <c r="AEV3" s="125"/>
      <c r="AEW3" s="125"/>
      <c r="AEX3" s="125"/>
      <c r="AEY3" s="125"/>
      <c r="AEZ3" s="125"/>
      <c r="AFA3" s="125"/>
      <c r="AFB3" s="125"/>
      <c r="AFC3" s="125"/>
      <c r="AFD3" s="125"/>
      <c r="AFE3" s="125"/>
      <c r="AFF3" s="125"/>
      <c r="AFG3" s="125"/>
      <c r="AFH3" s="125"/>
      <c r="AFI3" s="125"/>
      <c r="AFJ3" s="125"/>
      <c r="AFK3" s="125"/>
      <c r="AFL3" s="125"/>
      <c r="AFM3" s="125"/>
      <c r="AFN3" s="125"/>
      <c r="AFO3" s="125"/>
      <c r="AFP3" s="125"/>
      <c r="AFQ3" s="125"/>
      <c r="AFR3" s="125"/>
      <c r="AFS3" s="125"/>
      <c r="AFT3" s="125"/>
      <c r="AFU3" s="125"/>
      <c r="AFV3" s="125"/>
      <c r="AFW3" s="125"/>
      <c r="AFX3" s="125"/>
      <c r="AFY3" s="125"/>
      <c r="AFZ3" s="125"/>
      <c r="AGA3" s="125"/>
      <c r="AGB3" s="125"/>
      <c r="AGC3" s="125"/>
      <c r="AGD3" s="125"/>
      <c r="AGE3" s="125"/>
      <c r="AGF3" s="125"/>
      <c r="AGG3" s="125"/>
      <c r="AGH3" s="125"/>
      <c r="AGI3" s="125"/>
      <c r="AGJ3" s="125"/>
      <c r="AGK3" s="125"/>
      <c r="AGL3" s="125"/>
      <c r="AGM3" s="125"/>
      <c r="AGN3" s="125"/>
      <c r="AGO3" s="125"/>
      <c r="AGP3" s="125"/>
      <c r="AGQ3" s="125"/>
      <c r="AGR3" s="125"/>
      <c r="AGS3" s="125"/>
      <c r="AGT3" s="125"/>
      <c r="AGU3" s="125"/>
      <c r="AGV3" s="125"/>
      <c r="AGW3" s="125"/>
      <c r="AGX3" s="125"/>
      <c r="AGY3" s="125"/>
      <c r="AGZ3" s="125"/>
      <c r="AHA3" s="125"/>
      <c r="AHB3" s="125"/>
      <c r="AHC3" s="125"/>
      <c r="AHD3" s="125"/>
      <c r="AHE3" s="125"/>
      <c r="AHF3" s="125"/>
      <c r="AHG3" s="125"/>
      <c r="AHH3" s="125"/>
      <c r="AHI3" s="125"/>
      <c r="AHJ3" s="125"/>
      <c r="AHK3" s="125"/>
      <c r="AHL3" s="125"/>
      <c r="AHM3" s="125"/>
      <c r="AHN3" s="125"/>
      <c r="AHO3" s="125"/>
      <c r="AHP3" s="125"/>
      <c r="AHQ3" s="125"/>
      <c r="AHR3" s="125"/>
      <c r="AHS3" s="125"/>
      <c r="AHT3" s="125"/>
      <c r="AHU3" s="125"/>
      <c r="AHV3" s="125"/>
      <c r="AHW3" s="125"/>
      <c r="AHX3" s="125"/>
      <c r="AHY3" s="125"/>
      <c r="AHZ3" s="125"/>
      <c r="AIA3" s="125"/>
      <c r="AIB3" s="125"/>
      <c r="AIC3" s="125"/>
      <c r="AID3" s="125"/>
      <c r="AIE3" s="125"/>
      <c r="AIF3" s="125"/>
      <c r="AIG3" s="125"/>
      <c r="AIH3" s="125"/>
      <c r="AII3" s="125"/>
      <c r="AIJ3" s="125"/>
      <c r="AIK3" s="125"/>
      <c r="AIL3" s="125"/>
      <c r="AIM3" s="125"/>
      <c r="AIN3" s="125"/>
      <c r="AIO3" s="125"/>
      <c r="AIP3" s="125"/>
      <c r="AIQ3" s="125"/>
      <c r="AIR3" s="125"/>
      <c r="AIS3" s="125"/>
      <c r="AIT3" s="125"/>
      <c r="AIU3" s="125"/>
      <c r="AIV3" s="125"/>
      <c r="AIW3" s="125"/>
      <c r="AIX3" s="125"/>
      <c r="AIY3" s="125"/>
      <c r="AIZ3" s="125"/>
      <c r="AJA3" s="125"/>
      <c r="AJB3" s="125"/>
      <c r="AJC3" s="125"/>
      <c r="AJD3" s="125"/>
      <c r="AJE3" s="125"/>
      <c r="AJF3" s="125"/>
      <c r="AJG3" s="125"/>
      <c r="AJH3" s="125"/>
      <c r="AJI3" s="125"/>
      <c r="AJJ3" s="125"/>
      <c r="AJK3" s="125"/>
      <c r="AJL3" s="125"/>
      <c r="AJM3" s="125"/>
      <c r="AJN3" s="125"/>
      <c r="AJO3" s="125"/>
      <c r="AJP3" s="125"/>
      <c r="AJQ3" s="125"/>
      <c r="AJR3" s="125"/>
      <c r="AJS3" s="125"/>
      <c r="AJT3" s="125"/>
      <c r="AJU3" s="125"/>
      <c r="AJV3" s="125"/>
      <c r="AJW3" s="125"/>
      <c r="AJX3" s="125"/>
      <c r="AJY3" s="125"/>
      <c r="AJZ3" s="125"/>
      <c r="AKA3" s="125"/>
      <c r="AKB3" s="125"/>
      <c r="AKC3" s="125"/>
      <c r="AKD3" s="125"/>
      <c r="AKE3" s="125"/>
      <c r="AKF3" s="125"/>
      <c r="AKG3" s="125"/>
      <c r="AKH3" s="125"/>
      <c r="AKI3" s="125"/>
      <c r="AKJ3" s="125"/>
      <c r="AKK3" s="125"/>
      <c r="AKL3" s="125"/>
      <c r="AKM3" s="125"/>
      <c r="AKN3" s="125"/>
      <c r="AKO3" s="125"/>
      <c r="AKP3" s="125"/>
      <c r="AKQ3" s="125"/>
      <c r="AKR3" s="125"/>
      <c r="AKS3" s="125"/>
      <c r="AKT3" s="125"/>
      <c r="AKU3" s="125"/>
      <c r="AKV3" s="125"/>
      <c r="AKW3" s="125"/>
      <c r="AKX3" s="125"/>
      <c r="AKY3" s="125"/>
      <c r="AKZ3" s="125"/>
      <c r="ALA3" s="125"/>
      <c r="ALB3" s="125"/>
      <c r="ALC3" s="125"/>
      <c r="ALD3" s="125"/>
      <c r="ALE3" s="125"/>
      <c r="ALF3" s="125"/>
      <c r="ALG3" s="125"/>
      <c r="ALH3" s="125"/>
      <c r="ALI3" s="125"/>
      <c r="ALJ3" s="125"/>
      <c r="ALK3" s="125"/>
      <c r="ALL3" s="125"/>
      <c r="ALM3" s="125"/>
      <c r="ALN3" s="125"/>
      <c r="ALO3" s="125"/>
      <c r="ALP3" s="125"/>
      <c r="ALQ3" s="125"/>
      <c r="ALR3" s="125"/>
      <c r="ALS3" s="125"/>
      <c r="ALT3" s="125"/>
      <c r="ALU3" s="125"/>
      <c r="ALV3" s="125"/>
      <c r="ALW3" s="125"/>
      <c r="ALX3" s="125"/>
      <c r="ALY3" s="125"/>
      <c r="ALZ3" s="125"/>
      <c r="AMA3" s="125"/>
      <c r="AMB3" s="125"/>
      <c r="AMC3" s="125"/>
      <c r="AMD3" s="125"/>
      <c r="AME3" s="125"/>
      <c r="AMF3" s="125"/>
      <c r="AMG3" s="125"/>
      <c r="AMH3" s="125"/>
      <c r="AMI3" s="125"/>
      <c r="AMJ3" s="125"/>
      <c r="AMK3" s="125"/>
      <c r="AML3" s="125"/>
      <c r="AMM3" s="125"/>
      <c r="AMN3" s="125"/>
      <c r="AMO3" s="125"/>
      <c r="AMP3" s="125"/>
      <c r="AMQ3" s="125"/>
      <c r="AMR3" s="125"/>
      <c r="AMS3" s="125"/>
      <c r="AMT3" s="125"/>
      <c r="AMU3" s="125"/>
      <c r="AMV3" s="125"/>
      <c r="AMW3" s="125"/>
      <c r="AMX3" s="125"/>
      <c r="AMY3" s="125"/>
      <c r="AMZ3" s="125"/>
      <c r="ANA3" s="125"/>
      <c r="ANB3" s="125"/>
      <c r="ANC3" s="125"/>
      <c r="AND3" s="125"/>
      <c r="ANE3" s="125"/>
      <c r="ANF3" s="125"/>
      <c r="ANG3" s="125"/>
      <c r="ANH3" s="125"/>
      <c r="ANI3" s="125"/>
      <c r="ANJ3" s="125"/>
      <c r="ANK3" s="125"/>
      <c r="ANL3" s="125"/>
      <c r="ANM3" s="125"/>
      <c r="ANN3" s="125"/>
      <c r="ANO3" s="125"/>
      <c r="ANP3" s="125"/>
      <c r="ANQ3" s="125"/>
      <c r="ANR3" s="125"/>
      <c r="ANS3" s="125"/>
      <c r="ANT3" s="125"/>
      <c r="ANU3" s="125"/>
      <c r="ANV3" s="125"/>
      <c r="ANW3" s="125"/>
      <c r="ANX3" s="125"/>
      <c r="ANY3" s="125"/>
      <c r="ANZ3" s="125"/>
      <c r="AOA3" s="125"/>
      <c r="AOB3" s="125"/>
      <c r="AOC3" s="125"/>
      <c r="AOD3" s="125"/>
      <c r="AOE3" s="125"/>
      <c r="AOF3" s="125"/>
      <c r="AOG3" s="125"/>
      <c r="AOH3" s="125"/>
      <c r="AOI3" s="125"/>
      <c r="AOJ3" s="125"/>
      <c r="AOK3" s="125"/>
      <c r="AOL3" s="125"/>
      <c r="AOM3" s="125"/>
      <c r="AON3" s="125"/>
      <c r="AOO3" s="125"/>
      <c r="AOP3" s="125"/>
      <c r="AOQ3" s="125"/>
      <c r="AOR3" s="125"/>
      <c r="AOS3" s="125"/>
      <c r="AOT3" s="125"/>
      <c r="AOU3" s="125"/>
      <c r="AOV3" s="125"/>
      <c r="AOW3" s="125"/>
      <c r="AOX3" s="125"/>
      <c r="AOY3" s="125"/>
      <c r="AOZ3" s="125"/>
      <c r="APA3" s="125"/>
      <c r="APB3" s="125"/>
      <c r="APC3" s="125"/>
      <c r="APD3" s="125"/>
      <c r="APE3" s="125"/>
      <c r="APF3" s="125"/>
      <c r="APG3" s="125"/>
      <c r="APH3" s="125"/>
      <c r="API3" s="125"/>
      <c r="APJ3" s="125"/>
      <c r="APK3" s="125"/>
      <c r="APL3" s="125"/>
      <c r="APM3" s="125"/>
      <c r="APN3" s="125"/>
      <c r="APO3" s="125"/>
      <c r="APP3" s="125"/>
      <c r="APQ3" s="125"/>
      <c r="APR3" s="125"/>
      <c r="APS3" s="125"/>
      <c r="APT3" s="125"/>
      <c r="APU3" s="125"/>
      <c r="APV3" s="125"/>
      <c r="APW3" s="125"/>
      <c r="APX3" s="125"/>
      <c r="APY3" s="125"/>
      <c r="APZ3" s="125"/>
      <c r="AQA3" s="125"/>
      <c r="AQB3" s="125"/>
      <c r="AQC3" s="125"/>
      <c r="AQD3" s="125"/>
      <c r="AQE3" s="125"/>
      <c r="AQF3" s="125"/>
      <c r="AQG3" s="125"/>
      <c r="AQH3" s="125"/>
      <c r="AQI3" s="125"/>
      <c r="AQJ3" s="125"/>
      <c r="AQK3" s="125"/>
      <c r="AQL3" s="125"/>
      <c r="AQM3" s="125"/>
      <c r="AQN3" s="125"/>
      <c r="AQO3" s="125"/>
      <c r="AQP3" s="125"/>
      <c r="AQQ3" s="125"/>
      <c r="AQR3" s="125"/>
      <c r="AQS3" s="125"/>
      <c r="AQT3" s="125"/>
      <c r="AQU3" s="125"/>
      <c r="AQV3" s="125"/>
      <c r="AQW3" s="125"/>
      <c r="AQX3" s="125"/>
      <c r="AQY3" s="125"/>
      <c r="AQZ3" s="125"/>
      <c r="ARA3" s="125"/>
      <c r="ARB3" s="125"/>
      <c r="ARC3" s="125"/>
      <c r="ARD3" s="125"/>
      <c r="ARE3" s="125"/>
      <c r="ARF3" s="125"/>
      <c r="ARG3" s="125"/>
      <c r="ARH3" s="125"/>
      <c r="ARI3" s="125"/>
      <c r="ARJ3" s="125"/>
      <c r="ARK3" s="125"/>
      <c r="ARL3" s="125"/>
      <c r="ARM3" s="125"/>
      <c r="ARN3" s="125"/>
      <c r="ARO3" s="125"/>
      <c r="ARP3" s="125"/>
      <c r="ARQ3" s="125"/>
      <c r="ARR3" s="125"/>
      <c r="ARS3" s="125"/>
      <c r="ART3" s="125"/>
      <c r="ARU3" s="125"/>
      <c r="ARV3" s="125"/>
      <c r="ARW3" s="125"/>
      <c r="ARX3" s="125"/>
      <c r="ARY3" s="125"/>
      <c r="ARZ3" s="125"/>
      <c r="ASA3" s="125"/>
      <c r="ASB3" s="125"/>
      <c r="ASC3" s="125"/>
      <c r="ASD3" s="125"/>
      <c r="ASE3" s="125"/>
      <c r="ASF3" s="125"/>
      <c r="ASG3" s="125"/>
      <c r="ASH3" s="125"/>
      <c r="ASI3" s="125"/>
      <c r="ASJ3" s="125"/>
      <c r="ASK3" s="125"/>
      <c r="ASL3" s="125"/>
      <c r="ASM3" s="125"/>
      <c r="ASN3" s="125"/>
      <c r="ASO3" s="125"/>
      <c r="ASP3" s="125"/>
      <c r="ASQ3" s="125"/>
      <c r="ASR3" s="125"/>
      <c r="ASS3" s="125"/>
      <c r="AST3" s="125"/>
      <c r="ASU3" s="125"/>
      <c r="ASV3" s="125"/>
      <c r="ASW3" s="125"/>
      <c r="ASX3" s="125"/>
      <c r="ASY3" s="125"/>
      <c r="ASZ3" s="125"/>
      <c r="ATA3" s="125"/>
      <c r="ATB3" s="125"/>
      <c r="ATC3" s="125"/>
      <c r="ATD3" s="125"/>
      <c r="ATE3" s="125"/>
      <c r="ATF3" s="125"/>
      <c r="ATG3" s="125"/>
      <c r="ATH3" s="125"/>
      <c r="ATI3" s="125"/>
      <c r="ATJ3" s="125"/>
      <c r="ATK3" s="125"/>
      <c r="ATL3" s="125"/>
      <c r="ATM3" s="125"/>
      <c r="ATN3" s="125"/>
      <c r="ATO3" s="125"/>
      <c r="ATP3" s="125"/>
      <c r="ATQ3" s="125"/>
      <c r="ATR3" s="125"/>
      <c r="ATS3" s="125"/>
      <c r="ATT3" s="125"/>
      <c r="ATU3" s="125"/>
      <c r="ATV3" s="125"/>
      <c r="ATW3" s="125"/>
      <c r="ATX3" s="125"/>
      <c r="ATY3" s="125"/>
      <c r="ATZ3" s="125"/>
      <c r="AUA3" s="125"/>
      <c r="AUB3" s="125"/>
      <c r="AUC3" s="125"/>
      <c r="AUD3" s="125"/>
      <c r="AUE3" s="125"/>
      <c r="AUF3" s="125"/>
      <c r="AUG3" s="125"/>
      <c r="AUH3" s="125"/>
      <c r="AUI3" s="125"/>
      <c r="AUJ3" s="125"/>
      <c r="AUK3" s="125"/>
      <c r="AUL3" s="125"/>
      <c r="AUM3" s="125"/>
      <c r="AUN3" s="125"/>
      <c r="AUO3" s="125"/>
      <c r="AUP3" s="125"/>
      <c r="AUQ3" s="125"/>
      <c r="AUR3" s="125"/>
      <c r="AUS3" s="125"/>
      <c r="AUT3" s="125"/>
      <c r="AUU3" s="125"/>
      <c r="AUV3" s="125"/>
      <c r="AUW3" s="125"/>
      <c r="AUX3" s="125"/>
      <c r="AUY3" s="125"/>
      <c r="AUZ3" s="125"/>
      <c r="AVA3" s="125"/>
      <c r="AVB3" s="125"/>
      <c r="AVC3" s="125"/>
      <c r="AVD3" s="125"/>
      <c r="AVE3" s="125"/>
      <c r="AVF3" s="125"/>
      <c r="AVG3" s="125"/>
      <c r="AVH3" s="125"/>
      <c r="AVI3" s="125"/>
      <c r="AVJ3" s="125"/>
      <c r="AVK3" s="125"/>
      <c r="AVL3" s="125"/>
      <c r="AVM3" s="125"/>
      <c r="AVN3" s="125"/>
      <c r="AVO3" s="125"/>
      <c r="AVP3" s="125"/>
      <c r="AVQ3" s="125"/>
      <c r="AVR3" s="125"/>
      <c r="AVS3" s="125"/>
      <c r="AVT3" s="125"/>
      <c r="AVU3" s="125"/>
      <c r="AVV3" s="125"/>
      <c r="AVW3" s="125"/>
      <c r="AVX3" s="125"/>
      <c r="AVY3" s="125"/>
      <c r="AVZ3" s="125"/>
      <c r="AWA3" s="125"/>
      <c r="AWB3" s="125"/>
      <c r="AWC3" s="125"/>
      <c r="AWD3" s="125"/>
      <c r="AWE3" s="125"/>
      <c r="AWF3" s="125"/>
      <c r="AWG3" s="125"/>
      <c r="AWH3" s="125"/>
      <c r="AWI3" s="125"/>
      <c r="AWJ3" s="125"/>
      <c r="AWK3" s="125"/>
      <c r="AWL3" s="125"/>
      <c r="AWM3" s="125"/>
      <c r="AWN3" s="125"/>
      <c r="AWO3" s="125"/>
      <c r="AWP3" s="125"/>
      <c r="AWQ3" s="125"/>
      <c r="AWR3" s="125"/>
      <c r="AWS3" s="125"/>
      <c r="AWT3" s="125"/>
      <c r="AWU3" s="125"/>
      <c r="AWV3" s="125"/>
      <c r="AWW3" s="125"/>
      <c r="AWX3" s="125"/>
      <c r="AWY3" s="125"/>
      <c r="AWZ3" s="125"/>
      <c r="AXA3" s="125"/>
      <c r="AXB3" s="125"/>
      <c r="AXC3" s="125"/>
      <c r="AXD3" s="125"/>
      <c r="AXE3" s="125"/>
      <c r="AXF3" s="125"/>
      <c r="AXG3" s="125"/>
      <c r="AXH3" s="125"/>
      <c r="AXI3" s="125"/>
      <c r="AXJ3" s="125"/>
      <c r="AXK3" s="125"/>
      <c r="AXL3" s="125"/>
      <c r="AXM3" s="125"/>
      <c r="AXN3" s="125"/>
      <c r="AXO3" s="125"/>
      <c r="AXP3" s="125"/>
      <c r="AXQ3" s="125"/>
      <c r="AXR3" s="125"/>
      <c r="AXS3" s="125"/>
      <c r="AXT3" s="125"/>
      <c r="AXU3" s="125"/>
      <c r="AXV3" s="125"/>
      <c r="AXW3" s="125"/>
      <c r="AXX3" s="125"/>
      <c r="AXY3" s="125"/>
      <c r="AXZ3" s="125"/>
      <c r="AYA3" s="125"/>
      <c r="AYB3" s="125"/>
      <c r="AYC3" s="125"/>
      <c r="AYD3" s="125"/>
      <c r="AYE3" s="125"/>
      <c r="AYF3" s="125"/>
      <c r="AYG3" s="125"/>
      <c r="AYH3" s="125"/>
      <c r="AYI3" s="125"/>
      <c r="AYJ3" s="125"/>
      <c r="AYK3" s="125"/>
      <c r="AYL3" s="125"/>
      <c r="AYM3" s="125"/>
      <c r="AYN3" s="125"/>
      <c r="AYO3" s="125"/>
      <c r="AYP3" s="125"/>
      <c r="AYQ3" s="125"/>
      <c r="AYR3" s="125"/>
      <c r="AYS3" s="125"/>
      <c r="AYT3" s="125"/>
      <c r="AYU3" s="125"/>
      <c r="AYV3" s="125"/>
      <c r="AYW3" s="125"/>
      <c r="AYX3" s="125"/>
      <c r="AYY3" s="125"/>
      <c r="AYZ3" s="125"/>
      <c r="AZA3" s="125"/>
      <c r="AZB3" s="125"/>
      <c r="AZC3" s="125"/>
      <c r="AZD3" s="125"/>
      <c r="AZE3" s="125"/>
      <c r="AZF3" s="125"/>
      <c r="AZG3" s="125"/>
      <c r="AZH3" s="125"/>
      <c r="AZI3" s="125"/>
      <c r="AZJ3" s="125"/>
      <c r="AZK3" s="125"/>
      <c r="AZL3" s="125"/>
      <c r="AZM3" s="125"/>
      <c r="AZN3" s="125"/>
      <c r="AZO3" s="125"/>
      <c r="AZP3" s="125"/>
      <c r="AZQ3" s="125"/>
      <c r="AZR3" s="125"/>
      <c r="AZS3" s="125"/>
      <c r="AZT3" s="125"/>
      <c r="AZU3" s="125"/>
      <c r="AZV3" s="125"/>
      <c r="AZW3" s="125"/>
      <c r="AZX3" s="125"/>
      <c r="AZY3" s="125"/>
      <c r="AZZ3" s="125"/>
      <c r="BAA3" s="125"/>
      <c r="BAB3" s="125"/>
      <c r="BAC3" s="125"/>
      <c r="BAD3" s="125"/>
      <c r="BAE3" s="125"/>
      <c r="BAF3" s="125"/>
      <c r="BAG3" s="125"/>
      <c r="BAH3" s="125"/>
      <c r="BAI3" s="125"/>
      <c r="BAJ3" s="125"/>
      <c r="BAK3" s="125"/>
      <c r="BAL3" s="125"/>
      <c r="BAM3" s="125"/>
      <c r="BAN3" s="125"/>
      <c r="BAO3" s="125"/>
      <c r="BAP3" s="125"/>
      <c r="BAQ3" s="125"/>
      <c r="BAR3" s="125"/>
      <c r="BAS3" s="125"/>
      <c r="BAT3" s="125"/>
      <c r="BAU3" s="125"/>
      <c r="BAV3" s="125"/>
      <c r="BAW3" s="125"/>
      <c r="BAX3" s="125"/>
      <c r="BAY3" s="125"/>
      <c r="BAZ3" s="125"/>
      <c r="BBA3" s="125"/>
      <c r="BBB3" s="125"/>
      <c r="BBC3" s="125"/>
      <c r="BBD3" s="125"/>
      <c r="BBE3" s="125"/>
      <c r="BBF3" s="125"/>
      <c r="BBG3" s="125"/>
      <c r="BBH3" s="125"/>
      <c r="BBI3" s="125"/>
      <c r="BBJ3" s="125"/>
      <c r="BBK3" s="125"/>
      <c r="BBL3" s="125"/>
      <c r="BBM3" s="125"/>
      <c r="BBN3" s="125"/>
      <c r="BBO3" s="125"/>
      <c r="BBP3" s="125"/>
      <c r="BBQ3" s="125"/>
      <c r="BBR3" s="125"/>
      <c r="BBS3" s="125"/>
      <c r="BBT3" s="125"/>
      <c r="BBU3" s="125"/>
      <c r="BBV3" s="125"/>
      <c r="BBW3" s="125"/>
      <c r="BBX3" s="125"/>
      <c r="BBY3" s="125"/>
      <c r="BBZ3" s="125"/>
      <c r="BCA3" s="125"/>
      <c r="BCB3" s="125"/>
      <c r="BCC3" s="125"/>
      <c r="BCD3" s="125"/>
      <c r="BCE3" s="125"/>
      <c r="BCF3" s="125"/>
      <c r="BCG3" s="125"/>
      <c r="BCH3" s="125"/>
      <c r="BCI3" s="125"/>
      <c r="BCJ3" s="125"/>
      <c r="BCK3" s="125"/>
      <c r="BCL3" s="125"/>
      <c r="BCM3" s="125"/>
      <c r="BCN3" s="125"/>
      <c r="BCO3" s="125"/>
      <c r="BCP3" s="125"/>
      <c r="BCQ3" s="125"/>
      <c r="BCR3" s="125"/>
      <c r="BCS3" s="125"/>
      <c r="BCT3" s="125"/>
      <c r="BCU3" s="125"/>
      <c r="BCV3" s="125"/>
      <c r="BCW3" s="125"/>
      <c r="BCX3" s="125"/>
      <c r="BCY3" s="125"/>
      <c r="BCZ3" s="125"/>
      <c r="BDA3" s="125"/>
      <c r="BDB3" s="125"/>
      <c r="BDC3" s="125"/>
      <c r="BDD3" s="125"/>
      <c r="BDE3" s="125"/>
      <c r="BDF3" s="125"/>
      <c r="BDG3" s="125"/>
      <c r="BDH3" s="125"/>
      <c r="BDI3" s="125"/>
      <c r="BDJ3" s="125"/>
      <c r="BDK3" s="125"/>
      <c r="BDL3" s="125"/>
      <c r="BDM3" s="125"/>
      <c r="BDN3" s="125"/>
      <c r="BDO3" s="125"/>
      <c r="BDP3" s="125"/>
      <c r="BDQ3" s="125"/>
      <c r="BDR3" s="125"/>
      <c r="BDS3" s="125"/>
      <c r="BDT3" s="125"/>
      <c r="BDU3" s="125"/>
      <c r="BDV3" s="125"/>
      <c r="BDW3" s="125"/>
      <c r="BDX3" s="125"/>
      <c r="BDY3" s="125"/>
      <c r="BDZ3" s="125"/>
      <c r="BEA3" s="125"/>
      <c r="BEB3" s="125"/>
      <c r="BEC3" s="125"/>
      <c r="BED3" s="125"/>
      <c r="BEE3" s="125"/>
      <c r="BEF3" s="125"/>
      <c r="BEG3" s="125"/>
      <c r="BEH3" s="125"/>
      <c r="BEI3" s="125"/>
      <c r="BEJ3" s="125"/>
      <c r="BEK3" s="125"/>
      <c r="BEL3" s="125"/>
      <c r="BEM3" s="125"/>
      <c r="BEN3" s="125"/>
      <c r="BEO3" s="125"/>
      <c r="BEP3" s="125"/>
      <c r="BEQ3" s="125"/>
      <c r="BER3" s="125"/>
      <c r="BES3" s="125"/>
      <c r="BET3" s="125"/>
      <c r="BEU3" s="125"/>
      <c r="BEV3" s="125"/>
      <c r="BEW3" s="125"/>
      <c r="BEX3" s="125"/>
      <c r="BEY3" s="125"/>
      <c r="BEZ3" s="125"/>
      <c r="BFA3" s="125"/>
      <c r="BFB3" s="125"/>
      <c r="BFC3" s="125"/>
      <c r="BFD3" s="125"/>
      <c r="BFE3" s="125"/>
      <c r="BFF3" s="125"/>
      <c r="BFG3" s="125"/>
      <c r="BFH3" s="125"/>
      <c r="BFI3" s="125"/>
      <c r="BFJ3" s="125"/>
      <c r="BFK3" s="125"/>
      <c r="BFL3" s="125"/>
      <c r="BFM3" s="125"/>
      <c r="BFN3" s="125"/>
      <c r="BFO3" s="125"/>
      <c r="BFP3" s="125"/>
      <c r="BFQ3" s="125"/>
      <c r="BFR3" s="125"/>
      <c r="BFS3" s="125"/>
      <c r="BFT3" s="125"/>
      <c r="BFU3" s="125"/>
      <c r="BFV3" s="125"/>
      <c r="BFW3" s="125"/>
      <c r="BFX3" s="125"/>
      <c r="BFY3" s="125"/>
      <c r="BFZ3" s="125"/>
      <c r="BGA3" s="125"/>
      <c r="BGB3" s="125"/>
      <c r="BGC3" s="125"/>
      <c r="BGD3" s="125"/>
      <c r="BGE3" s="125"/>
      <c r="BGF3" s="125"/>
      <c r="BGG3" s="125"/>
      <c r="BGH3" s="125"/>
      <c r="BGI3" s="125"/>
      <c r="BGJ3" s="125"/>
      <c r="BGK3" s="125"/>
      <c r="BGL3" s="125"/>
      <c r="BGM3" s="125"/>
      <c r="BGN3" s="125"/>
      <c r="BGO3" s="125"/>
      <c r="BGP3" s="125"/>
      <c r="BGQ3" s="125"/>
      <c r="BGR3" s="125"/>
      <c r="BGS3" s="125"/>
      <c r="BGT3" s="125"/>
      <c r="BGU3" s="125"/>
      <c r="BGV3" s="125"/>
      <c r="BGW3" s="125"/>
      <c r="BGX3" s="125"/>
      <c r="BGY3" s="125"/>
      <c r="BGZ3" s="125"/>
      <c r="BHA3" s="125"/>
      <c r="BHB3" s="125"/>
      <c r="BHC3" s="125"/>
      <c r="BHD3" s="125"/>
      <c r="BHE3" s="125"/>
      <c r="BHF3" s="125"/>
      <c r="BHG3" s="125"/>
      <c r="BHH3" s="125"/>
      <c r="BHI3" s="125"/>
      <c r="BHJ3" s="125"/>
      <c r="BHK3" s="125"/>
      <c r="BHL3" s="125"/>
      <c r="BHM3" s="125"/>
      <c r="BHN3" s="125"/>
      <c r="BHO3" s="125"/>
      <c r="BHP3" s="125"/>
      <c r="BHQ3" s="125"/>
      <c r="BHR3" s="125"/>
      <c r="BHS3" s="125"/>
      <c r="BHT3" s="125"/>
      <c r="BHU3" s="125"/>
      <c r="BHV3" s="125"/>
      <c r="BHW3" s="125"/>
      <c r="BHX3" s="125"/>
      <c r="BHY3" s="125"/>
      <c r="BHZ3" s="125"/>
      <c r="BIA3" s="125"/>
      <c r="BIB3" s="125"/>
      <c r="BIC3" s="125"/>
      <c r="BID3" s="125"/>
      <c r="BIE3" s="125"/>
      <c r="BIF3" s="125"/>
      <c r="BIG3" s="125"/>
      <c r="BIH3" s="125"/>
      <c r="BII3" s="125"/>
      <c r="BIJ3" s="125"/>
      <c r="BIK3" s="125"/>
      <c r="BIL3" s="125"/>
      <c r="BIM3" s="125"/>
      <c r="BIN3" s="125"/>
      <c r="BIO3" s="125"/>
      <c r="BIP3" s="125"/>
      <c r="BIQ3" s="125"/>
      <c r="BIR3" s="125"/>
      <c r="BIS3" s="125"/>
      <c r="BIT3" s="125"/>
      <c r="BIU3" s="125"/>
      <c r="BIV3" s="125"/>
      <c r="BIW3" s="125"/>
      <c r="BIX3" s="125"/>
      <c r="BIY3" s="125"/>
      <c r="BIZ3" s="125"/>
      <c r="BJA3" s="125"/>
      <c r="BJB3" s="125"/>
      <c r="BJC3" s="125"/>
      <c r="BJD3" s="125"/>
      <c r="BJE3" s="125"/>
      <c r="BJF3" s="125"/>
      <c r="BJG3" s="125"/>
      <c r="BJH3" s="125"/>
      <c r="BJI3" s="125"/>
      <c r="BJJ3" s="125"/>
      <c r="BJK3" s="125"/>
      <c r="BJL3" s="125"/>
      <c r="BJM3" s="125"/>
      <c r="BJN3" s="125"/>
      <c r="BJO3" s="125"/>
      <c r="BJP3" s="125"/>
      <c r="BJQ3" s="125"/>
      <c r="BJR3" s="125"/>
      <c r="BJS3" s="125"/>
      <c r="BJT3" s="125"/>
      <c r="BJU3" s="125"/>
      <c r="BJV3" s="125"/>
      <c r="BJW3" s="125"/>
      <c r="BJX3" s="125"/>
      <c r="BJY3" s="125"/>
      <c r="BJZ3" s="125"/>
      <c r="BKA3" s="125"/>
      <c r="BKB3" s="125"/>
      <c r="BKC3" s="125"/>
      <c r="BKD3" s="125"/>
      <c r="BKE3" s="125"/>
      <c r="BKF3" s="125"/>
      <c r="BKG3" s="125"/>
      <c r="BKH3" s="125"/>
      <c r="BKI3" s="125"/>
      <c r="BKJ3" s="125"/>
      <c r="BKK3" s="125"/>
      <c r="BKL3" s="125"/>
      <c r="BKM3" s="125"/>
      <c r="BKN3" s="125"/>
      <c r="BKO3" s="125"/>
      <c r="BKP3" s="125"/>
      <c r="BKQ3" s="125"/>
      <c r="BKR3" s="125"/>
      <c r="BKS3" s="125"/>
      <c r="BKT3" s="125"/>
      <c r="BKU3" s="125"/>
      <c r="BKV3" s="125"/>
      <c r="BKW3" s="125"/>
      <c r="BKX3" s="125"/>
      <c r="BKY3" s="125"/>
      <c r="BKZ3" s="125"/>
      <c r="BLA3" s="125"/>
      <c r="BLB3" s="125"/>
      <c r="BLC3" s="125"/>
      <c r="BLD3" s="125"/>
      <c r="BLE3" s="125"/>
      <c r="BLF3" s="125"/>
      <c r="BLG3" s="125"/>
      <c r="BLH3" s="125"/>
      <c r="BLI3" s="125"/>
      <c r="BLJ3" s="125"/>
      <c r="BLK3" s="125"/>
      <c r="BLL3" s="125"/>
      <c r="BLM3" s="125"/>
      <c r="BLN3" s="125"/>
      <c r="BLO3" s="125"/>
      <c r="BLP3" s="125"/>
      <c r="BLQ3" s="125"/>
      <c r="BLR3" s="125"/>
      <c r="BLS3" s="125"/>
      <c r="BLT3" s="125"/>
      <c r="BLU3" s="125"/>
      <c r="BLV3" s="125"/>
      <c r="BLW3" s="125"/>
      <c r="BLX3" s="125"/>
      <c r="BLY3" s="125"/>
      <c r="BLZ3" s="125"/>
      <c r="BMA3" s="125"/>
      <c r="BMB3" s="125"/>
      <c r="BMC3" s="125"/>
      <c r="BMD3" s="125"/>
      <c r="BME3" s="125"/>
      <c r="BMF3" s="125"/>
      <c r="BMG3" s="125"/>
      <c r="BMH3" s="125"/>
      <c r="BMI3" s="125"/>
      <c r="BMJ3" s="125"/>
      <c r="BMK3" s="125"/>
      <c r="BML3" s="125"/>
      <c r="BMM3" s="125"/>
      <c r="BMN3" s="125"/>
      <c r="BMO3" s="125"/>
      <c r="BMP3" s="125"/>
      <c r="BMQ3" s="125"/>
      <c r="BMR3" s="125"/>
      <c r="BMS3" s="125"/>
      <c r="BMT3" s="125"/>
      <c r="BMU3" s="125"/>
      <c r="BMV3" s="125"/>
      <c r="BMW3" s="125"/>
      <c r="BMX3" s="125"/>
      <c r="BMY3" s="125"/>
      <c r="BMZ3" s="125"/>
      <c r="BNA3" s="125"/>
      <c r="BNB3" s="125"/>
      <c r="BNC3" s="125"/>
      <c r="BND3" s="125"/>
      <c r="BNE3" s="125"/>
      <c r="BNF3" s="125"/>
      <c r="BNG3" s="125"/>
      <c r="BNH3" s="125"/>
      <c r="BNI3" s="125"/>
      <c r="BNJ3" s="125"/>
      <c r="BNK3" s="125"/>
      <c r="BNL3" s="125"/>
      <c r="BNM3" s="125"/>
      <c r="BNN3" s="125"/>
      <c r="BNO3" s="125"/>
      <c r="BNP3" s="125"/>
      <c r="BNQ3" s="125"/>
      <c r="BNR3" s="125"/>
      <c r="BNS3" s="125"/>
      <c r="BNT3" s="125"/>
      <c r="BNU3" s="125"/>
      <c r="BNV3" s="125"/>
      <c r="BNW3" s="125"/>
      <c r="BNX3" s="125"/>
      <c r="BNY3" s="125"/>
      <c r="BNZ3" s="125"/>
      <c r="BOA3" s="125"/>
      <c r="BOB3" s="125"/>
      <c r="BOC3" s="125"/>
      <c r="BOD3" s="125"/>
      <c r="BOE3" s="125"/>
      <c r="BOF3" s="125"/>
      <c r="BOG3" s="125"/>
      <c r="BOH3" s="125"/>
      <c r="BOI3" s="125"/>
      <c r="BOJ3" s="125"/>
      <c r="BOK3" s="125"/>
      <c r="BOL3" s="125"/>
      <c r="BOM3" s="125"/>
      <c r="BON3" s="125"/>
      <c r="BOO3" s="125"/>
      <c r="BOP3" s="125"/>
      <c r="BOQ3" s="125"/>
      <c r="BOR3" s="125"/>
      <c r="BOS3" s="125"/>
      <c r="BOT3" s="125"/>
      <c r="BOU3" s="125"/>
      <c r="BOV3" s="125"/>
      <c r="BOW3" s="125"/>
      <c r="BOX3" s="125"/>
      <c r="BOY3" s="125"/>
      <c r="BOZ3" s="125"/>
      <c r="BPA3" s="125"/>
      <c r="BPB3" s="125"/>
      <c r="BPC3" s="125"/>
      <c r="BPD3" s="125"/>
      <c r="BPE3" s="125"/>
      <c r="BPF3" s="125"/>
      <c r="BPG3" s="125"/>
      <c r="BPH3" s="125"/>
      <c r="BPI3" s="125"/>
      <c r="BPJ3" s="125"/>
      <c r="BPK3" s="125"/>
      <c r="BPL3" s="125"/>
      <c r="BPM3" s="125"/>
      <c r="BPN3" s="125"/>
      <c r="BPO3" s="125"/>
      <c r="BPP3" s="125"/>
      <c r="BPQ3" s="125"/>
      <c r="BPR3" s="125"/>
      <c r="BPS3" s="125"/>
      <c r="BPT3" s="125"/>
      <c r="BPU3" s="125"/>
      <c r="BPV3" s="125"/>
      <c r="BPW3" s="125"/>
      <c r="BPX3" s="125"/>
      <c r="BPY3" s="125"/>
      <c r="BPZ3" s="125"/>
      <c r="BQA3" s="125"/>
      <c r="BQB3" s="125"/>
      <c r="BQC3" s="125"/>
      <c r="BQD3" s="125"/>
      <c r="BQE3" s="125"/>
      <c r="BQF3" s="125"/>
      <c r="BQG3" s="125"/>
      <c r="BQH3" s="125"/>
      <c r="BQI3" s="125"/>
      <c r="BQJ3" s="125"/>
      <c r="BQK3" s="125"/>
      <c r="BQL3" s="125"/>
      <c r="BQM3" s="125"/>
      <c r="BQN3" s="125"/>
      <c r="BQO3" s="125"/>
      <c r="BQP3" s="125"/>
      <c r="BQQ3" s="125"/>
      <c r="BQR3" s="125"/>
      <c r="BQS3" s="125"/>
      <c r="BQT3" s="125"/>
      <c r="BQU3" s="125"/>
      <c r="BQV3" s="125"/>
      <c r="BQW3" s="125"/>
      <c r="BQX3" s="125"/>
      <c r="BQY3" s="125"/>
      <c r="BQZ3" s="125"/>
      <c r="BRA3" s="125"/>
      <c r="BRB3" s="125"/>
      <c r="BRC3" s="125"/>
      <c r="BRD3" s="125"/>
      <c r="BRE3" s="125"/>
      <c r="BRF3" s="125"/>
      <c r="BRG3" s="125"/>
      <c r="BRH3" s="125"/>
      <c r="BRI3" s="125"/>
      <c r="BRJ3" s="125"/>
      <c r="BRK3" s="125"/>
      <c r="BRL3" s="125"/>
      <c r="BRM3" s="125"/>
      <c r="BRN3" s="125"/>
      <c r="BRO3" s="125"/>
      <c r="BRP3" s="125"/>
      <c r="BRQ3" s="125"/>
      <c r="BRR3" s="125"/>
      <c r="BRS3" s="125"/>
      <c r="BRT3" s="125"/>
      <c r="BRU3" s="125"/>
      <c r="BRV3" s="125"/>
      <c r="BRW3" s="125"/>
      <c r="BRX3" s="125"/>
      <c r="BRY3" s="125"/>
      <c r="BRZ3" s="125"/>
      <c r="BSA3" s="125"/>
      <c r="BSB3" s="125"/>
      <c r="BSC3" s="125"/>
      <c r="BSD3" s="125"/>
      <c r="BSE3" s="125"/>
      <c r="BSF3" s="125"/>
      <c r="BSG3" s="125"/>
      <c r="BSH3" s="125"/>
      <c r="BSI3" s="125"/>
      <c r="BSJ3" s="125"/>
      <c r="BSK3" s="125"/>
      <c r="BSL3" s="125"/>
      <c r="BSM3" s="125"/>
      <c r="BSN3" s="125"/>
      <c r="BSO3" s="125"/>
      <c r="BSP3" s="125"/>
      <c r="BSQ3" s="125"/>
      <c r="BSR3" s="125"/>
      <c r="BSS3" s="125"/>
      <c r="BST3" s="125"/>
      <c r="BSU3" s="125"/>
      <c r="BSV3" s="125"/>
      <c r="BSW3" s="125"/>
      <c r="BSX3" s="125"/>
      <c r="BSY3" s="125"/>
      <c r="BSZ3" s="125"/>
      <c r="BTA3" s="125"/>
      <c r="BTB3" s="125"/>
      <c r="BTC3" s="125"/>
      <c r="BTD3" s="125"/>
      <c r="BTE3" s="125"/>
      <c r="BTF3" s="125"/>
      <c r="BTG3" s="125"/>
      <c r="BTH3" s="125"/>
      <c r="BTI3" s="125"/>
      <c r="BTJ3" s="125"/>
      <c r="BTK3" s="125"/>
      <c r="BTL3" s="125"/>
      <c r="BTM3" s="125"/>
      <c r="BTN3" s="125"/>
      <c r="BTO3" s="125"/>
      <c r="BTP3" s="125"/>
      <c r="BTQ3" s="125"/>
      <c r="BTR3" s="125"/>
      <c r="BTS3" s="125"/>
      <c r="BTT3" s="125"/>
      <c r="BTU3" s="125"/>
      <c r="BTV3" s="125"/>
      <c r="BTW3" s="125"/>
      <c r="BTX3" s="125"/>
      <c r="BTY3" s="125"/>
      <c r="BTZ3" s="125"/>
      <c r="BUA3" s="125"/>
      <c r="BUB3" s="125"/>
      <c r="BUC3" s="125"/>
      <c r="BUD3" s="125"/>
      <c r="BUE3" s="125"/>
      <c r="BUF3" s="125"/>
      <c r="BUG3" s="125"/>
      <c r="BUH3" s="125"/>
      <c r="BUI3" s="125"/>
      <c r="BUJ3" s="125"/>
      <c r="BUK3" s="125"/>
      <c r="BUL3" s="125"/>
      <c r="BUM3" s="125"/>
      <c r="BUN3" s="125"/>
      <c r="BUO3" s="125"/>
      <c r="BUP3" s="125"/>
      <c r="BUQ3" s="125"/>
      <c r="BUR3" s="125"/>
      <c r="BUS3" s="125"/>
      <c r="BUT3" s="125"/>
      <c r="BUU3" s="125"/>
      <c r="BUV3" s="125"/>
      <c r="BUW3" s="125"/>
      <c r="BUX3" s="125"/>
      <c r="BUY3" s="125"/>
      <c r="BUZ3" s="125"/>
      <c r="BVA3" s="125"/>
      <c r="BVB3" s="125"/>
      <c r="BVC3" s="125"/>
      <c r="BVD3" s="125"/>
      <c r="BVE3" s="125"/>
      <c r="BVF3" s="125"/>
      <c r="BVG3" s="125"/>
      <c r="BVH3" s="125"/>
      <c r="BVI3" s="125"/>
      <c r="BVJ3" s="125"/>
      <c r="BVK3" s="125"/>
      <c r="BVL3" s="125"/>
      <c r="BVM3" s="125"/>
      <c r="BVN3" s="125"/>
      <c r="BVO3" s="125"/>
      <c r="BVP3" s="125"/>
      <c r="BVQ3" s="125"/>
      <c r="BVR3" s="125"/>
      <c r="BVS3" s="125"/>
      <c r="BVT3" s="125"/>
      <c r="BVU3" s="125"/>
      <c r="BVV3" s="125"/>
      <c r="BVW3" s="125"/>
      <c r="BVX3" s="125"/>
      <c r="BVY3" s="125"/>
      <c r="BVZ3" s="125"/>
      <c r="BWA3" s="125"/>
      <c r="BWB3" s="125"/>
      <c r="BWC3" s="125"/>
      <c r="BWD3" s="125"/>
      <c r="BWE3" s="125"/>
      <c r="BWF3" s="125"/>
      <c r="BWG3" s="125"/>
      <c r="BWH3" s="125"/>
      <c r="BWI3" s="125"/>
      <c r="BWJ3" s="125"/>
      <c r="BWK3" s="125"/>
      <c r="BWL3" s="125"/>
      <c r="BWM3" s="125"/>
      <c r="BWN3" s="125"/>
      <c r="BWO3" s="125"/>
      <c r="BWP3" s="125"/>
      <c r="BWQ3" s="125"/>
      <c r="BWR3" s="125"/>
      <c r="BWS3" s="125"/>
      <c r="BWT3" s="125"/>
      <c r="BWU3" s="125"/>
      <c r="BWV3" s="125"/>
      <c r="BWW3" s="125"/>
      <c r="BWX3" s="125"/>
      <c r="BWY3" s="125"/>
      <c r="BWZ3" s="125"/>
      <c r="BXA3" s="125"/>
      <c r="BXB3" s="125"/>
      <c r="BXC3" s="125"/>
      <c r="BXD3" s="125"/>
      <c r="BXE3" s="125"/>
      <c r="BXF3" s="125"/>
      <c r="BXG3" s="125"/>
      <c r="BXH3" s="125"/>
      <c r="BXI3" s="125"/>
      <c r="BXJ3" s="125"/>
      <c r="BXK3" s="125"/>
      <c r="BXL3" s="125"/>
      <c r="BXM3" s="125"/>
      <c r="BXN3" s="125"/>
      <c r="BXO3" s="125"/>
      <c r="BXP3" s="125"/>
      <c r="BXQ3" s="125"/>
      <c r="BXR3" s="125"/>
      <c r="BXS3" s="125"/>
      <c r="BXT3" s="125"/>
      <c r="BXU3" s="125"/>
      <c r="BXV3" s="125"/>
      <c r="BXW3" s="125"/>
      <c r="BXX3" s="125"/>
      <c r="BXY3" s="125"/>
      <c r="BXZ3" s="125"/>
      <c r="BYA3" s="125"/>
      <c r="BYB3" s="125"/>
      <c r="BYC3" s="125"/>
      <c r="BYD3" s="125"/>
      <c r="BYE3" s="125"/>
      <c r="BYF3" s="125"/>
      <c r="BYG3" s="125"/>
      <c r="BYH3" s="125"/>
      <c r="BYI3" s="125"/>
      <c r="BYJ3" s="125"/>
      <c r="BYK3" s="125"/>
      <c r="BYL3" s="125"/>
      <c r="BYM3" s="125"/>
      <c r="BYN3" s="125"/>
      <c r="BYO3" s="125"/>
      <c r="BYP3" s="125"/>
      <c r="BYQ3" s="125"/>
      <c r="BYR3" s="125"/>
      <c r="BYS3" s="125"/>
      <c r="BYT3" s="125"/>
      <c r="BYU3" s="125"/>
      <c r="BYV3" s="125"/>
      <c r="BYW3" s="125"/>
      <c r="BYX3" s="125"/>
      <c r="BYY3" s="125"/>
      <c r="BYZ3" s="125"/>
      <c r="BZA3" s="125"/>
      <c r="BZB3" s="125"/>
      <c r="BZC3" s="125"/>
      <c r="BZD3" s="125"/>
      <c r="BZE3" s="125"/>
      <c r="BZF3" s="125"/>
      <c r="BZG3" s="125"/>
      <c r="BZH3" s="125"/>
      <c r="BZI3" s="125"/>
      <c r="BZJ3" s="125"/>
      <c r="BZK3" s="125"/>
      <c r="BZL3" s="125"/>
      <c r="BZM3" s="125"/>
      <c r="BZN3" s="125"/>
      <c r="BZO3" s="125"/>
      <c r="BZP3" s="125"/>
      <c r="BZQ3" s="125"/>
      <c r="BZR3" s="125"/>
      <c r="BZS3" s="125"/>
      <c r="BZT3" s="125"/>
      <c r="BZU3" s="125"/>
      <c r="BZV3" s="125"/>
      <c r="BZW3" s="125"/>
      <c r="BZX3" s="125"/>
      <c r="BZY3" s="125"/>
      <c r="BZZ3" s="125"/>
      <c r="CAA3" s="125"/>
      <c r="CAB3" s="125"/>
      <c r="CAC3" s="125"/>
      <c r="CAD3" s="125"/>
      <c r="CAE3" s="125"/>
      <c r="CAF3" s="125"/>
      <c r="CAG3" s="125"/>
      <c r="CAH3" s="125"/>
      <c r="CAI3" s="125"/>
      <c r="CAJ3" s="125"/>
      <c r="CAK3" s="125"/>
      <c r="CAL3" s="125"/>
      <c r="CAM3" s="125"/>
      <c r="CAN3" s="125"/>
      <c r="CAO3" s="125"/>
      <c r="CAP3" s="125"/>
      <c r="CAQ3" s="125"/>
      <c r="CAR3" s="125"/>
      <c r="CAS3" s="125"/>
      <c r="CAT3" s="125"/>
      <c r="CAU3" s="125"/>
      <c r="CAV3" s="125"/>
      <c r="CAW3" s="125"/>
      <c r="CAX3" s="125"/>
      <c r="CAY3" s="125"/>
      <c r="CAZ3" s="125"/>
      <c r="CBA3" s="125"/>
      <c r="CBB3" s="125"/>
      <c r="CBC3" s="125"/>
      <c r="CBD3" s="125"/>
      <c r="CBE3" s="125"/>
      <c r="CBF3" s="125"/>
      <c r="CBG3" s="125"/>
      <c r="CBH3" s="125"/>
      <c r="CBI3" s="125"/>
      <c r="CBJ3" s="125"/>
      <c r="CBK3" s="125"/>
      <c r="CBL3" s="125"/>
      <c r="CBM3" s="125"/>
      <c r="CBN3" s="125"/>
      <c r="CBO3" s="125"/>
      <c r="CBP3" s="125"/>
      <c r="CBQ3" s="125"/>
      <c r="CBR3" s="125"/>
      <c r="CBS3" s="125"/>
      <c r="CBT3" s="125"/>
      <c r="CBU3" s="125"/>
      <c r="CBV3" s="125"/>
      <c r="CBW3" s="125"/>
      <c r="CBX3" s="125"/>
      <c r="CBY3" s="125"/>
      <c r="CBZ3" s="125"/>
      <c r="CCA3" s="125"/>
      <c r="CCB3" s="125"/>
      <c r="CCC3" s="125"/>
      <c r="CCD3" s="125"/>
      <c r="CCE3" s="125"/>
      <c r="CCF3" s="125"/>
      <c r="CCG3" s="125"/>
      <c r="CCH3" s="125"/>
      <c r="CCI3" s="125"/>
      <c r="CCJ3" s="125"/>
      <c r="CCK3" s="125"/>
      <c r="CCL3" s="125"/>
      <c r="CCM3" s="125"/>
      <c r="CCN3" s="125"/>
      <c r="CCO3" s="125"/>
      <c r="CCP3" s="125"/>
      <c r="CCQ3" s="125"/>
      <c r="CCR3" s="125"/>
      <c r="CCS3" s="125"/>
      <c r="CCT3" s="125"/>
      <c r="CCU3" s="125"/>
      <c r="CCV3" s="125"/>
      <c r="CCW3" s="125"/>
      <c r="CCX3" s="125"/>
      <c r="CCY3" s="125"/>
      <c r="CCZ3" s="125"/>
      <c r="CDA3" s="125"/>
      <c r="CDB3" s="125"/>
      <c r="CDC3" s="125"/>
      <c r="CDD3" s="125"/>
      <c r="CDE3" s="125"/>
      <c r="CDF3" s="125"/>
      <c r="CDG3" s="125"/>
      <c r="CDH3" s="125"/>
      <c r="CDI3" s="125"/>
      <c r="CDJ3" s="125"/>
      <c r="CDK3" s="125"/>
      <c r="CDL3" s="125"/>
      <c r="CDM3" s="125"/>
      <c r="CDN3" s="125"/>
      <c r="CDO3" s="125"/>
      <c r="CDP3" s="125"/>
      <c r="CDQ3" s="125"/>
      <c r="CDR3" s="125"/>
      <c r="CDS3" s="125"/>
      <c r="CDT3" s="125"/>
      <c r="CDU3" s="125"/>
      <c r="CDV3" s="125"/>
      <c r="CDW3" s="125"/>
      <c r="CDX3" s="125"/>
      <c r="CDY3" s="125"/>
      <c r="CDZ3" s="125"/>
      <c r="CEA3" s="125"/>
      <c r="CEB3" s="125"/>
      <c r="CEC3" s="125"/>
      <c r="CED3" s="125"/>
      <c r="CEE3" s="125"/>
      <c r="CEF3" s="125"/>
      <c r="CEG3" s="125"/>
      <c r="CEH3" s="125"/>
      <c r="CEI3" s="125"/>
      <c r="CEJ3" s="125"/>
      <c r="CEK3" s="125"/>
      <c r="CEL3" s="125"/>
      <c r="CEM3" s="125"/>
      <c r="CEN3" s="125"/>
      <c r="CEO3" s="125"/>
      <c r="CEP3" s="125"/>
      <c r="CEQ3" s="125"/>
      <c r="CER3" s="125"/>
      <c r="CES3" s="125"/>
      <c r="CET3" s="125"/>
      <c r="CEU3" s="125"/>
      <c r="CEV3" s="125"/>
      <c r="CEW3" s="125"/>
      <c r="CEX3" s="125"/>
      <c r="CEY3" s="125"/>
      <c r="CEZ3" s="125"/>
      <c r="CFA3" s="125"/>
      <c r="CFB3" s="125"/>
      <c r="CFC3" s="125"/>
      <c r="CFD3" s="125"/>
      <c r="CFE3" s="125"/>
      <c r="CFF3" s="125"/>
      <c r="CFG3" s="125"/>
      <c r="CFH3" s="125"/>
      <c r="CFI3" s="125"/>
      <c r="CFJ3" s="125"/>
      <c r="CFK3" s="125"/>
      <c r="CFL3" s="125"/>
      <c r="CFM3" s="125"/>
      <c r="CFN3" s="125"/>
      <c r="CFO3" s="125"/>
      <c r="CFP3" s="125"/>
      <c r="CFQ3" s="125"/>
      <c r="CFR3" s="125"/>
      <c r="CFS3" s="125"/>
      <c r="CFT3" s="125"/>
      <c r="CFU3" s="125"/>
      <c r="CFV3" s="125"/>
      <c r="CFW3" s="125"/>
      <c r="CFX3" s="125"/>
      <c r="CFY3" s="125"/>
      <c r="CFZ3" s="125"/>
      <c r="CGA3" s="125"/>
      <c r="CGB3" s="125"/>
      <c r="CGC3" s="125"/>
      <c r="CGD3" s="125"/>
      <c r="CGE3" s="125"/>
      <c r="CGF3" s="125"/>
      <c r="CGG3" s="125"/>
      <c r="CGH3" s="125"/>
      <c r="CGI3" s="125"/>
      <c r="CGJ3" s="125"/>
      <c r="CGK3" s="125"/>
      <c r="CGL3" s="125"/>
      <c r="CGM3" s="125"/>
      <c r="CGN3" s="125"/>
      <c r="CGO3" s="125"/>
      <c r="CGP3" s="125"/>
      <c r="CGQ3" s="125"/>
      <c r="CGR3" s="125"/>
      <c r="CGS3" s="125"/>
      <c r="CGT3" s="125"/>
      <c r="CGU3" s="125"/>
      <c r="CGV3" s="125"/>
      <c r="CGW3" s="125"/>
      <c r="CGX3" s="125"/>
      <c r="CGY3" s="125"/>
      <c r="CGZ3" s="125"/>
      <c r="CHA3" s="125"/>
      <c r="CHB3" s="125"/>
      <c r="CHC3" s="125"/>
      <c r="CHD3" s="125"/>
      <c r="CHE3" s="125"/>
      <c r="CHF3" s="125"/>
      <c r="CHG3" s="125"/>
      <c r="CHH3" s="125"/>
      <c r="CHI3" s="125"/>
      <c r="CHJ3" s="125"/>
      <c r="CHK3" s="125"/>
      <c r="CHL3" s="125"/>
      <c r="CHM3" s="125"/>
      <c r="CHN3" s="125"/>
      <c r="CHO3" s="125"/>
      <c r="CHP3" s="125"/>
      <c r="CHQ3" s="125"/>
      <c r="CHR3" s="125"/>
      <c r="CHS3" s="125"/>
      <c r="CHT3" s="125"/>
      <c r="CHU3" s="125"/>
      <c r="CHV3" s="125"/>
      <c r="CHW3" s="125"/>
      <c r="CHX3" s="125"/>
      <c r="CHY3" s="125"/>
      <c r="CHZ3" s="125"/>
      <c r="CIA3" s="125"/>
      <c r="CIB3" s="125"/>
      <c r="CIC3" s="125"/>
      <c r="CID3" s="125"/>
      <c r="CIE3" s="125"/>
      <c r="CIF3" s="125"/>
      <c r="CIG3" s="125"/>
      <c r="CIH3" s="125"/>
      <c r="CII3" s="125"/>
      <c r="CIJ3" s="125"/>
      <c r="CIK3" s="125"/>
      <c r="CIL3" s="125"/>
      <c r="CIM3" s="125"/>
      <c r="CIN3" s="125"/>
      <c r="CIO3" s="125"/>
      <c r="CIP3" s="125"/>
      <c r="CIQ3" s="125"/>
      <c r="CIR3" s="125"/>
      <c r="CIS3" s="125"/>
      <c r="CIT3" s="125"/>
      <c r="CIU3" s="125"/>
      <c r="CIV3" s="125"/>
      <c r="CIW3" s="125"/>
      <c r="CIX3" s="125"/>
      <c r="CIY3" s="125"/>
      <c r="CIZ3" s="125"/>
      <c r="CJA3" s="125"/>
      <c r="CJB3" s="125"/>
      <c r="CJC3" s="125"/>
      <c r="CJD3" s="125"/>
      <c r="CJE3" s="125"/>
      <c r="CJF3" s="125"/>
      <c r="CJG3" s="125"/>
      <c r="CJH3" s="125"/>
      <c r="CJI3" s="125"/>
      <c r="CJJ3" s="125"/>
      <c r="CJK3" s="125"/>
      <c r="CJL3" s="125"/>
      <c r="CJM3" s="125"/>
      <c r="CJN3" s="125"/>
      <c r="CJO3" s="125"/>
      <c r="CJP3" s="125"/>
      <c r="CJQ3" s="125"/>
      <c r="CJR3" s="125"/>
      <c r="CJS3" s="125"/>
      <c r="CJT3" s="125"/>
      <c r="CJU3" s="125"/>
      <c r="CJV3" s="125"/>
      <c r="CJW3" s="125"/>
      <c r="CJX3" s="125"/>
      <c r="CJY3" s="125"/>
      <c r="CJZ3" s="125"/>
      <c r="CKA3" s="125"/>
      <c r="CKB3" s="125"/>
      <c r="CKC3" s="125"/>
      <c r="CKD3" s="125"/>
      <c r="CKE3" s="125"/>
      <c r="CKF3" s="125"/>
      <c r="CKG3" s="125"/>
      <c r="CKH3" s="125"/>
      <c r="CKI3" s="125"/>
      <c r="CKJ3" s="125"/>
      <c r="CKK3" s="125"/>
      <c r="CKL3" s="125"/>
      <c r="CKM3" s="125"/>
      <c r="CKN3" s="125"/>
      <c r="CKO3" s="125"/>
      <c r="CKP3" s="125"/>
      <c r="CKQ3" s="125"/>
      <c r="CKR3" s="125"/>
      <c r="CKS3" s="125"/>
      <c r="CKT3" s="125"/>
      <c r="CKU3" s="125"/>
      <c r="CKV3" s="125"/>
      <c r="CKW3" s="125"/>
      <c r="CKX3" s="125"/>
      <c r="CKY3" s="125"/>
      <c r="CKZ3" s="125"/>
      <c r="CLA3" s="125"/>
      <c r="CLB3" s="125"/>
      <c r="CLC3" s="125"/>
      <c r="CLD3" s="125"/>
      <c r="CLE3" s="125"/>
      <c r="CLF3" s="125"/>
      <c r="CLG3" s="125"/>
      <c r="CLH3" s="125"/>
      <c r="CLI3" s="125"/>
      <c r="CLJ3" s="125"/>
      <c r="CLK3" s="125"/>
      <c r="CLL3" s="125"/>
      <c r="CLM3" s="125"/>
      <c r="CLN3" s="125"/>
      <c r="CLO3" s="125"/>
      <c r="CLP3" s="125"/>
      <c r="CLQ3" s="125"/>
      <c r="CLR3" s="125"/>
      <c r="CLS3" s="125"/>
      <c r="CLT3" s="125"/>
      <c r="CLU3" s="125"/>
      <c r="CLV3" s="125"/>
      <c r="CLW3" s="125"/>
      <c r="CLX3" s="125"/>
      <c r="CLY3" s="125"/>
      <c r="CLZ3" s="125"/>
      <c r="CMA3" s="125"/>
      <c r="CMB3" s="125"/>
      <c r="CMC3" s="125"/>
      <c r="CMD3" s="125"/>
      <c r="CME3" s="125"/>
      <c r="CMF3" s="125"/>
      <c r="CMG3" s="125"/>
      <c r="CMH3" s="125"/>
      <c r="CMI3" s="125"/>
      <c r="CMJ3" s="125"/>
      <c r="CMK3" s="125"/>
      <c r="CML3" s="125"/>
      <c r="CMM3" s="125"/>
      <c r="CMN3" s="125"/>
      <c r="CMO3" s="125"/>
      <c r="CMP3" s="125"/>
      <c r="CMQ3" s="125"/>
      <c r="CMR3" s="125"/>
      <c r="CMS3" s="125"/>
      <c r="CMT3" s="125"/>
      <c r="CMU3" s="125"/>
      <c r="CMV3" s="125"/>
      <c r="CMW3" s="125"/>
      <c r="CMX3" s="125"/>
      <c r="CMY3" s="125"/>
      <c r="CMZ3" s="125"/>
      <c r="CNA3" s="125"/>
      <c r="CNB3" s="125"/>
      <c r="CNC3" s="125"/>
      <c r="CND3" s="125"/>
      <c r="CNE3" s="125"/>
      <c r="CNF3" s="125"/>
      <c r="CNG3" s="125"/>
      <c r="CNH3" s="125"/>
      <c r="CNI3" s="125"/>
      <c r="CNJ3" s="125"/>
      <c r="CNK3" s="125"/>
      <c r="CNL3" s="125"/>
      <c r="CNM3" s="125"/>
      <c r="CNN3" s="125"/>
      <c r="CNO3" s="125"/>
      <c r="CNP3" s="125"/>
      <c r="CNQ3" s="125"/>
      <c r="CNR3" s="125"/>
      <c r="CNS3" s="125"/>
      <c r="CNT3" s="125"/>
      <c r="CNU3" s="125"/>
      <c r="CNV3" s="125"/>
      <c r="CNW3" s="125"/>
      <c r="CNX3" s="125"/>
      <c r="CNY3" s="125"/>
      <c r="CNZ3" s="125"/>
      <c r="COA3" s="125"/>
      <c r="COB3" s="125"/>
      <c r="COC3" s="125"/>
      <c r="COD3" s="125"/>
      <c r="COE3" s="125"/>
      <c r="COF3" s="125"/>
      <c r="COG3" s="125"/>
      <c r="COH3" s="125"/>
      <c r="COI3" s="125"/>
      <c r="COJ3" s="125"/>
      <c r="COK3" s="125"/>
      <c r="COL3" s="125"/>
      <c r="COM3" s="125"/>
      <c r="CON3" s="125"/>
      <c r="COO3" s="125"/>
      <c r="COP3" s="125"/>
      <c r="COQ3" s="125"/>
      <c r="COR3" s="125"/>
      <c r="COS3" s="125"/>
      <c r="COT3" s="125"/>
      <c r="COU3" s="125"/>
      <c r="COV3" s="125"/>
      <c r="COW3" s="125"/>
      <c r="COX3" s="125"/>
      <c r="COY3" s="125"/>
      <c r="COZ3" s="125"/>
      <c r="CPA3" s="125"/>
      <c r="CPB3" s="125"/>
      <c r="CPC3" s="125"/>
      <c r="CPD3" s="125"/>
      <c r="CPE3" s="125"/>
      <c r="CPF3" s="125"/>
      <c r="CPG3" s="125"/>
      <c r="CPH3" s="125"/>
      <c r="CPI3" s="125"/>
      <c r="CPJ3" s="125"/>
      <c r="CPK3" s="125"/>
      <c r="CPL3" s="125"/>
      <c r="CPM3" s="125"/>
      <c r="CPN3" s="125"/>
      <c r="CPO3" s="125"/>
      <c r="CPP3" s="125"/>
      <c r="CPQ3" s="125"/>
      <c r="CPR3" s="125"/>
      <c r="CPS3" s="125"/>
      <c r="CPT3" s="125"/>
      <c r="CPU3" s="125"/>
      <c r="CPV3" s="125"/>
      <c r="CPW3" s="125"/>
      <c r="CPX3" s="125"/>
      <c r="CPY3" s="125"/>
      <c r="CPZ3" s="125"/>
      <c r="CQA3" s="125"/>
      <c r="CQB3" s="125"/>
      <c r="CQC3" s="125"/>
      <c r="CQD3" s="125"/>
      <c r="CQE3" s="125"/>
      <c r="CQF3" s="125"/>
      <c r="CQG3" s="125"/>
      <c r="CQH3" s="125"/>
      <c r="CQI3" s="125"/>
      <c r="CQJ3" s="125"/>
      <c r="CQK3" s="125"/>
      <c r="CQL3" s="125"/>
      <c r="CQM3" s="125"/>
      <c r="CQN3" s="125"/>
      <c r="CQO3" s="125"/>
      <c r="CQP3" s="125"/>
      <c r="CQQ3" s="125"/>
      <c r="CQR3" s="125"/>
      <c r="CQS3" s="125"/>
      <c r="CQT3" s="125"/>
      <c r="CQU3" s="125"/>
      <c r="CQV3" s="125"/>
      <c r="CQW3" s="125"/>
      <c r="CQX3" s="125"/>
      <c r="CQY3" s="125"/>
      <c r="CQZ3" s="125"/>
      <c r="CRA3" s="125"/>
      <c r="CRB3" s="125"/>
      <c r="CRC3" s="125"/>
      <c r="CRD3" s="125"/>
      <c r="CRE3" s="125"/>
      <c r="CRF3" s="125"/>
      <c r="CRG3" s="125"/>
      <c r="CRH3" s="125"/>
      <c r="CRI3" s="125"/>
      <c r="CRJ3" s="125"/>
      <c r="CRK3" s="125"/>
      <c r="CRL3" s="125"/>
      <c r="CRM3" s="125"/>
      <c r="CRN3" s="125"/>
      <c r="CRO3" s="125"/>
      <c r="CRP3" s="125"/>
      <c r="CRQ3" s="125"/>
      <c r="CRR3" s="125"/>
      <c r="CRS3" s="125"/>
      <c r="CRT3" s="125"/>
      <c r="CRU3" s="125"/>
      <c r="CRV3" s="125"/>
      <c r="CRW3" s="125"/>
      <c r="CRX3" s="125"/>
      <c r="CRY3" s="125"/>
      <c r="CRZ3" s="125"/>
      <c r="CSA3" s="125"/>
      <c r="CSB3" s="125"/>
      <c r="CSC3" s="125"/>
      <c r="CSD3" s="125"/>
      <c r="CSE3" s="125"/>
      <c r="CSF3" s="125"/>
      <c r="CSG3" s="125"/>
      <c r="CSH3" s="125"/>
      <c r="CSI3" s="125"/>
      <c r="CSJ3" s="125"/>
      <c r="CSK3" s="125"/>
      <c r="CSL3" s="125"/>
      <c r="CSM3" s="125"/>
      <c r="CSN3" s="125"/>
      <c r="CSO3" s="125"/>
      <c r="CSP3" s="125"/>
      <c r="CSQ3" s="125"/>
      <c r="CSR3" s="125"/>
      <c r="CSS3" s="125"/>
      <c r="CST3" s="125"/>
      <c r="CSU3" s="125"/>
      <c r="CSV3" s="125"/>
      <c r="CSW3" s="125"/>
      <c r="CSX3" s="125"/>
      <c r="CSY3" s="125"/>
      <c r="CSZ3" s="125"/>
      <c r="CTA3" s="125"/>
      <c r="CTB3" s="125"/>
      <c r="CTC3" s="125"/>
      <c r="CTD3" s="125"/>
      <c r="CTE3" s="125"/>
      <c r="CTF3" s="125"/>
      <c r="CTG3" s="125"/>
      <c r="CTH3" s="125"/>
      <c r="CTI3" s="125"/>
      <c r="CTJ3" s="125"/>
      <c r="CTK3" s="125"/>
      <c r="CTL3" s="125"/>
      <c r="CTM3" s="125"/>
      <c r="CTN3" s="125"/>
      <c r="CTO3" s="125"/>
      <c r="CTP3" s="125"/>
      <c r="CTQ3" s="125"/>
      <c r="CTR3" s="125"/>
      <c r="CTS3" s="125"/>
      <c r="CTT3" s="125"/>
      <c r="CTU3" s="125"/>
      <c r="CTV3" s="125"/>
      <c r="CTW3" s="125"/>
      <c r="CTX3" s="125"/>
      <c r="CTY3" s="125"/>
      <c r="CTZ3" s="125"/>
      <c r="CUA3" s="125"/>
    </row>
    <row r="4" s="36" customFormat="1" spans="1:2575">
      <c r="A4" s="131"/>
      <c r="B4" s="132" t="s">
        <v>5</v>
      </c>
      <c r="C4" s="133" t="s">
        <v>77</v>
      </c>
      <c r="D4" s="131"/>
      <c r="F4" s="131"/>
      <c r="G4" s="131"/>
      <c r="H4" s="131"/>
      <c r="I4" s="131"/>
      <c r="J4" s="131"/>
      <c r="K4" s="131"/>
      <c r="L4" s="131"/>
      <c r="M4" s="131"/>
      <c r="N4" s="131"/>
      <c r="O4" s="131"/>
      <c r="P4" s="131"/>
      <c r="Q4" s="131"/>
      <c r="R4" s="131"/>
      <c r="S4" s="131"/>
      <c r="T4" s="131"/>
      <c r="U4" s="131"/>
      <c r="V4" s="131"/>
      <c r="W4" s="131"/>
      <c r="X4" s="131"/>
      <c r="Y4" s="131"/>
      <c r="Z4" s="131"/>
      <c r="AA4" s="131"/>
      <c r="AB4" s="131"/>
      <c r="AC4" s="131"/>
      <c r="AD4" s="131"/>
      <c r="AE4" s="131"/>
      <c r="AF4" s="131"/>
      <c r="AG4" s="131"/>
      <c r="AH4" s="131"/>
      <c r="AI4" s="131"/>
      <c r="AJ4" s="131"/>
      <c r="AK4" s="131"/>
      <c r="AL4" s="131"/>
      <c r="AM4" s="131"/>
      <c r="AN4" s="131"/>
      <c r="AO4" s="131"/>
      <c r="AP4" s="131"/>
      <c r="AQ4" s="131"/>
      <c r="AR4" s="131"/>
      <c r="AS4" s="131"/>
      <c r="AT4" s="131"/>
      <c r="AU4" s="131"/>
      <c r="AV4" s="131"/>
      <c r="AW4" s="131"/>
      <c r="AX4" s="131"/>
      <c r="AY4" s="131"/>
      <c r="AZ4" s="131"/>
      <c r="BA4" s="131"/>
      <c r="BB4" s="131"/>
      <c r="BC4" s="131"/>
      <c r="BD4" s="131"/>
      <c r="BE4" s="131"/>
      <c r="BF4" s="131"/>
      <c r="BG4" s="131"/>
      <c r="BH4" s="131"/>
      <c r="BI4" s="131"/>
      <c r="BJ4" s="131"/>
      <c r="BK4" s="131"/>
      <c r="BL4" s="131"/>
      <c r="BM4" s="131"/>
      <c r="BN4" s="131"/>
      <c r="BO4" s="131"/>
      <c r="BP4" s="131"/>
      <c r="BQ4" s="131"/>
      <c r="BR4" s="131"/>
      <c r="BS4" s="131"/>
      <c r="BT4" s="131"/>
      <c r="BU4" s="131"/>
      <c r="BV4" s="131"/>
      <c r="BW4" s="131"/>
      <c r="BX4" s="131"/>
      <c r="BY4" s="131"/>
      <c r="BZ4" s="131"/>
      <c r="CA4" s="131"/>
      <c r="CB4" s="131"/>
      <c r="CC4" s="131"/>
      <c r="CD4" s="131"/>
      <c r="CE4" s="131"/>
      <c r="CF4" s="131"/>
      <c r="CG4" s="131"/>
      <c r="CH4" s="131"/>
      <c r="CI4" s="131"/>
      <c r="CJ4" s="131"/>
      <c r="CK4" s="131"/>
      <c r="CL4" s="131"/>
      <c r="CM4" s="131"/>
      <c r="CN4" s="131"/>
      <c r="CO4" s="131"/>
      <c r="CP4" s="131"/>
      <c r="CQ4" s="131"/>
      <c r="CR4" s="131"/>
      <c r="CS4" s="131"/>
      <c r="CT4" s="131"/>
      <c r="CU4" s="131"/>
      <c r="CV4" s="131"/>
      <c r="CW4" s="131"/>
      <c r="CX4" s="131"/>
      <c r="CY4" s="131"/>
      <c r="CZ4" s="131"/>
      <c r="DA4" s="131"/>
      <c r="DB4" s="131"/>
      <c r="DC4" s="131"/>
      <c r="DD4" s="131"/>
      <c r="DE4" s="131"/>
      <c r="DF4" s="131"/>
      <c r="DG4" s="131"/>
      <c r="DH4" s="131"/>
      <c r="DI4" s="131"/>
      <c r="DJ4" s="131"/>
      <c r="DK4" s="131"/>
      <c r="DL4" s="131"/>
      <c r="DM4" s="131"/>
      <c r="DN4" s="131"/>
      <c r="DO4" s="131"/>
      <c r="DP4" s="131"/>
      <c r="DQ4" s="131"/>
      <c r="DR4" s="131"/>
      <c r="DS4" s="131"/>
      <c r="DT4" s="131"/>
      <c r="DU4" s="131"/>
      <c r="DV4" s="131"/>
      <c r="DW4" s="131"/>
      <c r="DX4" s="131"/>
      <c r="DY4" s="131"/>
      <c r="DZ4" s="131"/>
      <c r="EA4" s="131"/>
      <c r="EB4" s="131"/>
      <c r="EC4" s="131"/>
      <c r="ED4" s="131"/>
      <c r="EE4" s="131"/>
      <c r="EF4" s="131"/>
      <c r="EG4" s="131"/>
      <c r="EH4" s="131"/>
      <c r="EI4" s="131"/>
      <c r="EJ4" s="131"/>
      <c r="EK4" s="131"/>
      <c r="EL4" s="131"/>
      <c r="EM4" s="131"/>
      <c r="EN4" s="131"/>
      <c r="EO4" s="131"/>
      <c r="EP4" s="131"/>
      <c r="EQ4" s="131"/>
      <c r="ER4" s="131"/>
      <c r="ES4" s="131"/>
      <c r="ET4" s="131"/>
      <c r="EU4" s="131"/>
      <c r="EV4" s="131"/>
      <c r="EW4" s="131"/>
      <c r="EX4" s="131"/>
      <c r="EY4" s="131"/>
      <c r="EZ4" s="131"/>
      <c r="FA4" s="131"/>
      <c r="FB4" s="131"/>
      <c r="FC4" s="131"/>
      <c r="FD4" s="131"/>
      <c r="FE4" s="131"/>
      <c r="FF4" s="131"/>
      <c r="FG4" s="131"/>
      <c r="FH4" s="131"/>
      <c r="FI4" s="131"/>
      <c r="FJ4" s="131"/>
      <c r="FK4" s="131"/>
      <c r="FL4" s="131"/>
      <c r="FM4" s="131"/>
      <c r="FN4" s="131"/>
      <c r="FO4" s="131"/>
      <c r="FP4" s="131"/>
      <c r="FQ4" s="131"/>
      <c r="FR4" s="131"/>
      <c r="FS4" s="131"/>
      <c r="FT4" s="131"/>
      <c r="FU4" s="131"/>
      <c r="FV4" s="131"/>
      <c r="FW4" s="131"/>
      <c r="FX4" s="131"/>
      <c r="FY4" s="131"/>
      <c r="FZ4" s="131"/>
      <c r="GA4" s="131"/>
      <c r="GB4" s="131"/>
      <c r="GC4" s="131"/>
      <c r="GD4" s="131"/>
      <c r="GE4" s="131"/>
      <c r="GF4" s="131"/>
      <c r="GG4" s="131"/>
      <c r="GH4" s="131"/>
      <c r="GI4" s="131"/>
      <c r="GJ4" s="131"/>
      <c r="GK4" s="131"/>
      <c r="GL4" s="131"/>
      <c r="GM4" s="131"/>
      <c r="GN4" s="131"/>
      <c r="GO4" s="131"/>
      <c r="GP4" s="131"/>
      <c r="GQ4" s="131"/>
      <c r="GR4" s="131"/>
      <c r="GS4" s="131"/>
      <c r="GT4" s="131"/>
      <c r="GU4" s="131"/>
      <c r="GV4" s="131"/>
      <c r="GW4" s="131"/>
      <c r="GX4" s="131"/>
      <c r="GY4" s="131"/>
      <c r="GZ4" s="131"/>
      <c r="HA4" s="131"/>
      <c r="HB4" s="131"/>
      <c r="HC4" s="131"/>
      <c r="HD4" s="131"/>
      <c r="HE4" s="131"/>
      <c r="HF4" s="131"/>
      <c r="HG4" s="131"/>
      <c r="HH4" s="131"/>
      <c r="HI4" s="131"/>
      <c r="HJ4" s="131"/>
      <c r="HK4" s="131"/>
      <c r="HL4" s="131"/>
      <c r="HM4" s="131"/>
      <c r="HN4" s="131"/>
      <c r="HO4" s="131"/>
      <c r="HP4" s="131"/>
      <c r="HQ4" s="131"/>
      <c r="HR4" s="131"/>
      <c r="HS4" s="131"/>
      <c r="HT4" s="131"/>
      <c r="HU4" s="131"/>
      <c r="HV4" s="131"/>
      <c r="HW4" s="131"/>
      <c r="HX4" s="131"/>
      <c r="HY4" s="131"/>
      <c r="HZ4" s="131"/>
      <c r="IA4" s="131"/>
      <c r="IB4" s="131"/>
      <c r="IC4" s="131"/>
      <c r="ID4" s="131"/>
      <c r="IE4" s="131"/>
      <c r="IF4" s="131"/>
      <c r="IG4" s="131"/>
      <c r="IH4" s="131"/>
      <c r="II4" s="131"/>
      <c r="IJ4" s="131"/>
      <c r="IK4" s="131"/>
      <c r="IL4" s="131"/>
      <c r="IM4" s="131"/>
      <c r="IN4" s="131"/>
      <c r="IO4" s="131"/>
      <c r="IP4" s="131"/>
      <c r="IQ4" s="131"/>
      <c r="IR4" s="131"/>
      <c r="IS4" s="131"/>
      <c r="IT4" s="131"/>
      <c r="IU4" s="131"/>
      <c r="IV4" s="131"/>
      <c r="IW4" s="131"/>
      <c r="IX4" s="131"/>
      <c r="IY4" s="131"/>
      <c r="IZ4" s="131"/>
      <c r="JA4" s="131"/>
      <c r="JB4" s="131"/>
      <c r="JC4" s="131"/>
      <c r="JD4" s="131"/>
      <c r="JE4" s="131"/>
      <c r="JF4" s="131"/>
      <c r="JG4" s="131"/>
      <c r="JH4" s="131"/>
      <c r="JI4" s="131"/>
      <c r="JJ4" s="131"/>
      <c r="JK4" s="131"/>
      <c r="JL4" s="131"/>
      <c r="JM4" s="131"/>
      <c r="JN4" s="131"/>
      <c r="JO4" s="131"/>
      <c r="JP4" s="131"/>
      <c r="JQ4" s="131"/>
      <c r="JR4" s="131"/>
      <c r="JS4" s="131"/>
      <c r="JT4" s="131"/>
      <c r="JU4" s="131"/>
      <c r="JV4" s="131"/>
      <c r="JW4" s="131"/>
      <c r="JX4" s="131"/>
      <c r="JY4" s="131"/>
      <c r="JZ4" s="131"/>
      <c r="KA4" s="131"/>
      <c r="KB4" s="131"/>
      <c r="KC4" s="131"/>
      <c r="KD4" s="131"/>
      <c r="KE4" s="131"/>
      <c r="KF4" s="131"/>
      <c r="KG4" s="131"/>
      <c r="KH4" s="131"/>
      <c r="KI4" s="131"/>
      <c r="KJ4" s="131"/>
      <c r="KK4" s="131"/>
      <c r="KL4" s="131"/>
      <c r="KM4" s="131"/>
      <c r="KN4" s="131"/>
      <c r="KO4" s="131"/>
      <c r="KP4" s="131"/>
      <c r="KQ4" s="131"/>
      <c r="KR4" s="131"/>
      <c r="KS4" s="131"/>
      <c r="KT4" s="131"/>
      <c r="KU4" s="131"/>
      <c r="KV4" s="131"/>
      <c r="KW4" s="131"/>
      <c r="KX4" s="131"/>
      <c r="KY4" s="131"/>
      <c r="KZ4" s="131"/>
      <c r="LA4" s="131"/>
      <c r="LB4" s="131"/>
      <c r="LC4" s="131"/>
      <c r="LD4" s="131"/>
      <c r="LE4" s="131"/>
      <c r="LF4" s="131"/>
      <c r="LG4" s="131"/>
      <c r="LH4" s="131"/>
      <c r="LI4" s="131"/>
      <c r="LJ4" s="131"/>
      <c r="LK4" s="131"/>
      <c r="LL4" s="131"/>
      <c r="LM4" s="131"/>
      <c r="LN4" s="131"/>
      <c r="LO4" s="131"/>
      <c r="LP4" s="131"/>
      <c r="LQ4" s="131"/>
      <c r="LR4" s="131"/>
      <c r="LS4" s="131"/>
      <c r="LT4" s="131"/>
      <c r="LU4" s="131"/>
      <c r="LV4" s="131"/>
      <c r="LW4" s="131"/>
      <c r="LX4" s="131"/>
      <c r="LY4" s="131"/>
      <c r="LZ4" s="131"/>
      <c r="MA4" s="131"/>
      <c r="MB4" s="131"/>
      <c r="MC4" s="131"/>
      <c r="MD4" s="131"/>
      <c r="ME4" s="131"/>
      <c r="MF4" s="131"/>
      <c r="MG4" s="131"/>
      <c r="MH4" s="131"/>
      <c r="MI4" s="131"/>
      <c r="MJ4" s="131"/>
      <c r="MK4" s="131"/>
      <c r="ML4" s="131"/>
      <c r="MM4" s="131"/>
      <c r="MN4" s="131"/>
      <c r="MO4" s="131"/>
      <c r="MP4" s="131"/>
      <c r="MQ4" s="131"/>
      <c r="MR4" s="131"/>
      <c r="MS4" s="131"/>
      <c r="MT4" s="131"/>
      <c r="MU4" s="131"/>
      <c r="MV4" s="131"/>
      <c r="MW4" s="131"/>
      <c r="MX4" s="131"/>
      <c r="MY4" s="131"/>
      <c r="MZ4" s="131"/>
      <c r="NA4" s="131"/>
      <c r="NB4" s="131"/>
      <c r="NC4" s="131"/>
      <c r="ND4" s="131"/>
      <c r="NE4" s="131"/>
      <c r="NF4" s="131"/>
      <c r="NG4" s="131"/>
      <c r="NH4" s="131"/>
      <c r="NI4" s="131"/>
      <c r="NJ4" s="131"/>
      <c r="NK4" s="131"/>
      <c r="NL4" s="131"/>
      <c r="NM4" s="131"/>
      <c r="NN4" s="131"/>
      <c r="NO4" s="131"/>
      <c r="NP4" s="131"/>
      <c r="NQ4" s="131"/>
      <c r="NR4" s="131"/>
      <c r="NS4" s="131"/>
      <c r="NT4" s="131"/>
      <c r="NU4" s="131"/>
      <c r="NV4" s="131"/>
      <c r="NW4" s="131"/>
      <c r="NX4" s="131"/>
      <c r="NY4" s="131"/>
      <c r="NZ4" s="131"/>
      <c r="OA4" s="131"/>
      <c r="OB4" s="131"/>
      <c r="OC4" s="131"/>
      <c r="OD4" s="131"/>
      <c r="OE4" s="131"/>
      <c r="OF4" s="131"/>
      <c r="OG4" s="131"/>
      <c r="OH4" s="131"/>
      <c r="OI4" s="131"/>
      <c r="OJ4" s="131"/>
      <c r="OK4" s="131"/>
      <c r="OL4" s="131"/>
      <c r="OM4" s="131"/>
      <c r="ON4" s="131"/>
      <c r="OO4" s="131"/>
      <c r="OP4" s="131"/>
      <c r="OQ4" s="131"/>
      <c r="OR4" s="131"/>
      <c r="OS4" s="131"/>
      <c r="OT4" s="131"/>
      <c r="OU4" s="131"/>
      <c r="OV4" s="131"/>
      <c r="OW4" s="131"/>
      <c r="OX4" s="131"/>
      <c r="OY4" s="131"/>
      <c r="OZ4" s="131"/>
      <c r="PA4" s="131"/>
      <c r="PB4" s="131"/>
      <c r="PC4" s="131"/>
      <c r="PD4" s="131"/>
      <c r="PE4" s="131"/>
      <c r="PF4" s="131"/>
      <c r="PG4" s="131"/>
      <c r="PH4" s="131"/>
      <c r="PI4" s="131"/>
      <c r="PJ4" s="131"/>
      <c r="PK4" s="131"/>
      <c r="PL4" s="131"/>
      <c r="PM4" s="131"/>
      <c r="PN4" s="131"/>
      <c r="PO4" s="131"/>
      <c r="PP4" s="131"/>
      <c r="PQ4" s="131"/>
      <c r="PR4" s="131"/>
      <c r="PS4" s="131"/>
      <c r="PT4" s="131"/>
      <c r="PU4" s="131"/>
      <c r="PV4" s="131"/>
      <c r="PW4" s="131"/>
      <c r="PX4" s="131"/>
      <c r="PY4" s="131"/>
      <c r="PZ4" s="131"/>
      <c r="QA4" s="131"/>
      <c r="QB4" s="131"/>
      <c r="QC4" s="131"/>
      <c r="QD4" s="131"/>
      <c r="QE4" s="131"/>
      <c r="QF4" s="131"/>
      <c r="QG4" s="131"/>
      <c r="QH4" s="131"/>
      <c r="QI4" s="131"/>
      <c r="QJ4" s="131"/>
      <c r="QK4" s="131"/>
      <c r="QL4" s="131"/>
      <c r="QM4" s="131"/>
      <c r="QN4" s="131"/>
      <c r="QO4" s="131"/>
      <c r="QP4" s="131"/>
      <c r="QQ4" s="131"/>
      <c r="QR4" s="131"/>
      <c r="QS4" s="131"/>
      <c r="QT4" s="131"/>
      <c r="QU4" s="131"/>
      <c r="QV4" s="131"/>
      <c r="QW4" s="131"/>
      <c r="QX4" s="131"/>
      <c r="QY4" s="131"/>
      <c r="QZ4" s="131"/>
      <c r="RA4" s="131"/>
      <c r="RB4" s="131"/>
      <c r="RC4" s="131"/>
      <c r="RD4" s="131"/>
      <c r="RE4" s="131"/>
      <c r="RF4" s="131"/>
      <c r="RG4" s="131"/>
      <c r="RH4" s="131"/>
      <c r="RI4" s="131"/>
      <c r="RJ4" s="131"/>
      <c r="RK4" s="131"/>
      <c r="RL4" s="131"/>
      <c r="RM4" s="131"/>
      <c r="RN4" s="131"/>
      <c r="RO4" s="131"/>
      <c r="RP4" s="131"/>
      <c r="RQ4" s="131"/>
      <c r="RR4" s="131"/>
      <c r="RS4" s="131"/>
      <c r="RT4" s="131"/>
      <c r="RU4" s="131"/>
      <c r="RV4" s="131"/>
      <c r="RW4" s="131"/>
      <c r="RX4" s="131"/>
      <c r="RY4" s="131"/>
      <c r="RZ4" s="131"/>
      <c r="SA4" s="131"/>
      <c r="SB4" s="131"/>
      <c r="SC4" s="131"/>
      <c r="SD4" s="131"/>
      <c r="SE4" s="131"/>
      <c r="SF4" s="131"/>
      <c r="SG4" s="131"/>
      <c r="SH4" s="131"/>
      <c r="SI4" s="131"/>
      <c r="SJ4" s="131"/>
      <c r="SK4" s="131"/>
      <c r="SL4" s="131"/>
      <c r="SM4" s="131"/>
      <c r="SN4" s="131"/>
      <c r="SO4" s="131"/>
      <c r="SP4" s="131"/>
      <c r="SQ4" s="131"/>
      <c r="SR4" s="131"/>
      <c r="SS4" s="131"/>
      <c r="ST4" s="131"/>
      <c r="SU4" s="131"/>
      <c r="SV4" s="131"/>
      <c r="SW4" s="131"/>
      <c r="SX4" s="131"/>
      <c r="SY4" s="131"/>
      <c r="SZ4" s="131"/>
      <c r="TA4" s="131"/>
      <c r="TB4" s="131"/>
      <c r="TC4" s="131"/>
      <c r="TD4" s="131"/>
      <c r="TE4" s="131"/>
      <c r="TF4" s="131"/>
      <c r="TG4" s="131"/>
      <c r="TH4" s="131"/>
      <c r="TI4" s="131"/>
      <c r="TJ4" s="131"/>
      <c r="TK4" s="131"/>
      <c r="TL4" s="131"/>
      <c r="TM4" s="131"/>
      <c r="TN4" s="131"/>
      <c r="TO4" s="131"/>
      <c r="TP4" s="131"/>
      <c r="TQ4" s="131"/>
      <c r="TR4" s="131"/>
      <c r="TS4" s="131"/>
      <c r="TT4" s="131"/>
      <c r="TU4" s="131"/>
      <c r="TV4" s="131"/>
      <c r="TW4" s="131"/>
      <c r="TX4" s="131"/>
      <c r="TY4" s="131"/>
      <c r="TZ4" s="131"/>
      <c r="UA4" s="131"/>
      <c r="UB4" s="131"/>
      <c r="UC4" s="131"/>
      <c r="UD4" s="131"/>
      <c r="UE4" s="131"/>
      <c r="UF4" s="131"/>
      <c r="UG4" s="131"/>
      <c r="UH4" s="131"/>
      <c r="UI4" s="131"/>
      <c r="UJ4" s="131"/>
      <c r="UK4" s="131"/>
      <c r="UL4" s="131"/>
      <c r="UM4" s="131"/>
      <c r="UN4" s="131"/>
      <c r="UO4" s="131"/>
      <c r="UP4" s="131"/>
      <c r="UQ4" s="131"/>
      <c r="UR4" s="131"/>
      <c r="US4" s="131"/>
      <c r="UT4" s="131"/>
      <c r="UU4" s="131"/>
      <c r="UV4" s="131"/>
      <c r="UW4" s="131"/>
      <c r="UX4" s="131"/>
      <c r="UY4" s="131"/>
      <c r="UZ4" s="131"/>
      <c r="VA4" s="131"/>
      <c r="VB4" s="131"/>
      <c r="VC4" s="131"/>
      <c r="VD4" s="131"/>
      <c r="VE4" s="131"/>
      <c r="VF4" s="131"/>
      <c r="VG4" s="131"/>
      <c r="VH4" s="131"/>
      <c r="VI4" s="131"/>
      <c r="VJ4" s="131"/>
      <c r="VK4" s="131"/>
      <c r="VL4" s="131"/>
      <c r="VM4" s="131"/>
      <c r="VN4" s="131"/>
      <c r="VO4" s="131"/>
      <c r="VP4" s="131"/>
      <c r="VQ4" s="131"/>
      <c r="VR4" s="131"/>
      <c r="VS4" s="131"/>
      <c r="VT4" s="131"/>
      <c r="VU4" s="131"/>
      <c r="VV4" s="131"/>
      <c r="VW4" s="131"/>
      <c r="VX4" s="131"/>
      <c r="VY4" s="131"/>
      <c r="VZ4" s="131"/>
      <c r="WA4" s="131"/>
      <c r="WB4" s="131"/>
      <c r="WC4" s="131"/>
      <c r="WD4" s="131"/>
      <c r="WE4" s="131"/>
      <c r="WF4" s="131"/>
      <c r="WG4" s="131"/>
      <c r="WH4" s="131"/>
      <c r="WI4" s="131"/>
      <c r="WJ4" s="131"/>
      <c r="WK4" s="131"/>
      <c r="WL4" s="131"/>
      <c r="WM4" s="131"/>
      <c r="WN4" s="131"/>
      <c r="WO4" s="131"/>
      <c r="WP4" s="131"/>
      <c r="WQ4" s="131"/>
      <c r="WR4" s="131"/>
      <c r="WS4" s="131"/>
      <c r="WT4" s="131"/>
      <c r="WU4" s="131"/>
      <c r="WV4" s="131"/>
      <c r="WW4" s="131"/>
      <c r="WX4" s="131"/>
      <c r="WY4" s="131"/>
      <c r="WZ4" s="131"/>
      <c r="XA4" s="131"/>
      <c r="XB4" s="131"/>
      <c r="XC4" s="131"/>
      <c r="XD4" s="131"/>
      <c r="XE4" s="131"/>
      <c r="XF4" s="131"/>
      <c r="XG4" s="131"/>
      <c r="XH4" s="131"/>
      <c r="XI4" s="131"/>
      <c r="XJ4" s="131"/>
      <c r="XK4" s="131"/>
      <c r="XL4" s="131"/>
      <c r="XM4" s="131"/>
      <c r="XN4" s="131"/>
      <c r="XO4" s="131"/>
      <c r="XP4" s="131"/>
      <c r="XQ4" s="131"/>
      <c r="XR4" s="131"/>
      <c r="XS4" s="131"/>
      <c r="XT4" s="131"/>
      <c r="XU4" s="131"/>
      <c r="XV4" s="131"/>
      <c r="XW4" s="131"/>
      <c r="XX4" s="131"/>
      <c r="XY4" s="131"/>
      <c r="XZ4" s="131"/>
      <c r="YA4" s="131"/>
      <c r="YB4" s="131"/>
      <c r="YC4" s="131"/>
      <c r="YD4" s="131"/>
      <c r="YE4" s="131"/>
      <c r="YF4" s="131"/>
      <c r="YG4" s="131"/>
      <c r="YH4" s="131"/>
      <c r="YI4" s="131"/>
      <c r="YJ4" s="131"/>
      <c r="YK4" s="131"/>
      <c r="YL4" s="131"/>
      <c r="YM4" s="131"/>
      <c r="YN4" s="131"/>
      <c r="YO4" s="131"/>
      <c r="YP4" s="131"/>
      <c r="YQ4" s="131"/>
      <c r="YR4" s="131"/>
      <c r="YS4" s="131"/>
      <c r="YT4" s="131"/>
      <c r="YU4" s="131"/>
      <c r="YV4" s="131"/>
      <c r="YW4" s="131"/>
      <c r="YX4" s="131"/>
      <c r="YY4" s="131"/>
      <c r="YZ4" s="131"/>
      <c r="ZA4" s="131"/>
      <c r="ZB4" s="131"/>
      <c r="ZC4" s="131"/>
      <c r="ZD4" s="131"/>
      <c r="ZE4" s="131"/>
      <c r="ZF4" s="131"/>
      <c r="ZG4" s="131"/>
      <c r="ZH4" s="131"/>
      <c r="ZI4" s="131"/>
      <c r="ZJ4" s="131"/>
      <c r="ZK4" s="131"/>
      <c r="ZL4" s="131"/>
      <c r="ZM4" s="131"/>
      <c r="ZN4" s="131"/>
      <c r="ZO4" s="131"/>
      <c r="ZP4" s="131"/>
      <c r="ZQ4" s="131"/>
      <c r="ZR4" s="131"/>
      <c r="ZS4" s="131"/>
      <c r="ZT4" s="131"/>
      <c r="ZU4" s="131"/>
      <c r="ZV4" s="131"/>
      <c r="ZW4" s="131"/>
      <c r="ZX4" s="131"/>
      <c r="ZY4" s="131"/>
      <c r="ZZ4" s="131"/>
      <c r="AAA4" s="131"/>
      <c r="AAB4" s="131"/>
      <c r="AAC4" s="131"/>
      <c r="AAD4" s="131"/>
      <c r="AAE4" s="131"/>
      <c r="AAF4" s="131"/>
      <c r="AAG4" s="131"/>
      <c r="AAH4" s="131"/>
      <c r="AAI4" s="131"/>
      <c r="AAJ4" s="131"/>
      <c r="AAK4" s="131"/>
      <c r="AAL4" s="131"/>
      <c r="AAM4" s="131"/>
      <c r="AAN4" s="131"/>
      <c r="AAO4" s="131"/>
      <c r="AAP4" s="131"/>
      <c r="AAQ4" s="131"/>
      <c r="AAR4" s="131"/>
      <c r="AAS4" s="131"/>
      <c r="AAT4" s="131"/>
      <c r="AAU4" s="131"/>
      <c r="AAV4" s="131"/>
      <c r="AAW4" s="131"/>
      <c r="AAX4" s="131"/>
      <c r="AAY4" s="131"/>
      <c r="AAZ4" s="131"/>
      <c r="ABA4" s="131"/>
      <c r="ABB4" s="131"/>
      <c r="ABC4" s="131"/>
      <c r="ABD4" s="131"/>
      <c r="ABE4" s="131"/>
      <c r="ABF4" s="131"/>
      <c r="ABG4" s="131"/>
      <c r="ABH4" s="131"/>
      <c r="ABI4" s="131"/>
      <c r="ABJ4" s="131"/>
      <c r="ABK4" s="131"/>
      <c r="ABL4" s="131"/>
      <c r="ABM4" s="131"/>
      <c r="ABN4" s="131"/>
      <c r="ABO4" s="131"/>
      <c r="ABP4" s="131"/>
      <c r="ABQ4" s="131"/>
      <c r="ABR4" s="131"/>
      <c r="ABS4" s="131"/>
      <c r="ABT4" s="131"/>
      <c r="ABU4" s="131"/>
      <c r="ABV4" s="131"/>
      <c r="ABW4" s="131"/>
      <c r="ABX4" s="131"/>
      <c r="ABY4" s="131"/>
      <c r="ABZ4" s="131"/>
      <c r="ACA4" s="131"/>
      <c r="ACB4" s="131"/>
      <c r="ACC4" s="131"/>
      <c r="ACD4" s="131"/>
      <c r="ACE4" s="131"/>
      <c r="ACF4" s="131"/>
      <c r="ACG4" s="131"/>
      <c r="ACH4" s="131"/>
      <c r="ACI4" s="131"/>
      <c r="ACJ4" s="131"/>
      <c r="ACK4" s="131"/>
      <c r="ACL4" s="131"/>
      <c r="ACM4" s="131"/>
      <c r="ACN4" s="131"/>
      <c r="ACO4" s="131"/>
      <c r="ACP4" s="131"/>
      <c r="ACQ4" s="131"/>
      <c r="ACR4" s="131"/>
      <c r="ACS4" s="131"/>
      <c r="ACT4" s="131"/>
      <c r="ACU4" s="131"/>
      <c r="ACV4" s="131"/>
      <c r="ACW4" s="131"/>
      <c r="ACX4" s="131"/>
      <c r="ACY4" s="131"/>
      <c r="ACZ4" s="131"/>
      <c r="ADA4" s="131"/>
      <c r="ADB4" s="131"/>
      <c r="ADC4" s="131"/>
      <c r="ADD4" s="131"/>
      <c r="ADE4" s="131"/>
      <c r="ADF4" s="131"/>
      <c r="ADG4" s="131"/>
      <c r="ADH4" s="131"/>
      <c r="ADI4" s="131"/>
      <c r="ADJ4" s="131"/>
      <c r="ADK4" s="131"/>
      <c r="ADL4" s="131"/>
      <c r="ADM4" s="131"/>
      <c r="ADN4" s="131"/>
      <c r="ADO4" s="131"/>
      <c r="ADP4" s="131"/>
      <c r="ADQ4" s="131"/>
      <c r="ADR4" s="131"/>
      <c r="ADS4" s="131"/>
      <c r="ADT4" s="131"/>
      <c r="ADU4" s="131"/>
      <c r="ADV4" s="131"/>
      <c r="ADW4" s="131"/>
      <c r="ADX4" s="131"/>
      <c r="ADY4" s="131"/>
      <c r="ADZ4" s="131"/>
      <c r="AEA4" s="131"/>
      <c r="AEB4" s="131"/>
      <c r="AEC4" s="131"/>
      <c r="AED4" s="131"/>
      <c r="AEE4" s="131"/>
      <c r="AEF4" s="131"/>
      <c r="AEG4" s="131"/>
      <c r="AEH4" s="131"/>
      <c r="AEI4" s="131"/>
      <c r="AEJ4" s="131"/>
      <c r="AEK4" s="131"/>
      <c r="AEL4" s="131"/>
      <c r="AEM4" s="131"/>
      <c r="AEN4" s="131"/>
      <c r="AEO4" s="131"/>
      <c r="AEP4" s="131"/>
      <c r="AEQ4" s="131"/>
      <c r="AER4" s="131"/>
      <c r="AES4" s="131"/>
      <c r="AET4" s="131"/>
      <c r="AEU4" s="131"/>
      <c r="AEV4" s="131"/>
      <c r="AEW4" s="131"/>
      <c r="AEX4" s="131"/>
      <c r="AEY4" s="131"/>
      <c r="AEZ4" s="131"/>
      <c r="AFA4" s="131"/>
      <c r="AFB4" s="131"/>
      <c r="AFC4" s="131"/>
      <c r="AFD4" s="131"/>
      <c r="AFE4" s="131"/>
      <c r="AFF4" s="131"/>
      <c r="AFG4" s="131"/>
      <c r="AFH4" s="131"/>
      <c r="AFI4" s="131"/>
      <c r="AFJ4" s="131"/>
      <c r="AFK4" s="131"/>
      <c r="AFL4" s="131"/>
      <c r="AFM4" s="131"/>
      <c r="AFN4" s="131"/>
      <c r="AFO4" s="131"/>
      <c r="AFP4" s="131"/>
      <c r="AFQ4" s="131"/>
      <c r="AFR4" s="131"/>
      <c r="AFS4" s="131"/>
      <c r="AFT4" s="131"/>
      <c r="AFU4" s="131"/>
      <c r="AFV4" s="131"/>
      <c r="AFW4" s="131"/>
      <c r="AFX4" s="131"/>
      <c r="AFY4" s="131"/>
      <c r="AFZ4" s="131"/>
      <c r="AGA4" s="131"/>
      <c r="AGB4" s="131"/>
      <c r="AGC4" s="131"/>
      <c r="AGD4" s="131"/>
      <c r="AGE4" s="131"/>
      <c r="AGF4" s="131"/>
      <c r="AGG4" s="131"/>
      <c r="AGH4" s="131"/>
      <c r="AGI4" s="131"/>
      <c r="AGJ4" s="131"/>
      <c r="AGK4" s="131"/>
      <c r="AGL4" s="131"/>
      <c r="AGM4" s="131"/>
      <c r="AGN4" s="131"/>
      <c r="AGO4" s="131"/>
      <c r="AGP4" s="131"/>
      <c r="AGQ4" s="131"/>
      <c r="AGR4" s="131"/>
      <c r="AGS4" s="131"/>
      <c r="AGT4" s="131"/>
      <c r="AGU4" s="131"/>
      <c r="AGV4" s="131"/>
      <c r="AGW4" s="131"/>
      <c r="AGX4" s="131"/>
      <c r="AGY4" s="131"/>
      <c r="AGZ4" s="131"/>
      <c r="AHA4" s="131"/>
      <c r="AHB4" s="131"/>
      <c r="AHC4" s="131"/>
      <c r="AHD4" s="131"/>
      <c r="AHE4" s="131"/>
      <c r="AHF4" s="131"/>
      <c r="AHG4" s="131"/>
      <c r="AHH4" s="131"/>
      <c r="AHI4" s="131"/>
      <c r="AHJ4" s="131"/>
      <c r="AHK4" s="131"/>
      <c r="AHL4" s="131"/>
      <c r="AHM4" s="131"/>
      <c r="AHN4" s="131"/>
      <c r="AHO4" s="131"/>
      <c r="AHP4" s="131"/>
      <c r="AHQ4" s="131"/>
      <c r="AHR4" s="131"/>
      <c r="AHS4" s="131"/>
      <c r="AHT4" s="131"/>
      <c r="AHU4" s="131"/>
      <c r="AHV4" s="131"/>
      <c r="AHW4" s="131"/>
      <c r="AHX4" s="131"/>
      <c r="AHY4" s="131"/>
      <c r="AHZ4" s="131"/>
      <c r="AIA4" s="131"/>
      <c r="AIB4" s="131"/>
      <c r="AIC4" s="131"/>
      <c r="AID4" s="131"/>
      <c r="AIE4" s="131"/>
      <c r="AIF4" s="131"/>
      <c r="AIG4" s="131"/>
      <c r="AIH4" s="131"/>
      <c r="AII4" s="131"/>
      <c r="AIJ4" s="131"/>
      <c r="AIK4" s="131"/>
      <c r="AIL4" s="131"/>
      <c r="AIM4" s="131"/>
      <c r="AIN4" s="131"/>
      <c r="AIO4" s="131"/>
      <c r="AIP4" s="131"/>
      <c r="AIQ4" s="131"/>
      <c r="AIR4" s="131"/>
      <c r="AIS4" s="131"/>
      <c r="AIT4" s="131"/>
      <c r="AIU4" s="131"/>
      <c r="AIV4" s="131"/>
      <c r="AIW4" s="131"/>
      <c r="AIX4" s="131"/>
      <c r="AIY4" s="131"/>
      <c r="AIZ4" s="131"/>
      <c r="AJA4" s="131"/>
      <c r="AJB4" s="131"/>
      <c r="AJC4" s="131"/>
      <c r="AJD4" s="131"/>
      <c r="AJE4" s="131"/>
      <c r="AJF4" s="131"/>
      <c r="AJG4" s="131"/>
      <c r="AJH4" s="131"/>
      <c r="AJI4" s="131"/>
      <c r="AJJ4" s="131"/>
      <c r="AJK4" s="131"/>
      <c r="AJL4" s="131"/>
      <c r="AJM4" s="131"/>
      <c r="AJN4" s="131"/>
      <c r="AJO4" s="131"/>
      <c r="AJP4" s="131"/>
      <c r="AJQ4" s="131"/>
      <c r="AJR4" s="131"/>
      <c r="AJS4" s="131"/>
      <c r="AJT4" s="131"/>
      <c r="AJU4" s="131"/>
      <c r="AJV4" s="131"/>
      <c r="AJW4" s="131"/>
      <c r="AJX4" s="131"/>
      <c r="AJY4" s="131"/>
      <c r="AJZ4" s="131"/>
      <c r="AKA4" s="131"/>
      <c r="AKB4" s="131"/>
      <c r="AKC4" s="131"/>
      <c r="AKD4" s="131"/>
      <c r="AKE4" s="131"/>
      <c r="AKF4" s="131"/>
      <c r="AKG4" s="131"/>
      <c r="AKH4" s="131"/>
      <c r="AKI4" s="131"/>
      <c r="AKJ4" s="131"/>
      <c r="AKK4" s="131"/>
      <c r="AKL4" s="131"/>
      <c r="AKM4" s="131"/>
      <c r="AKN4" s="131"/>
      <c r="AKO4" s="131"/>
      <c r="AKP4" s="131"/>
      <c r="AKQ4" s="131"/>
      <c r="AKR4" s="131"/>
      <c r="AKS4" s="131"/>
      <c r="AKT4" s="131"/>
      <c r="AKU4" s="131"/>
      <c r="AKV4" s="131"/>
      <c r="AKW4" s="131"/>
      <c r="AKX4" s="131"/>
      <c r="AKY4" s="131"/>
      <c r="AKZ4" s="131"/>
      <c r="ALA4" s="131"/>
      <c r="ALB4" s="131"/>
      <c r="ALC4" s="131"/>
      <c r="ALD4" s="131"/>
      <c r="ALE4" s="131"/>
      <c r="ALF4" s="131"/>
      <c r="ALG4" s="131"/>
      <c r="ALH4" s="131"/>
      <c r="ALI4" s="131"/>
      <c r="ALJ4" s="131"/>
      <c r="ALK4" s="131"/>
      <c r="ALL4" s="131"/>
      <c r="ALM4" s="131"/>
      <c r="ALN4" s="131"/>
      <c r="ALO4" s="131"/>
      <c r="ALP4" s="131"/>
      <c r="ALQ4" s="131"/>
      <c r="ALR4" s="131"/>
      <c r="ALS4" s="131"/>
      <c r="ALT4" s="131"/>
      <c r="ALU4" s="131"/>
      <c r="ALV4" s="131"/>
      <c r="ALW4" s="131"/>
      <c r="ALX4" s="131"/>
      <c r="ALY4" s="131"/>
      <c r="ALZ4" s="131"/>
      <c r="AMA4" s="131"/>
      <c r="AMB4" s="131"/>
      <c r="AMC4" s="131"/>
      <c r="AMD4" s="131"/>
      <c r="AME4" s="131"/>
      <c r="AMF4" s="131"/>
      <c r="AMG4" s="131"/>
      <c r="AMH4" s="131"/>
      <c r="AMI4" s="131"/>
      <c r="AMJ4" s="131"/>
      <c r="AMK4" s="131"/>
      <c r="AML4" s="131"/>
      <c r="AMM4" s="131"/>
      <c r="AMN4" s="131"/>
      <c r="AMO4" s="131"/>
      <c r="AMP4" s="131"/>
      <c r="AMQ4" s="131"/>
      <c r="AMR4" s="131"/>
      <c r="AMS4" s="131"/>
      <c r="AMT4" s="131"/>
      <c r="AMU4" s="131"/>
      <c r="AMV4" s="131"/>
      <c r="AMW4" s="131"/>
      <c r="AMX4" s="131"/>
      <c r="AMY4" s="131"/>
      <c r="AMZ4" s="131"/>
      <c r="ANA4" s="131"/>
      <c r="ANB4" s="131"/>
      <c r="ANC4" s="131"/>
      <c r="AND4" s="131"/>
      <c r="ANE4" s="131"/>
      <c r="ANF4" s="131"/>
      <c r="ANG4" s="131"/>
      <c r="ANH4" s="131"/>
      <c r="ANI4" s="131"/>
      <c r="ANJ4" s="131"/>
      <c r="ANK4" s="131"/>
      <c r="ANL4" s="131"/>
      <c r="ANM4" s="131"/>
      <c r="ANN4" s="131"/>
      <c r="ANO4" s="131"/>
      <c r="ANP4" s="131"/>
      <c r="ANQ4" s="131"/>
      <c r="ANR4" s="131"/>
      <c r="ANS4" s="131"/>
      <c r="ANT4" s="131"/>
      <c r="ANU4" s="131"/>
      <c r="ANV4" s="131"/>
      <c r="ANW4" s="131"/>
      <c r="ANX4" s="131"/>
      <c r="ANY4" s="131"/>
      <c r="ANZ4" s="131"/>
      <c r="AOA4" s="131"/>
      <c r="AOB4" s="131"/>
      <c r="AOC4" s="131"/>
      <c r="AOD4" s="131"/>
      <c r="AOE4" s="131"/>
      <c r="AOF4" s="131"/>
      <c r="AOG4" s="131"/>
      <c r="AOH4" s="131"/>
      <c r="AOI4" s="131"/>
      <c r="AOJ4" s="131"/>
      <c r="AOK4" s="131"/>
      <c r="AOL4" s="131"/>
      <c r="AOM4" s="131"/>
      <c r="AON4" s="131"/>
      <c r="AOO4" s="131"/>
      <c r="AOP4" s="131"/>
      <c r="AOQ4" s="131"/>
      <c r="AOR4" s="131"/>
      <c r="AOS4" s="131"/>
      <c r="AOT4" s="131"/>
      <c r="AOU4" s="131"/>
      <c r="AOV4" s="131"/>
      <c r="AOW4" s="131"/>
      <c r="AOX4" s="131"/>
      <c r="AOY4" s="131"/>
      <c r="AOZ4" s="131"/>
      <c r="APA4" s="131"/>
      <c r="APB4" s="131"/>
      <c r="APC4" s="131"/>
      <c r="APD4" s="131"/>
      <c r="APE4" s="131"/>
      <c r="APF4" s="131"/>
      <c r="APG4" s="131"/>
      <c r="APH4" s="131"/>
      <c r="API4" s="131"/>
      <c r="APJ4" s="131"/>
      <c r="APK4" s="131"/>
      <c r="APL4" s="131"/>
      <c r="APM4" s="131"/>
      <c r="APN4" s="131"/>
      <c r="APO4" s="131"/>
      <c r="APP4" s="131"/>
      <c r="APQ4" s="131"/>
      <c r="APR4" s="131"/>
      <c r="APS4" s="131"/>
      <c r="APT4" s="131"/>
      <c r="APU4" s="131"/>
      <c r="APV4" s="131"/>
      <c r="APW4" s="131"/>
      <c r="APX4" s="131"/>
      <c r="APY4" s="131"/>
      <c r="APZ4" s="131"/>
      <c r="AQA4" s="131"/>
      <c r="AQB4" s="131"/>
      <c r="AQC4" s="131"/>
      <c r="AQD4" s="131"/>
      <c r="AQE4" s="131"/>
      <c r="AQF4" s="131"/>
      <c r="AQG4" s="131"/>
      <c r="AQH4" s="131"/>
      <c r="AQI4" s="131"/>
      <c r="AQJ4" s="131"/>
      <c r="AQK4" s="131"/>
      <c r="AQL4" s="131"/>
      <c r="AQM4" s="131"/>
      <c r="AQN4" s="131"/>
      <c r="AQO4" s="131"/>
      <c r="AQP4" s="131"/>
      <c r="AQQ4" s="131"/>
      <c r="AQR4" s="131"/>
      <c r="AQS4" s="131"/>
      <c r="AQT4" s="131"/>
      <c r="AQU4" s="131"/>
      <c r="AQV4" s="131"/>
      <c r="AQW4" s="131"/>
      <c r="AQX4" s="131"/>
      <c r="AQY4" s="131"/>
      <c r="AQZ4" s="131"/>
      <c r="ARA4" s="131"/>
      <c r="ARB4" s="131"/>
      <c r="ARC4" s="131"/>
      <c r="ARD4" s="131"/>
      <c r="ARE4" s="131"/>
      <c r="ARF4" s="131"/>
      <c r="ARG4" s="131"/>
      <c r="ARH4" s="131"/>
      <c r="ARI4" s="131"/>
      <c r="ARJ4" s="131"/>
      <c r="ARK4" s="131"/>
      <c r="ARL4" s="131"/>
      <c r="ARM4" s="131"/>
      <c r="ARN4" s="131"/>
      <c r="ARO4" s="131"/>
      <c r="ARP4" s="131"/>
      <c r="ARQ4" s="131"/>
      <c r="ARR4" s="131"/>
      <c r="ARS4" s="131"/>
      <c r="ART4" s="131"/>
      <c r="ARU4" s="131"/>
      <c r="ARV4" s="131"/>
      <c r="ARW4" s="131"/>
      <c r="ARX4" s="131"/>
      <c r="ARY4" s="131"/>
      <c r="ARZ4" s="131"/>
      <c r="ASA4" s="131"/>
      <c r="ASB4" s="131"/>
      <c r="ASC4" s="131"/>
      <c r="ASD4" s="131"/>
      <c r="ASE4" s="131"/>
      <c r="ASF4" s="131"/>
      <c r="ASG4" s="131"/>
      <c r="ASH4" s="131"/>
      <c r="ASI4" s="131"/>
      <c r="ASJ4" s="131"/>
      <c r="ASK4" s="131"/>
      <c r="ASL4" s="131"/>
      <c r="ASM4" s="131"/>
      <c r="ASN4" s="131"/>
      <c r="ASO4" s="131"/>
      <c r="ASP4" s="131"/>
      <c r="ASQ4" s="131"/>
      <c r="ASR4" s="131"/>
      <c r="ASS4" s="131"/>
      <c r="AST4" s="131"/>
      <c r="ASU4" s="131"/>
      <c r="ASV4" s="131"/>
      <c r="ASW4" s="131"/>
      <c r="ASX4" s="131"/>
      <c r="ASY4" s="131"/>
      <c r="ASZ4" s="131"/>
      <c r="ATA4" s="131"/>
      <c r="ATB4" s="131"/>
      <c r="ATC4" s="131"/>
      <c r="ATD4" s="131"/>
      <c r="ATE4" s="131"/>
      <c r="ATF4" s="131"/>
      <c r="ATG4" s="131"/>
      <c r="ATH4" s="131"/>
      <c r="ATI4" s="131"/>
      <c r="ATJ4" s="131"/>
      <c r="ATK4" s="131"/>
      <c r="ATL4" s="131"/>
      <c r="ATM4" s="131"/>
      <c r="ATN4" s="131"/>
      <c r="ATO4" s="131"/>
      <c r="ATP4" s="131"/>
      <c r="ATQ4" s="131"/>
      <c r="ATR4" s="131"/>
      <c r="ATS4" s="131"/>
      <c r="ATT4" s="131"/>
      <c r="ATU4" s="131"/>
      <c r="ATV4" s="131"/>
      <c r="ATW4" s="131"/>
      <c r="ATX4" s="131"/>
      <c r="ATY4" s="131"/>
      <c r="ATZ4" s="131"/>
      <c r="AUA4" s="131"/>
      <c r="AUB4" s="131"/>
      <c r="AUC4" s="131"/>
      <c r="AUD4" s="131"/>
      <c r="AUE4" s="131"/>
      <c r="AUF4" s="131"/>
      <c r="AUG4" s="131"/>
      <c r="AUH4" s="131"/>
      <c r="AUI4" s="131"/>
      <c r="AUJ4" s="131"/>
      <c r="AUK4" s="131"/>
      <c r="AUL4" s="131"/>
      <c r="AUM4" s="131"/>
      <c r="AUN4" s="131"/>
      <c r="AUO4" s="131"/>
      <c r="AUP4" s="131"/>
      <c r="AUQ4" s="131"/>
      <c r="AUR4" s="131"/>
      <c r="AUS4" s="131"/>
      <c r="AUT4" s="131"/>
      <c r="AUU4" s="131"/>
      <c r="AUV4" s="131"/>
      <c r="AUW4" s="131"/>
      <c r="AUX4" s="131"/>
      <c r="AUY4" s="131"/>
      <c r="AUZ4" s="131"/>
      <c r="AVA4" s="131"/>
      <c r="AVB4" s="131"/>
      <c r="AVC4" s="131"/>
      <c r="AVD4" s="131"/>
      <c r="AVE4" s="131"/>
      <c r="AVF4" s="131"/>
      <c r="AVG4" s="131"/>
      <c r="AVH4" s="131"/>
      <c r="AVI4" s="131"/>
      <c r="AVJ4" s="131"/>
      <c r="AVK4" s="131"/>
      <c r="AVL4" s="131"/>
      <c r="AVM4" s="131"/>
      <c r="AVN4" s="131"/>
      <c r="AVO4" s="131"/>
      <c r="AVP4" s="131"/>
      <c r="AVQ4" s="131"/>
      <c r="AVR4" s="131"/>
      <c r="AVS4" s="131"/>
      <c r="AVT4" s="131"/>
      <c r="AVU4" s="131"/>
      <c r="AVV4" s="131"/>
      <c r="AVW4" s="131"/>
      <c r="AVX4" s="131"/>
      <c r="AVY4" s="131"/>
      <c r="AVZ4" s="131"/>
      <c r="AWA4" s="131"/>
      <c r="AWB4" s="131"/>
      <c r="AWC4" s="131"/>
      <c r="AWD4" s="131"/>
      <c r="AWE4" s="131"/>
      <c r="AWF4" s="131"/>
      <c r="AWG4" s="131"/>
      <c r="AWH4" s="131"/>
      <c r="AWI4" s="131"/>
      <c r="AWJ4" s="131"/>
      <c r="AWK4" s="131"/>
      <c r="AWL4" s="131"/>
      <c r="AWM4" s="131"/>
      <c r="AWN4" s="131"/>
      <c r="AWO4" s="131"/>
      <c r="AWP4" s="131"/>
      <c r="AWQ4" s="131"/>
      <c r="AWR4" s="131"/>
      <c r="AWS4" s="131"/>
      <c r="AWT4" s="131"/>
      <c r="AWU4" s="131"/>
      <c r="AWV4" s="131"/>
      <c r="AWW4" s="131"/>
      <c r="AWX4" s="131"/>
      <c r="AWY4" s="131"/>
      <c r="AWZ4" s="131"/>
      <c r="AXA4" s="131"/>
      <c r="AXB4" s="131"/>
      <c r="AXC4" s="131"/>
      <c r="AXD4" s="131"/>
      <c r="AXE4" s="131"/>
      <c r="AXF4" s="131"/>
      <c r="AXG4" s="131"/>
      <c r="AXH4" s="131"/>
      <c r="AXI4" s="131"/>
      <c r="AXJ4" s="131"/>
      <c r="AXK4" s="131"/>
      <c r="AXL4" s="131"/>
      <c r="AXM4" s="131"/>
      <c r="AXN4" s="131"/>
      <c r="AXO4" s="131"/>
      <c r="AXP4" s="131"/>
      <c r="AXQ4" s="131"/>
      <c r="AXR4" s="131"/>
      <c r="AXS4" s="131"/>
      <c r="AXT4" s="131"/>
      <c r="AXU4" s="131"/>
      <c r="AXV4" s="131"/>
      <c r="AXW4" s="131"/>
      <c r="AXX4" s="131"/>
      <c r="AXY4" s="131"/>
      <c r="AXZ4" s="131"/>
      <c r="AYA4" s="131"/>
      <c r="AYB4" s="131"/>
      <c r="AYC4" s="131"/>
      <c r="AYD4" s="131"/>
      <c r="AYE4" s="131"/>
      <c r="AYF4" s="131"/>
      <c r="AYG4" s="131"/>
      <c r="AYH4" s="131"/>
      <c r="AYI4" s="131"/>
      <c r="AYJ4" s="131"/>
      <c r="AYK4" s="131"/>
      <c r="AYL4" s="131"/>
      <c r="AYM4" s="131"/>
      <c r="AYN4" s="131"/>
      <c r="AYO4" s="131"/>
      <c r="AYP4" s="131"/>
      <c r="AYQ4" s="131"/>
      <c r="AYR4" s="131"/>
      <c r="AYS4" s="131"/>
      <c r="AYT4" s="131"/>
      <c r="AYU4" s="131"/>
      <c r="AYV4" s="131"/>
      <c r="AYW4" s="131"/>
      <c r="AYX4" s="131"/>
      <c r="AYY4" s="131"/>
      <c r="AYZ4" s="131"/>
      <c r="AZA4" s="131"/>
      <c r="AZB4" s="131"/>
      <c r="AZC4" s="131"/>
      <c r="AZD4" s="131"/>
      <c r="AZE4" s="131"/>
      <c r="AZF4" s="131"/>
      <c r="AZG4" s="131"/>
      <c r="AZH4" s="131"/>
      <c r="AZI4" s="131"/>
      <c r="AZJ4" s="131"/>
      <c r="AZK4" s="131"/>
      <c r="AZL4" s="131"/>
      <c r="AZM4" s="131"/>
      <c r="AZN4" s="131"/>
      <c r="AZO4" s="131"/>
      <c r="AZP4" s="131"/>
      <c r="AZQ4" s="131"/>
      <c r="AZR4" s="131"/>
      <c r="AZS4" s="131"/>
      <c r="AZT4" s="131"/>
      <c r="AZU4" s="131"/>
      <c r="AZV4" s="131"/>
      <c r="AZW4" s="131"/>
      <c r="AZX4" s="131"/>
      <c r="AZY4" s="131"/>
      <c r="AZZ4" s="131"/>
      <c r="BAA4" s="131"/>
      <c r="BAB4" s="131"/>
      <c r="BAC4" s="131"/>
      <c r="BAD4" s="131"/>
      <c r="BAE4" s="131"/>
      <c r="BAF4" s="131"/>
      <c r="BAG4" s="131"/>
      <c r="BAH4" s="131"/>
      <c r="BAI4" s="131"/>
      <c r="BAJ4" s="131"/>
      <c r="BAK4" s="131"/>
      <c r="BAL4" s="131"/>
      <c r="BAM4" s="131"/>
      <c r="BAN4" s="131"/>
      <c r="BAO4" s="131"/>
      <c r="BAP4" s="131"/>
      <c r="BAQ4" s="131"/>
      <c r="BAR4" s="131"/>
      <c r="BAS4" s="131"/>
      <c r="BAT4" s="131"/>
      <c r="BAU4" s="131"/>
      <c r="BAV4" s="131"/>
      <c r="BAW4" s="131"/>
      <c r="BAX4" s="131"/>
      <c r="BAY4" s="131"/>
      <c r="BAZ4" s="131"/>
      <c r="BBA4" s="131"/>
      <c r="BBB4" s="131"/>
      <c r="BBC4" s="131"/>
      <c r="BBD4" s="131"/>
      <c r="BBE4" s="131"/>
      <c r="BBF4" s="131"/>
      <c r="BBG4" s="131"/>
      <c r="BBH4" s="131"/>
      <c r="BBI4" s="131"/>
      <c r="BBJ4" s="131"/>
      <c r="BBK4" s="131"/>
      <c r="BBL4" s="131"/>
      <c r="BBM4" s="131"/>
      <c r="BBN4" s="131"/>
      <c r="BBO4" s="131"/>
      <c r="BBP4" s="131"/>
      <c r="BBQ4" s="131"/>
      <c r="BBR4" s="131"/>
      <c r="BBS4" s="131"/>
      <c r="BBT4" s="131"/>
      <c r="BBU4" s="131"/>
      <c r="BBV4" s="131"/>
      <c r="BBW4" s="131"/>
      <c r="BBX4" s="131"/>
      <c r="BBY4" s="131"/>
      <c r="BBZ4" s="131"/>
      <c r="BCA4" s="131"/>
      <c r="BCB4" s="131"/>
      <c r="BCC4" s="131"/>
      <c r="BCD4" s="131"/>
      <c r="BCE4" s="131"/>
      <c r="BCF4" s="131"/>
      <c r="BCG4" s="131"/>
      <c r="BCH4" s="131"/>
      <c r="BCI4" s="131"/>
      <c r="BCJ4" s="131"/>
      <c r="BCK4" s="131"/>
      <c r="BCL4" s="131"/>
      <c r="BCM4" s="131"/>
      <c r="BCN4" s="131"/>
      <c r="BCO4" s="131"/>
      <c r="BCP4" s="131"/>
      <c r="BCQ4" s="131"/>
      <c r="BCR4" s="131"/>
      <c r="BCS4" s="131"/>
      <c r="BCT4" s="131"/>
      <c r="BCU4" s="131"/>
      <c r="BCV4" s="131"/>
      <c r="BCW4" s="131"/>
      <c r="BCX4" s="131"/>
      <c r="BCY4" s="131"/>
      <c r="BCZ4" s="131"/>
      <c r="BDA4" s="131"/>
      <c r="BDB4" s="131"/>
      <c r="BDC4" s="131"/>
      <c r="BDD4" s="131"/>
      <c r="BDE4" s="131"/>
      <c r="BDF4" s="131"/>
      <c r="BDG4" s="131"/>
      <c r="BDH4" s="131"/>
      <c r="BDI4" s="131"/>
      <c r="BDJ4" s="131"/>
      <c r="BDK4" s="131"/>
      <c r="BDL4" s="131"/>
      <c r="BDM4" s="131"/>
      <c r="BDN4" s="131"/>
      <c r="BDO4" s="131"/>
      <c r="BDP4" s="131"/>
      <c r="BDQ4" s="131"/>
      <c r="BDR4" s="131"/>
      <c r="BDS4" s="131"/>
      <c r="BDT4" s="131"/>
      <c r="BDU4" s="131"/>
      <c r="BDV4" s="131"/>
      <c r="BDW4" s="131"/>
      <c r="BDX4" s="131"/>
      <c r="BDY4" s="131"/>
      <c r="BDZ4" s="131"/>
      <c r="BEA4" s="131"/>
      <c r="BEB4" s="131"/>
      <c r="BEC4" s="131"/>
      <c r="BED4" s="131"/>
      <c r="BEE4" s="131"/>
      <c r="BEF4" s="131"/>
      <c r="BEG4" s="131"/>
      <c r="BEH4" s="131"/>
      <c r="BEI4" s="131"/>
      <c r="BEJ4" s="131"/>
      <c r="BEK4" s="131"/>
      <c r="BEL4" s="131"/>
      <c r="BEM4" s="131"/>
      <c r="BEN4" s="131"/>
      <c r="BEO4" s="131"/>
      <c r="BEP4" s="131"/>
      <c r="BEQ4" s="131"/>
      <c r="BER4" s="131"/>
      <c r="BES4" s="131"/>
      <c r="BET4" s="131"/>
      <c r="BEU4" s="131"/>
      <c r="BEV4" s="131"/>
      <c r="BEW4" s="131"/>
      <c r="BEX4" s="131"/>
      <c r="BEY4" s="131"/>
      <c r="BEZ4" s="131"/>
      <c r="BFA4" s="131"/>
      <c r="BFB4" s="131"/>
      <c r="BFC4" s="131"/>
      <c r="BFD4" s="131"/>
      <c r="BFE4" s="131"/>
      <c r="BFF4" s="131"/>
      <c r="BFG4" s="131"/>
      <c r="BFH4" s="131"/>
      <c r="BFI4" s="131"/>
      <c r="BFJ4" s="131"/>
      <c r="BFK4" s="131"/>
      <c r="BFL4" s="131"/>
      <c r="BFM4" s="131"/>
      <c r="BFN4" s="131"/>
      <c r="BFO4" s="131"/>
      <c r="BFP4" s="131"/>
      <c r="BFQ4" s="131"/>
      <c r="BFR4" s="131"/>
      <c r="BFS4" s="131"/>
      <c r="BFT4" s="131"/>
      <c r="BFU4" s="131"/>
      <c r="BFV4" s="131"/>
      <c r="BFW4" s="131"/>
      <c r="BFX4" s="131"/>
      <c r="BFY4" s="131"/>
      <c r="BFZ4" s="131"/>
      <c r="BGA4" s="131"/>
      <c r="BGB4" s="131"/>
      <c r="BGC4" s="131"/>
      <c r="BGD4" s="131"/>
      <c r="BGE4" s="131"/>
      <c r="BGF4" s="131"/>
      <c r="BGG4" s="131"/>
      <c r="BGH4" s="131"/>
      <c r="BGI4" s="131"/>
      <c r="BGJ4" s="131"/>
      <c r="BGK4" s="131"/>
      <c r="BGL4" s="131"/>
      <c r="BGM4" s="131"/>
      <c r="BGN4" s="131"/>
      <c r="BGO4" s="131"/>
      <c r="BGP4" s="131"/>
      <c r="BGQ4" s="131"/>
      <c r="BGR4" s="131"/>
      <c r="BGS4" s="131"/>
      <c r="BGT4" s="131"/>
      <c r="BGU4" s="131"/>
      <c r="BGV4" s="131"/>
      <c r="BGW4" s="131"/>
      <c r="BGX4" s="131"/>
      <c r="BGY4" s="131"/>
      <c r="BGZ4" s="131"/>
      <c r="BHA4" s="131"/>
      <c r="BHB4" s="131"/>
      <c r="BHC4" s="131"/>
      <c r="BHD4" s="131"/>
      <c r="BHE4" s="131"/>
      <c r="BHF4" s="131"/>
      <c r="BHG4" s="131"/>
      <c r="BHH4" s="131"/>
      <c r="BHI4" s="131"/>
      <c r="BHJ4" s="131"/>
      <c r="BHK4" s="131"/>
      <c r="BHL4" s="131"/>
      <c r="BHM4" s="131"/>
      <c r="BHN4" s="131"/>
      <c r="BHO4" s="131"/>
      <c r="BHP4" s="131"/>
      <c r="BHQ4" s="131"/>
      <c r="BHR4" s="131"/>
      <c r="BHS4" s="131"/>
      <c r="BHT4" s="131"/>
      <c r="BHU4" s="131"/>
      <c r="BHV4" s="131"/>
      <c r="BHW4" s="131"/>
      <c r="BHX4" s="131"/>
      <c r="BHY4" s="131"/>
      <c r="BHZ4" s="131"/>
      <c r="BIA4" s="131"/>
      <c r="BIB4" s="131"/>
      <c r="BIC4" s="131"/>
      <c r="BID4" s="131"/>
      <c r="BIE4" s="131"/>
      <c r="BIF4" s="131"/>
      <c r="BIG4" s="131"/>
      <c r="BIH4" s="131"/>
      <c r="BII4" s="131"/>
      <c r="BIJ4" s="131"/>
      <c r="BIK4" s="131"/>
      <c r="BIL4" s="131"/>
      <c r="BIM4" s="131"/>
      <c r="BIN4" s="131"/>
      <c r="BIO4" s="131"/>
      <c r="BIP4" s="131"/>
      <c r="BIQ4" s="131"/>
      <c r="BIR4" s="131"/>
      <c r="BIS4" s="131"/>
      <c r="BIT4" s="131"/>
      <c r="BIU4" s="131"/>
      <c r="BIV4" s="131"/>
      <c r="BIW4" s="131"/>
      <c r="BIX4" s="131"/>
      <c r="BIY4" s="131"/>
      <c r="BIZ4" s="131"/>
      <c r="BJA4" s="131"/>
      <c r="BJB4" s="131"/>
      <c r="BJC4" s="131"/>
      <c r="BJD4" s="131"/>
      <c r="BJE4" s="131"/>
      <c r="BJF4" s="131"/>
      <c r="BJG4" s="131"/>
      <c r="BJH4" s="131"/>
      <c r="BJI4" s="131"/>
      <c r="BJJ4" s="131"/>
      <c r="BJK4" s="131"/>
      <c r="BJL4" s="131"/>
      <c r="BJM4" s="131"/>
      <c r="BJN4" s="131"/>
      <c r="BJO4" s="131"/>
      <c r="BJP4" s="131"/>
      <c r="BJQ4" s="131"/>
      <c r="BJR4" s="131"/>
      <c r="BJS4" s="131"/>
      <c r="BJT4" s="131"/>
      <c r="BJU4" s="131"/>
      <c r="BJV4" s="131"/>
      <c r="BJW4" s="131"/>
      <c r="BJX4" s="131"/>
      <c r="BJY4" s="131"/>
      <c r="BJZ4" s="131"/>
      <c r="BKA4" s="131"/>
      <c r="BKB4" s="131"/>
      <c r="BKC4" s="131"/>
      <c r="BKD4" s="131"/>
      <c r="BKE4" s="131"/>
      <c r="BKF4" s="131"/>
      <c r="BKG4" s="131"/>
      <c r="BKH4" s="131"/>
      <c r="BKI4" s="131"/>
      <c r="BKJ4" s="131"/>
      <c r="BKK4" s="131"/>
      <c r="BKL4" s="131"/>
      <c r="BKM4" s="131"/>
      <c r="BKN4" s="131"/>
      <c r="BKO4" s="131"/>
      <c r="BKP4" s="131"/>
      <c r="BKQ4" s="131"/>
      <c r="BKR4" s="131"/>
      <c r="BKS4" s="131"/>
      <c r="BKT4" s="131"/>
      <c r="BKU4" s="131"/>
      <c r="BKV4" s="131"/>
      <c r="BKW4" s="131"/>
      <c r="BKX4" s="131"/>
      <c r="BKY4" s="131"/>
      <c r="BKZ4" s="131"/>
      <c r="BLA4" s="131"/>
      <c r="BLB4" s="131"/>
      <c r="BLC4" s="131"/>
      <c r="BLD4" s="131"/>
      <c r="BLE4" s="131"/>
      <c r="BLF4" s="131"/>
      <c r="BLG4" s="131"/>
      <c r="BLH4" s="131"/>
      <c r="BLI4" s="131"/>
      <c r="BLJ4" s="131"/>
      <c r="BLK4" s="131"/>
      <c r="BLL4" s="131"/>
      <c r="BLM4" s="131"/>
      <c r="BLN4" s="131"/>
      <c r="BLO4" s="131"/>
      <c r="BLP4" s="131"/>
      <c r="BLQ4" s="131"/>
      <c r="BLR4" s="131"/>
      <c r="BLS4" s="131"/>
      <c r="BLT4" s="131"/>
      <c r="BLU4" s="131"/>
      <c r="BLV4" s="131"/>
      <c r="BLW4" s="131"/>
      <c r="BLX4" s="131"/>
      <c r="BLY4" s="131"/>
      <c r="BLZ4" s="131"/>
      <c r="BMA4" s="131"/>
      <c r="BMB4" s="131"/>
      <c r="BMC4" s="131"/>
      <c r="BMD4" s="131"/>
      <c r="BME4" s="131"/>
      <c r="BMF4" s="131"/>
      <c r="BMG4" s="131"/>
      <c r="BMH4" s="131"/>
      <c r="BMI4" s="131"/>
      <c r="BMJ4" s="131"/>
      <c r="BMK4" s="131"/>
      <c r="BML4" s="131"/>
      <c r="BMM4" s="131"/>
      <c r="BMN4" s="131"/>
      <c r="BMO4" s="131"/>
      <c r="BMP4" s="131"/>
      <c r="BMQ4" s="131"/>
      <c r="BMR4" s="131"/>
      <c r="BMS4" s="131"/>
      <c r="BMT4" s="131"/>
      <c r="BMU4" s="131"/>
      <c r="BMV4" s="131"/>
      <c r="BMW4" s="131"/>
      <c r="BMX4" s="131"/>
      <c r="BMY4" s="131"/>
      <c r="BMZ4" s="131"/>
      <c r="BNA4" s="131"/>
      <c r="BNB4" s="131"/>
      <c r="BNC4" s="131"/>
      <c r="BND4" s="131"/>
      <c r="BNE4" s="131"/>
      <c r="BNF4" s="131"/>
      <c r="BNG4" s="131"/>
      <c r="BNH4" s="131"/>
      <c r="BNI4" s="131"/>
      <c r="BNJ4" s="131"/>
      <c r="BNK4" s="131"/>
      <c r="BNL4" s="131"/>
      <c r="BNM4" s="131"/>
      <c r="BNN4" s="131"/>
      <c r="BNO4" s="131"/>
      <c r="BNP4" s="131"/>
      <c r="BNQ4" s="131"/>
      <c r="BNR4" s="131"/>
      <c r="BNS4" s="131"/>
      <c r="BNT4" s="131"/>
      <c r="BNU4" s="131"/>
      <c r="BNV4" s="131"/>
      <c r="BNW4" s="131"/>
      <c r="BNX4" s="131"/>
      <c r="BNY4" s="131"/>
      <c r="BNZ4" s="131"/>
      <c r="BOA4" s="131"/>
      <c r="BOB4" s="131"/>
      <c r="BOC4" s="131"/>
      <c r="BOD4" s="131"/>
      <c r="BOE4" s="131"/>
      <c r="BOF4" s="131"/>
      <c r="BOG4" s="131"/>
      <c r="BOH4" s="131"/>
      <c r="BOI4" s="131"/>
      <c r="BOJ4" s="131"/>
      <c r="BOK4" s="131"/>
      <c r="BOL4" s="131"/>
      <c r="BOM4" s="131"/>
      <c r="BON4" s="131"/>
      <c r="BOO4" s="131"/>
      <c r="BOP4" s="131"/>
      <c r="BOQ4" s="131"/>
      <c r="BOR4" s="131"/>
      <c r="BOS4" s="131"/>
      <c r="BOT4" s="131"/>
      <c r="BOU4" s="131"/>
      <c r="BOV4" s="131"/>
      <c r="BOW4" s="131"/>
      <c r="BOX4" s="131"/>
      <c r="BOY4" s="131"/>
      <c r="BOZ4" s="131"/>
      <c r="BPA4" s="131"/>
      <c r="BPB4" s="131"/>
      <c r="BPC4" s="131"/>
      <c r="BPD4" s="131"/>
      <c r="BPE4" s="131"/>
      <c r="BPF4" s="131"/>
      <c r="BPG4" s="131"/>
      <c r="BPH4" s="131"/>
      <c r="BPI4" s="131"/>
      <c r="BPJ4" s="131"/>
      <c r="BPK4" s="131"/>
      <c r="BPL4" s="131"/>
      <c r="BPM4" s="131"/>
      <c r="BPN4" s="131"/>
      <c r="BPO4" s="131"/>
      <c r="BPP4" s="131"/>
      <c r="BPQ4" s="131"/>
      <c r="BPR4" s="131"/>
      <c r="BPS4" s="131"/>
      <c r="BPT4" s="131"/>
      <c r="BPU4" s="131"/>
      <c r="BPV4" s="131"/>
      <c r="BPW4" s="131"/>
      <c r="BPX4" s="131"/>
      <c r="BPY4" s="131"/>
      <c r="BPZ4" s="131"/>
      <c r="BQA4" s="131"/>
      <c r="BQB4" s="131"/>
      <c r="BQC4" s="131"/>
      <c r="BQD4" s="131"/>
      <c r="BQE4" s="131"/>
      <c r="BQF4" s="131"/>
      <c r="BQG4" s="131"/>
      <c r="BQH4" s="131"/>
      <c r="BQI4" s="131"/>
      <c r="BQJ4" s="131"/>
      <c r="BQK4" s="131"/>
      <c r="BQL4" s="131"/>
      <c r="BQM4" s="131"/>
      <c r="BQN4" s="131"/>
      <c r="BQO4" s="131"/>
      <c r="BQP4" s="131"/>
      <c r="BQQ4" s="131"/>
      <c r="BQR4" s="131"/>
      <c r="BQS4" s="131"/>
      <c r="BQT4" s="131"/>
      <c r="BQU4" s="131"/>
      <c r="BQV4" s="131"/>
      <c r="BQW4" s="131"/>
      <c r="BQX4" s="131"/>
      <c r="BQY4" s="131"/>
      <c r="BQZ4" s="131"/>
      <c r="BRA4" s="131"/>
      <c r="BRB4" s="131"/>
      <c r="BRC4" s="131"/>
      <c r="BRD4" s="131"/>
      <c r="BRE4" s="131"/>
      <c r="BRF4" s="131"/>
      <c r="BRG4" s="131"/>
      <c r="BRH4" s="131"/>
      <c r="BRI4" s="131"/>
      <c r="BRJ4" s="131"/>
      <c r="BRK4" s="131"/>
      <c r="BRL4" s="131"/>
      <c r="BRM4" s="131"/>
      <c r="BRN4" s="131"/>
      <c r="BRO4" s="131"/>
      <c r="BRP4" s="131"/>
      <c r="BRQ4" s="131"/>
      <c r="BRR4" s="131"/>
      <c r="BRS4" s="131"/>
      <c r="BRT4" s="131"/>
      <c r="BRU4" s="131"/>
      <c r="BRV4" s="131"/>
      <c r="BRW4" s="131"/>
      <c r="BRX4" s="131"/>
      <c r="BRY4" s="131"/>
      <c r="BRZ4" s="131"/>
      <c r="BSA4" s="131"/>
      <c r="BSB4" s="131"/>
      <c r="BSC4" s="131"/>
      <c r="BSD4" s="131"/>
      <c r="BSE4" s="131"/>
      <c r="BSF4" s="131"/>
      <c r="BSG4" s="131"/>
      <c r="BSH4" s="131"/>
      <c r="BSI4" s="131"/>
      <c r="BSJ4" s="131"/>
      <c r="BSK4" s="131"/>
      <c r="BSL4" s="131"/>
      <c r="BSM4" s="131"/>
      <c r="BSN4" s="131"/>
      <c r="BSO4" s="131"/>
      <c r="BSP4" s="131"/>
      <c r="BSQ4" s="131"/>
      <c r="BSR4" s="131"/>
      <c r="BSS4" s="131"/>
      <c r="BST4" s="131"/>
      <c r="BSU4" s="131"/>
      <c r="BSV4" s="131"/>
      <c r="BSW4" s="131"/>
      <c r="BSX4" s="131"/>
      <c r="BSY4" s="131"/>
      <c r="BSZ4" s="131"/>
      <c r="BTA4" s="131"/>
      <c r="BTB4" s="131"/>
      <c r="BTC4" s="131"/>
      <c r="BTD4" s="131"/>
      <c r="BTE4" s="131"/>
      <c r="BTF4" s="131"/>
      <c r="BTG4" s="131"/>
      <c r="BTH4" s="131"/>
      <c r="BTI4" s="131"/>
      <c r="BTJ4" s="131"/>
      <c r="BTK4" s="131"/>
      <c r="BTL4" s="131"/>
      <c r="BTM4" s="131"/>
      <c r="BTN4" s="131"/>
      <c r="BTO4" s="131"/>
      <c r="BTP4" s="131"/>
      <c r="BTQ4" s="131"/>
      <c r="BTR4" s="131"/>
      <c r="BTS4" s="131"/>
      <c r="BTT4" s="131"/>
      <c r="BTU4" s="131"/>
      <c r="BTV4" s="131"/>
      <c r="BTW4" s="131"/>
      <c r="BTX4" s="131"/>
      <c r="BTY4" s="131"/>
      <c r="BTZ4" s="131"/>
      <c r="BUA4" s="131"/>
      <c r="BUB4" s="131"/>
      <c r="BUC4" s="131"/>
      <c r="BUD4" s="131"/>
      <c r="BUE4" s="131"/>
      <c r="BUF4" s="131"/>
      <c r="BUG4" s="131"/>
      <c r="BUH4" s="131"/>
      <c r="BUI4" s="131"/>
      <c r="BUJ4" s="131"/>
      <c r="BUK4" s="131"/>
      <c r="BUL4" s="131"/>
      <c r="BUM4" s="131"/>
      <c r="BUN4" s="131"/>
      <c r="BUO4" s="131"/>
      <c r="BUP4" s="131"/>
      <c r="BUQ4" s="131"/>
      <c r="BUR4" s="131"/>
      <c r="BUS4" s="131"/>
      <c r="BUT4" s="131"/>
      <c r="BUU4" s="131"/>
      <c r="BUV4" s="131"/>
      <c r="BUW4" s="131"/>
      <c r="BUX4" s="131"/>
      <c r="BUY4" s="131"/>
      <c r="BUZ4" s="131"/>
      <c r="BVA4" s="131"/>
      <c r="BVB4" s="131"/>
      <c r="BVC4" s="131"/>
      <c r="BVD4" s="131"/>
      <c r="BVE4" s="131"/>
      <c r="BVF4" s="131"/>
      <c r="BVG4" s="131"/>
      <c r="BVH4" s="131"/>
      <c r="BVI4" s="131"/>
      <c r="BVJ4" s="131"/>
      <c r="BVK4" s="131"/>
      <c r="BVL4" s="131"/>
      <c r="BVM4" s="131"/>
      <c r="BVN4" s="131"/>
      <c r="BVO4" s="131"/>
      <c r="BVP4" s="131"/>
      <c r="BVQ4" s="131"/>
      <c r="BVR4" s="131"/>
      <c r="BVS4" s="131"/>
      <c r="BVT4" s="131"/>
      <c r="BVU4" s="131"/>
      <c r="BVV4" s="131"/>
      <c r="BVW4" s="131"/>
      <c r="BVX4" s="131"/>
      <c r="BVY4" s="131"/>
      <c r="BVZ4" s="131"/>
      <c r="BWA4" s="131"/>
      <c r="BWB4" s="131"/>
      <c r="BWC4" s="131"/>
      <c r="BWD4" s="131"/>
      <c r="BWE4" s="131"/>
      <c r="BWF4" s="131"/>
      <c r="BWG4" s="131"/>
      <c r="BWH4" s="131"/>
      <c r="BWI4" s="131"/>
      <c r="BWJ4" s="131"/>
      <c r="BWK4" s="131"/>
      <c r="BWL4" s="131"/>
      <c r="BWM4" s="131"/>
      <c r="BWN4" s="131"/>
      <c r="BWO4" s="131"/>
      <c r="BWP4" s="131"/>
      <c r="BWQ4" s="131"/>
      <c r="BWR4" s="131"/>
      <c r="BWS4" s="131"/>
      <c r="BWT4" s="131"/>
      <c r="BWU4" s="131"/>
      <c r="BWV4" s="131"/>
      <c r="BWW4" s="131"/>
      <c r="BWX4" s="131"/>
      <c r="BWY4" s="131"/>
      <c r="BWZ4" s="131"/>
      <c r="BXA4" s="131"/>
      <c r="BXB4" s="131"/>
      <c r="BXC4" s="131"/>
      <c r="BXD4" s="131"/>
      <c r="BXE4" s="131"/>
      <c r="BXF4" s="131"/>
      <c r="BXG4" s="131"/>
      <c r="BXH4" s="131"/>
      <c r="BXI4" s="131"/>
      <c r="BXJ4" s="131"/>
      <c r="BXK4" s="131"/>
      <c r="BXL4" s="131"/>
      <c r="BXM4" s="131"/>
      <c r="BXN4" s="131"/>
      <c r="BXO4" s="131"/>
      <c r="BXP4" s="131"/>
      <c r="BXQ4" s="131"/>
      <c r="BXR4" s="131"/>
      <c r="BXS4" s="131"/>
      <c r="BXT4" s="131"/>
      <c r="BXU4" s="131"/>
      <c r="BXV4" s="131"/>
      <c r="BXW4" s="131"/>
      <c r="BXX4" s="131"/>
      <c r="BXY4" s="131"/>
      <c r="BXZ4" s="131"/>
      <c r="BYA4" s="131"/>
      <c r="BYB4" s="131"/>
      <c r="BYC4" s="131"/>
      <c r="BYD4" s="131"/>
      <c r="BYE4" s="131"/>
      <c r="BYF4" s="131"/>
      <c r="BYG4" s="131"/>
      <c r="BYH4" s="131"/>
      <c r="BYI4" s="131"/>
      <c r="BYJ4" s="131"/>
      <c r="BYK4" s="131"/>
      <c r="BYL4" s="131"/>
      <c r="BYM4" s="131"/>
      <c r="BYN4" s="131"/>
      <c r="BYO4" s="131"/>
      <c r="BYP4" s="131"/>
      <c r="BYQ4" s="131"/>
      <c r="BYR4" s="131"/>
      <c r="BYS4" s="131"/>
      <c r="BYT4" s="131"/>
      <c r="BYU4" s="131"/>
      <c r="BYV4" s="131"/>
      <c r="BYW4" s="131"/>
      <c r="BYX4" s="131"/>
      <c r="BYY4" s="131"/>
      <c r="BYZ4" s="131"/>
      <c r="BZA4" s="131"/>
      <c r="BZB4" s="131"/>
      <c r="BZC4" s="131"/>
      <c r="BZD4" s="131"/>
      <c r="BZE4" s="131"/>
      <c r="BZF4" s="131"/>
      <c r="BZG4" s="131"/>
      <c r="BZH4" s="131"/>
      <c r="BZI4" s="131"/>
      <c r="BZJ4" s="131"/>
      <c r="BZK4" s="131"/>
      <c r="BZL4" s="131"/>
      <c r="BZM4" s="131"/>
      <c r="BZN4" s="131"/>
      <c r="BZO4" s="131"/>
      <c r="BZP4" s="131"/>
      <c r="BZQ4" s="131"/>
      <c r="BZR4" s="131"/>
      <c r="BZS4" s="131"/>
      <c r="BZT4" s="131"/>
      <c r="BZU4" s="131"/>
      <c r="BZV4" s="131"/>
      <c r="BZW4" s="131"/>
      <c r="BZX4" s="131"/>
      <c r="BZY4" s="131"/>
      <c r="BZZ4" s="131"/>
      <c r="CAA4" s="131"/>
      <c r="CAB4" s="131"/>
      <c r="CAC4" s="131"/>
      <c r="CAD4" s="131"/>
      <c r="CAE4" s="131"/>
      <c r="CAF4" s="131"/>
      <c r="CAG4" s="131"/>
      <c r="CAH4" s="131"/>
      <c r="CAI4" s="131"/>
      <c r="CAJ4" s="131"/>
      <c r="CAK4" s="131"/>
      <c r="CAL4" s="131"/>
      <c r="CAM4" s="131"/>
      <c r="CAN4" s="131"/>
      <c r="CAO4" s="131"/>
      <c r="CAP4" s="131"/>
      <c r="CAQ4" s="131"/>
      <c r="CAR4" s="131"/>
      <c r="CAS4" s="131"/>
      <c r="CAT4" s="131"/>
      <c r="CAU4" s="131"/>
      <c r="CAV4" s="131"/>
      <c r="CAW4" s="131"/>
      <c r="CAX4" s="131"/>
      <c r="CAY4" s="131"/>
      <c r="CAZ4" s="131"/>
      <c r="CBA4" s="131"/>
      <c r="CBB4" s="131"/>
      <c r="CBC4" s="131"/>
      <c r="CBD4" s="131"/>
      <c r="CBE4" s="131"/>
      <c r="CBF4" s="131"/>
      <c r="CBG4" s="131"/>
      <c r="CBH4" s="131"/>
      <c r="CBI4" s="131"/>
      <c r="CBJ4" s="131"/>
      <c r="CBK4" s="131"/>
      <c r="CBL4" s="131"/>
      <c r="CBM4" s="131"/>
      <c r="CBN4" s="131"/>
      <c r="CBO4" s="131"/>
      <c r="CBP4" s="131"/>
      <c r="CBQ4" s="131"/>
      <c r="CBR4" s="131"/>
      <c r="CBS4" s="131"/>
      <c r="CBT4" s="131"/>
      <c r="CBU4" s="131"/>
      <c r="CBV4" s="131"/>
      <c r="CBW4" s="131"/>
      <c r="CBX4" s="131"/>
      <c r="CBY4" s="131"/>
      <c r="CBZ4" s="131"/>
      <c r="CCA4" s="131"/>
      <c r="CCB4" s="131"/>
      <c r="CCC4" s="131"/>
      <c r="CCD4" s="131"/>
      <c r="CCE4" s="131"/>
      <c r="CCF4" s="131"/>
      <c r="CCG4" s="131"/>
      <c r="CCH4" s="131"/>
      <c r="CCI4" s="131"/>
      <c r="CCJ4" s="131"/>
      <c r="CCK4" s="131"/>
      <c r="CCL4" s="131"/>
      <c r="CCM4" s="131"/>
      <c r="CCN4" s="131"/>
      <c r="CCO4" s="131"/>
      <c r="CCP4" s="131"/>
      <c r="CCQ4" s="131"/>
      <c r="CCR4" s="131"/>
      <c r="CCS4" s="131"/>
      <c r="CCT4" s="131"/>
      <c r="CCU4" s="131"/>
      <c r="CCV4" s="131"/>
      <c r="CCW4" s="131"/>
      <c r="CCX4" s="131"/>
      <c r="CCY4" s="131"/>
      <c r="CCZ4" s="131"/>
      <c r="CDA4" s="131"/>
      <c r="CDB4" s="131"/>
      <c r="CDC4" s="131"/>
      <c r="CDD4" s="131"/>
      <c r="CDE4" s="131"/>
      <c r="CDF4" s="131"/>
      <c r="CDG4" s="131"/>
      <c r="CDH4" s="131"/>
      <c r="CDI4" s="131"/>
      <c r="CDJ4" s="131"/>
      <c r="CDK4" s="131"/>
      <c r="CDL4" s="131"/>
      <c r="CDM4" s="131"/>
      <c r="CDN4" s="131"/>
      <c r="CDO4" s="131"/>
      <c r="CDP4" s="131"/>
      <c r="CDQ4" s="131"/>
      <c r="CDR4" s="131"/>
      <c r="CDS4" s="131"/>
      <c r="CDT4" s="131"/>
      <c r="CDU4" s="131"/>
      <c r="CDV4" s="131"/>
      <c r="CDW4" s="131"/>
      <c r="CDX4" s="131"/>
      <c r="CDY4" s="131"/>
      <c r="CDZ4" s="131"/>
      <c r="CEA4" s="131"/>
      <c r="CEB4" s="131"/>
      <c r="CEC4" s="131"/>
      <c r="CED4" s="131"/>
      <c r="CEE4" s="131"/>
      <c r="CEF4" s="131"/>
      <c r="CEG4" s="131"/>
      <c r="CEH4" s="131"/>
      <c r="CEI4" s="131"/>
      <c r="CEJ4" s="131"/>
      <c r="CEK4" s="131"/>
      <c r="CEL4" s="131"/>
      <c r="CEM4" s="131"/>
      <c r="CEN4" s="131"/>
      <c r="CEO4" s="131"/>
      <c r="CEP4" s="131"/>
      <c r="CEQ4" s="131"/>
      <c r="CER4" s="131"/>
      <c r="CES4" s="131"/>
      <c r="CET4" s="131"/>
      <c r="CEU4" s="131"/>
      <c r="CEV4" s="131"/>
      <c r="CEW4" s="131"/>
      <c r="CEX4" s="131"/>
      <c r="CEY4" s="131"/>
      <c r="CEZ4" s="131"/>
      <c r="CFA4" s="131"/>
      <c r="CFB4" s="131"/>
      <c r="CFC4" s="131"/>
      <c r="CFD4" s="131"/>
      <c r="CFE4" s="131"/>
      <c r="CFF4" s="131"/>
      <c r="CFG4" s="131"/>
      <c r="CFH4" s="131"/>
      <c r="CFI4" s="131"/>
      <c r="CFJ4" s="131"/>
      <c r="CFK4" s="131"/>
      <c r="CFL4" s="131"/>
      <c r="CFM4" s="131"/>
      <c r="CFN4" s="131"/>
      <c r="CFO4" s="131"/>
      <c r="CFP4" s="131"/>
      <c r="CFQ4" s="131"/>
      <c r="CFR4" s="131"/>
      <c r="CFS4" s="131"/>
      <c r="CFT4" s="131"/>
      <c r="CFU4" s="131"/>
      <c r="CFV4" s="131"/>
      <c r="CFW4" s="131"/>
      <c r="CFX4" s="131"/>
      <c r="CFY4" s="131"/>
      <c r="CFZ4" s="131"/>
      <c r="CGA4" s="131"/>
      <c r="CGB4" s="131"/>
      <c r="CGC4" s="131"/>
      <c r="CGD4" s="131"/>
      <c r="CGE4" s="131"/>
      <c r="CGF4" s="131"/>
      <c r="CGG4" s="131"/>
      <c r="CGH4" s="131"/>
      <c r="CGI4" s="131"/>
      <c r="CGJ4" s="131"/>
      <c r="CGK4" s="131"/>
      <c r="CGL4" s="131"/>
      <c r="CGM4" s="131"/>
      <c r="CGN4" s="131"/>
      <c r="CGO4" s="131"/>
      <c r="CGP4" s="131"/>
      <c r="CGQ4" s="131"/>
      <c r="CGR4" s="131"/>
      <c r="CGS4" s="131"/>
      <c r="CGT4" s="131"/>
      <c r="CGU4" s="131"/>
      <c r="CGV4" s="131"/>
      <c r="CGW4" s="131"/>
      <c r="CGX4" s="131"/>
      <c r="CGY4" s="131"/>
      <c r="CGZ4" s="131"/>
      <c r="CHA4" s="131"/>
      <c r="CHB4" s="131"/>
      <c r="CHC4" s="131"/>
      <c r="CHD4" s="131"/>
      <c r="CHE4" s="131"/>
      <c r="CHF4" s="131"/>
      <c r="CHG4" s="131"/>
      <c r="CHH4" s="131"/>
      <c r="CHI4" s="131"/>
      <c r="CHJ4" s="131"/>
      <c r="CHK4" s="131"/>
      <c r="CHL4" s="131"/>
      <c r="CHM4" s="131"/>
      <c r="CHN4" s="131"/>
      <c r="CHO4" s="131"/>
      <c r="CHP4" s="131"/>
      <c r="CHQ4" s="131"/>
      <c r="CHR4" s="131"/>
      <c r="CHS4" s="131"/>
      <c r="CHT4" s="131"/>
      <c r="CHU4" s="131"/>
      <c r="CHV4" s="131"/>
      <c r="CHW4" s="131"/>
      <c r="CHX4" s="131"/>
      <c r="CHY4" s="131"/>
      <c r="CHZ4" s="131"/>
      <c r="CIA4" s="131"/>
      <c r="CIB4" s="131"/>
      <c r="CIC4" s="131"/>
      <c r="CID4" s="131"/>
      <c r="CIE4" s="131"/>
      <c r="CIF4" s="131"/>
      <c r="CIG4" s="131"/>
      <c r="CIH4" s="131"/>
      <c r="CII4" s="131"/>
      <c r="CIJ4" s="131"/>
      <c r="CIK4" s="131"/>
      <c r="CIL4" s="131"/>
      <c r="CIM4" s="131"/>
      <c r="CIN4" s="131"/>
      <c r="CIO4" s="131"/>
      <c r="CIP4" s="131"/>
      <c r="CIQ4" s="131"/>
      <c r="CIR4" s="131"/>
      <c r="CIS4" s="131"/>
      <c r="CIT4" s="131"/>
      <c r="CIU4" s="131"/>
      <c r="CIV4" s="131"/>
      <c r="CIW4" s="131"/>
      <c r="CIX4" s="131"/>
      <c r="CIY4" s="131"/>
      <c r="CIZ4" s="131"/>
      <c r="CJA4" s="131"/>
      <c r="CJB4" s="131"/>
      <c r="CJC4" s="131"/>
      <c r="CJD4" s="131"/>
      <c r="CJE4" s="131"/>
      <c r="CJF4" s="131"/>
      <c r="CJG4" s="131"/>
      <c r="CJH4" s="131"/>
      <c r="CJI4" s="131"/>
      <c r="CJJ4" s="131"/>
      <c r="CJK4" s="131"/>
      <c r="CJL4" s="131"/>
      <c r="CJM4" s="131"/>
      <c r="CJN4" s="131"/>
      <c r="CJO4" s="131"/>
      <c r="CJP4" s="131"/>
      <c r="CJQ4" s="131"/>
      <c r="CJR4" s="131"/>
      <c r="CJS4" s="131"/>
      <c r="CJT4" s="131"/>
      <c r="CJU4" s="131"/>
      <c r="CJV4" s="131"/>
      <c r="CJW4" s="131"/>
      <c r="CJX4" s="131"/>
      <c r="CJY4" s="131"/>
      <c r="CJZ4" s="131"/>
      <c r="CKA4" s="131"/>
      <c r="CKB4" s="131"/>
      <c r="CKC4" s="131"/>
      <c r="CKD4" s="131"/>
      <c r="CKE4" s="131"/>
      <c r="CKF4" s="131"/>
      <c r="CKG4" s="131"/>
      <c r="CKH4" s="131"/>
      <c r="CKI4" s="131"/>
      <c r="CKJ4" s="131"/>
      <c r="CKK4" s="131"/>
      <c r="CKL4" s="131"/>
      <c r="CKM4" s="131"/>
      <c r="CKN4" s="131"/>
      <c r="CKO4" s="131"/>
      <c r="CKP4" s="131"/>
      <c r="CKQ4" s="131"/>
      <c r="CKR4" s="131"/>
      <c r="CKS4" s="131"/>
      <c r="CKT4" s="131"/>
      <c r="CKU4" s="131"/>
      <c r="CKV4" s="131"/>
      <c r="CKW4" s="131"/>
      <c r="CKX4" s="131"/>
      <c r="CKY4" s="131"/>
      <c r="CKZ4" s="131"/>
      <c r="CLA4" s="131"/>
      <c r="CLB4" s="131"/>
      <c r="CLC4" s="131"/>
      <c r="CLD4" s="131"/>
      <c r="CLE4" s="131"/>
      <c r="CLF4" s="131"/>
      <c r="CLG4" s="131"/>
      <c r="CLH4" s="131"/>
      <c r="CLI4" s="131"/>
      <c r="CLJ4" s="131"/>
      <c r="CLK4" s="131"/>
      <c r="CLL4" s="131"/>
      <c r="CLM4" s="131"/>
      <c r="CLN4" s="131"/>
      <c r="CLO4" s="131"/>
      <c r="CLP4" s="131"/>
      <c r="CLQ4" s="131"/>
      <c r="CLR4" s="131"/>
      <c r="CLS4" s="131"/>
      <c r="CLT4" s="131"/>
      <c r="CLU4" s="131"/>
      <c r="CLV4" s="131"/>
      <c r="CLW4" s="131"/>
      <c r="CLX4" s="131"/>
      <c r="CLY4" s="131"/>
      <c r="CLZ4" s="131"/>
      <c r="CMA4" s="131"/>
      <c r="CMB4" s="131"/>
      <c r="CMC4" s="131"/>
      <c r="CMD4" s="131"/>
      <c r="CME4" s="131"/>
      <c r="CMF4" s="131"/>
      <c r="CMG4" s="131"/>
      <c r="CMH4" s="131"/>
      <c r="CMI4" s="131"/>
      <c r="CMJ4" s="131"/>
      <c r="CMK4" s="131"/>
      <c r="CML4" s="131"/>
      <c r="CMM4" s="131"/>
      <c r="CMN4" s="131"/>
      <c r="CMO4" s="131"/>
      <c r="CMP4" s="131"/>
      <c r="CMQ4" s="131"/>
      <c r="CMR4" s="131"/>
      <c r="CMS4" s="131"/>
      <c r="CMT4" s="131"/>
      <c r="CMU4" s="131"/>
      <c r="CMV4" s="131"/>
      <c r="CMW4" s="131"/>
      <c r="CMX4" s="131"/>
      <c r="CMY4" s="131"/>
      <c r="CMZ4" s="131"/>
      <c r="CNA4" s="131"/>
      <c r="CNB4" s="131"/>
      <c r="CNC4" s="131"/>
      <c r="CND4" s="131"/>
      <c r="CNE4" s="131"/>
      <c r="CNF4" s="131"/>
      <c r="CNG4" s="131"/>
      <c r="CNH4" s="131"/>
      <c r="CNI4" s="131"/>
      <c r="CNJ4" s="131"/>
      <c r="CNK4" s="131"/>
      <c r="CNL4" s="131"/>
      <c r="CNM4" s="131"/>
      <c r="CNN4" s="131"/>
      <c r="CNO4" s="131"/>
      <c r="CNP4" s="131"/>
      <c r="CNQ4" s="131"/>
      <c r="CNR4" s="131"/>
      <c r="CNS4" s="131"/>
      <c r="CNT4" s="131"/>
      <c r="CNU4" s="131"/>
      <c r="CNV4" s="131"/>
      <c r="CNW4" s="131"/>
      <c r="CNX4" s="131"/>
      <c r="CNY4" s="131"/>
      <c r="CNZ4" s="131"/>
      <c r="COA4" s="131"/>
      <c r="COB4" s="131"/>
      <c r="COC4" s="131"/>
      <c r="COD4" s="131"/>
      <c r="COE4" s="131"/>
      <c r="COF4" s="131"/>
      <c r="COG4" s="131"/>
      <c r="COH4" s="131"/>
      <c r="COI4" s="131"/>
      <c r="COJ4" s="131"/>
      <c r="COK4" s="131"/>
      <c r="COL4" s="131"/>
      <c r="COM4" s="131"/>
      <c r="CON4" s="131"/>
      <c r="COO4" s="131"/>
      <c r="COP4" s="131"/>
      <c r="COQ4" s="131"/>
      <c r="COR4" s="131"/>
      <c r="COS4" s="131"/>
      <c r="COT4" s="131"/>
      <c r="COU4" s="131"/>
      <c r="COV4" s="131"/>
      <c r="COW4" s="131"/>
      <c r="COX4" s="131"/>
      <c r="COY4" s="131"/>
      <c r="COZ4" s="131"/>
      <c r="CPA4" s="131"/>
      <c r="CPB4" s="131"/>
      <c r="CPC4" s="131"/>
      <c r="CPD4" s="131"/>
      <c r="CPE4" s="131"/>
      <c r="CPF4" s="131"/>
      <c r="CPG4" s="131"/>
      <c r="CPH4" s="131"/>
      <c r="CPI4" s="131"/>
      <c r="CPJ4" s="131"/>
      <c r="CPK4" s="131"/>
      <c r="CPL4" s="131"/>
      <c r="CPM4" s="131"/>
      <c r="CPN4" s="131"/>
      <c r="CPO4" s="131"/>
      <c r="CPP4" s="131"/>
      <c r="CPQ4" s="131"/>
      <c r="CPR4" s="131"/>
      <c r="CPS4" s="131"/>
      <c r="CPT4" s="131"/>
      <c r="CPU4" s="131"/>
      <c r="CPV4" s="131"/>
      <c r="CPW4" s="131"/>
      <c r="CPX4" s="131"/>
      <c r="CPY4" s="131"/>
      <c r="CPZ4" s="131"/>
      <c r="CQA4" s="131"/>
      <c r="CQB4" s="131"/>
      <c r="CQC4" s="131"/>
      <c r="CQD4" s="131"/>
      <c r="CQE4" s="131"/>
      <c r="CQF4" s="131"/>
      <c r="CQG4" s="131"/>
      <c r="CQH4" s="131"/>
      <c r="CQI4" s="131"/>
      <c r="CQJ4" s="131"/>
      <c r="CQK4" s="131"/>
      <c r="CQL4" s="131"/>
      <c r="CQM4" s="131"/>
      <c r="CQN4" s="131"/>
      <c r="CQO4" s="131"/>
      <c r="CQP4" s="131"/>
      <c r="CQQ4" s="131"/>
      <c r="CQR4" s="131"/>
      <c r="CQS4" s="131"/>
      <c r="CQT4" s="131"/>
      <c r="CQU4" s="131"/>
      <c r="CQV4" s="131"/>
      <c r="CQW4" s="131"/>
      <c r="CQX4" s="131"/>
      <c r="CQY4" s="131"/>
      <c r="CQZ4" s="131"/>
      <c r="CRA4" s="131"/>
      <c r="CRB4" s="131"/>
      <c r="CRC4" s="131"/>
      <c r="CRD4" s="131"/>
      <c r="CRE4" s="131"/>
      <c r="CRF4" s="131"/>
      <c r="CRG4" s="131"/>
      <c r="CRH4" s="131"/>
      <c r="CRI4" s="131"/>
      <c r="CRJ4" s="131"/>
      <c r="CRK4" s="131"/>
      <c r="CRL4" s="131"/>
      <c r="CRM4" s="131"/>
      <c r="CRN4" s="131"/>
      <c r="CRO4" s="131"/>
      <c r="CRP4" s="131"/>
      <c r="CRQ4" s="131"/>
      <c r="CRR4" s="131"/>
      <c r="CRS4" s="131"/>
      <c r="CRT4" s="131"/>
      <c r="CRU4" s="131"/>
      <c r="CRV4" s="131"/>
      <c r="CRW4" s="131"/>
      <c r="CRX4" s="131"/>
      <c r="CRY4" s="131"/>
      <c r="CRZ4" s="131"/>
      <c r="CSA4" s="131"/>
      <c r="CSB4" s="131"/>
      <c r="CSC4" s="131"/>
      <c r="CSD4" s="131"/>
      <c r="CSE4" s="131"/>
      <c r="CSF4" s="131"/>
      <c r="CSG4" s="131"/>
      <c r="CSH4" s="131"/>
      <c r="CSI4" s="131"/>
      <c r="CSJ4" s="131"/>
      <c r="CSK4" s="131"/>
      <c r="CSL4" s="131"/>
      <c r="CSM4" s="131"/>
      <c r="CSN4" s="131"/>
      <c r="CSO4" s="131"/>
      <c r="CSP4" s="131"/>
      <c r="CSQ4" s="131"/>
      <c r="CSR4" s="131"/>
      <c r="CSS4" s="131"/>
      <c r="CST4" s="131"/>
      <c r="CSU4" s="131"/>
      <c r="CSV4" s="131"/>
      <c r="CSW4" s="131"/>
      <c r="CSX4" s="131"/>
      <c r="CSY4" s="131"/>
      <c r="CSZ4" s="131"/>
      <c r="CTA4" s="131"/>
      <c r="CTB4" s="131"/>
      <c r="CTC4" s="131"/>
      <c r="CTD4" s="131"/>
      <c r="CTE4" s="131"/>
      <c r="CTF4" s="131"/>
      <c r="CTG4" s="131"/>
      <c r="CTH4" s="131"/>
      <c r="CTI4" s="131"/>
      <c r="CTJ4" s="131"/>
      <c r="CTK4" s="131"/>
      <c r="CTL4" s="131"/>
      <c r="CTM4" s="131"/>
      <c r="CTN4" s="131"/>
      <c r="CTO4" s="131"/>
      <c r="CTP4" s="131"/>
      <c r="CTQ4" s="131"/>
      <c r="CTR4" s="131"/>
      <c r="CTS4" s="131"/>
      <c r="CTT4" s="131"/>
      <c r="CTU4" s="131"/>
      <c r="CTV4" s="131"/>
      <c r="CTW4" s="131"/>
      <c r="CTX4" s="131"/>
      <c r="CTY4" s="131"/>
      <c r="CTZ4" s="131"/>
      <c r="CUA4" s="131"/>
    </row>
    <row r="5" ht="6" customHeight="1" spans="2:2">
      <c r="B5" s="126"/>
    </row>
    <row r="6" spans="1:4">
      <c r="A6" s="125" t="s">
        <v>7</v>
      </c>
      <c r="B6" s="132" t="str">
        <f t="shared" ref="B6:B9" si="0">A6</f>
        <v>&lt;head&gt;</v>
      </c>
      <c r="C6" s="132"/>
      <c r="D6" s="132" t="s">
        <v>2</v>
      </c>
    </row>
    <row r="7" spans="1:4">
      <c r="A7" s="125" t="s">
        <v>8</v>
      </c>
      <c r="B7" s="132" t="str">
        <f t="shared" si="0"/>
        <v>&lt;!-- Metaetiquetas --&gt;</v>
      </c>
      <c r="C7" s="132"/>
      <c r="D7" s="132" t="s">
        <v>2</v>
      </c>
    </row>
    <row r="8" spans="1:4">
      <c r="A8" s="125" t="s">
        <v>9</v>
      </c>
      <c r="B8" s="132" t="str">
        <f t="shared" si="0"/>
        <v>&lt;meta charset="utf-8" /&gt;</v>
      </c>
      <c r="C8" s="132"/>
      <c r="D8" s="132" t="s">
        <v>2</v>
      </c>
    </row>
    <row r="9" spans="1:4">
      <c r="A9" s="125" t="s">
        <v>10</v>
      </c>
      <c r="B9" s="132" t="str">
        <f t="shared" si="0"/>
        <v>&lt;meta name="viewport" content="width=device-width, initial-scale=1" /&gt;</v>
      </c>
      <c r="C9" s="132"/>
      <c r="D9" s="132" t="s">
        <v>2</v>
      </c>
    </row>
    <row r="10" spans="1:6">
      <c r="A10" s="127" t="s">
        <v>11</v>
      </c>
      <c r="B10" s="132" t="str">
        <f>CONCATENATE(E10,$C$4,F10)</f>
        <v>&lt;meta name="description" content="Aprende cómo utilizar las etiquetas HTML genéricas &lt;div&gt; y &lt;span&gt; para estructurar y dar estilo a tu contenido web de forma efectiva." /&gt;</v>
      </c>
      <c r="C10" s="132"/>
      <c r="D10" s="132" t="s">
        <v>2</v>
      </c>
      <c r="E10" s="125" t="s">
        <v>12</v>
      </c>
      <c r="F10" s="125" t="s">
        <v>13</v>
      </c>
    </row>
    <row r="11" spans="1:6">
      <c r="A11" s="127" t="s">
        <v>11</v>
      </c>
      <c r="B11" s="132" t="str">
        <f>CONCATENATE(E11,$C$1,F11)</f>
        <v>&lt;meta name="tittle" content="Etiquetas Genéricas HTML - Ing. Eduardo Herrera Forero." /&gt;</v>
      </c>
      <c r="C11" s="132"/>
      <c r="D11" s="132" t="s">
        <v>2</v>
      </c>
      <c r="E11" s="125" t="s">
        <v>64</v>
      </c>
      <c r="F11" s="125" t="s">
        <v>13</v>
      </c>
    </row>
    <row r="12" spans="1:4">
      <c r="A12" s="125" t="s">
        <v>14</v>
      </c>
      <c r="B12" s="132" t="str">
        <f>A12</f>
        <v>&lt;meta name="author" content="Ing. Eduardo Herrera Forero" /&gt;</v>
      </c>
      <c r="C12" s="132"/>
      <c r="D12" s="132" t="s">
        <v>2</v>
      </c>
    </row>
    <row r="13" spans="1:4">
      <c r="A13" s="125" t="s">
        <v>15</v>
      </c>
      <c r="B13" s="132" t="str">
        <f>A13</f>
        <v>&lt;meta name="application-name" content="EHF" /&gt;</v>
      </c>
      <c r="C13" s="132"/>
      <c r="D13" s="132" t="s">
        <v>2</v>
      </c>
    </row>
    <row r="14" spans="1:4">
      <c r="A14" s="125" t="s">
        <v>16</v>
      </c>
      <c r="B14" s="132" t="str">
        <f>A14</f>
        <v>&lt;meta name="robots" content="index, follow" /&gt;</v>
      </c>
      <c r="C14" s="132"/>
      <c r="D14" s="132" t="s">
        <v>2</v>
      </c>
    </row>
    <row r="15" spans="1:5">
      <c r="A15" s="129" t="s">
        <v>17</v>
      </c>
      <c r="B15" s="132" t="str">
        <f>CONCATENATE(E15,$A$2,$F$10)</f>
        <v>&lt;link rel="canonical" href="https://eduardoherreraf.github.io/html-05_etiquetas-genericas.html" /&gt;</v>
      </c>
      <c r="C15" s="132"/>
      <c r="D15" s="132" t="s">
        <v>2</v>
      </c>
      <c r="E15" s="125" t="s">
        <v>18</v>
      </c>
    </row>
    <row r="16" spans="1:4">
      <c r="A16" s="125" t="s">
        <v>19</v>
      </c>
      <c r="B16" s="132" t="str">
        <f t="shared" ref="B16:B19" si="1">A16</f>
        <v>&lt;!-- Fin Metaetiquetas --&gt;</v>
      </c>
      <c r="C16" s="132"/>
      <c r="D16" s="132" t="s">
        <v>2</v>
      </c>
    </row>
    <row r="17" spans="2:4">
      <c r="B17" s="132" t="s">
        <v>20</v>
      </c>
      <c r="C17" s="132"/>
      <c r="D17" s="132" t="s">
        <v>2</v>
      </c>
    </row>
    <row r="18" spans="1:3">
      <c r="A18" s="125" t="s">
        <v>21</v>
      </c>
      <c r="B18" s="132" t="str">
        <f t="shared" si="1"/>
        <v>&lt;!-- Open Graph data --&gt;</v>
      </c>
      <c r="C18" s="132"/>
    </row>
    <row r="19" spans="1:4">
      <c r="A19" s="125" t="s">
        <v>22</v>
      </c>
      <c r="B19" s="132" t="str">
        <f t="shared" si="1"/>
        <v>&lt;meta property="og:type" content="website" /&gt;</v>
      </c>
      <c r="C19" s="132"/>
      <c r="D19" s="132"/>
    </row>
    <row r="20" spans="1:5">
      <c r="A20" s="127" t="s">
        <v>23</v>
      </c>
      <c r="B20" s="132" t="str">
        <f>CONCATENATE(E20,$C$1,F10)</f>
        <v>&lt;meta property="og:title" content="Etiquetas Genéricas HTML - Ing. Eduardo Herrera Forero." /&gt;</v>
      </c>
      <c r="C20" s="132"/>
      <c r="D20" s="132"/>
      <c r="E20" s="125" t="s">
        <v>24</v>
      </c>
    </row>
    <row r="21" spans="1:5">
      <c r="A21" s="134" t="s">
        <v>25</v>
      </c>
      <c r="B21" s="132" t="str">
        <f>CONCATENATE(E21,$C$4,$F$10)</f>
        <v>&lt;meta property="og:description" content="Aprende cómo utilizar las etiquetas HTML genéricas &lt;div&gt; y &lt;span&gt; para estructurar y dar estilo a tu contenido web de forma efectiva." /&gt;</v>
      </c>
      <c r="C21" s="132"/>
      <c r="D21" s="132"/>
      <c r="E21" s="125" t="s">
        <v>26</v>
      </c>
    </row>
    <row r="22" spans="2:6">
      <c r="B22" s="125" t="str">
        <f>CONCATENATE(E22,$C$3,F22)</f>
        <v>&lt;meta property="og:image" content="https://i.postimg.cc/JhLTVjkF/ad150ebf-a606-4c17-82a7-0020ab5990e9.png" /&gt;</v>
      </c>
      <c r="C22" s="132"/>
      <c r="D22" s="132"/>
      <c r="E22" s="125" t="s">
        <v>65</v>
      </c>
      <c r="F22" s="125" t="s">
        <v>13</v>
      </c>
    </row>
    <row r="23" spans="1:6">
      <c r="A23" s="125" t="s">
        <v>28</v>
      </c>
      <c r="B23" s="125" t="str">
        <f>CONCATENATE(E23,$D$1,F23)</f>
        <v>&lt;meta property="og:image:alt" content=""/&gt;</v>
      </c>
      <c r="C23" s="132"/>
      <c r="D23" s="132"/>
      <c r="E23" s="125" t="s">
        <v>66</v>
      </c>
      <c r="F23" s="125" t="s">
        <v>67</v>
      </c>
    </row>
    <row r="24" spans="1:5">
      <c r="A24" s="129" t="s">
        <v>29</v>
      </c>
      <c r="B24" s="132" t="str">
        <f>CONCATENATE(E24,$A$2,$F$10)</f>
        <v>&lt;meta property="og:url" content="https://eduardoherreraf.github.io/html-05_etiquetas-genericas.html" /&gt;</v>
      </c>
      <c r="C24" s="132"/>
      <c r="D24" s="132"/>
      <c r="E24" s="125" t="s">
        <v>30</v>
      </c>
    </row>
    <row r="25" spans="1:4">
      <c r="A25" s="125" t="s">
        <v>31</v>
      </c>
      <c r="B25" s="132" t="str">
        <f>A25</f>
        <v>&lt;meta property="og:locale" content="es_CO" /&gt;</v>
      </c>
      <c r="C25" s="132"/>
      <c r="D25" s="132"/>
    </row>
    <row r="26" spans="1:4">
      <c r="A26" s="125" t="s">
        <v>32</v>
      </c>
      <c r="B26" s="132" t="str">
        <f>A26</f>
        <v>&lt;!-- fin Open Graph data --&gt;</v>
      </c>
      <c r="C26" s="132"/>
      <c r="D26" s="135"/>
    </row>
    <row r="27" spans="2:4">
      <c r="B27" s="132" t="s">
        <v>33</v>
      </c>
      <c r="C27" s="132"/>
      <c r="D27" s="132" t="s">
        <v>2</v>
      </c>
    </row>
    <row r="28" spans="1:4">
      <c r="A28" s="125" t="s">
        <v>34</v>
      </c>
      <c r="B28" s="132" t="str">
        <f>A28</f>
        <v>&lt;!-- Twitter cards --&gt;</v>
      </c>
      <c r="C28" s="132"/>
      <c r="D28" s="132" t="s">
        <v>2</v>
      </c>
    </row>
    <row r="29" spans="2:4">
      <c r="B29" s="132" t="s">
        <v>68</v>
      </c>
      <c r="C29" s="132"/>
      <c r="D29" s="132" t="s">
        <v>2</v>
      </c>
    </row>
    <row r="30" spans="1:7">
      <c r="A30" s="127" t="s">
        <v>37</v>
      </c>
      <c r="B30" s="132" t="str">
        <f>CONCATENATE(E30,$C$1,$F$10)</f>
        <v>&lt;meta name="twitter:title" content="Etiquetas Genéricas HTML - Ing. Eduardo Herrera Forero." /&gt;</v>
      </c>
      <c r="C30" s="132"/>
      <c r="D30" s="132" t="s">
        <v>2</v>
      </c>
      <c r="E30" s="125" t="s">
        <v>38</v>
      </c>
      <c r="G30"/>
    </row>
    <row r="31" spans="1:5">
      <c r="A31" s="134" t="s">
        <v>39</v>
      </c>
      <c r="B31" s="132" t="str">
        <f>CONCATENATE(E31,$C$4,$F$10)</f>
        <v>&lt;meta name="twitter:description" content="Aprende cómo utilizar las etiquetas HTML genéricas &lt;div&gt; y &lt;span&gt; para estructurar y dar estilo a tu contenido web de forma efectiva." /&gt;</v>
      </c>
      <c r="C31" s="132"/>
      <c r="E31" s="125" t="s">
        <v>40</v>
      </c>
    </row>
    <row r="32" spans="2:6">
      <c r="B32" s="125" t="str">
        <f>CONCATENATE(E32,$C$3,F32)</f>
        <v>&lt;meta name="twitter:image" content="https://i.postimg.cc/JhLTVjkF/ad150ebf-a606-4c17-82a7-0020ab5990e9.png" /&gt;</v>
      </c>
      <c r="C32" s="132"/>
      <c r="E32" s="136" t="s">
        <v>69</v>
      </c>
      <c r="F32" s="136" t="s">
        <v>13</v>
      </c>
    </row>
    <row r="33" spans="1:6">
      <c r="A33" s="125" t="s">
        <v>42</v>
      </c>
      <c r="B33" s="125" t="str">
        <f>CONCATENATE(E33,$D$1,F33)</f>
        <v>&lt;meta name="twitter:image:alt" content=""&gt;</v>
      </c>
      <c r="C33" s="132"/>
      <c r="E33" s="132" t="s">
        <v>70</v>
      </c>
      <c r="F33" s="125" t="s">
        <v>71</v>
      </c>
    </row>
    <row r="34" spans="1:5">
      <c r="A34" s="127"/>
      <c r="B34" s="132" t="str">
        <f>CONCATENATE(E34,$A$2,$F$10)</f>
        <v>&lt;meta name="twitter:url" content="https://eduardoherreraf.github.io/html-05_etiquetas-genericas.html" /&gt;</v>
      </c>
      <c r="C34" s="132"/>
      <c r="D34" s="132" t="s">
        <v>2</v>
      </c>
      <c r="E34" s="125" t="s">
        <v>72</v>
      </c>
    </row>
    <row r="35" spans="2:3">
      <c r="B35" s="132" t="s">
        <v>36</v>
      </c>
      <c r="C35" s="132"/>
    </row>
    <row r="36" spans="1:12">
      <c r="A36" s="125" t="s">
        <v>43</v>
      </c>
      <c r="B36" s="132" t="str">
        <f>A36</f>
        <v>&lt;!-- Fin Twitter cards --&gt;</v>
      </c>
      <c r="C36" s="132"/>
      <c r="L36" s="132"/>
    </row>
    <row r="37" spans="2:4">
      <c r="B37" s="132" t="s">
        <v>33</v>
      </c>
      <c r="C37" s="132"/>
      <c r="D37" s="132" t="s">
        <v>2</v>
      </c>
    </row>
    <row r="38" spans="1:4">
      <c r="A38" s="125" t="s">
        <v>44</v>
      </c>
      <c r="B38" s="132" t="str">
        <f t="shared" ref="B38:B47" si="2">A38</f>
        <v>&lt;!-- iconos --&gt;</v>
      </c>
      <c r="C38" s="132"/>
      <c r="D38" s="132" t="s">
        <v>2</v>
      </c>
    </row>
    <row r="39" spans="1:4">
      <c r="A39" s="125" t="s">
        <v>45</v>
      </c>
      <c r="B39" s="132" t="str">
        <f t="shared" si="2"/>
        <v>&lt;link rel="apple-touch-icon" sizes="180x180" href="apple-touch-icon.png" /&gt;</v>
      </c>
      <c r="C39" s="132"/>
      <c r="D39" s="132" t="s">
        <v>2</v>
      </c>
    </row>
    <row r="40" spans="1:4">
      <c r="A40" s="125" t="s">
        <v>46</v>
      </c>
      <c r="B40" s="132" t="str">
        <f t="shared" si="2"/>
        <v>&lt;link rel="icon" type="image/png" sizes="32x32" href="favicon-32x32.png" /&gt;</v>
      </c>
      <c r="C40" s="132"/>
      <c r="D40" s="132" t="s">
        <v>2</v>
      </c>
    </row>
    <row r="41" spans="1:4">
      <c r="A41" s="125" t="s">
        <v>47</v>
      </c>
      <c r="B41" s="132" t="str">
        <f t="shared" si="2"/>
        <v>&lt;link rel="icon" type="image/png" sizes="192x192" href="android-chrome-192x192.png"/&gt;</v>
      </c>
      <c r="C41" s="132"/>
      <c r="D41" s="132" t="s">
        <v>2</v>
      </c>
    </row>
    <row r="42" spans="1:4">
      <c r="A42" s="125" t="s">
        <v>48</v>
      </c>
      <c r="B42" s="132" t="str">
        <f t="shared" si="2"/>
        <v>&lt;link rel="icon" type="image/png" sizes="16x16" href="favicon-16x16.png" /&gt;</v>
      </c>
      <c r="C42" s="132"/>
      <c r="D42" s="132" t="s">
        <v>2</v>
      </c>
    </row>
    <row r="43" spans="1:4">
      <c r="A43" s="125" t="s">
        <v>49</v>
      </c>
      <c r="B43" s="132" t="str">
        <f t="shared" si="2"/>
        <v>&lt;link rel="manifest" href="site.webmanifest" /&gt;</v>
      </c>
      <c r="C43" s="132"/>
      <c r="D43" s="132" t="s">
        <v>2</v>
      </c>
    </row>
    <row r="44" spans="1:4">
      <c r="A44" s="125" t="s">
        <v>50</v>
      </c>
      <c r="B44" s="132" t="str">
        <f t="shared" si="2"/>
        <v>&lt;link rel="mask-icon" href="safari-pinned-tab.svg" color="#5bbad5" /&gt;</v>
      </c>
      <c r="C44" s="132"/>
      <c r="D44" s="132" t="s">
        <v>2</v>
      </c>
    </row>
    <row r="45" spans="1:4">
      <c r="A45" s="125" t="s">
        <v>51</v>
      </c>
      <c r="B45" s="132" t="str">
        <f t="shared" si="2"/>
        <v>&lt;meta name="msapplication-TileColor" content="#da532c" /&gt;</v>
      </c>
      <c r="C45" s="132"/>
      <c r="D45" s="132" t="s">
        <v>2</v>
      </c>
    </row>
    <row r="46" spans="1:4">
      <c r="A46" s="125" t="s">
        <v>52</v>
      </c>
      <c r="B46" s="132" t="str">
        <f t="shared" si="2"/>
        <v>&lt;meta name="theme-color" content="#ffffff" /&gt;</v>
      </c>
      <c r="C46" s="132"/>
      <c r="D46" s="132" t="s">
        <v>2</v>
      </c>
    </row>
    <row r="47" spans="1:4">
      <c r="A47" s="125" t="s">
        <v>53</v>
      </c>
      <c r="B47" s="132" t="str">
        <f t="shared" si="2"/>
        <v>&lt;!-- fin iconos --&gt;</v>
      </c>
      <c r="C47" s="132"/>
      <c r="D47" s="132" t="s">
        <v>2</v>
      </c>
    </row>
    <row r="48" spans="2:4">
      <c r="B48" s="132" t="s">
        <v>33</v>
      </c>
      <c r="C48" s="132"/>
      <c r="D48" s="132" t="s">
        <v>2</v>
      </c>
    </row>
    <row r="49" spans="1:4">
      <c r="A49" s="125" t="s">
        <v>54</v>
      </c>
      <c r="B49" s="132" t="str">
        <f t="shared" ref="B49:B53" si="3">A49</f>
        <v>&lt;title&gt;</v>
      </c>
      <c r="C49" s="132"/>
      <c r="D49" s="132" t="s">
        <v>2</v>
      </c>
    </row>
    <row r="50" spans="1:4">
      <c r="A50" s="127" t="s">
        <v>55</v>
      </c>
      <c r="B50" s="132" t="str">
        <f>C1</f>
        <v>Etiquetas Genéricas HTML - Ing. Eduardo Herrera Forero.</v>
      </c>
      <c r="C50" s="132"/>
      <c r="D50" s="132" t="s">
        <v>2</v>
      </c>
    </row>
    <row r="51" spans="1:4">
      <c r="A51" s="125" t="s">
        <v>56</v>
      </c>
      <c r="B51" s="132" t="str">
        <f t="shared" si="3"/>
        <v>&lt;/title&gt;</v>
      </c>
      <c r="C51" s="132"/>
      <c r="D51" s="132" t="s">
        <v>2</v>
      </c>
    </row>
    <row r="52" spans="2:4">
      <c r="B52" s="132" t="s">
        <v>33</v>
      </c>
      <c r="C52" s="132"/>
      <c r="D52" s="132" t="s">
        <v>2</v>
      </c>
    </row>
    <row r="53" spans="1:4">
      <c r="A53" s="125" t="s">
        <v>57</v>
      </c>
      <c r="B53" s="132" t="str">
        <f t="shared" si="3"/>
        <v>&lt;script type="module" defer src="./js/main.js"&gt;&lt;/script&gt;</v>
      </c>
      <c r="C53" s="132"/>
      <c r="D53" s="132" t="s">
        <v>2</v>
      </c>
    </row>
    <row r="54" spans="2:4">
      <c r="B54" s="132" t="s">
        <v>33</v>
      </c>
      <c r="C54" s="132"/>
      <c r="D54" s="132" t="s">
        <v>2</v>
      </c>
    </row>
    <row r="55" spans="1:4">
      <c r="A55" s="125" t="s">
        <v>58</v>
      </c>
      <c r="B55" s="132" t="str">
        <f>A55</f>
        <v>&lt;meta name="google-site-verification" content="2H5ZMCD1_xl7oxaiqnopfdQBnIXVIOfmW0UBSa5sQJc"/&gt;</v>
      </c>
      <c r="C55" s="132"/>
      <c r="D55" s="132" t="s">
        <v>2</v>
      </c>
    </row>
    <row r="56" spans="1:4">
      <c r="A56" s="125" t="s">
        <v>59</v>
      </c>
      <c r="B56" s="132" t="str">
        <f>A56</f>
        <v>&lt;/head&gt;</v>
      </c>
      <c r="C56" s="132"/>
      <c r="D56" s="132" t="s">
        <v>2</v>
      </c>
    </row>
    <row r="57" spans="4:4">
      <c r="D57" s="132" t="s">
        <v>2</v>
      </c>
    </row>
  </sheetData>
  <hyperlinks>
    <hyperlink ref="A2" r:id="rId1" display="=CONCATENAR(&quot;https://eduardoherreraf.github.io/&quot;;C2)" tooltip="https://git-introduccion_de_git_para_windows.html"/>
    <hyperlink ref="C3" r:id="rId2" display="https://i.postimg.cc/JhLTVjkF/ad150ebf-a606-4c17-82a7-0020ab5990e9.png"/>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04"/>
  <sheetViews>
    <sheetView topLeftCell="E1" workbookViewId="0">
      <pane ySplit="1" topLeftCell="A182" activePane="bottomLeft" state="frozen"/>
      <selection/>
      <selection pane="bottomLeft" activeCell="E194" sqref="E194:E196"/>
    </sheetView>
  </sheetViews>
  <sheetFormatPr defaultColWidth="9" defaultRowHeight="16.2" zeroHeight="1"/>
  <cols>
    <col min="1" max="1" width="20.3" style="90" customWidth="1"/>
    <col min="2" max="2" width="4.5" style="89" customWidth="1"/>
    <col min="3" max="3" width="63.2" style="33" customWidth="1"/>
    <col min="4" max="4" width="0.158333333333333" style="33" customWidth="1"/>
    <col min="5" max="5" width="104.5" style="91" customWidth="1"/>
    <col min="6" max="9" width="0.158333333333333" style="89" customWidth="1"/>
    <col min="10" max="10" width="2.4" style="89" customWidth="1"/>
    <col min="11" max="11" width="12.6" style="89" customWidth="1"/>
    <col min="12" max="12" width="11.8" style="89" customWidth="1"/>
    <col min="13" max="16384" width="9" style="89"/>
  </cols>
  <sheetData>
    <row r="1" spans="3:9">
      <c r="C1" s="89"/>
      <c r="D1" s="89"/>
      <c r="E1" s="92"/>
      <c r="G1" s="91" t="s">
        <v>78</v>
      </c>
      <c r="I1" s="89" t="s">
        <v>79</v>
      </c>
    </row>
    <row r="2" spans="3:9">
      <c r="C2" s="89"/>
      <c r="D2" s="89"/>
      <c r="E2" s="89" t="s">
        <v>80</v>
      </c>
      <c r="H2" s="92"/>
      <c r="I2" s="92" t="s">
        <v>81</v>
      </c>
    </row>
    <row r="3" spans="3:5">
      <c r="C3" s="89"/>
      <c r="D3" s="89"/>
      <c r="E3" s="89" t="s">
        <v>82</v>
      </c>
    </row>
    <row r="4" spans="3:5">
      <c r="C4" s="89"/>
      <c r="D4" s="89"/>
      <c r="E4" s="91" t="s">
        <v>83</v>
      </c>
    </row>
    <row r="5" spans="3:5">
      <c r="C5" s="89"/>
      <c r="D5" s="89"/>
      <c r="E5" s="91" t="s">
        <v>84</v>
      </c>
    </row>
    <row r="6" spans="3:5">
      <c r="C6" s="89"/>
      <c r="D6" s="89"/>
      <c r="E6" s="91" t="str">
        <f>CONCATENATE("&lt;!--  ",$C$10,"--&gt;")</f>
        <v>&lt;!--  Etiquetas Genéricas HTML --&gt;</v>
      </c>
    </row>
    <row r="7" spans="3:8">
      <c r="C7" s="89"/>
      <c r="D7" s="89"/>
      <c r="E7" s="15" t="s">
        <v>85</v>
      </c>
      <c r="H7" s="89" t="s">
        <v>2</v>
      </c>
    </row>
    <row r="8" spans="3:5">
      <c r="C8" s="89"/>
      <c r="D8" s="89"/>
      <c r="E8" s="91" t="str">
        <f>""</f>
        <v/>
      </c>
    </row>
    <row r="9" spans="3:5">
      <c r="C9" s="89"/>
      <c r="D9" s="89"/>
      <c r="E9" s="91" t="s">
        <v>86</v>
      </c>
    </row>
    <row r="10" spans="1:5">
      <c r="A10" s="90" t="s">
        <v>87</v>
      </c>
      <c r="B10" s="89" t="s">
        <v>2</v>
      </c>
      <c r="C10" s="93" t="str">
        <f>LEFT('&lt;head&gt;'!C1,FIND("-",'&lt;head&gt;'!C1)-1)</f>
        <v>Etiquetas Genéricas HTML </v>
      </c>
      <c r="D10" s="138" t="s">
        <v>88</v>
      </c>
      <c r="E10" s="91" t="str">
        <f>CONCATENATE("&lt;header&gt;&lt;h1&gt;",C10,"&lt;/h1&gt;&lt;/header&gt;")</f>
        <v>&lt;header&gt;&lt;h1&gt;Etiquetas Genéricas HTML &lt;/h1&gt;&lt;/header&gt;</v>
      </c>
    </row>
    <row r="11" ht="16.95" spans="3:6">
      <c r="C11" s="89"/>
      <c r="D11" s="89"/>
      <c r="F11" s="89" t="s">
        <v>2</v>
      </c>
    </row>
    <row r="12" spans="1:5">
      <c r="A12" s="94"/>
      <c r="B12" s="95"/>
      <c r="C12" s="96"/>
      <c r="D12" s="96"/>
      <c r="E12" s="97" t="str">
        <f>IF(C13&lt;&gt;"",CONCATENATE("&lt;!-- ",C13," --&gt;"),"")</f>
        <v>&lt;!-- Introducción --&gt;</v>
      </c>
    </row>
    <row r="13" spans="1:7">
      <c r="A13" s="98" t="s">
        <v>89</v>
      </c>
      <c r="B13" s="89" t="s">
        <v>2</v>
      </c>
      <c r="C13" s="99" t="s">
        <v>90</v>
      </c>
      <c r="D13" s="99"/>
      <c r="E13" s="100" t="str">
        <f>IF(C13&lt;&gt;"","&lt;div","")</f>
        <v>&lt;div</v>
      </c>
      <c r="G13" s="89" t="s">
        <v>2</v>
      </c>
    </row>
    <row r="14" spans="1:7">
      <c r="A14" s="98" t="s">
        <v>91</v>
      </c>
      <c r="B14" s="89" t="s">
        <v>2</v>
      </c>
      <c r="C14" s="99" t="s">
        <v>92</v>
      </c>
      <c r="D14" s="99"/>
      <c r="E14" s="101" t="str">
        <f>IF(C13&lt;&gt;"",CONCATENATE("id=",Comillas,C14,Comillas),"")</f>
        <v>id="introduccion"</v>
      </c>
      <c r="F14" s="89" t="s">
        <v>93</v>
      </c>
      <c r="G14" s="89" t="s">
        <v>2</v>
      </c>
    </row>
    <row r="15" spans="1:7">
      <c r="A15" s="98"/>
      <c r="B15" s="89" t="s">
        <v>2</v>
      </c>
      <c r="C15" s="89"/>
      <c r="D15" s="89"/>
      <c r="E15" s="101" t="str">
        <f>IF(C13&lt;&gt;"",$F$42,"")</f>
        <v>class="mt-5"&gt;</v>
      </c>
      <c r="G15" s="89" t="s">
        <v>2</v>
      </c>
    </row>
    <row r="16" spans="1:7">
      <c r="A16" s="98"/>
      <c r="B16" s="89" t="s">
        <v>2</v>
      </c>
      <c r="C16" s="89"/>
      <c r="D16" s="89"/>
      <c r="E16" s="101" t="str">
        <f>IF(C13&lt;&gt;"",CONCATENATE("&lt;h2 class=",Comillas,"mt-1",Comillas,"&gt;",C13,"&lt;/h2&gt;"),"")</f>
        <v>&lt;h2 class="mt-1"&gt;Introducción&lt;/h2&gt;</v>
      </c>
      <c r="F16" s="89" t="s">
        <v>2</v>
      </c>
      <c r="G16" s="89" t="s">
        <v>2</v>
      </c>
    </row>
    <row r="17" spans="1:5">
      <c r="A17" s="98"/>
      <c r="C17" s="89"/>
      <c r="D17" s="89"/>
      <c r="E17" s="101"/>
    </row>
    <row r="18" s="89" customFormat="1" spans="1:6">
      <c r="A18" s="90" t="s">
        <v>94</v>
      </c>
      <c r="B18" s="89" t="s">
        <v>2</v>
      </c>
      <c r="C18" s="99" t="s">
        <v>95</v>
      </c>
      <c r="D18" s="139" t="s">
        <v>88</v>
      </c>
      <c r="E18" s="102" t="str">
        <f t="shared" ref="E18:E23" si="0">IF(C18&lt;&gt;"",CONCATENATE("&lt;p&gt;",C18,"&lt;/p&gt;"),"")</f>
        <v>&lt;p&gt;En el lenguaje HTML, las etiquetas genéricas son elementos que permiten estructurar el contenido de una página web cuando no existe una etiqueta semántica específica que se ajuste a la necesidad del desarrollador. Estas etiquetas son versátiles y ampliamente utilizadas, especialmente durante las primeras etapas del diseño o cuando se requiere una agrupación flexible de contenido.&lt;/p&gt;</v>
      </c>
      <c r="F18" s="89" t="s">
        <v>2</v>
      </c>
    </row>
    <row r="19" s="89" customFormat="1" spans="1:6">
      <c r="A19" s="90" t="s">
        <v>96</v>
      </c>
      <c r="B19" s="89" t="s">
        <v>2</v>
      </c>
      <c r="C19" s="99" t="s">
        <v>97</v>
      </c>
      <c r="D19" s="139" t="s">
        <v>88</v>
      </c>
      <c r="E19" s="102" t="str">
        <f t="shared" si="0"/>
        <v>&lt;p&gt;Las dos etiquetas genéricas principales en HTML son &lt;div&gt; y &lt;span&gt;:&lt;/p&gt;</v>
      </c>
      <c r="F19" s="89" t="s">
        <v>2</v>
      </c>
    </row>
    <row r="20" s="89" customFormat="1" spans="1:6">
      <c r="A20" s="90" t="s">
        <v>96</v>
      </c>
      <c r="B20" s="89" t="s">
        <v>2</v>
      </c>
      <c r="C20" s="99" t="s">
        <v>98</v>
      </c>
      <c r="D20" s="139" t="s">
        <v>88</v>
      </c>
      <c r="E20" s="102" t="str">
        <f t="shared" si="0"/>
        <v>&lt;p&gt;&lt;div&gt; (division): se utiliza para agrupar bloques de contenido. Es un contenedor de nivel bloque, ideal para organizar secciones completas de la página, como encabezados, artículos, barras laterales o pies de página. Su uso es esencial en el diseño de estructuras con CSS.&lt;/p&gt;</v>
      </c>
      <c r="F20" s="89" t="s">
        <v>2</v>
      </c>
    </row>
    <row r="21" s="89" customFormat="1" spans="1:6">
      <c r="A21" s="90" t="s">
        <v>96</v>
      </c>
      <c r="B21" s="89" t="s">
        <v>2</v>
      </c>
      <c r="C21" s="99" t="s">
        <v>99</v>
      </c>
      <c r="D21" s="139" t="s">
        <v>88</v>
      </c>
      <c r="E21" s="102" t="str">
        <f t="shared" si="0"/>
        <v>&lt;p&gt;&lt;span&gt;: es una etiqueta de nivel en línea que permite aplicar estilos o identificar partes específicas dentro de un texto, sin romper el flujo del mismo. Es comúnmente usada para resaltar palabras, aplicar estilos personalizados o manipular contenido mediante JavaScript.&lt;/p&gt;</v>
      </c>
      <c r="F21" s="89" t="s">
        <v>2</v>
      </c>
    </row>
    <row r="22" s="89" customFormat="1" spans="1:6">
      <c r="A22" s="90" t="s">
        <v>96</v>
      </c>
      <c r="B22" s="89" t="s">
        <v>2</v>
      </c>
      <c r="C22" s="99" t="s">
        <v>100</v>
      </c>
      <c r="D22" s="139" t="s">
        <v>88</v>
      </c>
      <c r="E22" s="102" t="str">
        <f t="shared" si="0"/>
        <v>&lt;p&gt;Aunque estas etiquetas no tienen un significado semántico propio, ofrecen una gran flexibilidad cuando se combinan con hojas de estilo (CSS) o scripts. Sin embargo, se recomienda usarlas con moderación y preferir etiquetas semánticas cuando sea posible, para mejorar la accesibilidad y el posicionamiento en buscadores.&lt;/p&gt;</v>
      </c>
      <c r="F22" s="89" t="s">
        <v>2</v>
      </c>
    </row>
    <row r="23" s="89" customFormat="1" spans="1:6">
      <c r="A23" s="90" t="s">
        <v>96</v>
      </c>
      <c r="B23" s="89" t="s">
        <v>2</v>
      </c>
      <c r="C23" s="99"/>
      <c r="D23" s="139" t="s">
        <v>88</v>
      </c>
      <c r="E23" s="102" t="str">
        <f t="shared" si="0"/>
        <v/>
      </c>
      <c r="F23" s="89" t="s">
        <v>2</v>
      </c>
    </row>
    <row r="24" s="89" customFormat="1" spans="1:5">
      <c r="A24" s="90"/>
      <c r="D24" s="99"/>
      <c r="E24" s="91" t="s">
        <v>101</v>
      </c>
    </row>
    <row r="25" s="89" customFormat="1" spans="1:5">
      <c r="A25" s="90"/>
      <c r="D25" s="99"/>
      <c r="E25" s="91" t="s">
        <v>102</v>
      </c>
    </row>
    <row r="26" spans="3:5">
      <c r="C26" s="89"/>
      <c r="D26" s="99"/>
      <c r="E26" s="91" t="s">
        <v>103</v>
      </c>
    </row>
    <row r="27" spans="3:5">
      <c r="C27" s="103" t="str">
        <f>'&lt;head&gt;'!C3</f>
        <v>https://i.postimg.cc/JhLTVjkF/ad150ebf-a606-4c17-82a7-0020ab5990e9.png</v>
      </c>
      <c r="D27" s="99"/>
      <c r="E27" s="103" t="str">
        <f>CONCATENATE("src=",Comillas,C27,Comillas)</f>
        <v>src="https://i.postimg.cc/JhLTVjkF/ad150ebf-a606-4c17-82a7-0020ab5990e9.png"</v>
      </c>
    </row>
    <row r="28" spans="3:5">
      <c r="C28" s="89"/>
      <c r="D28" s="99"/>
      <c r="E28" s="91" t="s">
        <v>104</v>
      </c>
    </row>
    <row r="29" spans="3:5">
      <c r="C29" s="89"/>
      <c r="D29" s="99"/>
      <c r="E29" s="91" t="s">
        <v>105</v>
      </c>
    </row>
    <row r="30" spans="3:5">
      <c r="C30" s="89"/>
      <c r="D30" s="99"/>
      <c r="E30" s="91" t="str">
        <f>CONCATENATE("alt=",Comillas,C10,Comillas)</f>
        <v>alt="Etiquetas Genéricas HTML "</v>
      </c>
    </row>
    <row r="31" spans="3:5">
      <c r="C31" s="99" t="str">
        <f>CONCATENATE(C10,,C32)</f>
        <v>Etiquetas Genéricas HTML &lt;div&gt; y &lt;span&gt;</v>
      </c>
      <c r="D31" s="99"/>
      <c r="E31" s="99" t="str">
        <f>CONCATENATE("title=",Comillas,C31,Comillas)</f>
        <v>title="Etiquetas Genéricas HTML &lt;div&gt; y &lt;span&gt;"</v>
      </c>
    </row>
    <row r="32" spans="3:5">
      <c r="C32" s="99" t="s">
        <v>106</v>
      </c>
      <c r="D32" s="99"/>
      <c r="E32" s="91" t="s">
        <v>107</v>
      </c>
    </row>
    <row r="33" spans="1:5">
      <c r="A33" s="104" t="s">
        <v>108</v>
      </c>
      <c r="C33" s="99" t="s">
        <v>109</v>
      </c>
      <c r="D33" s="99"/>
      <c r="E33" s="91" t="str">
        <f>CONCATENATE("&lt;figcaption&gt;",C33,"&lt;/figcaption&gt;")</f>
        <v>&lt;figcaption&gt;Ejemplo de Etiquetas de Texto HTML&lt;/figcaption&gt;</v>
      </c>
    </row>
    <row r="34" spans="3:5">
      <c r="C34" s="89"/>
      <c r="D34" s="99"/>
      <c r="E34" s="91" t="s">
        <v>110</v>
      </c>
    </row>
    <row r="35" spans="3:5">
      <c r="C35" s="89"/>
      <c r="D35" s="99"/>
      <c r="E35" s="91" t="s">
        <v>111</v>
      </c>
    </row>
    <row r="36" spans="1:7">
      <c r="A36" s="98"/>
      <c r="B36" s="89" t="s">
        <v>2</v>
      </c>
      <c r="C36" s="89"/>
      <c r="D36" s="89"/>
      <c r="E36" s="100" t="str">
        <f>IF(C13&lt;&gt;"","&lt;/div&gt;","")</f>
        <v>&lt;/div&gt;</v>
      </c>
      <c r="G36" s="89" t="s">
        <v>2</v>
      </c>
    </row>
    <row r="37" ht="16.95" spans="1:7">
      <c r="A37" s="105"/>
      <c r="B37" s="106" t="s">
        <v>2</v>
      </c>
      <c r="C37" s="106"/>
      <c r="D37" s="107"/>
      <c r="E37" s="108" t="str">
        <f>IF(C13&lt;&gt;"",CONCATENATE("&lt;!-- ",C13," Fin --&gt;"),"")</f>
        <v>&lt;!-- Introducción Fin --&gt;</v>
      </c>
      <c r="G37" s="89" t="s">
        <v>2</v>
      </c>
    </row>
    <row r="38" ht="16.95" spans="1:5">
      <c r="A38" s="98"/>
      <c r="B38" s="109"/>
      <c r="C38" s="109"/>
      <c r="D38" s="110"/>
      <c r="E38" s="101"/>
    </row>
    <row r="39" spans="1:6">
      <c r="A39" s="94">
        <v>1</v>
      </c>
      <c r="B39" s="95"/>
      <c r="C39" s="96"/>
      <c r="D39" s="96"/>
      <c r="E39" s="97" t="str">
        <f>IF(C40&lt;&gt;"",CONCATENATE("&lt;!-- ",C40," --&gt;"),"")</f>
        <v>&lt;!-- División &lt;div&gt; --&gt;</v>
      </c>
      <c r="F39" s="111"/>
    </row>
    <row r="40" spans="1:6">
      <c r="A40" s="98" t="str">
        <f>CONCATENATE("Area de trabajo ",A39)</f>
        <v>Area de trabajo 1</v>
      </c>
      <c r="B40" s="89" t="s">
        <v>2</v>
      </c>
      <c r="C40" s="99" t="s">
        <v>112</v>
      </c>
      <c r="D40" s="99"/>
      <c r="E40" s="100" t="str">
        <f>IF(C40&lt;&gt;"","&lt;div","")</f>
        <v>&lt;div</v>
      </c>
      <c r="F40" s="112"/>
    </row>
    <row r="41" spans="1:6">
      <c r="A41" s="98" t="str">
        <f>CONCATENATE(LOWER("area-de-trabajo-"),A39)</f>
        <v>area-de-trabajo-1</v>
      </c>
      <c r="B41" s="89" t="s">
        <v>2</v>
      </c>
      <c r="C41" s="33" t="str">
        <f>SUBSTITUTE(SUBSTITUTE(SUBSTITUTE(LOWER(C40)," ","-"),"&lt;",""),"&gt;","")</f>
        <v>división-div</v>
      </c>
      <c r="D41" s="99"/>
      <c r="E41" s="101" t="str">
        <f>IF(C40&lt;&gt;"",CONCATENATE("id=",Comillas,C41,Comillas),"")</f>
        <v>id="división-div"</v>
      </c>
      <c r="F41" s="112"/>
    </row>
    <row r="42" spans="1:10">
      <c r="A42" s="98"/>
      <c r="B42" s="89" t="s">
        <v>2</v>
      </c>
      <c r="C42" s="89"/>
      <c r="D42" s="89"/>
      <c r="E42" s="101" t="str">
        <f>IF(C40&lt;&gt;"",$F$42,"")</f>
        <v>class="mt-5"&gt;</v>
      </c>
      <c r="F42" s="112" t="s">
        <v>113</v>
      </c>
      <c r="J42" s="89" t="s">
        <v>2</v>
      </c>
    </row>
    <row r="43" spans="1:6">
      <c r="A43" s="98"/>
      <c r="B43" s="89" t="s">
        <v>2</v>
      </c>
      <c r="C43" s="89"/>
      <c r="D43" s="89"/>
      <c r="E43" s="101" t="str">
        <f>IF(C40&lt;&gt;"",CONCATENATE("&lt;h2 class=",Comillas,"mt-1",Comillas,"&gt;",C40,"&lt;/h2&gt;"),"")</f>
        <v>&lt;h2 class="mt-1"&gt;División &lt;div&gt;&lt;/h2&gt;</v>
      </c>
      <c r="F43" s="112"/>
    </row>
    <row r="44" spans="1:6">
      <c r="A44" s="98"/>
      <c r="C44" s="99" t="s">
        <v>114</v>
      </c>
      <c r="D44" s="89"/>
      <c r="E44" s="102" t="str">
        <f>IF(C40&lt;&gt;"",CONCATENATE("&lt;p&gt;",C44,"&lt;/p&gt;"),"")</f>
        <v>&lt;p&gt;Lorem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quis.1&lt;/p&gt;</v>
      </c>
      <c r="F44" s="112"/>
    </row>
    <row r="45" spans="1:6">
      <c r="A45" s="98"/>
      <c r="B45" s="89" t="s">
        <v>2</v>
      </c>
      <c r="C45" s="89"/>
      <c r="D45" s="89"/>
      <c r="E45" s="101" t="str">
        <f>IF(C40&lt;&gt;"","&lt;/div&gt;","")</f>
        <v>&lt;/div&gt;</v>
      </c>
      <c r="F45" s="112"/>
    </row>
    <row r="46" ht="16.95" spans="1:7">
      <c r="A46" s="105"/>
      <c r="B46" s="106" t="s">
        <v>2</v>
      </c>
      <c r="C46" s="106"/>
      <c r="D46" s="107"/>
      <c r="E46" s="106" t="str">
        <f>IF(C40&lt;&gt;"",CONCATENATE("&lt;!-- ",C40," Fin --&gt;"),"")</f>
        <v>&lt;!-- División &lt;div&gt; Fin --&gt;</v>
      </c>
      <c r="F46" s="113"/>
      <c r="G46" s="89" t="s">
        <v>115</v>
      </c>
    </row>
    <row r="47" ht="16.95" spans="1:7">
      <c r="A47" s="98"/>
      <c r="B47" s="109"/>
      <c r="C47" s="109"/>
      <c r="D47" s="110"/>
      <c r="E47" s="101" t="str">
        <f>""</f>
        <v/>
      </c>
      <c r="G47" s="89" t="s">
        <v>2</v>
      </c>
    </row>
    <row r="48" spans="1:6">
      <c r="A48" s="94">
        <f>A39+1</f>
        <v>2</v>
      </c>
      <c r="B48" s="95"/>
      <c r="C48" s="96"/>
      <c r="D48" s="96"/>
      <c r="E48" s="97" t="str">
        <f>IF(C49&lt;&gt;"",CONCATENATE("&lt;!-- ",C49," --&gt;"),"")</f>
        <v>&lt;!-- Fragmento en Línea &lt;span&gt; --&gt;</v>
      </c>
      <c r="F48" s="111"/>
    </row>
    <row r="49" spans="1:6">
      <c r="A49" s="98" t="str">
        <f>CONCATENATE("Area de trabajo ",A48)</f>
        <v>Area de trabajo 2</v>
      </c>
      <c r="B49" s="89" t="s">
        <v>2</v>
      </c>
      <c r="C49" s="99" t="s">
        <v>116</v>
      </c>
      <c r="D49" s="99"/>
      <c r="E49" s="100" t="str">
        <f>IF(C49&lt;&gt;"","&lt;div","")</f>
        <v>&lt;div</v>
      </c>
      <c r="F49" s="112"/>
    </row>
    <row r="50" spans="1:6">
      <c r="A50" s="98" t="str">
        <f>CONCATENATE(LOWER("area-de-trabajo-"),A48)</f>
        <v>area-de-trabajo-2</v>
      </c>
      <c r="B50" s="89" t="s">
        <v>2</v>
      </c>
      <c r="C50" s="33" t="str">
        <f>SUBSTITUTE(SUBSTITUTE(SUBSTITUTE(LOWER(C49)," ","-"),"&lt;",""),"&gt;","")</f>
        <v>fragmento-en-línea-span</v>
      </c>
      <c r="D50" s="99"/>
      <c r="E50" s="101" t="str">
        <f>IF(C49&lt;&gt;"",CONCATENATE("id=",Comillas,C50,Comillas),"")</f>
        <v>id="fragmento-en-línea-span"</v>
      </c>
      <c r="F50" s="112"/>
    </row>
    <row r="51" spans="1:10">
      <c r="A51" s="98"/>
      <c r="B51" s="89" t="s">
        <v>2</v>
      </c>
      <c r="C51" s="89"/>
      <c r="D51" s="89"/>
      <c r="E51" s="101" t="str">
        <f>IF(C49&lt;&gt;"",$F$42,"")</f>
        <v>class="mt-5"&gt;</v>
      </c>
      <c r="F51" s="112" t="s">
        <v>113</v>
      </c>
      <c r="J51" s="89" t="s">
        <v>2</v>
      </c>
    </row>
    <row r="52" spans="1:6">
      <c r="A52" s="98"/>
      <c r="B52" s="89" t="s">
        <v>2</v>
      </c>
      <c r="C52" s="89"/>
      <c r="D52" s="89"/>
      <c r="E52" s="101" t="str">
        <f>IF(C49&lt;&gt;"",CONCATENATE("&lt;h2 class=",Comillas,"mt-1",Comillas,"&gt;",C49,"&lt;/h2&gt;"),"")</f>
        <v>&lt;h2 class="mt-1"&gt;Fragmento en Línea &lt;span&gt;&lt;/h2&gt;</v>
      </c>
      <c r="F52" s="112"/>
    </row>
    <row r="53" spans="1:6">
      <c r="A53" s="98"/>
      <c r="C53" s="99" t="s">
        <v>114</v>
      </c>
      <c r="D53" s="89"/>
      <c r="E53" s="102" t="str">
        <f>IF(C49&lt;&gt;"",CONCATENATE("&lt;p&gt;",C53,"&lt;/p&gt;"),"")</f>
        <v>&lt;p&gt;Lorem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quis.1&lt;/p&gt;</v>
      </c>
      <c r="F53" s="112"/>
    </row>
    <row r="54" spans="1:6">
      <c r="A54" s="98"/>
      <c r="B54" s="89" t="s">
        <v>2</v>
      </c>
      <c r="C54" s="89"/>
      <c r="D54" s="89"/>
      <c r="E54" s="101" t="str">
        <f>IF(C49&lt;&gt;"","&lt;/div&gt;","")</f>
        <v>&lt;/div&gt;</v>
      </c>
      <c r="F54" s="112"/>
    </row>
    <row r="55" ht="16.95" spans="1:7">
      <c r="A55" s="105"/>
      <c r="B55" s="106" t="s">
        <v>2</v>
      </c>
      <c r="C55" s="106"/>
      <c r="D55" s="107"/>
      <c r="E55" s="106" t="str">
        <f>IF(C49&lt;&gt;"",CONCATENATE("&lt;!-- ",C49," Fin --&gt;"),"")</f>
        <v>&lt;!-- Fragmento en Línea &lt;span&gt; Fin --&gt;</v>
      </c>
      <c r="F55" s="113"/>
      <c r="G55" s="89" t="s">
        <v>115</v>
      </c>
    </row>
    <row r="56" ht="16.95" spans="1:7">
      <c r="A56" s="98"/>
      <c r="B56" s="109"/>
      <c r="C56" s="109"/>
      <c r="D56" s="110"/>
      <c r="E56" s="101" t="str">
        <f>""</f>
        <v/>
      </c>
      <c r="G56" s="89" t="s">
        <v>2</v>
      </c>
    </row>
    <row r="57" spans="1:6">
      <c r="A57" s="94">
        <f>A48+1</f>
        <v>3</v>
      </c>
      <c r="B57" s="95"/>
      <c r="C57" s="96"/>
      <c r="D57" s="96"/>
      <c r="E57" s="97" t="str">
        <f>IF(C58&lt;&gt;"",CONCATENATE("&lt;!-- ",C58," --&gt;"),"")</f>
        <v/>
      </c>
      <c r="F57" s="111"/>
    </row>
    <row r="58" spans="1:6">
      <c r="A58" s="98" t="str">
        <f>CONCATENATE("Area de trabajo ",A57)</f>
        <v>Area de trabajo 3</v>
      </c>
      <c r="B58" s="89" t="s">
        <v>2</v>
      </c>
      <c r="C58" s="99"/>
      <c r="D58" s="99"/>
      <c r="E58" s="100" t="str">
        <f>IF(C58&lt;&gt;"","&lt;div","")</f>
        <v/>
      </c>
      <c r="F58" s="112"/>
    </row>
    <row r="59" spans="1:6">
      <c r="A59" s="98" t="str">
        <f>CONCATENATE(LOWER("area-de-trabajo-"),A57)</f>
        <v>area-de-trabajo-3</v>
      </c>
      <c r="B59" s="89" t="s">
        <v>2</v>
      </c>
      <c r="C59" s="33" t="str">
        <f>SUBSTITUTE(SUBSTITUTE(SUBSTITUTE(LOWER(C58)," ","-"),"&lt;",""),"&gt;","")</f>
        <v/>
      </c>
      <c r="D59" s="99"/>
      <c r="E59" s="101" t="str">
        <f>IF(C58&lt;&gt;"",CONCATENATE("id=",Comillas,C59,Comillas),"")</f>
        <v/>
      </c>
      <c r="F59" s="112"/>
    </row>
    <row r="60" spans="1:10">
      <c r="A60" s="98"/>
      <c r="B60" s="89" t="s">
        <v>2</v>
      </c>
      <c r="C60" s="89"/>
      <c r="D60" s="89"/>
      <c r="E60" s="101" t="str">
        <f>IF(C58&lt;&gt;"",$F$42,"")</f>
        <v/>
      </c>
      <c r="F60" s="112" t="s">
        <v>113</v>
      </c>
      <c r="J60" s="89" t="s">
        <v>2</v>
      </c>
    </row>
    <row r="61" spans="1:6">
      <c r="A61" s="98"/>
      <c r="B61" s="89" t="s">
        <v>2</v>
      </c>
      <c r="C61" s="89"/>
      <c r="D61" s="89"/>
      <c r="E61" s="101" t="str">
        <f>IF(C58&lt;&gt;"",CONCATENATE("&lt;h2 class=",Comillas,"mt-1",Comillas,"&gt;",C58,"&lt;/h2&gt;"),"")</f>
        <v/>
      </c>
      <c r="F61" s="112"/>
    </row>
    <row r="62" spans="1:6">
      <c r="A62" s="98"/>
      <c r="C62" s="99" t="s">
        <v>114</v>
      </c>
      <c r="D62" s="89"/>
      <c r="E62" s="102" t="str">
        <f>IF(C58&lt;&gt;"",CONCATENATE("&lt;p&gt;",C62,"&lt;/p&gt;"),"")</f>
        <v/>
      </c>
      <c r="F62" s="112"/>
    </row>
    <row r="63" spans="1:6">
      <c r="A63" s="98"/>
      <c r="B63" s="89" t="s">
        <v>2</v>
      </c>
      <c r="C63" s="89"/>
      <c r="D63" s="89"/>
      <c r="E63" s="101" t="str">
        <f>IF(C58&lt;&gt;"","&lt;/div&gt;","")</f>
        <v/>
      </c>
      <c r="F63" s="112"/>
    </row>
    <row r="64" ht="16.95" spans="1:7">
      <c r="A64" s="105"/>
      <c r="B64" s="106" t="s">
        <v>2</v>
      </c>
      <c r="C64" s="106"/>
      <c r="D64" s="107"/>
      <c r="E64" s="106" t="str">
        <f>IF(C58&lt;&gt;"",CONCATENATE("&lt;!-- ",C58," Fin --&gt;"),"")</f>
        <v/>
      </c>
      <c r="F64" s="113"/>
      <c r="G64" s="89" t="s">
        <v>115</v>
      </c>
    </row>
    <row r="65" ht="16.95" spans="1:7">
      <c r="A65" s="98"/>
      <c r="B65" s="109"/>
      <c r="C65" s="109"/>
      <c r="D65" s="110"/>
      <c r="E65" s="101" t="str">
        <f>""</f>
        <v/>
      </c>
      <c r="G65" s="89" t="s">
        <v>2</v>
      </c>
    </row>
    <row r="66" spans="1:6">
      <c r="A66" s="94">
        <f>A57+1</f>
        <v>4</v>
      </c>
      <c r="B66" s="95"/>
      <c r="C66" s="96"/>
      <c r="D66" s="96"/>
      <c r="E66" s="97" t="str">
        <f>IF(C67&lt;&gt;"",CONCATENATE("&lt;!-- ",C67," --&gt;"),"")</f>
        <v/>
      </c>
      <c r="F66" s="111"/>
    </row>
    <row r="67" spans="1:6">
      <c r="A67" s="98" t="str">
        <f>CONCATENATE("Area de trabajo ",A66)</f>
        <v>Area de trabajo 4</v>
      </c>
      <c r="B67" s="89" t="s">
        <v>2</v>
      </c>
      <c r="C67" s="99"/>
      <c r="D67" s="99"/>
      <c r="E67" s="100" t="str">
        <f>IF(C67&lt;&gt;"","&lt;div","")</f>
        <v/>
      </c>
      <c r="F67" s="112"/>
    </row>
    <row r="68" spans="1:6">
      <c r="A68" s="98" t="str">
        <f>CONCATENATE(LOWER("area-de-trabajo-"),A66)</f>
        <v>area-de-trabajo-4</v>
      </c>
      <c r="B68" s="89" t="s">
        <v>2</v>
      </c>
      <c r="C68" s="33" t="str">
        <f>SUBSTITUTE(SUBSTITUTE(SUBSTITUTE(LOWER(C67)," ","-"),"&lt;",""),"&gt;","")</f>
        <v/>
      </c>
      <c r="D68" s="99"/>
      <c r="E68" s="101" t="str">
        <f>IF(C67&lt;&gt;"",CONCATENATE("id=",Comillas,C68,Comillas),"")</f>
        <v/>
      </c>
      <c r="F68" s="112"/>
    </row>
    <row r="69" spans="1:10">
      <c r="A69" s="98"/>
      <c r="B69" s="89" t="s">
        <v>2</v>
      </c>
      <c r="C69" s="89"/>
      <c r="D69" s="89"/>
      <c r="E69" s="101" t="str">
        <f>IF(C67&lt;&gt;"",$F$42,"")</f>
        <v/>
      </c>
      <c r="F69" s="112" t="s">
        <v>113</v>
      </c>
      <c r="J69" s="89" t="s">
        <v>2</v>
      </c>
    </row>
    <row r="70" spans="1:6">
      <c r="A70" s="98"/>
      <c r="B70" s="89" t="s">
        <v>2</v>
      </c>
      <c r="C70" s="89"/>
      <c r="D70" s="89"/>
      <c r="E70" s="101" t="str">
        <f>IF(C67&lt;&gt;"",CONCATENATE("&lt;h2 class=",Comillas,"mt-1",Comillas,"&gt;",C67,"&lt;/h2&gt;"),"")</f>
        <v/>
      </c>
      <c r="F70" s="112"/>
    </row>
    <row r="71" spans="1:6">
      <c r="A71" s="98"/>
      <c r="C71" s="99" t="s">
        <v>114</v>
      </c>
      <c r="D71" s="89"/>
      <c r="E71" s="102" t="str">
        <f>IF(C67&lt;&gt;"",CONCATENATE("&lt;p&gt;",C71,"&lt;/p&gt;"),"")</f>
        <v/>
      </c>
      <c r="F71" s="112"/>
    </row>
    <row r="72" spans="1:6">
      <c r="A72" s="98"/>
      <c r="B72" s="89" t="s">
        <v>2</v>
      </c>
      <c r="C72" s="89"/>
      <c r="D72" s="89"/>
      <c r="E72" s="101" t="str">
        <f>IF(C67&lt;&gt;"","&lt;/div&gt;","")</f>
        <v/>
      </c>
      <c r="F72" s="112"/>
    </row>
    <row r="73" ht="16.95" spans="1:7">
      <c r="A73" s="105"/>
      <c r="B73" s="106" t="s">
        <v>2</v>
      </c>
      <c r="C73" s="106"/>
      <c r="D73" s="107"/>
      <c r="E73" s="106" t="str">
        <f>IF(C67&lt;&gt;"",CONCATENATE("&lt;!-- ",C67," Fin --&gt;"),"")</f>
        <v/>
      </c>
      <c r="F73" s="113"/>
      <c r="G73" s="89" t="s">
        <v>115</v>
      </c>
    </row>
    <row r="74" ht="16.95" spans="1:7">
      <c r="A74" s="98"/>
      <c r="B74" s="109"/>
      <c r="C74" s="109"/>
      <c r="D74" s="110"/>
      <c r="E74" s="101" t="str">
        <f>""</f>
        <v/>
      </c>
      <c r="G74" s="89" t="s">
        <v>2</v>
      </c>
    </row>
    <row r="75" spans="1:6">
      <c r="A75" s="94">
        <f>A66+1</f>
        <v>5</v>
      </c>
      <c r="B75" s="95"/>
      <c r="C75" s="96"/>
      <c r="D75" s="96"/>
      <c r="E75" s="97" t="str">
        <f>IF(C76&lt;&gt;"",CONCATENATE("&lt;!-- ",C76," --&gt;"),"")</f>
        <v/>
      </c>
      <c r="F75" s="111"/>
    </row>
    <row r="76" spans="1:6">
      <c r="A76" s="98" t="str">
        <f>CONCATENATE("Area de trabajo ",A75)</f>
        <v>Area de trabajo 5</v>
      </c>
      <c r="B76" s="89" t="s">
        <v>2</v>
      </c>
      <c r="C76" s="99"/>
      <c r="D76" s="99"/>
      <c r="E76" s="100" t="str">
        <f>IF(C76&lt;&gt;"","&lt;div","")</f>
        <v/>
      </c>
      <c r="F76" s="112"/>
    </row>
    <row r="77" spans="1:6">
      <c r="A77" s="98" t="str">
        <f>CONCATENATE(LOWER("area-de-trabajo-"),A75)</f>
        <v>area-de-trabajo-5</v>
      </c>
      <c r="B77" s="89" t="s">
        <v>2</v>
      </c>
      <c r="D77" s="99"/>
      <c r="E77" s="101" t="str">
        <f>IF(C76&lt;&gt;"",CONCATENATE("id=",Comillas,C77,Comillas),"")</f>
        <v/>
      </c>
      <c r="F77" s="112"/>
    </row>
    <row r="78" spans="1:10">
      <c r="A78" s="98"/>
      <c r="B78" s="89" t="s">
        <v>2</v>
      </c>
      <c r="C78" s="89"/>
      <c r="D78" s="89"/>
      <c r="E78" s="101" t="str">
        <f>IF(C76&lt;&gt;"",$F$42,"")</f>
        <v/>
      </c>
      <c r="F78" s="112" t="s">
        <v>113</v>
      </c>
      <c r="J78" s="89" t="s">
        <v>2</v>
      </c>
    </row>
    <row r="79" spans="1:6">
      <c r="A79" s="98"/>
      <c r="B79" s="89" t="s">
        <v>2</v>
      </c>
      <c r="C79" s="89"/>
      <c r="D79" s="89"/>
      <c r="E79" s="101" t="str">
        <f>IF(C76&lt;&gt;"",CONCATENATE("&lt;h2 class=",Comillas,"mt-1",Comillas,"&gt;",C76,"&lt;/h2&gt;"),"")</f>
        <v/>
      </c>
      <c r="F79" s="112"/>
    </row>
    <row r="80" spans="1:6">
      <c r="A80" s="98"/>
      <c r="C80" s="99" t="s">
        <v>114</v>
      </c>
      <c r="D80" s="89"/>
      <c r="E80" s="102" t="str">
        <f>IF(C76&lt;&gt;"",CONCATENATE("&lt;p&gt;",C80,"&lt;/p&gt;"),"")</f>
        <v/>
      </c>
      <c r="F80" s="112"/>
    </row>
    <row r="81" spans="1:6">
      <c r="A81" s="98"/>
      <c r="B81" s="89" t="s">
        <v>2</v>
      </c>
      <c r="C81" s="89"/>
      <c r="D81" s="89"/>
      <c r="E81" s="101" t="str">
        <f>IF(C76&lt;&gt;"","&lt;/div&gt;","")</f>
        <v/>
      </c>
      <c r="F81" s="112"/>
    </row>
    <row r="82" ht="16.95" spans="1:7">
      <c r="A82" s="105"/>
      <c r="B82" s="106" t="s">
        <v>2</v>
      </c>
      <c r="C82" s="106"/>
      <c r="D82" s="107"/>
      <c r="E82" s="106" t="str">
        <f>IF(C76&lt;&gt;"",CONCATENATE("&lt;!-- ",C76," Fin --&gt;"),"")</f>
        <v/>
      </c>
      <c r="F82" s="113"/>
      <c r="G82" s="89" t="s">
        <v>115</v>
      </c>
    </row>
    <row r="83" ht="16.95" spans="1:7">
      <c r="A83" s="98"/>
      <c r="B83" s="109"/>
      <c r="C83" s="109"/>
      <c r="D83" s="110"/>
      <c r="E83" s="101" t="str">
        <f>""</f>
        <v/>
      </c>
      <c r="G83" s="89" t="s">
        <v>2</v>
      </c>
    </row>
    <row r="84" spans="1:6">
      <c r="A84" s="94">
        <f>A75+1</f>
        <v>6</v>
      </c>
      <c r="B84" s="95"/>
      <c r="C84" s="96"/>
      <c r="D84" s="96"/>
      <c r="E84" s="97" t="str">
        <f>IF(C85&lt;&gt;"",CONCATENATE("&lt;!-- ",C85," --&gt;"),"")</f>
        <v/>
      </c>
      <c r="F84" s="111"/>
    </row>
    <row r="85" spans="1:6">
      <c r="A85" s="98" t="str">
        <f>CONCATENATE("Area de trabajo ",A84)</f>
        <v>Area de trabajo 6</v>
      </c>
      <c r="B85" s="89" t="s">
        <v>2</v>
      </c>
      <c r="C85" s="99"/>
      <c r="D85" s="99"/>
      <c r="E85" s="100" t="str">
        <f>IF(C85&lt;&gt;"","&lt;div","")</f>
        <v/>
      </c>
      <c r="F85" s="112"/>
    </row>
    <row r="86" spans="1:6">
      <c r="A86" s="98" t="str">
        <f>CONCATENATE(LOWER("area-de-trabajo-"),A84)</f>
        <v>area-de-trabajo-6</v>
      </c>
      <c r="B86" s="89" t="s">
        <v>2</v>
      </c>
      <c r="D86" s="99"/>
      <c r="E86" s="101" t="str">
        <f>IF(C85&lt;&gt;"",CONCATENATE("id=",Comillas,C86,Comillas),"")</f>
        <v/>
      </c>
      <c r="F86" s="112"/>
    </row>
    <row r="87" spans="1:10">
      <c r="A87" s="98"/>
      <c r="B87" s="89" t="s">
        <v>2</v>
      </c>
      <c r="C87" s="89"/>
      <c r="D87" s="89"/>
      <c r="E87" s="101" t="str">
        <f>IF(C85&lt;&gt;"",$F$42,"")</f>
        <v/>
      </c>
      <c r="F87" s="112" t="s">
        <v>113</v>
      </c>
      <c r="J87" s="89" t="s">
        <v>2</v>
      </c>
    </row>
    <row r="88" spans="1:6">
      <c r="A88" s="98"/>
      <c r="B88" s="89" t="s">
        <v>2</v>
      </c>
      <c r="C88" s="89"/>
      <c r="D88" s="89"/>
      <c r="E88" s="101" t="str">
        <f>IF(C85&lt;&gt;"",CONCATENATE("&lt;h2 class=",Comillas,"mt-1",Comillas,"&gt;",C85,"&lt;/h2&gt;"),"")</f>
        <v/>
      </c>
      <c r="F88" s="112"/>
    </row>
    <row r="89" spans="1:6">
      <c r="A89" s="98"/>
      <c r="C89" s="99" t="s">
        <v>114</v>
      </c>
      <c r="D89" s="89"/>
      <c r="E89" s="102" t="str">
        <f>IF(C85&lt;&gt;"",CONCATENATE("&lt;p&gt;",C89,"&lt;/p&gt;"),"")</f>
        <v/>
      </c>
      <c r="F89" s="112"/>
    </row>
    <row r="90" spans="1:6">
      <c r="A90" s="98"/>
      <c r="B90" s="89" t="s">
        <v>2</v>
      </c>
      <c r="C90" s="89"/>
      <c r="D90" s="89"/>
      <c r="E90" s="101" t="str">
        <f>IF(C85&lt;&gt;"","&lt;/div&gt;","")</f>
        <v/>
      </c>
      <c r="F90" s="112"/>
    </row>
    <row r="91" ht="16.95" spans="1:7">
      <c r="A91" s="105"/>
      <c r="B91" s="106" t="s">
        <v>2</v>
      </c>
      <c r="C91" s="106"/>
      <c r="D91" s="107"/>
      <c r="E91" s="106" t="str">
        <f>IF(C85&lt;&gt;"",CONCATENATE("&lt;!-- ",C85," Fin --&gt;"),"")</f>
        <v/>
      </c>
      <c r="F91" s="113"/>
      <c r="G91" s="89" t="s">
        <v>115</v>
      </c>
    </row>
    <row r="92" ht="16.95" spans="1:7">
      <c r="A92" s="98"/>
      <c r="B92" s="109"/>
      <c r="C92" s="109"/>
      <c r="D92" s="110"/>
      <c r="E92" s="101" t="str">
        <f>""</f>
        <v/>
      </c>
      <c r="G92" s="89" t="s">
        <v>2</v>
      </c>
    </row>
    <row r="93" spans="1:6">
      <c r="A93" s="94">
        <f>A84+1</f>
        <v>7</v>
      </c>
      <c r="B93" s="95"/>
      <c r="C93" s="96"/>
      <c r="D93" s="96"/>
      <c r="E93" s="97" t="str">
        <f>IF(C94&lt;&gt;"",CONCATENATE("&lt;!-- ",C94," --&gt;"),"")</f>
        <v/>
      </c>
      <c r="F93" s="111"/>
    </row>
    <row r="94" spans="1:6">
      <c r="A94" s="98" t="str">
        <f>CONCATENATE("Area de trabajo ",A93)</f>
        <v>Area de trabajo 7</v>
      </c>
      <c r="B94" s="89" t="s">
        <v>2</v>
      </c>
      <c r="C94" s="99"/>
      <c r="D94" s="99"/>
      <c r="E94" s="100" t="str">
        <f>IF(C94&lt;&gt;"","&lt;div","")</f>
        <v/>
      </c>
      <c r="F94" s="112"/>
    </row>
    <row r="95" spans="1:6">
      <c r="A95" s="98" t="str">
        <f>CONCATENATE(LOWER("area-de-trabajo-"),A93)</f>
        <v>area-de-trabajo-7</v>
      </c>
      <c r="B95" s="89" t="s">
        <v>2</v>
      </c>
      <c r="D95" s="99"/>
      <c r="E95" s="101" t="str">
        <f>IF(C94&lt;&gt;"",CONCATENATE("id=",Comillas,C95,Comillas),"")</f>
        <v/>
      </c>
      <c r="F95" s="112"/>
    </row>
    <row r="96" spans="1:10">
      <c r="A96" s="98"/>
      <c r="B96" s="89" t="s">
        <v>2</v>
      </c>
      <c r="C96" s="89"/>
      <c r="D96" s="89"/>
      <c r="E96" s="101" t="str">
        <f>IF(C94&lt;&gt;"",$F$42,"")</f>
        <v/>
      </c>
      <c r="F96" s="112" t="s">
        <v>113</v>
      </c>
      <c r="J96" s="89" t="s">
        <v>2</v>
      </c>
    </row>
    <row r="97" spans="1:6">
      <c r="A97" s="98"/>
      <c r="B97" s="89" t="s">
        <v>2</v>
      </c>
      <c r="C97" s="89"/>
      <c r="D97" s="89"/>
      <c r="E97" s="101" t="str">
        <f>IF(C94&lt;&gt;"",CONCATENATE("&lt;h2 class=",Comillas,"mt-1",Comillas,"&gt;",C94,"&lt;/h2&gt;"),"")</f>
        <v/>
      </c>
      <c r="F97" s="112"/>
    </row>
    <row r="98" spans="1:6">
      <c r="A98" s="98"/>
      <c r="C98" s="99" t="s">
        <v>114</v>
      </c>
      <c r="D98" s="89"/>
      <c r="E98" s="102" t="str">
        <f>IF(C94&lt;&gt;"",CONCATENATE("&lt;p&gt;",C98,"&lt;/p&gt;"),"")</f>
        <v/>
      </c>
      <c r="F98" s="112"/>
    </row>
    <row r="99" spans="1:6">
      <c r="A99" s="98"/>
      <c r="B99" s="89" t="s">
        <v>2</v>
      </c>
      <c r="C99" s="89"/>
      <c r="D99" s="89"/>
      <c r="E99" s="101" t="str">
        <f>IF(C94&lt;&gt;"","&lt;/div&gt;","")</f>
        <v/>
      </c>
      <c r="F99" s="112"/>
    </row>
    <row r="100" ht="16.95" spans="1:7">
      <c r="A100" s="105"/>
      <c r="B100" s="106" t="s">
        <v>2</v>
      </c>
      <c r="C100" s="106"/>
      <c r="D100" s="107"/>
      <c r="E100" s="106" t="str">
        <f>IF(C94&lt;&gt;"",CONCATENATE("&lt;!-- ",C94," Fin --&gt;"),"")</f>
        <v/>
      </c>
      <c r="F100" s="113"/>
      <c r="G100" s="89" t="s">
        <v>115</v>
      </c>
    </row>
    <row r="101" ht="16.95" spans="1:7">
      <c r="A101" s="98"/>
      <c r="B101" s="109"/>
      <c r="C101" s="109"/>
      <c r="D101" s="110"/>
      <c r="E101" s="101" t="str">
        <f>""</f>
        <v/>
      </c>
      <c r="G101" s="89" t="s">
        <v>2</v>
      </c>
    </row>
    <row r="102" spans="1:6">
      <c r="A102" s="94">
        <f>A93+1</f>
        <v>8</v>
      </c>
      <c r="B102" s="95"/>
      <c r="C102" s="96"/>
      <c r="D102" s="96"/>
      <c r="E102" s="97" t="str">
        <f>IF(C103&lt;&gt;"",CONCATENATE("&lt;!-- ",C103," --&gt;"),"")</f>
        <v/>
      </c>
      <c r="F102" s="111"/>
    </row>
    <row r="103" spans="1:6">
      <c r="A103" s="98" t="str">
        <f>CONCATENATE("Area de trabajo ",A102)</f>
        <v>Area de trabajo 8</v>
      </c>
      <c r="B103" s="89" t="s">
        <v>2</v>
      </c>
      <c r="C103" s="99"/>
      <c r="D103" s="99"/>
      <c r="E103" s="100" t="str">
        <f>IF(C103&lt;&gt;"","&lt;div","")</f>
        <v/>
      </c>
      <c r="F103" s="112"/>
    </row>
    <row r="104" spans="1:6">
      <c r="A104" s="98" t="str">
        <f>CONCATENATE(LOWER("area-de-trabajo-"),A102)</f>
        <v>area-de-trabajo-8</v>
      </c>
      <c r="B104" s="89" t="s">
        <v>2</v>
      </c>
      <c r="D104" s="99"/>
      <c r="E104" s="101" t="str">
        <f>IF(C103&lt;&gt;"",CONCATENATE("id=",Comillas,C104,Comillas),"")</f>
        <v/>
      </c>
      <c r="F104" s="112"/>
    </row>
    <row r="105" spans="1:10">
      <c r="A105" s="98"/>
      <c r="B105" s="89" t="s">
        <v>2</v>
      </c>
      <c r="C105" s="89"/>
      <c r="D105" s="89"/>
      <c r="E105" s="101" t="str">
        <f>IF(C103&lt;&gt;"",$F$42,"")</f>
        <v/>
      </c>
      <c r="F105" s="112" t="s">
        <v>113</v>
      </c>
      <c r="J105" s="89" t="s">
        <v>2</v>
      </c>
    </row>
    <row r="106" spans="1:6">
      <c r="A106" s="98"/>
      <c r="B106" s="89" t="s">
        <v>2</v>
      </c>
      <c r="C106" s="89"/>
      <c r="D106" s="89"/>
      <c r="E106" s="101" t="str">
        <f>IF(C103&lt;&gt;"",CONCATENATE("&lt;h2 class=",Comillas,"mt-1",Comillas,"&gt;",C103,"&lt;/h2&gt;"),"")</f>
        <v/>
      </c>
      <c r="F106" s="112"/>
    </row>
    <row r="107" spans="1:6">
      <c r="A107" s="98"/>
      <c r="C107" s="99" t="s">
        <v>114</v>
      </c>
      <c r="D107" s="89"/>
      <c r="E107" s="102" t="str">
        <f>IF(C103&lt;&gt;"",CONCATENATE("&lt;p&gt;",C107,"&lt;/p&gt;"),"")</f>
        <v/>
      </c>
      <c r="F107" s="112"/>
    </row>
    <row r="108" spans="1:6">
      <c r="A108" s="98"/>
      <c r="B108" s="89" t="s">
        <v>2</v>
      </c>
      <c r="C108" s="89"/>
      <c r="D108" s="89"/>
      <c r="E108" s="101" t="str">
        <f>IF(C103&lt;&gt;"","&lt;/div&gt;","")</f>
        <v/>
      </c>
      <c r="F108" s="112"/>
    </row>
    <row r="109" ht="16.95" spans="1:7">
      <c r="A109" s="105"/>
      <c r="B109" s="106" t="s">
        <v>2</v>
      </c>
      <c r="C109" s="106"/>
      <c r="D109" s="107"/>
      <c r="E109" s="106" t="str">
        <f>IF(C103&lt;&gt;"",CONCATENATE("&lt;!-- ",C103," Fin --&gt;"),"")</f>
        <v/>
      </c>
      <c r="F109" s="113"/>
      <c r="G109" s="89" t="s">
        <v>115</v>
      </c>
    </row>
    <row r="110" ht="16.95" spans="1:7">
      <c r="A110" s="98"/>
      <c r="B110" s="109"/>
      <c r="C110" s="109"/>
      <c r="D110" s="110"/>
      <c r="E110" s="101" t="str">
        <f>""</f>
        <v/>
      </c>
      <c r="G110" s="89" t="s">
        <v>2</v>
      </c>
    </row>
    <row r="111" spans="1:6">
      <c r="A111" s="94">
        <f>A102+1</f>
        <v>9</v>
      </c>
      <c r="B111" s="95"/>
      <c r="C111" s="96"/>
      <c r="D111" s="96"/>
      <c r="E111" s="97" t="str">
        <f>IF(C112&lt;&gt;"",CONCATENATE("&lt;!-- ",C112," --&gt;"),"")</f>
        <v/>
      </c>
      <c r="F111" s="111"/>
    </row>
    <row r="112" spans="1:6">
      <c r="A112" s="98" t="str">
        <f>CONCATENATE("Area de trabajo ",A111)</f>
        <v>Area de trabajo 9</v>
      </c>
      <c r="B112" s="89" t="s">
        <v>2</v>
      </c>
      <c r="C112" s="99"/>
      <c r="D112" s="99"/>
      <c r="E112" s="100" t="str">
        <f>IF(C112&lt;&gt;"","&lt;div","")</f>
        <v/>
      </c>
      <c r="F112" s="112"/>
    </row>
    <row r="113" spans="1:6">
      <c r="A113" s="98" t="str">
        <f>CONCATENATE(LOWER("area-de-trabajo-"),A111)</f>
        <v>area-de-trabajo-9</v>
      </c>
      <c r="B113" s="89" t="s">
        <v>2</v>
      </c>
      <c r="D113" s="99"/>
      <c r="E113" s="101" t="str">
        <f>IF(C112&lt;&gt;"",CONCATENATE("id=",Comillas,C113,Comillas),"")</f>
        <v/>
      </c>
      <c r="F113" s="112"/>
    </row>
    <row r="114" spans="1:10">
      <c r="A114" s="98"/>
      <c r="B114" s="89" t="s">
        <v>2</v>
      </c>
      <c r="C114" s="89"/>
      <c r="D114" s="89"/>
      <c r="E114" s="101" t="str">
        <f>IF(C112&lt;&gt;"",$F$42,"")</f>
        <v/>
      </c>
      <c r="F114" s="112" t="s">
        <v>113</v>
      </c>
      <c r="J114" s="89" t="s">
        <v>2</v>
      </c>
    </row>
    <row r="115" spans="1:6">
      <c r="A115" s="98"/>
      <c r="B115" s="89" t="s">
        <v>2</v>
      </c>
      <c r="C115" s="89"/>
      <c r="D115" s="89"/>
      <c r="E115" s="101" t="str">
        <f>IF(C112&lt;&gt;"",CONCATENATE("&lt;h2 class=",Comillas,"mt-1",Comillas,"&gt;",C112,"&lt;/h2&gt;"),"")</f>
        <v/>
      </c>
      <c r="F115" s="112"/>
    </row>
    <row r="116" spans="1:6">
      <c r="A116" s="98"/>
      <c r="C116" s="99" t="s">
        <v>114</v>
      </c>
      <c r="D116" s="89"/>
      <c r="E116" s="102" t="str">
        <f>IF(C112&lt;&gt;"",CONCATENATE("&lt;p&gt;",C116,"&lt;/p&gt;"),"")</f>
        <v/>
      </c>
      <c r="F116" s="112"/>
    </row>
    <row r="117" spans="1:6">
      <c r="A117" s="98"/>
      <c r="B117" s="89" t="s">
        <v>2</v>
      </c>
      <c r="C117" s="89"/>
      <c r="D117" s="89"/>
      <c r="E117" s="101" t="str">
        <f>IF(C112&lt;&gt;"","&lt;/div&gt;","")</f>
        <v/>
      </c>
      <c r="F117" s="112"/>
    </row>
    <row r="118" ht="16.95" spans="1:7">
      <c r="A118" s="105"/>
      <c r="B118" s="106" t="s">
        <v>2</v>
      </c>
      <c r="C118" s="106"/>
      <c r="D118" s="107"/>
      <c r="E118" s="106" t="str">
        <f>IF(C112&lt;&gt;"",CONCATENATE("&lt;!-- ",C112," Fin --&gt;"),"")</f>
        <v/>
      </c>
      <c r="F118" s="113"/>
      <c r="G118" s="89" t="s">
        <v>115</v>
      </c>
    </row>
    <row r="119" ht="16.95" spans="1:7">
      <c r="A119" s="98"/>
      <c r="B119" s="109"/>
      <c r="C119" s="109"/>
      <c r="D119" s="110"/>
      <c r="E119" s="101" t="str">
        <f>""</f>
        <v/>
      </c>
      <c r="G119" s="89" t="s">
        <v>2</v>
      </c>
    </row>
    <row r="120" spans="1:6">
      <c r="A120" s="94">
        <f>A111+1</f>
        <v>10</v>
      </c>
      <c r="B120" s="95"/>
      <c r="C120" s="96"/>
      <c r="D120" s="96"/>
      <c r="E120" s="97" t="str">
        <f>IF(C121&lt;&gt;"",CONCATENATE("&lt;!-- ",C121," --&gt;"),"")</f>
        <v/>
      </c>
      <c r="F120" s="111"/>
    </row>
    <row r="121" spans="1:6">
      <c r="A121" s="98" t="str">
        <f>CONCATENATE("Area de trabajo ",A120)</f>
        <v>Area de trabajo 10</v>
      </c>
      <c r="B121" s="89" t="s">
        <v>2</v>
      </c>
      <c r="C121" s="99"/>
      <c r="D121" s="99"/>
      <c r="E121" s="100" t="str">
        <f>IF(C121&lt;&gt;"","&lt;div","")</f>
        <v/>
      </c>
      <c r="F121" s="112"/>
    </row>
    <row r="122" spans="1:6">
      <c r="A122" s="98" t="str">
        <f>CONCATENATE(LOWER("area-de-trabajo-"),A120)</f>
        <v>area-de-trabajo-10</v>
      </c>
      <c r="B122" s="89" t="s">
        <v>2</v>
      </c>
      <c r="D122" s="99"/>
      <c r="E122" s="101" t="str">
        <f>IF(C121&lt;&gt;"",CONCATENATE("id=",Comillas,C122,Comillas),"")</f>
        <v/>
      </c>
      <c r="F122" s="112"/>
    </row>
    <row r="123" spans="1:10">
      <c r="A123" s="98"/>
      <c r="B123" s="89" t="s">
        <v>2</v>
      </c>
      <c r="C123" s="89"/>
      <c r="D123" s="89"/>
      <c r="E123" s="101" t="str">
        <f>IF(C121&lt;&gt;"",$F$42,"")</f>
        <v/>
      </c>
      <c r="F123" s="112" t="s">
        <v>113</v>
      </c>
      <c r="J123" s="89" t="s">
        <v>2</v>
      </c>
    </row>
    <row r="124" spans="1:6">
      <c r="A124" s="98"/>
      <c r="B124" s="89" t="s">
        <v>2</v>
      </c>
      <c r="C124" s="89"/>
      <c r="D124" s="89"/>
      <c r="E124" s="101" t="str">
        <f>IF(C121&lt;&gt;"",CONCATENATE("&lt;h2 class=",Comillas,"mt-1",Comillas,"&gt;",C121,"&lt;/h2&gt;"),"")</f>
        <v/>
      </c>
      <c r="F124" s="112"/>
    </row>
    <row r="125" spans="1:6">
      <c r="A125" s="98"/>
      <c r="C125" s="99" t="s">
        <v>114</v>
      </c>
      <c r="D125" s="89"/>
      <c r="E125" s="102" t="str">
        <f>IF(C121&lt;&gt;"",CONCATENATE("&lt;p&gt;",C125,"&lt;/p&gt;"),"")</f>
        <v/>
      </c>
      <c r="F125" s="112"/>
    </row>
    <row r="126" spans="1:6">
      <c r="A126" s="98"/>
      <c r="B126" s="89" t="s">
        <v>2</v>
      </c>
      <c r="C126" s="89"/>
      <c r="D126" s="89"/>
      <c r="E126" s="101" t="str">
        <f>IF(C121&lt;&gt;"","&lt;/div&gt;","")</f>
        <v/>
      </c>
      <c r="F126" s="112"/>
    </row>
    <row r="127" ht="16.95" spans="1:7">
      <c r="A127" s="105"/>
      <c r="B127" s="106" t="s">
        <v>2</v>
      </c>
      <c r="C127" s="106"/>
      <c r="D127" s="107"/>
      <c r="E127" s="106" t="str">
        <f>IF(C121&lt;&gt;"",CONCATENATE("&lt;!-- ",C121," Fin --&gt;"),"")</f>
        <v/>
      </c>
      <c r="F127" s="113"/>
      <c r="G127" s="89" t="s">
        <v>115</v>
      </c>
    </row>
    <row r="128" spans="1:7">
      <c r="A128" s="98"/>
      <c r="B128" s="109"/>
      <c r="C128" s="109"/>
      <c r="D128" s="110"/>
      <c r="E128" s="101" t="str">
        <f>""</f>
        <v/>
      </c>
      <c r="G128" s="89" t="s">
        <v>2</v>
      </c>
    </row>
    <row r="129" spans="2:5">
      <c r="B129" s="89" t="s">
        <v>2</v>
      </c>
      <c r="E129" s="114" t="s">
        <v>111</v>
      </c>
    </row>
    <row r="130" spans="2:7">
      <c r="B130" s="89" t="s">
        <v>2</v>
      </c>
      <c r="E130" s="115" t="s">
        <v>117</v>
      </c>
      <c r="G130" s="89" t="s">
        <v>2</v>
      </c>
    </row>
    <row r="131" customFormat="1" spans="1:7">
      <c r="A131" s="90"/>
      <c r="B131" s="89"/>
      <c r="C131" s="33"/>
      <c r="D131" s="33"/>
      <c r="E131" s="91" t="str">
        <f>CONCATENATE("&lt;!--  ",$C$10," fin --&gt;")</f>
        <v>&lt;!--  Etiquetas Genéricas HTML  fin --&gt;</v>
      </c>
      <c r="G131" s="89"/>
    </row>
    <row r="132" customFormat="1" spans="1:7">
      <c r="A132" s="90"/>
      <c r="B132" s="89"/>
      <c r="C132" s="33"/>
      <c r="D132" s="33"/>
      <c r="E132" s="116" t="s">
        <v>118</v>
      </c>
      <c r="G132" s="89"/>
    </row>
    <row r="133" customFormat="1" spans="1:7">
      <c r="A133" s="90"/>
      <c r="B133" s="89"/>
      <c r="C133" s="33"/>
      <c r="D133" s="33"/>
      <c r="E133" s="116" t="s">
        <v>119</v>
      </c>
      <c r="G133" s="89"/>
    </row>
    <row r="134" customFormat="1" spans="1:7">
      <c r="A134" s="90"/>
      <c r="B134" s="89"/>
      <c r="C134" s="33"/>
      <c r="D134" s="33"/>
      <c r="E134" s="116" t="s">
        <v>120</v>
      </c>
      <c r="G134" s="89"/>
    </row>
    <row r="135" customFormat="1" spans="1:7">
      <c r="A135" s="90"/>
      <c r="B135" s="89"/>
      <c r="C135" s="33"/>
      <c r="D135" s="33"/>
      <c r="E135" s="116" t="s">
        <v>121</v>
      </c>
      <c r="G135" s="89"/>
    </row>
    <row r="136" customFormat="1" spans="1:7">
      <c r="A136" s="90"/>
      <c r="B136" s="89"/>
      <c r="C136" s="33"/>
      <c r="D136" s="33"/>
      <c r="E136" s="116" t="s">
        <v>122</v>
      </c>
      <c r="G136" s="89"/>
    </row>
    <row r="137" customFormat="1" spans="1:7">
      <c r="A137" s="90"/>
      <c r="B137" s="89"/>
      <c r="C137" s="33"/>
      <c r="D137" s="33"/>
      <c r="E137" s="116" t="s">
        <v>123</v>
      </c>
      <c r="G137" s="89"/>
    </row>
    <row r="138" customFormat="1" spans="1:7">
      <c r="A138" s="90"/>
      <c r="B138" s="89"/>
      <c r="C138" s="33"/>
      <c r="D138" s="33"/>
      <c r="E138" s="116" t="s">
        <v>124</v>
      </c>
      <c r="G138" s="89"/>
    </row>
    <row r="139" customFormat="1" spans="1:7">
      <c r="A139" s="90"/>
      <c r="B139" s="89"/>
      <c r="C139" s="33"/>
      <c r="D139" s="33"/>
      <c r="E139" s="116" t="s">
        <v>125</v>
      </c>
      <c r="G139" s="89"/>
    </row>
    <row r="140" customFormat="1" spans="1:7">
      <c r="A140" s="90"/>
      <c r="B140" s="89"/>
      <c r="C140" s="33"/>
      <c r="D140" s="33"/>
      <c r="E140" s="116" t="s">
        <v>126</v>
      </c>
      <c r="G140" s="89"/>
    </row>
    <row r="141" customFormat="1" spans="1:7">
      <c r="A141" s="90"/>
      <c r="B141" s="89"/>
      <c r="C141" s="33"/>
      <c r="D141" s="33"/>
      <c r="E141" s="116" t="s">
        <v>127</v>
      </c>
      <c r="G141" s="89"/>
    </row>
    <row r="142" customFormat="1" spans="1:7">
      <c r="A142" s="90"/>
      <c r="B142" s="89"/>
      <c r="C142" s="33"/>
      <c r="D142" s="33"/>
      <c r="E142" s="116" t="s">
        <v>128</v>
      </c>
      <c r="G142" s="89"/>
    </row>
    <row r="143" customFormat="1" spans="1:7">
      <c r="A143" s="90"/>
      <c r="B143" s="89"/>
      <c r="C143" s="33"/>
      <c r="D143" s="33"/>
      <c r="E143" s="116" t="s">
        <v>129</v>
      </c>
      <c r="G143" s="89"/>
    </row>
    <row r="144" customFormat="1" spans="1:7">
      <c r="A144" s="90"/>
      <c r="B144" s="89"/>
      <c r="C144" s="33"/>
      <c r="D144" s="33"/>
      <c r="E144" s="116" t="s">
        <v>130</v>
      </c>
      <c r="G144" s="89"/>
    </row>
    <row r="145" customFormat="1" spans="1:7">
      <c r="A145" s="90"/>
      <c r="B145" s="89"/>
      <c r="C145" s="33"/>
      <c r="D145" s="33"/>
      <c r="E145" s="116" t="s">
        <v>131</v>
      </c>
      <c r="G145" s="89"/>
    </row>
    <row r="146" customFormat="1" spans="1:7">
      <c r="A146" s="90"/>
      <c r="B146" s="89"/>
      <c r="C146" s="33"/>
      <c r="D146" s="33"/>
      <c r="E146" s="116" t="s">
        <v>132</v>
      </c>
      <c r="G146" s="89"/>
    </row>
    <row r="147" s="33" customFormat="1" spans="1:5">
      <c r="A147" s="117"/>
      <c r="B147" s="33"/>
      <c r="C147" s="33"/>
      <c r="D147" s="33"/>
      <c r="E147" s="116" t="s">
        <v>133</v>
      </c>
    </row>
    <row r="148" s="33" customFormat="1" spans="1:5">
      <c r="A148" s="117"/>
      <c r="B148" s="33"/>
      <c r="C148" s="33"/>
      <c r="D148" s="33"/>
      <c r="E148" s="116" t="s">
        <v>134</v>
      </c>
    </row>
    <row r="149" s="33" customFormat="1" spans="1:5">
      <c r="A149" s="117"/>
      <c r="B149" s="33"/>
      <c r="C149" s="33"/>
      <c r="D149" s="33"/>
      <c r="E149" s="116" t="s">
        <v>135</v>
      </c>
    </row>
    <row r="150" s="33" customFormat="1" spans="1:5">
      <c r="A150" s="117"/>
      <c r="B150" s="33"/>
      <c r="C150" s="33"/>
      <c r="D150" s="33"/>
      <c r="E150" s="116" t="s">
        <v>136</v>
      </c>
    </row>
    <row r="151" s="33" customFormat="1" spans="1:5">
      <c r="A151" s="117"/>
      <c r="B151" s="33"/>
      <c r="C151" s="33"/>
      <c r="D151" s="33"/>
      <c r="E151" s="116" t="s">
        <v>137</v>
      </c>
    </row>
    <row r="152" spans="5:5">
      <c r="E152" s="115" t="s">
        <v>138</v>
      </c>
    </row>
    <row r="153" spans="2:7">
      <c r="B153" s="89" t="s">
        <v>2</v>
      </c>
      <c r="E153" s="91" t="str">
        <f>CONCATENATE("&lt;!--  ",$C$10,"--&gt;")</f>
        <v>&lt;!--  Etiquetas Genéricas HTML --&gt;</v>
      </c>
      <c r="G153" s="89" t="s">
        <v>2</v>
      </c>
    </row>
    <row r="154" spans="2:7">
      <c r="B154" s="89" t="s">
        <v>2</v>
      </c>
      <c r="E154" s="91" t="s">
        <v>139</v>
      </c>
      <c r="F154" s="89" t="s">
        <v>93</v>
      </c>
      <c r="G154" s="89" t="s">
        <v>2</v>
      </c>
    </row>
    <row r="155" spans="2:5">
      <c r="B155" s="89" t="s">
        <v>2</v>
      </c>
      <c r="E155" s="89" t="s">
        <v>140</v>
      </c>
    </row>
    <row r="156" spans="2:7">
      <c r="B156" s="89" t="s">
        <v>2</v>
      </c>
      <c r="E156" s="89" t="s">
        <v>141</v>
      </c>
      <c r="G156" s="118"/>
    </row>
    <row r="157" spans="2:12">
      <c r="B157" s="89" t="s">
        <v>2</v>
      </c>
      <c r="E157" s="89" t="s">
        <v>142</v>
      </c>
      <c r="G157" s="119"/>
      <c r="K157"/>
      <c r="L157"/>
    </row>
    <row r="158" spans="2:12">
      <c r="B158" s="89" t="s">
        <v>2</v>
      </c>
      <c r="E158" s="89" t="s">
        <v>143</v>
      </c>
      <c r="F158" s="89" t="s">
        <v>33</v>
      </c>
      <c r="K158"/>
      <c r="L158"/>
    </row>
    <row r="159" spans="5:12">
      <c r="E159" s="89" t="s">
        <v>144</v>
      </c>
      <c r="K159"/>
      <c r="L159"/>
    </row>
    <row r="160" ht="16.95" spans="5:12">
      <c r="E160" s="89" t="s">
        <v>145</v>
      </c>
      <c r="K160"/>
      <c r="L160"/>
    </row>
    <row r="161" spans="5:12">
      <c r="E161" s="120" t="str">
        <f>IF($C13&lt;&gt;"",$I$2,"")</f>
        <v>&lt;li class="list-group-item"&gt;</v>
      </c>
      <c r="K161"/>
      <c r="L161"/>
    </row>
    <row r="162" spans="5:12">
      <c r="E162" s="121" t="str">
        <f>IF(C13&lt;&gt;"",CONCATENATE("&lt;a href=",Comillas,"#",C14,Comillas,"&gt;",SUBSTITUTE(C13,"&lt;","&amp;lt;"),,"&lt;/a&gt;"),"")</f>
        <v>&lt;a href="#introduccion"&gt;Introducción&lt;/a&gt;</v>
      </c>
      <c r="K162"/>
      <c r="L162"/>
    </row>
    <row r="163" ht="16.95" spans="2:12">
      <c r="B163" s="89" t="s">
        <v>2</v>
      </c>
      <c r="E163" s="122" t="str">
        <f>IF(C13&lt;&gt;"","&lt;/li&gt;","")</f>
        <v>&lt;/li&gt;</v>
      </c>
      <c r="F163" s="89" t="s">
        <v>2</v>
      </c>
      <c r="K163"/>
      <c r="L163"/>
    </row>
    <row r="164" spans="2:12">
      <c r="B164" s="89" t="s">
        <v>2</v>
      </c>
      <c r="E164" s="120" t="str">
        <f>IF($C$40&lt;&gt;"",$I$2,"")</f>
        <v>&lt;li class="list-group-item"&gt;</v>
      </c>
      <c r="F164" s="89" t="s">
        <v>2</v>
      </c>
      <c r="K164"/>
      <c r="L164"/>
    </row>
    <row r="165" spans="2:12">
      <c r="B165" s="89" t="s">
        <v>2</v>
      </c>
      <c r="E165" s="121" t="str">
        <f>IF(C40&lt;&gt;"",CONCATENATE("&lt;a href=",Comillas,"#",C41,Comillas,"&gt;",SUBSTITUTE(C40,"&lt;","&amp;lt;"),"&lt;/a&gt;"),"")</f>
        <v>&lt;a href="#división-div"&gt;División &amp;lt;div&gt;&lt;/a&gt;</v>
      </c>
      <c r="K165"/>
      <c r="L165"/>
    </row>
    <row r="166" ht="16.95" spans="2:12">
      <c r="B166" s="89" t="s">
        <v>2</v>
      </c>
      <c r="E166" s="122" t="str">
        <f>IF($C$40&lt;&gt;"","&lt;/li&gt;","")</f>
        <v>&lt;/li&gt;</v>
      </c>
      <c r="K166"/>
      <c r="L166"/>
    </row>
    <row r="167" spans="5:12">
      <c r="E167" s="120" t="str">
        <f>IF($C$49&lt;&gt;"",$I$2,"")</f>
        <v>&lt;li class="list-group-item"&gt;</v>
      </c>
      <c r="K167"/>
      <c r="L167"/>
    </row>
    <row r="168" spans="5:5">
      <c r="E168" s="121" t="str">
        <f>IF(C49&lt;&gt;"",CONCATENATE("&lt;a href=",Comillas,"#",C50,Comillas,"&gt;",SUBSTITUTE(C49,"&lt;","&amp;lt;"),,"&lt;/a&gt;"),"")</f>
        <v>&lt;a href="#fragmento-en-línea-span"&gt;Fragmento en Línea &amp;lt;span&gt;&lt;/a&gt;</v>
      </c>
    </row>
    <row r="169" ht="16.95" spans="5:5">
      <c r="E169" s="122" t="str">
        <f>IF($C$49&lt;&gt;"","&lt;/li&gt;","")</f>
        <v>&lt;/li&gt;</v>
      </c>
    </row>
    <row r="170" spans="5:5">
      <c r="E170" s="120" t="str">
        <f>IF(C58&lt;&gt;"",$I$2,"")</f>
        <v/>
      </c>
    </row>
    <row r="171" spans="5:5">
      <c r="E171" s="121" t="str">
        <f>IF(C58&lt;&gt;"",CONCATENATE("&lt;a href=",Comillas,"#",C59,Comillas,"&gt;",SUBSTITUTE(C58,"&lt;","&amp;lt;"),"&lt;/a&gt;"),"")</f>
        <v/>
      </c>
    </row>
    <row r="172" ht="16.95" spans="5:5">
      <c r="E172" s="122" t="str">
        <f>IF(C58&lt;&gt;"","&lt;/li&gt;","")</f>
        <v/>
      </c>
    </row>
    <row r="173" spans="5:5">
      <c r="E173" s="120" t="str">
        <f>IF(C67&lt;&gt;"",$I$2,"")</f>
        <v/>
      </c>
    </row>
    <row r="174" spans="5:5">
      <c r="E174" s="121" t="str">
        <f>IF(C67&lt;&gt;"",CONCATENATE("&lt;a href=",Comillas,"#",C68,Comillas,"&gt;",SUBSTITUTE(C67,"&lt;","&amp;lt;"),"&lt;/a&gt;"),"")</f>
        <v/>
      </c>
    </row>
    <row r="175" ht="16.95" spans="5:5">
      <c r="E175" s="122" t="str">
        <f>IF(C67&lt;&gt;"","&lt;/li&gt;","")</f>
        <v/>
      </c>
    </row>
    <row r="176" spans="5:5">
      <c r="E176" s="120" t="str">
        <f>IF(C76&lt;&gt;"",$I$2,"")</f>
        <v/>
      </c>
    </row>
    <row r="177" spans="5:9">
      <c r="E177" s="121" t="str">
        <f>IF(C76&lt;&gt;"",CONCATENATE("&lt;a href=",Comillas,"#",C77,Comillas,"&gt;",C76,"&lt;/a&gt;"),"")</f>
        <v/>
      </c>
      <c r="H177" s="123"/>
      <c r="I177" s="123"/>
    </row>
    <row r="178" ht="16.95" spans="5:10">
      <c r="E178" s="122" t="str">
        <f>IF(C76&lt;&gt;"","&lt;/li&gt;","")</f>
        <v/>
      </c>
      <c r="J178" s="123"/>
    </row>
    <row r="179" spans="5:5">
      <c r="E179" s="120" t="str">
        <f>IF(C85&lt;&gt;"",$I$2,"")</f>
        <v/>
      </c>
    </row>
    <row r="180" spans="5:12">
      <c r="E180" s="121" t="str">
        <f>IF(C85&lt;&gt;"",CONCATENATE("&lt;a href=",Comillas,"#",C86,Comillas,"&gt;",C85,"&lt;/a&gt;"),"")</f>
        <v/>
      </c>
      <c r="K180" s="123"/>
      <c r="L180" s="123"/>
    </row>
    <row r="181" ht="16.95" spans="5:5">
      <c r="E181" s="122" t="str">
        <f>IF(C76&lt;&gt;"","&lt;/li&gt;","")</f>
        <v/>
      </c>
    </row>
    <row r="182" spans="5:5">
      <c r="E182" s="120" t="str">
        <f>IF(C94&lt;&gt;"",$I$2,"")</f>
        <v/>
      </c>
    </row>
    <row r="183" spans="5:5">
      <c r="E183" s="121" t="str">
        <f>IF(C94&lt;&gt;"",CONCATENATE("&lt;a href=",Comillas,"#",C95,Comillas,"&gt;",C94,"&lt;/a&gt;"),"")</f>
        <v/>
      </c>
    </row>
    <row r="184" ht="16.95" spans="5:5">
      <c r="E184" s="122" t="str">
        <f>IF(C94&lt;&gt;"","&lt;/li&gt;","")</f>
        <v/>
      </c>
    </row>
    <row r="185" spans="2:6">
      <c r="B185" s="123"/>
      <c r="C185" s="123"/>
      <c r="D185" s="123"/>
      <c r="E185" s="120" t="str">
        <f>IF(C103&lt;&gt;"",$I$2,"")</f>
        <v/>
      </c>
      <c r="F185" s="123"/>
    </row>
    <row r="186" spans="5:7">
      <c r="E186" s="121" t="str">
        <f>IF(C103&lt;&gt;"",CONCATENATE("&lt;a href=",Comillas,"#",C104,Comillas,"&gt;",C103,"&lt;/a&gt;"),"")</f>
        <v/>
      </c>
      <c r="G186" s="123"/>
    </row>
    <row r="187" ht="16.95" spans="5:5">
      <c r="E187" s="122" t="str">
        <f>IF(C103&lt;&gt;"","&lt;/li&gt;","")</f>
        <v/>
      </c>
    </row>
    <row r="188" spans="5:5">
      <c r="E188" s="120" t="str">
        <f>IF(C112&lt;&gt;"",$I$2,"")</f>
        <v/>
      </c>
    </row>
    <row r="189" spans="5:5">
      <c r="E189" s="121" t="str">
        <f>IF(C112&lt;&gt;"",CONCATENATE("&lt;a href=",Comillas,"#",C113,Comillas,"&gt;",C112,"&lt;/a&gt;"),"")</f>
        <v/>
      </c>
    </row>
    <row r="190" ht="16.95" spans="5:5">
      <c r="E190" s="122" t="str">
        <f>IF(C112&lt;&gt;"","&lt;/li&gt;","")</f>
        <v/>
      </c>
    </row>
    <row r="191" spans="5:5">
      <c r="E191" s="120" t="str">
        <f>IF(C121&lt;&gt;"",$I$2,"")</f>
        <v/>
      </c>
    </row>
    <row r="192" spans="5:5">
      <c r="E192" s="121" t="str">
        <f>IF(C121&lt;&gt;"",CONCATENATE("&lt;a href=",Comillas,"#",C122,Comillas,"&gt;",C23,"&lt;/a&gt;"),"")</f>
        <v/>
      </c>
    </row>
    <row r="193" ht="16.95" spans="5:5">
      <c r="E193" s="121" t="str">
        <f>IF(C121&lt;&gt;"","&lt;/li&gt;","")</f>
        <v/>
      </c>
    </row>
    <row r="194" spans="5:5">
      <c r="E194" s="120" t="s">
        <v>146</v>
      </c>
    </row>
    <row r="195" spans="5:5">
      <c r="E195" s="121" t="s">
        <v>147</v>
      </c>
    </row>
    <row r="196" ht="16.95" spans="5:5">
      <c r="E196" s="122" t="s">
        <v>148</v>
      </c>
    </row>
    <row r="197" spans="5:5">
      <c r="E197" s="89" t="s">
        <v>149</v>
      </c>
    </row>
    <row r="198" spans="5:5">
      <c r="E198" s="89" t="s">
        <v>111</v>
      </c>
    </row>
    <row r="199" spans="5:5">
      <c r="E199" s="89" t="s">
        <v>150</v>
      </c>
    </row>
    <row r="200" spans="5:5">
      <c r="E200" s="89" t="s">
        <v>151</v>
      </c>
    </row>
    <row r="201" spans="5:5">
      <c r="E201" s="89" t="s">
        <v>111</v>
      </c>
    </row>
    <row r="202" spans="5:5">
      <c r="E202" s="124" t="s">
        <v>152</v>
      </c>
    </row>
    <row r="203"/>
    <row r="204" spans="5:5">
      <c r="E204" s="123"/>
    </row>
  </sheetData>
  <conditionalFormatting sqref="E31">
    <cfRule type="duplicateValues" dxfId="0" priority="22"/>
  </conditionalFormatting>
  <conditionalFormatting sqref="A33">
    <cfRule type="duplicateValues" dxfId="0" priority="156"/>
  </conditionalFormatting>
  <conditionalFormatting sqref="E46">
    <cfRule type="duplicateValues" dxfId="0" priority="160"/>
  </conditionalFormatting>
  <conditionalFormatting sqref="E55">
    <cfRule type="duplicateValues" dxfId="0" priority="48"/>
  </conditionalFormatting>
  <conditionalFormatting sqref="E64">
    <cfRule type="duplicateValues" dxfId="0" priority="47"/>
  </conditionalFormatting>
  <conditionalFormatting sqref="E73">
    <cfRule type="duplicateValues" dxfId="0" priority="46"/>
  </conditionalFormatting>
  <conditionalFormatting sqref="E82">
    <cfRule type="duplicateValues" dxfId="0" priority="45"/>
  </conditionalFormatting>
  <conditionalFormatting sqref="E91">
    <cfRule type="duplicateValues" dxfId="0" priority="11"/>
  </conditionalFormatting>
  <conditionalFormatting sqref="E100">
    <cfRule type="duplicateValues" dxfId="0" priority="10"/>
  </conditionalFormatting>
  <conditionalFormatting sqref="E109">
    <cfRule type="duplicateValues" dxfId="0" priority="9"/>
  </conditionalFormatting>
  <conditionalFormatting sqref="E118">
    <cfRule type="duplicateValues" dxfId="0" priority="8"/>
  </conditionalFormatting>
  <conditionalFormatting sqref="E127">
    <cfRule type="duplicateValues" dxfId="0" priority="7"/>
  </conditionalFormatting>
  <conditionalFormatting sqref="C194:C196">
    <cfRule type="duplicateValues" dxfId="0" priority="1"/>
  </conditionalFormatting>
  <conditionalFormatting sqref="C1:C193;C197:C1048576">
    <cfRule type="duplicateValues" dxfId="0" priority="12"/>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65"/>
  <sheetViews>
    <sheetView workbookViewId="0">
      <pane ySplit="1" topLeftCell="A45" activePane="bottomLeft" state="frozen"/>
      <selection/>
      <selection pane="bottomLeft" activeCell="F1" sqref="F1:F73"/>
    </sheetView>
  </sheetViews>
  <sheetFormatPr defaultColWidth="9" defaultRowHeight="13.8"/>
  <cols>
    <col min="4" max="4" width="23.25" customWidth="1"/>
    <col min="5" max="5" width="4.2" customWidth="1"/>
    <col min="6" max="6" width="34.375" customWidth="1"/>
    <col min="12" max="12" width="18.25" customWidth="1"/>
    <col min="14" max="14" width="27.75" customWidth="1"/>
    <col min="21" max="21" width="18.25" customWidth="1"/>
    <col min="23" max="23" width="27.75" customWidth="1"/>
    <col min="26" max="26" width="0.7" customWidth="1"/>
    <col min="27" max="27" width="62.9" customWidth="1"/>
  </cols>
  <sheetData>
    <row r="1" ht="14.55" spans="4:23">
      <c r="D1" t="s">
        <v>153</v>
      </c>
      <c r="F1" s="68" t="str">
        <f>""</f>
        <v/>
      </c>
      <c r="L1" t="s">
        <v>154</v>
      </c>
      <c r="N1" s="68" t="str">
        <f>""</f>
        <v/>
      </c>
      <c r="U1" t="s">
        <v>155</v>
      </c>
      <c r="W1" s="68" t="str">
        <f>""</f>
        <v/>
      </c>
    </row>
    <row r="2" ht="16.2" spans="1:27">
      <c r="A2" s="69" t="str">
        <f>CONCATENATE("Título ",A4)</f>
        <v>Título 1</v>
      </c>
      <c r="B2" s="70"/>
      <c r="C2" s="70"/>
      <c r="D2" s="71" t="s">
        <v>156</v>
      </c>
      <c r="E2" s="70" t="s">
        <v>2</v>
      </c>
      <c r="F2" s="72" t="str">
        <f>CONCATENATE("&lt;!-- ",CONCATENATE(D2," ",D3)," --&gt;")</f>
        <v>&lt;!-- Definición Fragmento en Línea &lt;span&gt; --&gt;</v>
      </c>
      <c r="G2" s="73"/>
      <c r="H2" t="s">
        <v>2</v>
      </c>
      <c r="I2" s="84" t="s">
        <v>157</v>
      </c>
      <c r="J2" s="70"/>
      <c r="K2" s="70"/>
      <c r="L2" s="71" t="s">
        <v>158</v>
      </c>
      <c r="M2" s="70"/>
      <c r="N2" s="70" t="str">
        <f>CONCATENATE("&lt;!-- ",L2," --&gt;")</f>
        <v>&lt;!-- Agregando Roles ARIA --&gt;</v>
      </c>
      <c r="O2" s="73"/>
      <c r="P2" t="s">
        <v>2</v>
      </c>
      <c r="R2" s="84" t="str">
        <f>I2</f>
        <v>Título 1 </v>
      </c>
      <c r="S2" s="70"/>
      <c r="T2" s="70"/>
      <c r="U2" s="71" t="s">
        <v>159</v>
      </c>
      <c r="V2" s="70"/>
      <c r="W2" s="70" t="str">
        <f>CONCATENATE("&lt;!-- ",U2," --&gt;")</f>
        <v>&lt;!-- Sintaxis Básica &lt;nav&gt; --&gt;</v>
      </c>
      <c r="X2" s="73"/>
      <c r="Y2" t="s">
        <v>2</v>
      </c>
      <c r="Z2" s="89"/>
      <c r="AA2" s="89" t="s">
        <v>116</v>
      </c>
    </row>
    <row r="3" ht="16.2" spans="1:27">
      <c r="A3" s="74" t="s">
        <v>160</v>
      </c>
      <c r="B3" s="75"/>
      <c r="C3" s="76"/>
      <c r="D3" s="77" t="s">
        <v>116</v>
      </c>
      <c r="F3" t="s">
        <v>86</v>
      </c>
      <c r="G3" s="78"/>
      <c r="H3" t="s">
        <v>2</v>
      </c>
      <c r="I3" s="74" t="s">
        <v>160</v>
      </c>
      <c r="J3" s="75" t="s">
        <v>161</v>
      </c>
      <c r="K3" s="76" t="s">
        <v>162</v>
      </c>
      <c r="N3" t="str">
        <f>CONCATENATE(J3,L3,K3)</f>
        <v>&lt;div &gt;</v>
      </c>
      <c r="O3" s="78"/>
      <c r="P3" t="s">
        <v>2</v>
      </c>
      <c r="R3" s="74" t="s">
        <v>160</v>
      </c>
      <c r="S3" s="75" t="s">
        <v>161</v>
      </c>
      <c r="T3" s="76" t="s">
        <v>162</v>
      </c>
      <c r="W3" t="str">
        <f>CONCATENATE(S3,U3,T3)</f>
        <v>&lt;div &gt;</v>
      </c>
      <c r="X3" s="78"/>
      <c r="Y3" t="s">
        <v>2</v>
      </c>
      <c r="Z3" s="89"/>
      <c r="AA3" s="89"/>
    </row>
    <row r="4" ht="16.2" spans="1:27">
      <c r="A4" s="79">
        <v>1</v>
      </c>
      <c r="D4" s="80" t="str">
        <f>SUBSTITUTE(SUBSTITUTE(SUBSTITUTE(LOWER(CONCATENATE(D2," ",D3))," ","-"),"&lt;",""),"&gt;","")</f>
        <v>definición-fragmento-en-línea-span</v>
      </c>
      <c r="E4" s="80" t="str">
        <f>CONCATENATE("id=",Comillas,D4,Comillas)</f>
        <v>id="definición-fragmento-en-línea-span"</v>
      </c>
      <c r="F4" s="81" t="str">
        <f>CONCATENATE("&lt;h3&gt;",SUBSTITUTE(CONCATENATE(D2," ",D3),"&lt;","&amp;lt;"),"&lt;/h3&gt;")</f>
        <v>&lt;h3&gt;Definición Fragmento en Línea &amp;lt;span&gt;&lt;/h3&gt;</v>
      </c>
      <c r="G4" s="78"/>
      <c r="H4" t="s">
        <v>2</v>
      </c>
      <c r="I4" s="74"/>
      <c r="N4" t="str">
        <f>CONCATENATE("&lt;h4&gt;",L2,"&lt;/h4&gt;")</f>
        <v>&lt;h4&gt;Agregando Roles ARIA&lt;/h4&gt;</v>
      </c>
      <c r="O4" s="78"/>
      <c r="P4" t="s">
        <v>2</v>
      </c>
      <c r="R4" s="74"/>
      <c r="W4" t="str">
        <f>CONCATENATE("&lt;h5&gt;",U2,"&lt;/h5&gt;")</f>
        <v>&lt;h5&gt;Sintaxis Básica &lt;nav&gt;&lt;/h5&gt;</v>
      </c>
      <c r="X4" s="78"/>
      <c r="Y4" t="s">
        <v>2</v>
      </c>
      <c r="Z4" s="89" t="s">
        <v>163</v>
      </c>
      <c r="AA4" s="89" t="str">
        <f>CONCATENATE(Z4," ",$AA$2)</f>
        <v>definición Fragmento en Línea &lt;span&gt;</v>
      </c>
    </row>
    <row r="5" ht="16.2" spans="1:27">
      <c r="A5" s="74"/>
      <c r="F5" t="str">
        <f>IF(D6&lt;&gt;"","&lt;p&gt;","")</f>
        <v/>
      </c>
      <c r="G5" s="78"/>
      <c r="H5" t="s">
        <v>2</v>
      </c>
      <c r="I5" s="74"/>
      <c r="N5" t="str">
        <f>IF(L6&lt;&gt;"","&lt;p&gt;","")</f>
        <v/>
      </c>
      <c r="O5" s="78"/>
      <c r="P5" t="s">
        <v>2</v>
      </c>
      <c r="R5" s="74"/>
      <c r="W5" t="str">
        <f>IF(U6&lt;&gt;"","&lt;p&gt;","")</f>
        <v/>
      </c>
      <c r="X5" s="78"/>
      <c r="Y5" t="s">
        <v>2</v>
      </c>
      <c r="Z5" s="89" t="s">
        <v>164</v>
      </c>
      <c r="AA5" s="89" t="str">
        <f>CONCATENATE(Z5," ",$AA$2)</f>
        <v>Características clave Fragmento en Línea &lt;span&gt;</v>
      </c>
    </row>
    <row r="6" ht="16.2" spans="1:27">
      <c r="A6" s="74" t="s">
        <v>165</v>
      </c>
      <c r="D6" s="77"/>
      <c r="E6" t="s">
        <v>2</v>
      </c>
      <c r="F6" t="str">
        <f>IF(D6&lt;&gt;"",D6,"")</f>
        <v/>
      </c>
      <c r="G6" s="78"/>
      <c r="H6" t="s">
        <v>2</v>
      </c>
      <c r="I6" s="74" t="s">
        <v>165</v>
      </c>
      <c r="L6" s="77"/>
      <c r="M6" t="s">
        <v>2</v>
      </c>
      <c r="N6" t="str">
        <f>IF(L6&lt;&gt;"",L6,"")</f>
        <v/>
      </c>
      <c r="O6" s="78"/>
      <c r="P6" t="s">
        <v>2</v>
      </c>
      <c r="Q6" t="s">
        <v>2</v>
      </c>
      <c r="R6" s="74" t="s">
        <v>165</v>
      </c>
      <c r="U6" s="77"/>
      <c r="V6" t="s">
        <v>2</v>
      </c>
      <c r="W6" t="str">
        <f>IF(U6&lt;&gt;"",U6,"")</f>
        <v/>
      </c>
      <c r="X6" s="78"/>
      <c r="Y6" t="s">
        <v>2</v>
      </c>
      <c r="Z6" s="89" t="s">
        <v>166</v>
      </c>
      <c r="AA6" s="89" t="str">
        <f>CONCATENATE(Z6," ",$AA$2)</f>
        <v>Sintaxis Correcta Fragmento en Línea &lt;span&gt;</v>
      </c>
    </row>
    <row r="7" ht="16.2" spans="1:27">
      <c r="A7" s="74"/>
      <c r="F7" t="s">
        <v>111</v>
      </c>
      <c r="G7" s="78"/>
      <c r="H7" t="s">
        <v>2</v>
      </c>
      <c r="I7" s="74"/>
      <c r="N7" t="s">
        <v>111</v>
      </c>
      <c r="O7" s="78"/>
      <c r="P7" t="s">
        <v>2</v>
      </c>
      <c r="R7" s="74"/>
      <c r="W7" t="s">
        <v>111</v>
      </c>
      <c r="X7" s="78"/>
      <c r="Y7" t="s">
        <v>2</v>
      </c>
      <c r="Z7" s="89" t="s">
        <v>167</v>
      </c>
      <c r="AA7" s="89" t="str">
        <f>CONCATENATE(Z7," ",$AA$2)</f>
        <v>Uso Fragmento en Línea &lt;span&gt;</v>
      </c>
    </row>
    <row r="8" ht="16.95" spans="1:27">
      <c r="A8" s="82"/>
      <c r="B8" s="68"/>
      <c r="C8" s="68"/>
      <c r="D8" s="68"/>
      <c r="E8" s="68"/>
      <c r="F8" s="68" t="str">
        <f>CONCATENATE("&lt;!-- ",D2," fin --&gt;")</f>
        <v>&lt;!-- Definición fin --&gt;</v>
      </c>
      <c r="G8" s="83"/>
      <c r="H8" t="s">
        <v>2</v>
      </c>
      <c r="I8" s="82"/>
      <c r="J8" s="68"/>
      <c r="K8" s="68"/>
      <c r="L8" s="68"/>
      <c r="M8" s="68"/>
      <c r="N8" s="68" t="str">
        <f>CONCATENATE("&lt;!-- ",L2," fin --&gt;")</f>
        <v>&lt;!-- Agregando Roles ARIA fin --&gt;</v>
      </c>
      <c r="O8" s="83"/>
      <c r="P8" t="s">
        <v>2</v>
      </c>
      <c r="R8" s="82"/>
      <c r="S8" s="68"/>
      <c r="T8" s="68"/>
      <c r="U8" s="68"/>
      <c r="V8" s="68"/>
      <c r="W8" s="68" t="str">
        <f>CONCATENATE("&lt;!-- ",U2," fin --&gt;")</f>
        <v>&lt;!-- Sintaxis Básica &lt;nav&gt; fin --&gt;</v>
      </c>
      <c r="X8" s="83"/>
      <c r="Y8" t="s">
        <v>2</v>
      </c>
      <c r="Z8" s="89" t="s">
        <v>168</v>
      </c>
      <c r="AA8" s="89" t="str">
        <f>CONCATENATE(Z8," ",$AA$2)</f>
        <v>Relación con Otras Etiquetas Fragmento en Línea &lt;span&gt;</v>
      </c>
    </row>
    <row r="9" ht="16.95" spans="1:27">
      <c r="A9" s="84"/>
      <c r="B9" s="70"/>
      <c r="C9" s="70"/>
      <c r="D9" s="85"/>
      <c r="E9" s="70"/>
      <c r="F9" s="68" t="str">
        <f>""</f>
        <v/>
      </c>
      <c r="H9" t="s">
        <v>2</v>
      </c>
      <c r="I9" s="84"/>
      <c r="J9" s="70"/>
      <c r="K9" s="70"/>
      <c r="L9" s="85"/>
      <c r="M9" s="70"/>
      <c r="N9" s="68" t="str">
        <f>""</f>
        <v/>
      </c>
      <c r="R9" s="84"/>
      <c r="S9" s="70"/>
      <c r="T9" s="70"/>
      <c r="U9" s="85"/>
      <c r="V9" s="70"/>
      <c r="W9" s="68" t="str">
        <f>""</f>
        <v/>
      </c>
      <c r="Z9" s="89" t="s">
        <v>169</v>
      </c>
      <c r="AA9" s="89" t="str">
        <f>CONCATENATE(Z9," ",$AA$2)</f>
        <v>Buenas Prácticas y Errores Comunes Fragmento en Línea &lt;span&gt;</v>
      </c>
    </row>
    <row r="10" ht="16.2" spans="1:27">
      <c r="A10" s="69" t="str">
        <f>CONCATENATE("Título ",A12)</f>
        <v>Título 2</v>
      </c>
      <c r="B10" s="70"/>
      <c r="C10" s="70"/>
      <c r="D10" s="71" t="s">
        <v>170</v>
      </c>
      <c r="E10" s="70" t="s">
        <v>2</v>
      </c>
      <c r="F10" s="72" t="str">
        <f>CONCATENATE("&lt;!-- ",CONCATENATE(D10," ",D11)," --&gt;")</f>
        <v>&lt;!-- Características Fragmento en Línea &lt;span&gt; --&gt;</v>
      </c>
      <c r="G10" s="73"/>
      <c r="H10" t="s">
        <v>2</v>
      </c>
      <c r="I10" s="84" t="s">
        <v>171</v>
      </c>
      <c r="J10" s="70"/>
      <c r="K10" s="70"/>
      <c r="L10" s="71" t="s">
        <v>172</v>
      </c>
      <c r="M10" s="70" t="s">
        <v>2</v>
      </c>
      <c r="N10" s="70" t="str">
        <f>CONCATENATE("&lt;!-- ",L10," --&gt;")</f>
        <v>&lt;!-- Etiquetas ARIA para Accesibilidad --&gt;</v>
      </c>
      <c r="O10" s="73"/>
      <c r="R10" s="84" t="str">
        <f>I10</f>
        <v>Título 2</v>
      </c>
      <c r="S10" s="70"/>
      <c r="T10" s="70"/>
      <c r="U10" s="71" t="s">
        <v>173</v>
      </c>
      <c r="V10" s="70"/>
      <c r="W10" s="70" t="str">
        <f>CONCATENATE("&lt;!-- ",U10," --&gt;")</f>
        <v>&lt;!-- Sintaxis con Etiquetas Semánticas &lt;nav&gt; --&gt;</v>
      </c>
      <c r="X10" s="73"/>
      <c r="Y10" t="s">
        <v>2</v>
      </c>
      <c r="Z10" s="89" t="s">
        <v>174</v>
      </c>
      <c r="AA10" s="89" t="str">
        <f>CONCATENATE(Z10," ",$AA$2)</f>
        <v>Configuración CSS por Defecto Fragmento en Línea &lt;span&gt;</v>
      </c>
    </row>
    <row r="11" ht="16.2" spans="1:27">
      <c r="A11" s="74" t="s">
        <v>160</v>
      </c>
      <c r="B11" s="75"/>
      <c r="C11" s="76"/>
      <c r="D11" s="77" t="str">
        <f>D3</f>
        <v>Fragmento en Línea &lt;span&gt;</v>
      </c>
      <c r="F11" t="s">
        <v>86</v>
      </c>
      <c r="G11" s="78"/>
      <c r="H11" t="s">
        <v>2</v>
      </c>
      <c r="I11" s="74" t="s">
        <v>160</v>
      </c>
      <c r="J11" s="75" t="s">
        <v>161</v>
      </c>
      <c r="K11" s="76" t="s">
        <v>162</v>
      </c>
      <c r="N11" t="str">
        <f>CONCATENATE(J11,L11,K11)</f>
        <v>&lt;div &gt;</v>
      </c>
      <c r="O11" s="78"/>
      <c r="R11" s="74" t="s">
        <v>160</v>
      </c>
      <c r="S11" s="75" t="s">
        <v>161</v>
      </c>
      <c r="T11" s="76" t="s">
        <v>162</v>
      </c>
      <c r="W11" t="str">
        <f>CONCATENATE(S11,U11,T11)</f>
        <v>&lt;div &gt;</v>
      </c>
      <c r="X11" s="78"/>
      <c r="Y11" t="s">
        <v>2</v>
      </c>
      <c r="Z11" s="89" t="s">
        <v>175</v>
      </c>
      <c r="AA11" s="89" t="str">
        <f>CONCATENATE(Z11," ",$AA$2)</f>
        <v>Ejemplo Aplicado en un Proyecto Real Fragmento en Línea &lt;span&gt;</v>
      </c>
    </row>
    <row r="12" ht="16.2" spans="1:27">
      <c r="A12" s="79">
        <f>A4+1</f>
        <v>2</v>
      </c>
      <c r="D12" s="80" t="str">
        <f>SUBSTITUTE(SUBSTITUTE(SUBSTITUTE(LOWER(CONCATENATE(D10," ",D11))," ","-"),"&lt;",""),"&gt;","")</f>
        <v>características-fragmento-en-línea-span</v>
      </c>
      <c r="E12" s="80" t="str">
        <f>CONCATENATE("id=",Comillas,D12,Comillas)</f>
        <v>id="características-fragmento-en-línea-span"</v>
      </c>
      <c r="F12" s="81" t="str">
        <f>CONCATENATE("&lt;h3&gt;",SUBSTITUTE(CONCATENATE(D10," ",D11),"&lt;","&amp;lt;"),"&lt;/h3&gt;")</f>
        <v>&lt;h3&gt;Características Fragmento en Línea &amp;lt;span&gt;&lt;/h3&gt;</v>
      </c>
      <c r="G12" s="78"/>
      <c r="H12" t="s">
        <v>2</v>
      </c>
      <c r="I12" s="74"/>
      <c r="N12" t="str">
        <f>CONCATENATE("&lt;h4&gt;",L10,"&lt;/h4&gt;")</f>
        <v>&lt;h4&gt;Etiquetas ARIA para Accesibilidad&lt;/h4&gt;</v>
      </c>
      <c r="O12" s="78"/>
      <c r="R12" s="74"/>
      <c r="W12" t="str">
        <f>CONCATENATE("&lt;h5&gt;",U10,"&lt;/h5&gt;")</f>
        <v>&lt;h5&gt;Sintaxis con Etiquetas Semánticas &lt;nav&gt;&lt;/h5&gt;</v>
      </c>
      <c r="X12" s="78"/>
      <c r="Y12" t="s">
        <v>2</v>
      </c>
      <c r="Z12" s="89" t="s">
        <v>176</v>
      </c>
      <c r="AA12" s="89" t="str">
        <f>CONCATENATE(Z12," ",$AA$2)</f>
        <v>Uso con Tecnologías de Asistencia (ARIA) Fragmento en Línea &lt;span&gt;</v>
      </c>
    </row>
    <row r="13" spans="1:25">
      <c r="A13" s="74"/>
      <c r="F13" t="str">
        <f>IF(D14&lt;&gt;"","&lt;p&gt;","")</f>
        <v/>
      </c>
      <c r="G13" s="78"/>
      <c r="H13" t="s">
        <v>2</v>
      </c>
      <c r="I13" s="74"/>
      <c r="N13" t="str">
        <f>IF(L14&lt;&gt;"","&lt;p&gt;","")</f>
        <v/>
      </c>
      <c r="O13" s="78"/>
      <c r="R13" s="74"/>
      <c r="W13" t="str">
        <f>IF(U14&lt;&gt;"","&lt;p&gt;","")</f>
        <v/>
      </c>
      <c r="X13" s="78"/>
      <c r="Y13" t="s">
        <v>2</v>
      </c>
    </row>
    <row r="14" spans="1:25">
      <c r="A14" s="74" t="s">
        <v>165</v>
      </c>
      <c r="D14" s="77"/>
      <c r="E14" t="s">
        <v>2</v>
      </c>
      <c r="F14" t="str">
        <f>IF(D14&lt;&gt;"",D14,"")</f>
        <v/>
      </c>
      <c r="G14" s="78"/>
      <c r="H14" t="s">
        <v>2</v>
      </c>
      <c r="I14" s="74" t="s">
        <v>165</v>
      </c>
      <c r="L14" s="77"/>
      <c r="M14" t="s">
        <v>2</v>
      </c>
      <c r="N14" t="str">
        <f>IF(L14&lt;&gt;"",L14,"")</f>
        <v/>
      </c>
      <c r="O14" s="78"/>
      <c r="Q14" t="s">
        <v>2</v>
      </c>
      <c r="R14" s="74" t="s">
        <v>165</v>
      </c>
      <c r="U14" s="77"/>
      <c r="V14" t="s">
        <v>2</v>
      </c>
      <c r="W14" t="str">
        <f>IF(U14&lt;&gt;"",U14,"")</f>
        <v/>
      </c>
      <c r="X14" s="78"/>
      <c r="Y14" t="s">
        <v>2</v>
      </c>
    </row>
    <row r="15" spans="1:25">
      <c r="A15" s="74"/>
      <c r="F15" t="s">
        <v>111</v>
      </c>
      <c r="G15" s="78"/>
      <c r="H15" t="s">
        <v>2</v>
      </c>
      <c r="I15" s="74"/>
      <c r="N15" t="s">
        <v>111</v>
      </c>
      <c r="O15" s="78"/>
      <c r="R15" s="74"/>
      <c r="W15" t="s">
        <v>111</v>
      </c>
      <c r="X15" s="78"/>
      <c r="Y15" t="s">
        <v>2</v>
      </c>
    </row>
    <row r="16" ht="14.55" spans="1:25">
      <c r="A16" s="82"/>
      <c r="B16" s="68"/>
      <c r="C16" s="68"/>
      <c r="D16" s="68"/>
      <c r="E16" s="68"/>
      <c r="F16" s="68" t="str">
        <f>CONCATENATE("&lt;!-- ",D10," fin --&gt;")</f>
        <v>&lt;!-- Características fin --&gt;</v>
      </c>
      <c r="G16" s="83"/>
      <c r="H16" t="s">
        <v>2</v>
      </c>
      <c r="I16" s="82"/>
      <c r="J16" s="68"/>
      <c r="K16" s="68"/>
      <c r="L16" s="68"/>
      <c r="M16" s="68"/>
      <c r="N16" s="68" t="str">
        <f>CONCATENATE("&lt;!-- ",L10," fin --&gt;")</f>
        <v>&lt;!-- Etiquetas ARIA para Accesibilidad fin --&gt;</v>
      </c>
      <c r="O16" s="83"/>
      <c r="R16" s="82"/>
      <c r="S16" s="68"/>
      <c r="T16" s="68"/>
      <c r="U16" s="68"/>
      <c r="V16" s="68"/>
      <c r="W16" s="68" t="str">
        <f>CONCATENATE("&lt;!-- ",U10," fin --&gt;")</f>
        <v>&lt;!-- Sintaxis con Etiquetas Semánticas &lt;nav&gt; fin --&gt;</v>
      </c>
      <c r="X16" s="83"/>
      <c r="Y16" t="s">
        <v>2</v>
      </c>
    </row>
    <row r="17" ht="14.55" spans="1:23">
      <c r="A17" s="84"/>
      <c r="B17" s="70"/>
      <c r="C17" s="70"/>
      <c r="D17" s="85"/>
      <c r="E17" s="70"/>
      <c r="F17" s="68" t="str">
        <f>""</f>
        <v/>
      </c>
      <c r="H17" t="s">
        <v>2</v>
      </c>
      <c r="I17" s="74"/>
      <c r="J17" s="87"/>
      <c r="K17" s="87"/>
      <c r="L17" s="87"/>
      <c r="M17" s="87"/>
      <c r="N17" s="87"/>
      <c r="O17" s="78"/>
      <c r="R17" s="84"/>
      <c r="S17" s="70"/>
      <c r="T17" s="70"/>
      <c r="U17" s="85"/>
      <c r="V17" s="70"/>
      <c r="W17" s="68" t="str">
        <f>""</f>
        <v/>
      </c>
    </row>
    <row r="18" spans="1:25">
      <c r="A18" s="69" t="str">
        <f>CONCATENATE("Título ",A20)</f>
        <v>Título 3</v>
      </c>
      <c r="B18" s="70"/>
      <c r="C18" s="70"/>
      <c r="D18" s="71" t="s">
        <v>166</v>
      </c>
      <c r="E18" s="70" t="s">
        <v>2</v>
      </c>
      <c r="F18" s="72" t="str">
        <f>CONCATENATE("&lt;!-- ",CONCATENATE(D18," ",D19)," --&gt;")</f>
        <v>&lt;!-- Sintaxis Correcta Fragmento en Línea &lt;span&gt; --&gt;</v>
      </c>
      <c r="G18" s="73"/>
      <c r="H18" t="s">
        <v>2</v>
      </c>
      <c r="I18" s="84" t="s">
        <v>177</v>
      </c>
      <c r="J18" s="70"/>
      <c r="K18" s="70"/>
      <c r="L18" s="71" t="s">
        <v>178</v>
      </c>
      <c r="M18" s="70"/>
      <c r="N18" s="70" t="str">
        <f>CONCATENATE("&lt;!-- ",L18," --&gt;")</f>
        <v>&lt;!-- Marcadores de Región con ARIA --&gt;</v>
      </c>
      <c r="O18" s="73"/>
      <c r="P18" t="s">
        <v>2</v>
      </c>
      <c r="R18" s="84" t="str">
        <f>I18</f>
        <v>Título 3</v>
      </c>
      <c r="S18" s="70"/>
      <c r="T18" s="70"/>
      <c r="U18" s="71" t="s">
        <v>179</v>
      </c>
      <c r="V18" s="70"/>
      <c r="W18" s="70" t="str">
        <f>CONCATENATE("&lt;!-- ",U18," --&gt;")</f>
        <v>&lt;!-- Ejemplo con Submenús &lt;nav&gt; --&gt;</v>
      </c>
      <c r="X18" s="73"/>
      <c r="Y18" t="s">
        <v>2</v>
      </c>
    </row>
    <row r="19" customFormat="1" ht="14.4" spans="1:25">
      <c r="A19" s="74" t="s">
        <v>160</v>
      </c>
      <c r="B19" s="75"/>
      <c r="C19" s="76"/>
      <c r="D19" s="77" t="str">
        <f>D11</f>
        <v>Fragmento en Línea &lt;span&gt;</v>
      </c>
      <c r="F19" t="s">
        <v>86</v>
      </c>
      <c r="G19" s="78"/>
      <c r="H19" t="s">
        <v>2</v>
      </c>
      <c r="I19" s="74" t="s">
        <v>160</v>
      </c>
      <c r="J19" s="75" t="s">
        <v>161</v>
      </c>
      <c r="K19" s="76" t="s">
        <v>162</v>
      </c>
      <c r="N19" t="str">
        <f>CONCATENATE(J19,L19,K19)</f>
        <v>&lt;div &gt;</v>
      </c>
      <c r="O19" s="78"/>
      <c r="P19" t="s">
        <v>2</v>
      </c>
      <c r="R19" s="74" t="s">
        <v>160</v>
      </c>
      <c r="S19" s="75" t="s">
        <v>161</v>
      </c>
      <c r="T19" s="76" t="s">
        <v>162</v>
      </c>
      <c r="W19" t="str">
        <f>CONCATENATE(S19,U19,T19)</f>
        <v>&lt;div &gt;</v>
      </c>
      <c r="X19" s="78"/>
      <c r="Y19" t="s">
        <v>2</v>
      </c>
    </row>
    <row r="20" customFormat="1" spans="1:25">
      <c r="A20" s="79">
        <f>A12+1</f>
        <v>3</v>
      </c>
      <c r="D20" s="80" t="str">
        <f>SUBSTITUTE(SUBSTITUTE(SUBSTITUTE(LOWER(CONCATENATE(D18," ",D19))," ","-"),"&lt;",""),"&gt;","")</f>
        <v>sintaxis-correcta-fragmento-en-línea-span</v>
      </c>
      <c r="E20" s="80" t="str">
        <f>CONCATENATE("id=",Comillas,D20,Comillas)</f>
        <v>id="sintaxis-correcta-fragmento-en-línea-span"</v>
      </c>
      <c r="F20" s="81" t="str">
        <f>CONCATENATE("&lt;h3&gt;",SUBSTITUTE(CONCATENATE(D18," ",D19),"&lt;","&amp;lt;"),"&lt;/h3&gt;")</f>
        <v>&lt;h3&gt;Sintaxis Correcta Fragmento en Línea &amp;lt;span&gt;&lt;/h3&gt;</v>
      </c>
      <c r="G20" s="78"/>
      <c r="H20" t="s">
        <v>2</v>
      </c>
      <c r="I20" s="74"/>
      <c r="N20" t="str">
        <f>CONCATENATE("&lt;h4&gt;",L18,"&lt;/h4&gt;")</f>
        <v>&lt;h4&gt;Marcadores de Región con ARIA&lt;/h4&gt;</v>
      </c>
      <c r="O20" s="78"/>
      <c r="P20" t="s">
        <v>2</v>
      </c>
      <c r="R20" s="74"/>
      <c r="W20" t="str">
        <f>CONCATENATE("&lt;h5&gt;",U18,"&lt;/h5&gt;")</f>
        <v>&lt;h5&gt;Ejemplo con Submenús &lt;nav&gt;&lt;/h5&gt;</v>
      </c>
      <c r="X20" s="78"/>
      <c r="Y20" t="s">
        <v>2</v>
      </c>
    </row>
    <row r="21" customFormat="1" spans="1:25">
      <c r="A21" s="74"/>
      <c r="F21" t="str">
        <f>IF(D22&lt;&gt;"","&lt;p&gt;","")</f>
        <v/>
      </c>
      <c r="G21" s="78"/>
      <c r="H21" t="s">
        <v>2</v>
      </c>
      <c r="I21" s="74"/>
      <c r="N21" t="str">
        <f>IF(L22&lt;&gt;"","&lt;p&gt;","")</f>
        <v/>
      </c>
      <c r="O21" s="78"/>
      <c r="P21" t="s">
        <v>2</v>
      </c>
      <c r="R21" s="74"/>
      <c r="W21" t="str">
        <f>IF(U22&lt;&gt;"","&lt;p&gt;","")</f>
        <v/>
      </c>
      <c r="X21" s="78"/>
      <c r="Y21" t="s">
        <v>2</v>
      </c>
    </row>
    <row r="22" customFormat="1" spans="1:25">
      <c r="A22" s="74" t="s">
        <v>165</v>
      </c>
      <c r="D22" s="77"/>
      <c r="E22" t="s">
        <v>2</v>
      </c>
      <c r="F22" t="str">
        <f>IF(D22&lt;&gt;"",D22,"")</f>
        <v/>
      </c>
      <c r="G22" s="78"/>
      <c r="H22" t="s">
        <v>2</v>
      </c>
      <c r="I22" s="74" t="s">
        <v>165</v>
      </c>
      <c r="L22" s="77"/>
      <c r="M22" t="s">
        <v>2</v>
      </c>
      <c r="N22" t="str">
        <f>IF(L22&lt;&gt;"",L22,"")</f>
        <v/>
      </c>
      <c r="O22" s="78"/>
      <c r="P22" t="s">
        <v>2</v>
      </c>
      <c r="R22" s="74" t="s">
        <v>165</v>
      </c>
      <c r="U22" s="77"/>
      <c r="V22" t="s">
        <v>2</v>
      </c>
      <c r="W22" t="str">
        <f>IF(U22&lt;&gt;"",U22,"")</f>
        <v/>
      </c>
      <c r="X22" s="78"/>
      <c r="Y22" t="s">
        <v>2</v>
      </c>
    </row>
    <row r="23" customFormat="1" spans="1:25">
      <c r="A23" s="74"/>
      <c r="F23" t="s">
        <v>111</v>
      </c>
      <c r="G23" s="78"/>
      <c r="H23" t="s">
        <v>2</v>
      </c>
      <c r="I23" s="74"/>
      <c r="N23" t="s">
        <v>111</v>
      </c>
      <c r="O23" s="78"/>
      <c r="P23" t="s">
        <v>2</v>
      </c>
      <c r="R23" s="74"/>
      <c r="W23" t="s">
        <v>111</v>
      </c>
      <c r="X23" s="78"/>
      <c r="Y23" t="s">
        <v>2</v>
      </c>
    </row>
    <row r="24" ht="14.55" spans="1:25">
      <c r="A24" s="82"/>
      <c r="B24" s="68"/>
      <c r="C24" s="68"/>
      <c r="D24" s="68"/>
      <c r="E24" s="68"/>
      <c r="F24" s="68" t="str">
        <f>CONCATENATE("&lt;!-- ",D18," fin --&gt;")</f>
        <v>&lt;!-- Sintaxis Correcta fin --&gt;</v>
      </c>
      <c r="G24" s="83"/>
      <c r="H24" t="s">
        <v>2</v>
      </c>
      <c r="I24" s="82"/>
      <c r="J24" s="68"/>
      <c r="K24" s="68"/>
      <c r="L24" s="68"/>
      <c r="M24" s="68"/>
      <c r="N24" s="68" t="str">
        <f>CONCATENATE("&lt;!-- ",L18," fin --&gt;")</f>
        <v>&lt;!-- Marcadores de Región con ARIA fin --&gt;</v>
      </c>
      <c r="O24" s="83"/>
      <c r="P24" t="s">
        <v>2</v>
      </c>
      <c r="R24" s="82"/>
      <c r="S24" s="68"/>
      <c r="T24" s="68"/>
      <c r="U24" s="68"/>
      <c r="V24" s="68"/>
      <c r="W24" s="68" t="str">
        <f>CONCATENATE("&lt;!-- ",U18," fin --&gt;")</f>
        <v>&lt;!-- Ejemplo con Submenús &lt;nav&gt; fin --&gt;</v>
      </c>
      <c r="X24" s="83"/>
      <c r="Y24" t="s">
        <v>2</v>
      </c>
    </row>
    <row r="25" ht="14.55" spans="1:23">
      <c r="A25" s="84"/>
      <c r="B25" s="70"/>
      <c r="C25" s="70"/>
      <c r="D25" s="85"/>
      <c r="E25" s="70"/>
      <c r="F25" s="68" t="str">
        <f>""</f>
        <v/>
      </c>
      <c r="I25" s="84"/>
      <c r="J25" s="70"/>
      <c r="K25" s="70"/>
      <c r="L25" s="85"/>
      <c r="M25" s="70"/>
      <c r="N25" s="68" t="str">
        <f>""</f>
        <v/>
      </c>
      <c r="P25" t="s">
        <v>2</v>
      </c>
      <c r="R25" s="84"/>
      <c r="S25" s="70"/>
      <c r="T25" s="70"/>
      <c r="U25" s="85"/>
      <c r="V25" s="70"/>
      <c r="W25" s="68" t="str">
        <f>""</f>
        <v/>
      </c>
    </row>
    <row r="26" spans="1:25">
      <c r="A26" s="69" t="str">
        <f>CONCATENATE("Título ",A28)</f>
        <v>Título 4</v>
      </c>
      <c r="B26" s="70"/>
      <c r="C26" s="70"/>
      <c r="D26" s="71" t="s">
        <v>167</v>
      </c>
      <c r="E26" s="70" t="s">
        <v>2</v>
      </c>
      <c r="F26" s="72" t="str">
        <f>CONCATENATE("&lt;!-- ",CONCATENATE(D26," ",D27)," --&gt;")</f>
        <v>&lt;!-- Uso Fragmento en Línea &lt;span&gt; --&gt;</v>
      </c>
      <c r="G26" s="73"/>
      <c r="H26" t="s">
        <v>2</v>
      </c>
      <c r="I26" s="84" t="s">
        <v>180</v>
      </c>
      <c r="J26" s="70"/>
      <c r="K26" s="70"/>
      <c r="L26" s="71" t="s">
        <v>181</v>
      </c>
      <c r="M26" s="70"/>
      <c r="N26" s="70" t="str">
        <f>CONCATENATE("&lt;!-- ",L26," --&gt;")</f>
        <v>&lt;!-- Mejores Prácticas ARIA con &lt;div&gt; --&gt;</v>
      </c>
      <c r="O26" s="73"/>
      <c r="P26" t="s">
        <v>2</v>
      </c>
      <c r="R26" s="84" t="str">
        <f>I26</f>
        <v>Título 4</v>
      </c>
      <c r="S26" s="70"/>
      <c r="T26" s="70"/>
      <c r="U26" s="71" t="s">
        <v>182</v>
      </c>
      <c r="V26" s="70"/>
      <c r="W26" s="70" t="str">
        <f>CONCATENATE("&lt;!-- ",U26," --&gt;")</f>
        <v>&lt;!-- Cuándo Usar ARIA en &lt;nav&gt; --&gt;</v>
      </c>
      <c r="X26" s="73"/>
      <c r="Y26" t="s">
        <v>2</v>
      </c>
    </row>
    <row r="27" ht="14.4" spans="1:25">
      <c r="A27" s="74" t="s">
        <v>160</v>
      </c>
      <c r="B27" s="75"/>
      <c r="C27" s="76"/>
      <c r="D27" s="77" t="str">
        <f>D19</f>
        <v>Fragmento en Línea &lt;span&gt;</v>
      </c>
      <c r="F27" t="s">
        <v>86</v>
      </c>
      <c r="G27" s="78"/>
      <c r="H27" t="s">
        <v>2</v>
      </c>
      <c r="I27" s="74" t="s">
        <v>160</v>
      </c>
      <c r="J27" s="75" t="s">
        <v>161</v>
      </c>
      <c r="K27" s="76" t="s">
        <v>162</v>
      </c>
      <c r="N27" t="str">
        <f>CONCATENATE(J27,L27,K27)</f>
        <v>&lt;div &gt;</v>
      </c>
      <c r="O27" s="78"/>
      <c r="P27" t="s">
        <v>2</v>
      </c>
      <c r="R27" s="74" t="s">
        <v>160</v>
      </c>
      <c r="S27" s="75" t="s">
        <v>161</v>
      </c>
      <c r="T27" s="76" t="s">
        <v>162</v>
      </c>
      <c r="W27" t="str">
        <f>CONCATENATE(S27,U27,T27)</f>
        <v>&lt;div &gt;</v>
      </c>
      <c r="X27" s="78"/>
      <c r="Y27" t="s">
        <v>2</v>
      </c>
    </row>
    <row r="28" spans="1:25">
      <c r="A28" s="79">
        <f>A20+1</f>
        <v>4</v>
      </c>
      <c r="D28" s="80" t="str">
        <f>SUBSTITUTE(SUBSTITUTE(SUBSTITUTE(LOWER(CONCATENATE(D26," ",D27))," ","-"),"&lt;",""),"&gt;","")</f>
        <v>uso-fragmento-en-línea-span</v>
      </c>
      <c r="E28" s="80" t="str">
        <f>CONCATENATE("id=",Comillas,D28,Comillas)</f>
        <v>id="uso-fragmento-en-línea-span"</v>
      </c>
      <c r="F28" s="81" t="str">
        <f>CONCATENATE("&lt;h3&gt;",SUBSTITUTE(CONCATENATE(D26," ",D27),"&lt;","&amp;lt;"),"&lt;/h3&gt;")</f>
        <v>&lt;h3&gt;Uso Fragmento en Línea &amp;lt;span&gt;&lt;/h3&gt;</v>
      </c>
      <c r="G28" s="78"/>
      <c r="H28" t="s">
        <v>2</v>
      </c>
      <c r="I28" s="74"/>
      <c r="N28" t="str">
        <f>CONCATENATE("&lt;h4&gt;",L26,"&lt;/h4&gt;")</f>
        <v>&lt;h4&gt;Mejores Prácticas ARIA con &lt;div&gt;&lt;/h4&gt;</v>
      </c>
      <c r="O28" s="78"/>
      <c r="P28" t="s">
        <v>2</v>
      </c>
      <c r="R28" s="74"/>
      <c r="W28" t="str">
        <f>CONCATENATE("&lt;h5&gt;",U26,"&lt;/h5&gt;")</f>
        <v>&lt;h5&gt;Cuándo Usar ARIA en &lt;nav&gt;&lt;/h5&gt;</v>
      </c>
      <c r="X28" s="78"/>
      <c r="Y28" t="s">
        <v>2</v>
      </c>
    </row>
    <row r="29" spans="1:25">
      <c r="A29" s="74"/>
      <c r="F29" t="str">
        <f>IF(D30&lt;&gt;"","&lt;p&gt;","")</f>
        <v/>
      </c>
      <c r="G29" s="78"/>
      <c r="H29" t="s">
        <v>2</v>
      </c>
      <c r="I29" s="74"/>
      <c r="N29" t="str">
        <f>IF(L30&lt;&gt;"","&lt;p&gt;","")</f>
        <v/>
      </c>
      <c r="O29" s="78"/>
      <c r="P29" t="s">
        <v>2</v>
      </c>
      <c r="R29" s="74"/>
      <c r="W29" t="str">
        <f>IF(U30&lt;&gt;"","&lt;p&gt;","")</f>
        <v/>
      </c>
      <c r="X29" s="78"/>
      <c r="Y29" t="s">
        <v>2</v>
      </c>
    </row>
    <row r="30" spans="1:25">
      <c r="A30" s="74" t="s">
        <v>165</v>
      </c>
      <c r="D30" s="77"/>
      <c r="E30" t="s">
        <v>2</v>
      </c>
      <c r="F30" t="str">
        <f>IF(D30&lt;&gt;"",D30,"")</f>
        <v/>
      </c>
      <c r="G30" s="78"/>
      <c r="H30" t="s">
        <v>2</v>
      </c>
      <c r="I30" s="74" t="s">
        <v>165</v>
      </c>
      <c r="L30" s="77"/>
      <c r="M30" t="s">
        <v>2</v>
      </c>
      <c r="N30" t="str">
        <f>IF(L30&lt;&gt;"",L30,"")</f>
        <v/>
      </c>
      <c r="O30" s="78"/>
      <c r="P30" t="s">
        <v>2</v>
      </c>
      <c r="Q30" t="s">
        <v>2</v>
      </c>
      <c r="R30" s="74" t="s">
        <v>165</v>
      </c>
      <c r="U30" s="77"/>
      <c r="V30" t="s">
        <v>2</v>
      </c>
      <c r="W30" t="str">
        <f>IF(U30&lt;&gt;"",U30,"")</f>
        <v/>
      </c>
      <c r="X30" s="78"/>
      <c r="Y30" t="s">
        <v>2</v>
      </c>
    </row>
    <row r="31" spans="1:25">
      <c r="A31" s="74"/>
      <c r="F31" t="s">
        <v>111</v>
      </c>
      <c r="G31" s="78"/>
      <c r="H31" t="s">
        <v>2</v>
      </c>
      <c r="I31" s="74"/>
      <c r="N31" t="s">
        <v>111</v>
      </c>
      <c r="O31" s="78"/>
      <c r="P31" t="s">
        <v>2</v>
      </c>
      <c r="R31" s="74"/>
      <c r="W31" t="s">
        <v>111</v>
      </c>
      <c r="X31" s="78"/>
      <c r="Y31" t="s">
        <v>2</v>
      </c>
    </row>
    <row r="32" ht="14.55" spans="1:25">
      <c r="A32" s="82"/>
      <c r="B32" s="68"/>
      <c r="C32" s="68"/>
      <c r="D32" s="68"/>
      <c r="E32" s="68"/>
      <c r="F32" s="68" t="str">
        <f>CONCATENATE("&lt;!-- ",D26," fin --&gt;")</f>
        <v>&lt;!-- Uso fin --&gt;</v>
      </c>
      <c r="G32" s="83"/>
      <c r="H32" t="s">
        <v>2</v>
      </c>
      <c r="I32" s="82"/>
      <c r="J32" s="68"/>
      <c r="K32" s="68"/>
      <c r="L32" s="68"/>
      <c r="M32" s="68"/>
      <c r="N32" s="68" t="str">
        <f>CONCATENATE("&lt;!-- ",L26," fin --&gt;")</f>
        <v>&lt;!-- Mejores Prácticas ARIA con &lt;div&gt; fin --&gt;</v>
      </c>
      <c r="O32" s="83"/>
      <c r="P32" t="s">
        <v>2</v>
      </c>
      <c r="R32" s="82"/>
      <c r="S32" s="68"/>
      <c r="T32" s="68"/>
      <c r="U32" s="68"/>
      <c r="V32" s="68"/>
      <c r="W32" s="68" t="str">
        <f>CONCATENATE("&lt;!-- ",U26," fin --&gt;")</f>
        <v>&lt;!-- Cuándo Usar ARIA en &lt;nav&gt; fin --&gt;</v>
      </c>
      <c r="X32" s="83"/>
      <c r="Y32" t="s">
        <v>2</v>
      </c>
    </row>
    <row r="33" ht="14.55" spans="1:23">
      <c r="A33" s="84"/>
      <c r="B33" s="70"/>
      <c r="C33" s="70"/>
      <c r="D33" s="85"/>
      <c r="E33" s="70"/>
      <c r="F33" s="68" t="str">
        <f>""</f>
        <v/>
      </c>
      <c r="I33" s="84"/>
      <c r="J33" s="70"/>
      <c r="K33" s="70"/>
      <c r="L33" s="85"/>
      <c r="M33" s="70"/>
      <c r="N33" s="68" t="str">
        <f>""</f>
        <v/>
      </c>
      <c r="R33" s="84"/>
      <c r="S33" s="70"/>
      <c r="T33" s="70"/>
      <c r="U33" s="85"/>
      <c r="V33" s="70"/>
      <c r="W33" s="68" t="str">
        <f>""</f>
        <v/>
      </c>
    </row>
    <row r="34" spans="1:25">
      <c r="A34" s="69" t="str">
        <f>CONCATENATE("Título ",A36)</f>
        <v>Título 5</v>
      </c>
      <c r="B34" s="70"/>
      <c r="C34" s="70"/>
      <c r="D34" s="86" t="s">
        <v>168</v>
      </c>
      <c r="E34" s="70" t="s">
        <v>2</v>
      </c>
      <c r="F34" s="72" t="str">
        <f>CONCATENATE("&lt;!-- ",CONCATENATE(D34," ",D35)," --&gt;")</f>
        <v>&lt;!-- Relación con Otras Etiquetas Fragmento en Línea &lt;span&gt; --&gt;</v>
      </c>
      <c r="G34" s="73"/>
      <c r="H34" t="s">
        <v>2</v>
      </c>
      <c r="I34" s="84" t="s">
        <v>183</v>
      </c>
      <c r="J34" s="70"/>
      <c r="K34" s="70"/>
      <c r="L34" s="71"/>
      <c r="M34" s="70" t="s">
        <v>2</v>
      </c>
      <c r="N34" s="70" t="str">
        <f>CONCATENATE("&lt;!-- ",L34," --&gt;")</f>
        <v>&lt;!--  --&gt;</v>
      </c>
      <c r="O34" s="73"/>
      <c r="R34" s="84" t="str">
        <f>I34</f>
        <v>Título 5</v>
      </c>
      <c r="S34" s="70"/>
      <c r="T34" s="70"/>
      <c r="U34" s="71" t="s">
        <v>184</v>
      </c>
      <c r="V34" s="70"/>
      <c r="W34" s="70" t="str">
        <f>CONCATENATE("&lt;!-- ",U34," --&gt;")</f>
        <v>&lt;!--  ARIA Recomendado para &lt;aside&gt; --&gt;</v>
      </c>
      <c r="X34" s="73"/>
      <c r="Y34" t="s">
        <v>2</v>
      </c>
    </row>
    <row r="35" ht="14.4" spans="1:25">
      <c r="A35" s="74" t="s">
        <v>160</v>
      </c>
      <c r="B35" s="75"/>
      <c r="C35" s="76"/>
      <c r="D35" s="77" t="str">
        <f>D27</f>
        <v>Fragmento en Línea &lt;span&gt;</v>
      </c>
      <c r="F35" t="s">
        <v>86</v>
      </c>
      <c r="G35" s="78"/>
      <c r="H35" t="s">
        <v>2</v>
      </c>
      <c r="I35" s="74" t="s">
        <v>160</v>
      </c>
      <c r="J35" s="75" t="s">
        <v>161</v>
      </c>
      <c r="K35" s="76" t="s">
        <v>162</v>
      </c>
      <c r="N35" t="str">
        <f>CONCATENATE(J35,L35,K35)</f>
        <v>&lt;div &gt;</v>
      </c>
      <c r="O35" s="78"/>
      <c r="R35" s="74" t="s">
        <v>160</v>
      </c>
      <c r="S35" s="75" t="s">
        <v>161</v>
      </c>
      <c r="T35" s="76" t="s">
        <v>162</v>
      </c>
      <c r="W35" t="str">
        <f>CONCATENATE(S35,U35,T35)</f>
        <v>&lt;div &gt;</v>
      </c>
      <c r="X35" s="78"/>
      <c r="Y35" t="s">
        <v>2</v>
      </c>
    </row>
    <row r="36" spans="1:25">
      <c r="A36" s="79">
        <f>A28+1</f>
        <v>5</v>
      </c>
      <c r="D36" s="80" t="str">
        <f>SUBSTITUTE(SUBSTITUTE(SUBSTITUTE(LOWER(CONCATENATE(D34," ",D35))," ","-"),"&lt;",""),"&gt;","")</f>
        <v>relación-con-otras-etiquetas-fragmento-en-línea-span</v>
      </c>
      <c r="E36" s="80" t="str">
        <f>CONCATENATE("id=",Comillas,D36,Comillas)</f>
        <v>id="relación-con-otras-etiquetas-fragmento-en-línea-span"</v>
      </c>
      <c r="F36" s="81" t="str">
        <f>CONCATENATE("&lt;h3&gt;",SUBSTITUTE(CONCATENATE(D34," ",D35),"&lt;","&amp;lt;"),"&lt;/h3&gt;")</f>
        <v>&lt;h3&gt;Relación con Otras Etiquetas Fragmento en Línea &amp;lt;span&gt;&lt;/h3&gt;</v>
      </c>
      <c r="G36" s="78"/>
      <c r="H36" t="s">
        <v>2</v>
      </c>
      <c r="I36" s="74"/>
      <c r="N36" t="str">
        <f>CONCATENATE("&lt;h4&gt;",L34,"&lt;/h4&gt;")</f>
        <v>&lt;h4&gt;&lt;/h4&gt;</v>
      </c>
      <c r="O36" s="78"/>
      <c r="R36" s="74"/>
      <c r="W36" t="str">
        <f>CONCATENATE("&lt;h5&gt;",U34,"&lt;/h5&gt;")</f>
        <v>&lt;h5&gt; ARIA Recomendado para &lt;aside&gt;&lt;/h5&gt;</v>
      </c>
      <c r="X36" s="78"/>
      <c r="Y36" t="s">
        <v>2</v>
      </c>
    </row>
    <row r="37" spans="1:25">
      <c r="A37" s="74"/>
      <c r="F37" t="str">
        <f>IF(D38&lt;&gt;"","&lt;p&gt;","")</f>
        <v/>
      </c>
      <c r="G37" s="78"/>
      <c r="H37" t="s">
        <v>2</v>
      </c>
      <c r="I37" s="74"/>
      <c r="N37" t="str">
        <f>IF(L38&lt;&gt;"","&lt;p&gt;","")</f>
        <v/>
      </c>
      <c r="O37" s="78"/>
      <c r="R37" s="74"/>
      <c r="W37" t="str">
        <f>IF(U38&lt;&gt;"","&lt;p&gt;","")</f>
        <v/>
      </c>
      <c r="X37" s="78"/>
      <c r="Y37" t="s">
        <v>2</v>
      </c>
    </row>
    <row r="38" spans="1:25">
      <c r="A38" s="74" t="s">
        <v>165</v>
      </c>
      <c r="D38" s="77"/>
      <c r="E38" t="s">
        <v>2</v>
      </c>
      <c r="F38" t="str">
        <f>IF(D38&lt;&gt;"",D38,"")</f>
        <v/>
      </c>
      <c r="G38" s="78"/>
      <c r="H38" t="s">
        <v>2</v>
      </c>
      <c r="I38" s="74" t="s">
        <v>165</v>
      </c>
      <c r="L38" s="77"/>
      <c r="M38" t="s">
        <v>2</v>
      </c>
      <c r="N38" t="str">
        <f>IF(L38&lt;&gt;"",L38,"")</f>
        <v/>
      </c>
      <c r="O38" s="78"/>
      <c r="R38" s="74" t="s">
        <v>165</v>
      </c>
      <c r="U38" s="77"/>
      <c r="V38" t="s">
        <v>2</v>
      </c>
      <c r="W38" t="str">
        <f>IF(U38&lt;&gt;"",U38,"")</f>
        <v/>
      </c>
      <c r="X38" s="78"/>
      <c r="Y38" t="s">
        <v>2</v>
      </c>
    </row>
    <row r="39" spans="1:25">
      <c r="A39" s="74"/>
      <c r="F39" t="s">
        <v>111</v>
      </c>
      <c r="G39" s="78"/>
      <c r="H39" t="s">
        <v>2</v>
      </c>
      <c r="I39" s="74"/>
      <c r="N39" t="s">
        <v>111</v>
      </c>
      <c r="O39" s="78"/>
      <c r="R39" s="74"/>
      <c r="W39" t="s">
        <v>111</v>
      </c>
      <c r="X39" s="78"/>
      <c r="Y39" t="s">
        <v>2</v>
      </c>
    </row>
    <row r="40" ht="14.55" spans="1:25">
      <c r="A40" s="82"/>
      <c r="B40" s="68"/>
      <c r="C40" s="68"/>
      <c r="D40" s="68"/>
      <c r="E40" s="68"/>
      <c r="F40" s="68" t="str">
        <f>CONCATENATE("&lt;!-- ",D34," fin --&gt;")</f>
        <v>&lt;!-- Relación con Otras Etiquetas fin --&gt;</v>
      </c>
      <c r="G40" s="83"/>
      <c r="H40" t="s">
        <v>2</v>
      </c>
      <c r="I40" s="82"/>
      <c r="J40" s="68"/>
      <c r="K40" s="68"/>
      <c r="L40" s="68"/>
      <c r="M40" s="68"/>
      <c r="N40" s="68" t="str">
        <f>CONCATENATE("&lt;!-- ",L34," fin --&gt;")</f>
        <v>&lt;!--  fin --&gt;</v>
      </c>
      <c r="O40" s="83"/>
      <c r="R40" s="82"/>
      <c r="S40" s="68"/>
      <c r="T40" s="68"/>
      <c r="U40" s="68"/>
      <c r="V40" s="68"/>
      <c r="W40" s="68" t="str">
        <f>CONCATENATE("&lt;!-- ",U34," fin --&gt;")</f>
        <v>&lt;!--  ARIA Recomendado para &lt;aside&gt; fin --&gt;</v>
      </c>
      <c r="X40" s="83"/>
      <c r="Y40" t="s">
        <v>2</v>
      </c>
    </row>
    <row r="41" ht="14.55" spans="1:23">
      <c r="A41" s="84"/>
      <c r="B41" s="70"/>
      <c r="C41" s="70"/>
      <c r="D41" s="85"/>
      <c r="E41" s="70"/>
      <c r="F41" s="68" t="str">
        <f>""</f>
        <v/>
      </c>
      <c r="I41" s="84"/>
      <c r="J41" s="70"/>
      <c r="K41" s="70"/>
      <c r="L41" s="85"/>
      <c r="M41" s="70"/>
      <c r="N41" s="68" t="str">
        <f>""</f>
        <v/>
      </c>
      <c r="R41" s="84"/>
      <c r="S41" s="70"/>
      <c r="T41" s="70"/>
      <c r="U41" s="85"/>
      <c r="V41" s="70"/>
      <c r="W41" s="68" t="str">
        <f>""</f>
        <v/>
      </c>
    </row>
    <row r="42" spans="1:25">
      <c r="A42" s="69" t="str">
        <f>CONCATENATE("Título ",A44)</f>
        <v>Título 6</v>
      </c>
      <c r="B42" s="70"/>
      <c r="C42" s="70"/>
      <c r="D42" s="86" t="s">
        <v>169</v>
      </c>
      <c r="E42" s="70" t="s">
        <v>2</v>
      </c>
      <c r="F42" s="72" t="str">
        <f>CONCATENATE("&lt;!-- ",CONCATENATE(D42," ",D43)," --&gt;")</f>
        <v>&lt;!-- Buenas Prácticas y Errores Comunes Fragmento en Línea &lt;span&gt; --&gt;</v>
      </c>
      <c r="G42" s="73"/>
      <c r="H42" t="s">
        <v>2</v>
      </c>
      <c r="I42" s="84" t="s">
        <v>185</v>
      </c>
      <c r="J42" s="70"/>
      <c r="K42" s="70"/>
      <c r="L42" s="71"/>
      <c r="M42" s="70" t="s">
        <v>2</v>
      </c>
      <c r="N42" s="70" t="str">
        <f>CONCATENATE("&lt;!-- ",L42," --&gt;")</f>
        <v>&lt;!--  --&gt;</v>
      </c>
      <c r="O42" s="73"/>
      <c r="R42" s="84" t="str">
        <f>I42</f>
        <v>Título 6</v>
      </c>
      <c r="S42" s="70"/>
      <c r="T42" s="70"/>
      <c r="U42" s="71" t="s">
        <v>186</v>
      </c>
      <c r="V42" s="70"/>
      <c r="W42" s="70" t="str">
        <f>CONCATENATE("&lt;!-- ",U42," --&gt;")</f>
        <v>&lt;!-- Mejores Prácticas con ARIA con &lt;time&gt; --&gt;</v>
      </c>
      <c r="X42" s="73"/>
      <c r="Y42" t="s">
        <v>2</v>
      </c>
    </row>
    <row r="43" ht="14.4" spans="1:25">
      <c r="A43" s="74" t="s">
        <v>160</v>
      </c>
      <c r="B43" s="75"/>
      <c r="C43" s="76"/>
      <c r="D43" s="77" t="str">
        <f>D35</f>
        <v>Fragmento en Línea &lt;span&gt;</v>
      </c>
      <c r="F43" t="s">
        <v>86</v>
      </c>
      <c r="G43" s="78"/>
      <c r="H43" t="s">
        <v>2</v>
      </c>
      <c r="I43" s="74" t="s">
        <v>160</v>
      </c>
      <c r="J43" s="75" t="s">
        <v>161</v>
      </c>
      <c r="K43" s="76" t="s">
        <v>162</v>
      </c>
      <c r="N43" t="str">
        <f>CONCATENATE(J43,L43,K43)</f>
        <v>&lt;div &gt;</v>
      </c>
      <c r="O43" s="78"/>
      <c r="R43" s="74" t="s">
        <v>160</v>
      </c>
      <c r="S43" s="75" t="s">
        <v>161</v>
      </c>
      <c r="T43" s="76" t="s">
        <v>162</v>
      </c>
      <c r="W43" t="str">
        <f>CONCATENATE(S43,U43,T43)</f>
        <v>&lt;div &gt;</v>
      </c>
      <c r="X43" s="78"/>
      <c r="Y43" t="s">
        <v>2</v>
      </c>
    </row>
    <row r="44" spans="1:25">
      <c r="A44" s="79">
        <f>A36+1</f>
        <v>6</v>
      </c>
      <c r="D44" s="80" t="str">
        <f>SUBSTITUTE(SUBSTITUTE(SUBSTITUTE(LOWER(CONCATENATE(D42," ",D43))," ","-"),"&lt;",""),"&gt;","")</f>
        <v>buenas-prácticas-y-errores-comunes-fragmento-en-línea-span</v>
      </c>
      <c r="E44" s="80" t="str">
        <f>CONCATENATE("id=",Comillas,D44,Comillas)</f>
        <v>id="buenas-prácticas-y-errores-comunes-fragmento-en-línea-span"</v>
      </c>
      <c r="F44" s="81" t="str">
        <f>CONCATENATE("&lt;h3&gt;",SUBSTITUTE(CONCATENATE(D42," ",D43),"&lt;","&amp;lt;"),"&lt;/h3&gt;")</f>
        <v>&lt;h3&gt;Buenas Prácticas y Errores Comunes Fragmento en Línea &amp;lt;span&gt;&lt;/h3&gt;</v>
      </c>
      <c r="G44" s="78"/>
      <c r="H44" t="s">
        <v>2</v>
      </c>
      <c r="I44" s="74"/>
      <c r="N44" t="str">
        <f>CONCATENATE("&lt;h4&gt;",L42,"&lt;/h4&gt;")</f>
        <v>&lt;h4&gt;&lt;/h4&gt;</v>
      </c>
      <c r="O44" s="78"/>
      <c r="R44" s="74"/>
      <c r="W44" t="str">
        <f>CONCATENATE("&lt;h5&gt;",U42,"&lt;/h5&gt;")</f>
        <v>&lt;h5&gt;Mejores Prácticas con ARIA con &lt;time&gt;&lt;/h5&gt;</v>
      </c>
      <c r="X44" s="78"/>
      <c r="Y44" t="s">
        <v>2</v>
      </c>
    </row>
    <row r="45" spans="1:25">
      <c r="A45" s="74"/>
      <c r="F45" t="str">
        <f>IF(D46&lt;&gt;"","&lt;p&gt;","")</f>
        <v/>
      </c>
      <c r="G45" s="78"/>
      <c r="H45" t="s">
        <v>2</v>
      </c>
      <c r="I45" s="74"/>
      <c r="N45" t="str">
        <f>IF(L46&lt;&gt;"","&lt;p&gt;","")</f>
        <v/>
      </c>
      <c r="O45" s="78"/>
      <c r="R45" s="74"/>
      <c r="W45" t="str">
        <f>IF(U46&lt;&gt;"","&lt;p&gt;","")</f>
        <v/>
      </c>
      <c r="X45" s="78"/>
      <c r="Y45" t="s">
        <v>2</v>
      </c>
    </row>
    <row r="46" spans="1:25">
      <c r="A46" s="74" t="s">
        <v>165</v>
      </c>
      <c r="D46" s="77"/>
      <c r="E46" t="s">
        <v>2</v>
      </c>
      <c r="F46" t="str">
        <f>IF(D46&lt;&gt;"",D46,"")</f>
        <v/>
      </c>
      <c r="G46" s="78"/>
      <c r="H46" t="s">
        <v>2</v>
      </c>
      <c r="I46" s="74" t="s">
        <v>165</v>
      </c>
      <c r="L46" s="77"/>
      <c r="M46" t="s">
        <v>2</v>
      </c>
      <c r="N46" t="str">
        <f>IF(L46&lt;&gt;"",L46,"")</f>
        <v/>
      </c>
      <c r="O46" s="78"/>
      <c r="R46" s="74" t="s">
        <v>165</v>
      </c>
      <c r="U46" s="77"/>
      <c r="V46" t="s">
        <v>2</v>
      </c>
      <c r="W46" t="str">
        <f>IF(U46&lt;&gt;"",U46,"")</f>
        <v/>
      </c>
      <c r="X46" s="78"/>
      <c r="Y46" t="s">
        <v>2</v>
      </c>
    </row>
    <row r="47" spans="1:25">
      <c r="A47" s="74"/>
      <c r="F47" t="s">
        <v>111</v>
      </c>
      <c r="G47" s="78"/>
      <c r="H47" t="s">
        <v>2</v>
      </c>
      <c r="I47" s="74"/>
      <c r="N47" t="s">
        <v>111</v>
      </c>
      <c r="O47" s="78"/>
      <c r="R47" s="74"/>
      <c r="W47" t="s">
        <v>111</v>
      </c>
      <c r="X47" s="78"/>
      <c r="Y47" t="s">
        <v>2</v>
      </c>
    </row>
    <row r="48" ht="14.55" spans="1:25">
      <c r="A48" s="82"/>
      <c r="B48" s="68"/>
      <c r="C48" s="68"/>
      <c r="D48" s="68"/>
      <c r="E48" s="68"/>
      <c r="F48" s="68" t="str">
        <f>CONCATENATE("&lt;!-- ",D42," fin --&gt;")</f>
        <v>&lt;!-- Buenas Prácticas y Errores Comunes fin --&gt;</v>
      </c>
      <c r="G48" s="83"/>
      <c r="H48" t="s">
        <v>2</v>
      </c>
      <c r="I48" s="82"/>
      <c r="J48" s="68"/>
      <c r="K48" s="68"/>
      <c r="L48" s="68"/>
      <c r="M48" s="68"/>
      <c r="N48" s="68" t="str">
        <f>CONCATENATE("&lt;!-- ",L42," fin --&gt;")</f>
        <v>&lt;!--  fin --&gt;</v>
      </c>
      <c r="O48" s="83"/>
      <c r="R48" s="82"/>
      <c r="S48" s="68"/>
      <c r="T48" s="68"/>
      <c r="U48" s="68"/>
      <c r="V48" s="68"/>
      <c r="W48" s="68" t="str">
        <f>CONCATENATE("&lt;!-- ",U42," fin --&gt;")</f>
        <v>&lt;!-- Mejores Prácticas con ARIA con &lt;time&gt; fin --&gt;</v>
      </c>
      <c r="X48" s="83"/>
      <c r="Y48" t="s">
        <v>2</v>
      </c>
    </row>
    <row r="49" ht="14.55" spans="1:23">
      <c r="A49" s="84"/>
      <c r="B49" s="70"/>
      <c r="C49" s="70"/>
      <c r="D49" s="85"/>
      <c r="E49" s="70"/>
      <c r="F49" s="68" t="str">
        <f>""</f>
        <v/>
      </c>
      <c r="I49" s="84"/>
      <c r="J49" s="70"/>
      <c r="K49" s="70"/>
      <c r="L49" s="85"/>
      <c r="M49" s="70"/>
      <c r="N49" s="68" t="str">
        <f>""</f>
        <v/>
      </c>
      <c r="R49" s="84"/>
      <c r="S49" s="70"/>
      <c r="T49" s="70"/>
      <c r="U49" s="85"/>
      <c r="V49" s="70"/>
      <c r="W49" s="68" t="str">
        <f>""</f>
        <v/>
      </c>
    </row>
    <row r="50" spans="1:25">
      <c r="A50" s="69" t="str">
        <f>CONCATENATE("Título ",A52)</f>
        <v>Título 7</v>
      </c>
      <c r="B50" s="70"/>
      <c r="C50" s="70"/>
      <c r="D50" s="86" t="s">
        <v>174</v>
      </c>
      <c r="E50" s="70" t="s">
        <v>2</v>
      </c>
      <c r="F50" s="72" t="str">
        <f>CONCATENATE("&lt;!-- ",CONCATENATE(D50," ",D51)," --&gt;")</f>
        <v>&lt;!-- Configuración CSS por Defecto Fragmento en Línea &lt;span&gt; --&gt;</v>
      </c>
      <c r="G50" s="73"/>
      <c r="H50" t="s">
        <v>2</v>
      </c>
      <c r="I50" s="84" t="str">
        <f>A50</f>
        <v>Título 7</v>
      </c>
      <c r="J50" s="70"/>
      <c r="K50" s="70" t="s">
        <v>187</v>
      </c>
      <c r="L50" s="71"/>
      <c r="M50" s="70" t="s">
        <v>2</v>
      </c>
      <c r="N50" s="70" t="str">
        <f>CONCATENATE("&lt;!-- ",L50," --&gt;")</f>
        <v>&lt;!--  --&gt;</v>
      </c>
      <c r="O50" s="73"/>
      <c r="R50" s="84" t="str">
        <f>I50</f>
        <v>Título 7</v>
      </c>
      <c r="S50" s="70"/>
      <c r="T50" s="70"/>
      <c r="U50" s="71"/>
      <c r="V50" s="70"/>
      <c r="W50" s="70" t="str">
        <f>CONCATENATE("&lt;!-- ",U50," --&gt;")</f>
        <v>&lt;!--  --&gt;</v>
      </c>
      <c r="X50" s="73"/>
      <c r="Y50" t="s">
        <v>2</v>
      </c>
    </row>
    <row r="51" ht="14.4" spans="1:25">
      <c r="A51" s="74" t="s">
        <v>160</v>
      </c>
      <c r="B51" s="75"/>
      <c r="C51" s="76"/>
      <c r="D51" s="77" t="str">
        <f>D43</f>
        <v>Fragmento en Línea &lt;span&gt;</v>
      </c>
      <c r="F51" t="s">
        <v>86</v>
      </c>
      <c r="G51" s="78"/>
      <c r="I51" s="74" t="s">
        <v>160</v>
      </c>
      <c r="J51" s="75" t="s">
        <v>161</v>
      </c>
      <c r="K51" s="76" t="s">
        <v>162</v>
      </c>
      <c r="N51" t="str">
        <f>CONCATENATE(J51,L51,K51)</f>
        <v>&lt;div &gt;</v>
      </c>
      <c r="O51" s="78"/>
      <c r="R51" s="74" t="s">
        <v>160</v>
      </c>
      <c r="S51" s="75" t="s">
        <v>161</v>
      </c>
      <c r="T51" s="76" t="s">
        <v>162</v>
      </c>
      <c r="W51" t="str">
        <f>CONCATENATE(S51,U51,T51)</f>
        <v>&lt;div &gt;</v>
      </c>
      <c r="X51" s="78"/>
      <c r="Y51" t="s">
        <v>2</v>
      </c>
    </row>
    <row r="52" spans="1:25">
      <c r="A52" s="79">
        <f>A44+1</f>
        <v>7</v>
      </c>
      <c r="D52" s="80" t="str">
        <f>SUBSTITUTE(SUBSTITUTE(SUBSTITUTE(LOWER(CONCATENATE(D50," ",D51))," ","-"),"&lt;",""),"&gt;","")</f>
        <v>configuración-css-por-defecto-fragmento-en-línea-span</v>
      </c>
      <c r="E52" s="80" t="str">
        <f>CONCATENATE("id=",Comillas,D52,Comillas)</f>
        <v>id="configuración-css-por-defecto-fragmento-en-línea-span"</v>
      </c>
      <c r="F52" s="81" t="str">
        <f>CONCATENATE("&lt;h3&gt;",SUBSTITUTE(CONCATENATE(D50," ",D51),"&lt;","&amp;lt;"),"&lt;/h3&gt;")</f>
        <v>&lt;h3&gt;Configuración CSS por Defecto Fragmento en Línea &amp;lt;span&gt;&lt;/h3&gt;</v>
      </c>
      <c r="G52" s="78"/>
      <c r="H52" t="s">
        <v>2</v>
      </c>
      <c r="I52" s="74"/>
      <c r="N52" t="str">
        <f>CONCATENATE("&lt;h4&gt;",L50,"&lt;/h4&gt;")</f>
        <v>&lt;h4&gt;&lt;/h4&gt;</v>
      </c>
      <c r="O52" s="78"/>
      <c r="R52" s="74"/>
      <c r="W52" t="str">
        <f>CONCATENATE("&lt;h5&gt;",U50,"&lt;/h5&gt;")</f>
        <v>&lt;h5&gt;&lt;/h5&gt;</v>
      </c>
      <c r="X52" s="78"/>
      <c r="Y52" t="s">
        <v>2</v>
      </c>
    </row>
    <row r="53" spans="1:25">
      <c r="A53" s="74"/>
      <c r="F53" t="str">
        <f>IF(D54&lt;&gt;"","&lt;p&gt;","")</f>
        <v/>
      </c>
      <c r="G53" s="78"/>
      <c r="H53" t="s">
        <v>2</v>
      </c>
      <c r="I53" s="74"/>
      <c r="N53" t="str">
        <f>IF(L54&lt;&gt;"","&lt;p&gt;","")</f>
        <v/>
      </c>
      <c r="O53" s="78"/>
      <c r="R53" s="74"/>
      <c r="W53" t="str">
        <f>IF(U54&lt;&gt;"","&lt;p&gt;","")</f>
        <v/>
      </c>
      <c r="X53" s="78"/>
      <c r="Y53" t="s">
        <v>2</v>
      </c>
    </row>
    <row r="54" spans="1:25">
      <c r="A54" s="74" t="s">
        <v>165</v>
      </c>
      <c r="D54" s="77"/>
      <c r="E54" t="s">
        <v>2</v>
      </c>
      <c r="F54" t="str">
        <f>IF(D54&lt;&gt;"",D54,"")</f>
        <v/>
      </c>
      <c r="G54" s="78"/>
      <c r="H54" t="s">
        <v>2</v>
      </c>
      <c r="I54" s="74" t="s">
        <v>165</v>
      </c>
      <c r="L54" s="88"/>
      <c r="M54" t="s">
        <v>2</v>
      </c>
      <c r="N54" t="str">
        <f>IF(L54&lt;&gt;"",L54,"")</f>
        <v/>
      </c>
      <c r="O54" s="78"/>
      <c r="R54" s="74" t="s">
        <v>165</v>
      </c>
      <c r="U54" s="77"/>
      <c r="V54" t="s">
        <v>2</v>
      </c>
      <c r="W54" t="str">
        <f>IF(U54&lt;&gt;"",U54,"")</f>
        <v/>
      </c>
      <c r="X54" s="78"/>
      <c r="Y54" t="s">
        <v>2</v>
      </c>
    </row>
    <row r="55" spans="1:25">
      <c r="A55" s="74"/>
      <c r="F55" t="s">
        <v>111</v>
      </c>
      <c r="G55" s="78"/>
      <c r="H55" t="s">
        <v>2</v>
      </c>
      <c r="I55" s="74"/>
      <c r="N55" t="s">
        <v>111</v>
      </c>
      <c r="O55" s="78"/>
      <c r="R55" s="74"/>
      <c r="W55" t="s">
        <v>111</v>
      </c>
      <c r="X55" s="78"/>
      <c r="Y55" t="s">
        <v>2</v>
      </c>
    </row>
    <row r="56" ht="14.55" spans="1:25">
      <c r="A56" s="82"/>
      <c r="B56" s="68"/>
      <c r="C56" s="68"/>
      <c r="D56" s="68"/>
      <c r="E56" s="68"/>
      <c r="F56" s="68" t="str">
        <f>CONCATENATE("&lt;!-- ",D50," fin --&gt;")</f>
        <v>&lt;!-- Configuración CSS por Defecto fin --&gt;</v>
      </c>
      <c r="G56" s="83"/>
      <c r="H56" t="s">
        <v>2</v>
      </c>
      <c r="I56" s="82"/>
      <c r="J56" s="68"/>
      <c r="K56" s="68"/>
      <c r="L56" s="68"/>
      <c r="M56" s="68"/>
      <c r="N56" s="68" t="str">
        <f>CONCATENATE("&lt;!-- ",L50," fin --&gt;")</f>
        <v>&lt;!--  fin --&gt;</v>
      </c>
      <c r="O56" s="83"/>
      <c r="R56" s="82"/>
      <c r="S56" s="68"/>
      <c r="T56" s="68"/>
      <c r="U56" s="68"/>
      <c r="V56" s="68"/>
      <c r="W56" s="68" t="str">
        <f>CONCATENATE("&lt;!-- ",U50," fin --&gt;")</f>
        <v>&lt;!--  fin --&gt;</v>
      </c>
      <c r="X56" s="83"/>
      <c r="Y56" t="s">
        <v>2</v>
      </c>
    </row>
    <row r="57" ht="14.55" spans="1:23">
      <c r="A57" s="84"/>
      <c r="B57" s="70"/>
      <c r="C57" s="70"/>
      <c r="D57" s="85"/>
      <c r="E57" s="70"/>
      <c r="F57" s="68" t="str">
        <f>""</f>
        <v/>
      </c>
      <c r="I57" s="84"/>
      <c r="J57" s="70"/>
      <c r="K57" s="70"/>
      <c r="L57" s="85"/>
      <c r="M57" s="70"/>
      <c r="N57" s="68" t="str">
        <f>""</f>
        <v/>
      </c>
      <c r="R57" s="84"/>
      <c r="S57" s="70"/>
      <c r="T57" s="70"/>
      <c r="U57" s="85"/>
      <c r="V57" s="70"/>
      <c r="W57" s="68" t="str">
        <f>""</f>
        <v/>
      </c>
    </row>
    <row r="58" spans="1:25">
      <c r="A58" s="69" t="str">
        <f>CONCATENATE("Título ",A60)</f>
        <v>Título 8</v>
      </c>
      <c r="B58" s="70"/>
      <c r="C58" s="70"/>
      <c r="D58" s="86" t="s">
        <v>175</v>
      </c>
      <c r="E58" s="70" t="s">
        <v>2</v>
      </c>
      <c r="F58" s="72" t="str">
        <f>CONCATENATE("&lt;!-- ",CONCATENATE(D58," ",D59)," --&gt;")</f>
        <v>&lt;!-- Ejemplo Aplicado en un Proyecto Real Fragmento en Línea &lt;span&gt; --&gt;</v>
      </c>
      <c r="G58" s="73"/>
      <c r="H58" t="s">
        <v>2</v>
      </c>
      <c r="I58" s="84" t="str">
        <f>A58</f>
        <v>Título 8</v>
      </c>
      <c r="J58" s="70"/>
      <c r="K58" s="70"/>
      <c r="L58" s="71"/>
      <c r="M58" s="70" t="s">
        <v>2</v>
      </c>
      <c r="N58" s="70" t="str">
        <f>CONCATENATE("&lt;!-- ",L58," --&gt;")</f>
        <v>&lt;!--  --&gt;</v>
      </c>
      <c r="O58" s="73"/>
      <c r="R58" s="84" t="str">
        <f>I58</f>
        <v>Título 8</v>
      </c>
      <c r="S58" s="70"/>
      <c r="T58" s="70"/>
      <c r="U58" s="71"/>
      <c r="V58" s="70"/>
      <c r="W58" s="70" t="str">
        <f>CONCATENATE("&lt;!-- ",U58," --&gt;")</f>
        <v>&lt;!--  --&gt;</v>
      </c>
      <c r="X58" s="73"/>
      <c r="Y58" t="s">
        <v>2</v>
      </c>
    </row>
    <row r="59" ht="14.4" spans="1:25">
      <c r="A59" s="74" t="s">
        <v>160</v>
      </c>
      <c r="B59" s="75"/>
      <c r="C59" s="76"/>
      <c r="D59" s="77" t="str">
        <f>D51</f>
        <v>Fragmento en Línea &lt;span&gt;</v>
      </c>
      <c r="F59" t="s">
        <v>86</v>
      </c>
      <c r="G59" s="78"/>
      <c r="I59" s="74" t="s">
        <v>160</v>
      </c>
      <c r="J59" s="75" t="s">
        <v>161</v>
      </c>
      <c r="K59" s="76" t="s">
        <v>162</v>
      </c>
      <c r="N59" t="str">
        <f>CONCATENATE(J59,L59,K59)</f>
        <v>&lt;div &gt;</v>
      </c>
      <c r="O59" s="78"/>
      <c r="R59" s="74" t="s">
        <v>160</v>
      </c>
      <c r="S59" s="75" t="s">
        <v>161</v>
      </c>
      <c r="T59" s="76" t="s">
        <v>162</v>
      </c>
      <c r="W59" t="str">
        <f>CONCATENATE(S59,U59,T59)</f>
        <v>&lt;div &gt;</v>
      </c>
      <c r="X59" s="78"/>
      <c r="Y59" t="s">
        <v>2</v>
      </c>
    </row>
    <row r="60" spans="1:25">
      <c r="A60" s="79">
        <f>A52+1</f>
        <v>8</v>
      </c>
      <c r="D60" s="80" t="str">
        <f>SUBSTITUTE(SUBSTITUTE(SUBSTITUTE(LOWER(CONCATENATE(D58," ",D59))," ","-"),"&lt;",""),"&gt;","")</f>
        <v>ejemplo-aplicado-en-un-proyecto-real-fragmento-en-línea-span</v>
      </c>
      <c r="E60" s="80" t="str">
        <f>CONCATENATE("id=",Comillas,D60,Comillas)</f>
        <v>id="ejemplo-aplicado-en-un-proyecto-real-fragmento-en-línea-span"</v>
      </c>
      <c r="F60" s="81" t="str">
        <f>CONCATENATE("&lt;h3&gt;",SUBSTITUTE(CONCATENATE(D58," ",D59),"&lt;","&amp;lt;"),"&lt;/h3&gt;")</f>
        <v>&lt;h3&gt;Ejemplo Aplicado en un Proyecto Real Fragmento en Línea &amp;lt;span&gt;&lt;/h3&gt;</v>
      </c>
      <c r="G60" s="78"/>
      <c r="H60" t="s">
        <v>2</v>
      </c>
      <c r="I60" s="74"/>
      <c r="N60" t="str">
        <f>CONCATENATE("&lt;h4&gt;",L58,"&lt;/h4&gt;")</f>
        <v>&lt;h4&gt;&lt;/h4&gt;</v>
      </c>
      <c r="O60" s="78"/>
      <c r="R60" s="74"/>
      <c r="W60" t="str">
        <f>CONCATENATE("&lt;h5&gt;",U58,"&lt;/h5&gt;")</f>
        <v>&lt;h5&gt;&lt;/h5&gt;</v>
      </c>
      <c r="X60" s="78"/>
      <c r="Y60" t="s">
        <v>2</v>
      </c>
    </row>
    <row r="61" spans="1:25">
      <c r="A61" s="74"/>
      <c r="F61" t="str">
        <f>IF(D62&lt;&gt;"","&lt;p&gt;","")</f>
        <v/>
      </c>
      <c r="G61" s="78"/>
      <c r="H61" t="s">
        <v>2</v>
      </c>
      <c r="I61" s="74"/>
      <c r="N61" t="str">
        <f>IF(L62&lt;&gt;"","&lt;p&gt;","")</f>
        <v/>
      </c>
      <c r="O61" s="78"/>
      <c r="R61" s="74"/>
      <c r="W61" t="str">
        <f>IF(U62&lt;&gt;"","&lt;p&gt;","")</f>
        <v/>
      </c>
      <c r="X61" s="78"/>
      <c r="Y61" t="s">
        <v>2</v>
      </c>
    </row>
    <row r="62" spans="1:25">
      <c r="A62" s="74" t="s">
        <v>165</v>
      </c>
      <c r="D62" s="77"/>
      <c r="E62" t="s">
        <v>2</v>
      </c>
      <c r="F62" t="str">
        <f>IF(D62&lt;&gt;"",D62,"")</f>
        <v/>
      </c>
      <c r="G62" s="78"/>
      <c r="H62" t="s">
        <v>2</v>
      </c>
      <c r="I62" s="74" t="s">
        <v>165</v>
      </c>
      <c r="L62" s="77"/>
      <c r="M62" t="s">
        <v>2</v>
      </c>
      <c r="N62" t="str">
        <f>IF(L62&lt;&gt;"",L62,"")</f>
        <v/>
      </c>
      <c r="O62" s="78"/>
      <c r="R62" s="74" t="s">
        <v>165</v>
      </c>
      <c r="U62" s="77"/>
      <c r="V62" t="s">
        <v>2</v>
      </c>
      <c r="W62" t="str">
        <f>IF(U62&lt;&gt;"",U62,"")</f>
        <v/>
      </c>
      <c r="X62" s="78"/>
      <c r="Y62" t="s">
        <v>2</v>
      </c>
    </row>
    <row r="63" spans="1:25">
      <c r="A63" s="74"/>
      <c r="F63" t="s">
        <v>111</v>
      </c>
      <c r="G63" s="78"/>
      <c r="H63" t="s">
        <v>2</v>
      </c>
      <c r="I63" s="74"/>
      <c r="N63" t="s">
        <v>111</v>
      </c>
      <c r="O63" s="78"/>
      <c r="R63" s="74"/>
      <c r="W63" t="s">
        <v>111</v>
      </c>
      <c r="X63" s="78"/>
      <c r="Y63" t="s">
        <v>2</v>
      </c>
    </row>
    <row r="64" ht="14.55" spans="1:25">
      <c r="A64" s="82"/>
      <c r="B64" s="68"/>
      <c r="C64" s="68"/>
      <c r="D64" s="68"/>
      <c r="E64" s="68"/>
      <c r="F64" s="68" t="str">
        <f>CONCATENATE("&lt;!-- ",D58," fin --&gt;")</f>
        <v>&lt;!-- Ejemplo Aplicado en un Proyecto Real fin --&gt;</v>
      </c>
      <c r="G64" s="83"/>
      <c r="H64" t="s">
        <v>2</v>
      </c>
      <c r="I64" s="82"/>
      <c r="J64" s="68"/>
      <c r="K64" s="68"/>
      <c r="L64" s="68"/>
      <c r="M64" s="68"/>
      <c r="N64" s="68" t="str">
        <f>CONCATENATE("&lt;!-- ",L58," fin --&gt;")</f>
        <v>&lt;!--  fin --&gt;</v>
      </c>
      <c r="O64" s="83"/>
      <c r="R64" s="82"/>
      <c r="S64" s="68"/>
      <c r="T64" s="68"/>
      <c r="U64" s="68"/>
      <c r="V64" s="68"/>
      <c r="W64" s="68" t="str">
        <f>CONCATENATE("&lt;!-- ",U58," fin --&gt;")</f>
        <v>&lt;!--  fin --&gt;</v>
      </c>
      <c r="X64" s="83"/>
      <c r="Y64" t="s">
        <v>2</v>
      </c>
    </row>
    <row r="65" ht="14.55" spans="1:23">
      <c r="A65" s="84"/>
      <c r="B65" s="70"/>
      <c r="C65" s="70"/>
      <c r="D65" s="85"/>
      <c r="E65" s="70"/>
      <c r="F65" s="68" t="str">
        <f>""</f>
        <v/>
      </c>
      <c r="I65" s="84"/>
      <c r="J65" s="70"/>
      <c r="K65" s="70"/>
      <c r="L65" s="85"/>
      <c r="M65" s="70"/>
      <c r="N65" s="68" t="str">
        <f>""</f>
        <v/>
      </c>
      <c r="R65" s="84"/>
      <c r="S65" s="70"/>
      <c r="T65" s="70"/>
      <c r="U65" s="85"/>
      <c r="V65" s="70"/>
      <c r="W65" s="68" t="str">
        <f>""</f>
        <v/>
      </c>
    </row>
    <row r="66" spans="1:25">
      <c r="A66" s="69" t="str">
        <f>CONCATENATE("Título ",A68)</f>
        <v>Título 9</v>
      </c>
      <c r="B66" s="70"/>
      <c r="C66" s="70"/>
      <c r="D66" s="86" t="s">
        <v>176</v>
      </c>
      <c r="E66" s="70" t="s">
        <v>2</v>
      </c>
      <c r="F66" s="72" t="str">
        <f>CONCATENATE("&lt;!-- ",CONCATENATE(D66," ",D67)," --&gt;")</f>
        <v>&lt;!-- Uso con Tecnologías de Asistencia (ARIA) Fragmento en Línea &lt;span&gt; --&gt;</v>
      </c>
      <c r="G66" s="73"/>
      <c r="H66" t="s">
        <v>2</v>
      </c>
      <c r="I66" s="84" t="str">
        <f>A66</f>
        <v>Título 9</v>
      </c>
      <c r="J66" s="70"/>
      <c r="K66" s="70"/>
      <c r="L66" s="71"/>
      <c r="M66" s="70" t="s">
        <v>2</v>
      </c>
      <c r="N66" s="70" t="str">
        <f>CONCATENATE("&lt;!-- ",L66," --&gt;")</f>
        <v>&lt;!--  --&gt;</v>
      </c>
      <c r="O66" s="73"/>
      <c r="R66" s="84" t="str">
        <f>I66</f>
        <v>Título 9</v>
      </c>
      <c r="S66" s="70"/>
      <c r="T66" s="70"/>
      <c r="U66" s="71"/>
      <c r="V66" s="70"/>
      <c r="W66" s="70" t="str">
        <f>CONCATENATE("&lt;!-- ",U66," --&gt;")</f>
        <v>&lt;!--  --&gt;</v>
      </c>
      <c r="X66" s="73"/>
      <c r="Y66" t="s">
        <v>2</v>
      </c>
    </row>
    <row r="67" ht="14.4" spans="1:25">
      <c r="A67" s="74" t="s">
        <v>160</v>
      </c>
      <c r="B67" s="75"/>
      <c r="C67" s="76"/>
      <c r="D67" s="77" t="str">
        <f>D59</f>
        <v>Fragmento en Línea &lt;span&gt;</v>
      </c>
      <c r="F67" t="s">
        <v>86</v>
      </c>
      <c r="G67" s="78"/>
      <c r="I67" s="74" t="s">
        <v>160</v>
      </c>
      <c r="J67" s="75" t="s">
        <v>161</v>
      </c>
      <c r="K67" s="76" t="s">
        <v>162</v>
      </c>
      <c r="N67" t="str">
        <f>CONCATENATE(J67,L67,K67)</f>
        <v>&lt;div &gt;</v>
      </c>
      <c r="O67" s="78"/>
      <c r="R67" s="74" t="s">
        <v>160</v>
      </c>
      <c r="S67" s="75" t="s">
        <v>161</v>
      </c>
      <c r="T67" s="76" t="s">
        <v>162</v>
      </c>
      <c r="W67" t="str">
        <f>CONCATENATE(S67,U67,T67)</f>
        <v>&lt;div &gt;</v>
      </c>
      <c r="X67" s="78"/>
      <c r="Y67" t="s">
        <v>2</v>
      </c>
    </row>
    <row r="68" spans="1:25">
      <c r="A68" s="79">
        <f>A60+1</f>
        <v>9</v>
      </c>
      <c r="D68" s="80" t="str">
        <f>SUBSTITUTE(SUBSTITUTE(SUBSTITUTE(LOWER(CONCATENATE(D66," ",D67))," ","-"),"&lt;",""),"&gt;","")</f>
        <v>uso-con-tecnologías-de-asistencia-(aria)-fragmento-en-línea-span</v>
      </c>
      <c r="E68" s="80" t="str">
        <f>CONCATENATE("id=",Comillas,D68,Comillas)</f>
        <v>id="uso-con-tecnologías-de-asistencia-(aria)-fragmento-en-línea-span"</v>
      </c>
      <c r="F68" s="81" t="str">
        <f>CONCATENATE("&lt;h3&gt;",SUBSTITUTE(CONCATENATE(D66," ",D67),"&lt;","&amp;lt;"),"&lt;/h3&gt;")</f>
        <v>&lt;h3&gt;Uso con Tecnologías de Asistencia (ARIA) Fragmento en Línea &amp;lt;span&gt;&lt;/h3&gt;</v>
      </c>
      <c r="G68" s="78"/>
      <c r="H68" t="s">
        <v>2</v>
      </c>
      <c r="I68" s="74"/>
      <c r="N68" t="str">
        <f>CONCATENATE("&lt;h4&gt;",L66,"&lt;/h4&gt;")</f>
        <v>&lt;h4&gt;&lt;/h4&gt;</v>
      </c>
      <c r="O68" s="78"/>
      <c r="R68" s="74"/>
      <c r="W68" t="str">
        <f>CONCATENATE("&lt;h5&gt;",U66,"&lt;/h5&gt;")</f>
        <v>&lt;h5&gt;&lt;/h5&gt;</v>
      </c>
      <c r="X68" s="78"/>
      <c r="Y68" t="s">
        <v>2</v>
      </c>
    </row>
    <row r="69" spans="1:25">
      <c r="A69" s="74"/>
      <c r="F69" t="str">
        <f>IF(D70&lt;&gt;"","&lt;p&gt;","")</f>
        <v/>
      </c>
      <c r="G69" s="78"/>
      <c r="H69" t="s">
        <v>2</v>
      </c>
      <c r="I69" s="74"/>
      <c r="N69" t="str">
        <f>IF(L70&lt;&gt;"","&lt;p&gt;","")</f>
        <v/>
      </c>
      <c r="O69" s="78"/>
      <c r="R69" s="74"/>
      <c r="W69" t="str">
        <f>IF(U70&lt;&gt;"","&lt;p&gt;","")</f>
        <v/>
      </c>
      <c r="X69" s="78"/>
      <c r="Y69" t="s">
        <v>2</v>
      </c>
    </row>
    <row r="70" spans="1:25">
      <c r="A70" s="74" t="s">
        <v>165</v>
      </c>
      <c r="D70" s="77"/>
      <c r="E70" t="s">
        <v>2</v>
      </c>
      <c r="F70" t="str">
        <f>IF(D70&lt;&gt;"",D70,"")</f>
        <v/>
      </c>
      <c r="G70" s="78"/>
      <c r="H70" t="s">
        <v>2</v>
      </c>
      <c r="I70" s="74" t="s">
        <v>165</v>
      </c>
      <c r="L70" s="77"/>
      <c r="M70" t="s">
        <v>2</v>
      </c>
      <c r="N70" t="str">
        <f>IF(L70&lt;&gt;"",L70,"")</f>
        <v/>
      </c>
      <c r="O70" s="78"/>
      <c r="R70" s="74" t="s">
        <v>165</v>
      </c>
      <c r="U70" s="77"/>
      <c r="V70" t="s">
        <v>2</v>
      </c>
      <c r="W70" t="str">
        <f>IF(U70&lt;&gt;"",U70,"")</f>
        <v/>
      </c>
      <c r="X70" s="78"/>
      <c r="Y70" t="s">
        <v>2</v>
      </c>
    </row>
    <row r="71" spans="1:25">
      <c r="A71" s="74"/>
      <c r="F71" t="s">
        <v>111</v>
      </c>
      <c r="G71" s="78"/>
      <c r="H71" t="s">
        <v>2</v>
      </c>
      <c r="I71" s="74"/>
      <c r="N71" t="s">
        <v>111</v>
      </c>
      <c r="O71" s="78"/>
      <c r="R71" s="74"/>
      <c r="W71" t="s">
        <v>111</v>
      </c>
      <c r="X71" s="78"/>
      <c r="Y71" t="s">
        <v>2</v>
      </c>
    </row>
    <row r="72" ht="14.55" spans="1:25">
      <c r="A72" s="82"/>
      <c r="B72" s="68"/>
      <c r="C72" s="68"/>
      <c r="D72" s="68"/>
      <c r="E72" s="68"/>
      <c r="F72" s="68" t="str">
        <f>CONCATENATE("&lt;!-- ",D66," fin --&gt;")</f>
        <v>&lt;!-- Uso con Tecnologías de Asistencia (ARIA) fin --&gt;</v>
      </c>
      <c r="G72" s="83"/>
      <c r="H72" t="s">
        <v>2</v>
      </c>
      <c r="I72" s="82"/>
      <c r="J72" s="68"/>
      <c r="K72" s="68"/>
      <c r="L72" s="68"/>
      <c r="M72" s="68"/>
      <c r="N72" s="68" t="str">
        <f>CONCATENATE("&lt;!-- ",L66," fin --&gt;")</f>
        <v>&lt;!--  fin --&gt;</v>
      </c>
      <c r="O72" s="83"/>
      <c r="R72" s="82"/>
      <c r="S72" s="68"/>
      <c r="T72" s="68"/>
      <c r="U72" s="68"/>
      <c r="V72" s="68"/>
      <c r="W72" s="68" t="str">
        <f>CONCATENATE("&lt;!-- ",U66," fin --&gt;")</f>
        <v>&lt;!--  fin --&gt;</v>
      </c>
      <c r="X72" s="83"/>
      <c r="Y72" t="s">
        <v>2</v>
      </c>
    </row>
    <row r="73" ht="14.55" spans="1:23">
      <c r="A73" s="84"/>
      <c r="B73" s="70"/>
      <c r="C73" s="70"/>
      <c r="D73" s="85"/>
      <c r="E73" s="70"/>
      <c r="F73" s="68" t="str">
        <f>""</f>
        <v/>
      </c>
      <c r="I73" s="84"/>
      <c r="J73" s="70"/>
      <c r="K73" s="70"/>
      <c r="L73" s="85"/>
      <c r="M73" s="70"/>
      <c r="N73" s="68" t="str">
        <f>""</f>
        <v/>
      </c>
      <c r="R73" s="84"/>
      <c r="S73" s="70"/>
      <c r="T73" s="70"/>
      <c r="U73" s="85"/>
      <c r="V73" s="70"/>
      <c r="W73" s="68" t="str">
        <f>""</f>
        <v/>
      </c>
    </row>
    <row r="74" spans="1:25">
      <c r="A74" s="84" t="s">
        <v>188</v>
      </c>
      <c r="B74" s="70"/>
      <c r="C74" s="70"/>
      <c r="D74" s="71"/>
      <c r="E74" s="70" t="s">
        <v>2</v>
      </c>
      <c r="F74" s="70" t="str">
        <f>CONCATENATE("&lt;!-- ",D74," --&gt;")</f>
        <v>&lt;!--  --&gt;</v>
      </c>
      <c r="G74" s="73"/>
      <c r="H74" t="s">
        <v>2</v>
      </c>
      <c r="I74" s="84" t="str">
        <f>A74</f>
        <v>Título 10</v>
      </c>
      <c r="J74" s="70"/>
      <c r="K74" s="70"/>
      <c r="L74" s="71"/>
      <c r="M74" s="70"/>
      <c r="N74" s="70" t="str">
        <f>CONCATENATE("&lt;!-- ",L74," --&gt;")</f>
        <v>&lt;!--  --&gt;</v>
      </c>
      <c r="O74" s="73"/>
      <c r="R74" s="84" t="str">
        <f>I74</f>
        <v>Título 10</v>
      </c>
      <c r="S74" s="70"/>
      <c r="T74" s="70"/>
      <c r="U74" s="71"/>
      <c r="V74" s="70"/>
      <c r="W74" s="70" t="str">
        <f>CONCATENATE("&lt;!-- ",U74," --&gt;")</f>
        <v>&lt;!--  --&gt;</v>
      </c>
      <c r="X74" s="73"/>
      <c r="Y74" t="s">
        <v>2</v>
      </c>
    </row>
    <row r="75" ht="14.4" spans="1:25">
      <c r="A75" s="74" t="s">
        <v>160</v>
      </c>
      <c r="B75" s="75" t="s">
        <v>161</v>
      </c>
      <c r="C75" s="76" t="s">
        <v>162</v>
      </c>
      <c r="F75" t="s">
        <v>86</v>
      </c>
      <c r="G75" s="78"/>
      <c r="I75" s="74" t="s">
        <v>160</v>
      </c>
      <c r="J75" s="75" t="s">
        <v>161</v>
      </c>
      <c r="K75" s="76" t="s">
        <v>162</v>
      </c>
      <c r="N75" t="str">
        <f>CONCATENATE(J75,L75,K75)</f>
        <v>&lt;div &gt;</v>
      </c>
      <c r="O75" s="78"/>
      <c r="R75" s="74" t="s">
        <v>160</v>
      </c>
      <c r="S75" s="75" t="s">
        <v>161</v>
      </c>
      <c r="T75" s="76" t="s">
        <v>162</v>
      </c>
      <c r="W75" t="str">
        <f>CONCATENATE(S75,U75,T75)</f>
        <v>&lt;div &gt;</v>
      </c>
      <c r="X75" s="78"/>
      <c r="Y75" t="s">
        <v>2</v>
      </c>
    </row>
    <row r="76" spans="1:25">
      <c r="A76" s="74"/>
      <c r="D76" s="77"/>
      <c r="E76" t="str">
        <f>CONCATENATE("id=",Comillas,D76,Comillas)</f>
        <v>id=""</v>
      </c>
      <c r="F76" t="str">
        <f>CONCATENATE("&lt;h3 ",E76,"&gt;",D74,"&lt;/h3&gt;")</f>
        <v>&lt;h3 id=""&gt;&lt;/h3&gt;</v>
      </c>
      <c r="G76" s="78"/>
      <c r="H76" t="s">
        <v>2</v>
      </c>
      <c r="I76" s="74"/>
      <c r="N76" t="str">
        <f>CONCATENATE("&lt;h4&gt;",L74,"&lt;/h4&gt;")</f>
        <v>&lt;h4&gt;&lt;/h4&gt;</v>
      </c>
      <c r="O76" s="78"/>
      <c r="R76" s="74"/>
      <c r="W76" t="str">
        <f>CONCATENATE("&lt;h5&gt;",U74,"&lt;/h5&gt;")</f>
        <v>&lt;h5&gt;&lt;/h5&gt;</v>
      </c>
      <c r="X76" s="78"/>
      <c r="Y76" t="s">
        <v>2</v>
      </c>
    </row>
    <row r="77" spans="1:25">
      <c r="A77" s="74"/>
      <c r="F77" t="str">
        <f>IF(D78&lt;&gt;"","&lt;p&gt;","")</f>
        <v/>
      </c>
      <c r="G77" s="78"/>
      <c r="H77" t="s">
        <v>2</v>
      </c>
      <c r="I77" s="74"/>
      <c r="N77" t="str">
        <f>IF(L78&lt;&gt;"","&lt;p&gt;","")</f>
        <v/>
      </c>
      <c r="O77" s="78"/>
      <c r="R77" s="74"/>
      <c r="W77" t="str">
        <f>IF(U78&lt;&gt;"","&lt;p&gt;","")</f>
        <v/>
      </c>
      <c r="X77" s="78"/>
      <c r="Y77" t="s">
        <v>2</v>
      </c>
    </row>
    <row r="78" spans="1:25">
      <c r="A78" s="74" t="s">
        <v>165</v>
      </c>
      <c r="D78" s="77"/>
      <c r="E78" t="s">
        <v>2</v>
      </c>
      <c r="F78" t="str">
        <f>IF(D78&lt;&gt;"",D78,"")</f>
        <v/>
      </c>
      <c r="G78" s="78"/>
      <c r="H78" t="s">
        <v>2</v>
      </c>
      <c r="I78" s="74" t="s">
        <v>165</v>
      </c>
      <c r="L78" s="77"/>
      <c r="M78" t="s">
        <v>2</v>
      </c>
      <c r="N78" t="str">
        <f>IF(L78&lt;&gt;"",L78,"")</f>
        <v/>
      </c>
      <c r="O78" s="78"/>
      <c r="R78" s="74" t="s">
        <v>165</v>
      </c>
      <c r="U78" s="77"/>
      <c r="V78" t="s">
        <v>2</v>
      </c>
      <c r="W78" t="str">
        <f>IF(U78&lt;&gt;"",U78,"")</f>
        <v/>
      </c>
      <c r="X78" s="78"/>
      <c r="Y78" t="s">
        <v>2</v>
      </c>
    </row>
    <row r="79" spans="1:25">
      <c r="A79" s="74"/>
      <c r="F79" t="s">
        <v>111</v>
      </c>
      <c r="G79" s="78"/>
      <c r="H79" t="s">
        <v>2</v>
      </c>
      <c r="I79" s="74"/>
      <c r="N79" t="s">
        <v>111</v>
      </c>
      <c r="O79" s="78"/>
      <c r="R79" s="74"/>
      <c r="W79" t="s">
        <v>111</v>
      </c>
      <c r="X79" s="78"/>
      <c r="Y79" t="s">
        <v>2</v>
      </c>
    </row>
    <row r="80" ht="14.55" spans="1:25">
      <c r="A80" s="82"/>
      <c r="B80" s="68"/>
      <c r="C80" s="68"/>
      <c r="D80" s="68"/>
      <c r="E80" s="68"/>
      <c r="F80" s="68" t="str">
        <f>CONCATENATE("&lt;!-- ",D74," fin --&gt;")</f>
        <v>&lt;!--  fin --&gt;</v>
      </c>
      <c r="G80" s="83"/>
      <c r="H80" t="s">
        <v>2</v>
      </c>
      <c r="I80" s="82"/>
      <c r="J80" s="68"/>
      <c r="K80" s="68"/>
      <c r="L80" s="68"/>
      <c r="M80" s="68"/>
      <c r="N80" s="68" t="str">
        <f>CONCATENATE("&lt;!-- ",L74," fin --&gt;")</f>
        <v>&lt;!--  fin --&gt;</v>
      </c>
      <c r="O80" s="83"/>
      <c r="R80" s="82"/>
      <c r="S80" s="68"/>
      <c r="T80" s="68"/>
      <c r="U80" s="68"/>
      <c r="V80" s="68"/>
      <c r="W80" s="68" t="str">
        <f>CONCATENATE("&lt;!-- ",U74," fin --&gt;")</f>
        <v>&lt;!--  fin --&gt;</v>
      </c>
      <c r="X80" s="83"/>
      <c r="Y80" t="s">
        <v>2</v>
      </c>
    </row>
    <row r="81" ht="14.55" spans="1:23">
      <c r="A81" s="84"/>
      <c r="B81" s="70"/>
      <c r="C81" s="70"/>
      <c r="D81" s="85"/>
      <c r="E81" s="70"/>
      <c r="F81" s="68" t="str">
        <f>""</f>
        <v/>
      </c>
      <c r="I81" s="84"/>
      <c r="J81" s="70"/>
      <c r="K81" s="70"/>
      <c r="L81" s="85"/>
      <c r="M81" s="70"/>
      <c r="N81" s="68" t="str">
        <f>""</f>
        <v/>
      </c>
      <c r="R81" s="84"/>
      <c r="S81" s="70"/>
      <c r="T81" s="70"/>
      <c r="U81" s="85"/>
      <c r="V81" s="70"/>
      <c r="W81" s="68" t="str">
        <f>""</f>
        <v/>
      </c>
    </row>
    <row r="82" spans="1:25">
      <c r="A82" s="84" t="s">
        <v>189</v>
      </c>
      <c r="B82" s="70"/>
      <c r="C82" s="70"/>
      <c r="D82" s="71"/>
      <c r="E82" s="70" t="s">
        <v>2</v>
      </c>
      <c r="F82" s="70" t="str">
        <f>CONCATENATE("&lt;!-- ",D82," --&gt;")</f>
        <v>&lt;!--  --&gt;</v>
      </c>
      <c r="G82" s="73"/>
      <c r="H82" t="s">
        <v>2</v>
      </c>
      <c r="I82" s="84" t="str">
        <f>A82</f>
        <v>Título 11</v>
      </c>
      <c r="J82" s="70"/>
      <c r="K82" s="70"/>
      <c r="L82" s="71"/>
      <c r="M82" s="70"/>
      <c r="N82" s="70" t="str">
        <f>CONCATENATE("&lt;!-- ",L82," --&gt;")</f>
        <v>&lt;!--  --&gt;</v>
      </c>
      <c r="O82" s="73"/>
      <c r="R82" s="84" t="str">
        <f>I82</f>
        <v>Título 11</v>
      </c>
      <c r="S82" s="70"/>
      <c r="T82" s="70"/>
      <c r="U82" s="71"/>
      <c r="V82" s="70"/>
      <c r="W82" s="70" t="str">
        <f>CONCATENATE("&lt;!-- ",U82," --&gt;")</f>
        <v>&lt;!--  --&gt;</v>
      </c>
      <c r="X82" s="73"/>
      <c r="Y82" t="s">
        <v>2</v>
      </c>
    </row>
    <row r="83" ht="14.4" spans="1:25">
      <c r="A83" s="74" t="s">
        <v>160</v>
      </c>
      <c r="B83" s="75" t="s">
        <v>161</v>
      </c>
      <c r="C83" s="76" t="s">
        <v>162</v>
      </c>
      <c r="F83" t="s">
        <v>86</v>
      </c>
      <c r="G83" s="78"/>
      <c r="I83" s="74" t="s">
        <v>160</v>
      </c>
      <c r="J83" s="75" t="s">
        <v>161</v>
      </c>
      <c r="K83" s="76" t="s">
        <v>162</v>
      </c>
      <c r="N83" t="str">
        <f>CONCATENATE(J83,L83,K83)</f>
        <v>&lt;div &gt;</v>
      </c>
      <c r="O83" s="78"/>
      <c r="R83" s="74" t="s">
        <v>160</v>
      </c>
      <c r="S83" s="75" t="s">
        <v>161</v>
      </c>
      <c r="T83" s="76" t="s">
        <v>162</v>
      </c>
      <c r="W83" t="str">
        <f>CONCATENATE(S83,U83,T83)</f>
        <v>&lt;div &gt;</v>
      </c>
      <c r="X83" s="78"/>
      <c r="Y83" t="s">
        <v>2</v>
      </c>
    </row>
    <row r="84" spans="1:25">
      <c r="A84" s="74"/>
      <c r="D84" s="77"/>
      <c r="E84" t="str">
        <f>CONCATENATE("id=",Comillas,D84,Comillas)</f>
        <v>id=""</v>
      </c>
      <c r="F84" t="str">
        <f>CONCATENATE("&lt;h3 ",E84,"&gt;",D82,"&lt;/h3&gt;")</f>
        <v>&lt;h3 id=""&gt;&lt;/h3&gt;</v>
      </c>
      <c r="G84" s="78"/>
      <c r="H84" t="s">
        <v>2</v>
      </c>
      <c r="I84" s="74"/>
      <c r="N84" t="str">
        <f>CONCATENATE("&lt;h4&gt;",L82,"&lt;/h4&gt;")</f>
        <v>&lt;h4&gt;&lt;/h4&gt;</v>
      </c>
      <c r="O84" s="78"/>
      <c r="R84" s="74"/>
      <c r="W84" t="str">
        <f>CONCATENATE("&lt;h5&gt;",U82,"&lt;/h5&gt;")</f>
        <v>&lt;h5&gt;&lt;/h5&gt;</v>
      </c>
      <c r="X84" s="78"/>
      <c r="Y84" t="s">
        <v>2</v>
      </c>
    </row>
    <row r="85" spans="1:25">
      <c r="A85" s="74"/>
      <c r="F85" t="str">
        <f>IF(D86&lt;&gt;"","&lt;p&gt;","")</f>
        <v/>
      </c>
      <c r="G85" s="78"/>
      <c r="H85" t="s">
        <v>2</v>
      </c>
      <c r="I85" s="74"/>
      <c r="N85" t="str">
        <f>IF(L86&lt;&gt;"","&lt;p&gt;","")</f>
        <v/>
      </c>
      <c r="O85" s="78"/>
      <c r="R85" s="74"/>
      <c r="W85" t="str">
        <f>IF(U86&lt;&gt;"","&lt;p&gt;","")</f>
        <v/>
      </c>
      <c r="X85" s="78"/>
      <c r="Y85" t="s">
        <v>2</v>
      </c>
    </row>
    <row r="86" spans="1:25">
      <c r="A86" s="74" t="s">
        <v>165</v>
      </c>
      <c r="D86" s="77"/>
      <c r="E86" t="s">
        <v>2</v>
      </c>
      <c r="F86" t="str">
        <f>IF(D86&lt;&gt;"",D86,"")</f>
        <v/>
      </c>
      <c r="G86" s="78"/>
      <c r="H86" t="s">
        <v>2</v>
      </c>
      <c r="I86" s="74" t="s">
        <v>165</v>
      </c>
      <c r="L86" s="77"/>
      <c r="M86" t="s">
        <v>2</v>
      </c>
      <c r="N86" t="str">
        <f>IF(L86&lt;&gt;"",L86,"")</f>
        <v/>
      </c>
      <c r="O86" s="78"/>
      <c r="R86" s="74" t="s">
        <v>165</v>
      </c>
      <c r="U86" s="77"/>
      <c r="V86" t="s">
        <v>2</v>
      </c>
      <c r="W86" t="str">
        <f>IF(U86&lt;&gt;"",U86,"")</f>
        <v/>
      </c>
      <c r="X86" s="78"/>
      <c r="Y86" t="s">
        <v>2</v>
      </c>
    </row>
    <row r="87" spans="1:25">
      <c r="A87" s="74"/>
      <c r="F87" t="s">
        <v>111</v>
      </c>
      <c r="G87" s="78"/>
      <c r="H87" t="s">
        <v>2</v>
      </c>
      <c r="I87" s="74"/>
      <c r="N87" t="s">
        <v>111</v>
      </c>
      <c r="O87" s="78"/>
      <c r="R87" s="74"/>
      <c r="W87" t="s">
        <v>111</v>
      </c>
      <c r="X87" s="78"/>
      <c r="Y87" t="s">
        <v>2</v>
      </c>
    </row>
    <row r="88" ht="14.55" spans="1:25">
      <c r="A88" s="82"/>
      <c r="B88" s="68"/>
      <c r="C88" s="68"/>
      <c r="D88" s="68"/>
      <c r="E88" s="68"/>
      <c r="F88" s="68" t="str">
        <f>CONCATENATE("&lt;!-- ",D82," fin --&gt;")</f>
        <v>&lt;!--  fin --&gt;</v>
      </c>
      <c r="G88" s="83"/>
      <c r="H88" t="s">
        <v>2</v>
      </c>
      <c r="I88" s="82"/>
      <c r="J88" s="68"/>
      <c r="K88" s="68"/>
      <c r="L88" s="68"/>
      <c r="M88" s="68"/>
      <c r="N88" s="68" t="str">
        <f>CONCATENATE("&lt;!-- ",L82," fin --&gt;")</f>
        <v>&lt;!--  fin --&gt;</v>
      </c>
      <c r="O88" s="83"/>
      <c r="R88" s="82"/>
      <c r="S88" s="68"/>
      <c r="T88" s="68"/>
      <c r="U88" s="68"/>
      <c r="V88" s="68"/>
      <c r="W88" s="68" t="str">
        <f>CONCATENATE("&lt;!-- ",U82," fin --&gt;")</f>
        <v>&lt;!--  fin --&gt;</v>
      </c>
      <c r="X88" s="83"/>
      <c r="Y88" t="s">
        <v>2</v>
      </c>
    </row>
    <row r="89" ht="14.55" spans="1:23">
      <c r="A89" s="84"/>
      <c r="B89" s="70"/>
      <c r="C89" s="70"/>
      <c r="D89" s="85"/>
      <c r="E89" s="70"/>
      <c r="F89" s="68" t="str">
        <f>""</f>
        <v/>
      </c>
      <c r="I89" s="84"/>
      <c r="J89" s="70"/>
      <c r="K89" s="70"/>
      <c r="L89" s="85"/>
      <c r="M89" s="70"/>
      <c r="N89" s="68" t="str">
        <f>""</f>
        <v/>
      </c>
      <c r="R89" s="84"/>
      <c r="S89" s="70"/>
      <c r="T89" s="70"/>
      <c r="U89" s="85"/>
      <c r="V89" s="70"/>
      <c r="W89" s="68" t="str">
        <f>""</f>
        <v/>
      </c>
    </row>
    <row r="90" spans="1:25">
      <c r="A90" s="84" t="s">
        <v>189</v>
      </c>
      <c r="B90" s="70"/>
      <c r="C90" s="70"/>
      <c r="D90" s="71"/>
      <c r="E90" s="70" t="s">
        <v>2</v>
      </c>
      <c r="F90" s="70" t="str">
        <f>CONCATENATE("&lt;!-- ",D90," --&gt;")</f>
        <v>&lt;!--  --&gt;</v>
      </c>
      <c r="G90" s="73"/>
      <c r="H90" t="s">
        <v>2</v>
      </c>
      <c r="I90" s="84" t="s">
        <v>189</v>
      </c>
      <c r="J90" s="70"/>
      <c r="K90" s="70"/>
      <c r="L90" s="71"/>
      <c r="M90" s="70"/>
      <c r="N90" s="70" t="str">
        <f>CONCATENATE("&lt;!-- ",L90," --&gt;")</f>
        <v>&lt;!--  --&gt;</v>
      </c>
      <c r="O90" s="73"/>
      <c r="R90" s="84" t="str">
        <f>I90</f>
        <v>Título 11</v>
      </c>
      <c r="S90" s="70"/>
      <c r="T90" s="70"/>
      <c r="U90" s="71"/>
      <c r="V90" s="70"/>
      <c r="W90" s="70" t="str">
        <f>CONCATENATE("&lt;!-- ",U90," --&gt;")</f>
        <v>&lt;!--  --&gt;</v>
      </c>
      <c r="X90" s="73"/>
      <c r="Y90" t="s">
        <v>2</v>
      </c>
    </row>
    <row r="91" ht="14.4" spans="1:25">
      <c r="A91" s="74" t="s">
        <v>160</v>
      </c>
      <c r="B91" s="75" t="s">
        <v>161</v>
      </c>
      <c r="C91" s="76" t="s">
        <v>162</v>
      </c>
      <c r="F91" t="s">
        <v>86</v>
      </c>
      <c r="G91" s="78"/>
      <c r="I91" s="74" t="s">
        <v>160</v>
      </c>
      <c r="J91" s="75" t="s">
        <v>161</v>
      </c>
      <c r="K91" s="76" t="s">
        <v>162</v>
      </c>
      <c r="N91" t="str">
        <f>CONCATENATE(J91,L91,K91)</f>
        <v>&lt;div &gt;</v>
      </c>
      <c r="O91" s="78"/>
      <c r="R91" s="74" t="s">
        <v>160</v>
      </c>
      <c r="S91" s="75" t="s">
        <v>161</v>
      </c>
      <c r="T91" s="76" t="s">
        <v>162</v>
      </c>
      <c r="W91" t="str">
        <f>CONCATENATE(S91,U91,T91)</f>
        <v>&lt;div &gt;</v>
      </c>
      <c r="X91" s="78"/>
      <c r="Y91" t="s">
        <v>2</v>
      </c>
    </row>
    <row r="92" spans="1:25">
      <c r="A92" s="74"/>
      <c r="D92" s="77"/>
      <c r="E92" t="str">
        <f>CONCATENATE("id=",Comillas,D92,Comillas)</f>
        <v>id=""</v>
      </c>
      <c r="F92" t="str">
        <f>CONCATENATE("&lt;h3 ",E92,"&gt;",D90,"&lt;/h3&gt;")</f>
        <v>&lt;h3 id=""&gt;&lt;/h3&gt;</v>
      </c>
      <c r="G92" s="78"/>
      <c r="H92" t="s">
        <v>2</v>
      </c>
      <c r="I92" s="74"/>
      <c r="N92" t="str">
        <f>CONCATENATE("&lt;h4&gt;",L90,"&lt;/h4&gt;")</f>
        <v>&lt;h4&gt;&lt;/h4&gt;</v>
      </c>
      <c r="O92" s="78"/>
      <c r="R92" s="74"/>
      <c r="W92" t="str">
        <f>CONCATENATE("&lt;h5&gt;",U90,"&lt;/h5&gt;")</f>
        <v>&lt;h5&gt;&lt;/h5&gt;</v>
      </c>
      <c r="X92" s="78"/>
      <c r="Y92" t="s">
        <v>2</v>
      </c>
    </row>
    <row r="93" spans="1:25">
      <c r="A93" s="74"/>
      <c r="F93" t="str">
        <f>IF(D94&lt;&gt;"","&lt;p&gt;","")</f>
        <v/>
      </c>
      <c r="G93" s="78"/>
      <c r="H93" t="s">
        <v>2</v>
      </c>
      <c r="I93" s="74"/>
      <c r="N93" t="str">
        <f>IF(L94&lt;&gt;"","&lt;p&gt;","")</f>
        <v/>
      </c>
      <c r="O93" s="78"/>
      <c r="R93" s="74"/>
      <c r="W93" t="str">
        <f>IF(U94&lt;&gt;"","&lt;p&gt;","")</f>
        <v/>
      </c>
      <c r="X93" s="78"/>
      <c r="Y93" t="s">
        <v>2</v>
      </c>
    </row>
    <row r="94" spans="1:25">
      <c r="A94" s="74" t="s">
        <v>165</v>
      </c>
      <c r="D94" s="77"/>
      <c r="E94" t="s">
        <v>2</v>
      </c>
      <c r="F94" t="str">
        <f>IF(D94&lt;&gt;"",D94,"")</f>
        <v/>
      </c>
      <c r="G94" s="78"/>
      <c r="H94" t="s">
        <v>2</v>
      </c>
      <c r="I94" s="74" t="s">
        <v>165</v>
      </c>
      <c r="L94" s="77"/>
      <c r="M94" t="s">
        <v>2</v>
      </c>
      <c r="N94" t="str">
        <f>IF(L94&lt;&gt;"",L94,"")</f>
        <v/>
      </c>
      <c r="O94" s="78"/>
      <c r="R94" s="74" t="s">
        <v>165</v>
      </c>
      <c r="U94" s="77"/>
      <c r="V94" t="s">
        <v>2</v>
      </c>
      <c r="W94" t="str">
        <f>IF(U94&lt;&gt;"",U94,"")</f>
        <v/>
      </c>
      <c r="X94" s="78"/>
      <c r="Y94" t="s">
        <v>2</v>
      </c>
    </row>
    <row r="95" spans="1:25">
      <c r="A95" s="74"/>
      <c r="F95" t="s">
        <v>111</v>
      </c>
      <c r="G95" s="78"/>
      <c r="H95" t="s">
        <v>2</v>
      </c>
      <c r="I95" s="74"/>
      <c r="N95" t="s">
        <v>111</v>
      </c>
      <c r="O95" s="78"/>
      <c r="R95" s="74"/>
      <c r="W95" t="s">
        <v>111</v>
      </c>
      <c r="X95" s="78"/>
      <c r="Y95" t="s">
        <v>2</v>
      </c>
    </row>
    <row r="96" ht="14.55" spans="1:25">
      <c r="A96" s="82"/>
      <c r="B96" s="68"/>
      <c r="C96" s="68"/>
      <c r="D96" s="68"/>
      <c r="E96" s="68"/>
      <c r="F96" s="68" t="str">
        <f>CONCATENATE("&lt;!-- ",D90," fin --&gt;")</f>
        <v>&lt;!--  fin --&gt;</v>
      </c>
      <c r="G96" s="83"/>
      <c r="H96" t="s">
        <v>2</v>
      </c>
      <c r="I96" s="82"/>
      <c r="J96" s="68"/>
      <c r="K96" s="68"/>
      <c r="L96" s="68"/>
      <c r="M96" s="68"/>
      <c r="N96" s="68" t="str">
        <f>CONCATENATE("&lt;!-- ",L90," fin --&gt;")</f>
        <v>&lt;!--  fin --&gt;</v>
      </c>
      <c r="O96" s="83"/>
      <c r="R96" s="82"/>
      <c r="S96" s="68"/>
      <c r="T96" s="68"/>
      <c r="U96" s="68"/>
      <c r="V96" s="68"/>
      <c r="W96" s="68" t="str">
        <f>CONCATENATE("&lt;!-- ",U90," fin --&gt;")</f>
        <v>&lt;!--  fin --&gt;</v>
      </c>
      <c r="X96" s="83"/>
      <c r="Y96" t="s">
        <v>2</v>
      </c>
    </row>
    <row r="97" ht="14.55" spans="1:23">
      <c r="A97" s="84"/>
      <c r="B97" s="70"/>
      <c r="C97" s="70"/>
      <c r="D97" s="85"/>
      <c r="E97" s="70"/>
      <c r="F97" s="68" t="str">
        <f>""</f>
        <v/>
      </c>
      <c r="I97" s="84"/>
      <c r="J97" s="70"/>
      <c r="K97" s="70"/>
      <c r="L97" s="85"/>
      <c r="M97" s="70"/>
      <c r="N97" s="68" t="str">
        <f>""</f>
        <v/>
      </c>
      <c r="R97" s="84"/>
      <c r="S97" s="70"/>
      <c r="T97" s="70"/>
      <c r="U97" s="85"/>
      <c r="V97" s="70"/>
      <c r="W97" s="68" t="str">
        <f>""</f>
        <v/>
      </c>
    </row>
    <row r="98" spans="1:25">
      <c r="A98" s="84" t="s">
        <v>190</v>
      </c>
      <c r="B98" s="70"/>
      <c r="C98" s="70"/>
      <c r="D98" s="71"/>
      <c r="E98" s="70" t="s">
        <v>2</v>
      </c>
      <c r="F98" s="70" t="str">
        <f>CONCATENATE("&lt;!-- ",D98," --&gt;")</f>
        <v>&lt;!--  --&gt;</v>
      </c>
      <c r="G98" s="73"/>
      <c r="H98" t="s">
        <v>2</v>
      </c>
      <c r="I98" s="84" t="s">
        <v>190</v>
      </c>
      <c r="J98" s="70"/>
      <c r="K98" s="70"/>
      <c r="L98" s="71"/>
      <c r="M98" s="70"/>
      <c r="N98" s="70" t="str">
        <f>CONCATENATE("&lt;!-- ",L98," --&gt;")</f>
        <v>&lt;!--  --&gt;</v>
      </c>
      <c r="O98" s="73"/>
      <c r="R98" s="84" t="str">
        <f>I98</f>
        <v>Título 12</v>
      </c>
      <c r="S98" s="70"/>
      <c r="T98" s="70"/>
      <c r="U98" s="71"/>
      <c r="V98" s="70"/>
      <c r="W98" s="70" t="str">
        <f>CONCATENATE("&lt;!-- ",U98," --&gt;")</f>
        <v>&lt;!--  --&gt;</v>
      </c>
      <c r="X98" s="73"/>
      <c r="Y98" t="s">
        <v>2</v>
      </c>
    </row>
    <row r="99" ht="14.4" spans="1:25">
      <c r="A99" s="74" t="s">
        <v>160</v>
      </c>
      <c r="B99" s="75" t="s">
        <v>161</v>
      </c>
      <c r="C99" s="76" t="s">
        <v>162</v>
      </c>
      <c r="F99" t="s">
        <v>86</v>
      </c>
      <c r="G99" s="78"/>
      <c r="I99" s="74" t="s">
        <v>160</v>
      </c>
      <c r="J99" s="75" t="s">
        <v>161</v>
      </c>
      <c r="K99" s="76" t="s">
        <v>162</v>
      </c>
      <c r="N99" t="str">
        <f>CONCATENATE(J99,L99,K99)</f>
        <v>&lt;div &gt;</v>
      </c>
      <c r="O99" s="78"/>
      <c r="R99" s="74" t="s">
        <v>160</v>
      </c>
      <c r="S99" s="75" t="s">
        <v>161</v>
      </c>
      <c r="T99" s="76" t="s">
        <v>162</v>
      </c>
      <c r="W99" t="str">
        <f>CONCATENATE(S99,U99,T99)</f>
        <v>&lt;div &gt;</v>
      </c>
      <c r="X99" s="78"/>
      <c r="Y99" t="s">
        <v>2</v>
      </c>
    </row>
    <row r="100" spans="1:25">
      <c r="A100" s="74"/>
      <c r="D100" s="77"/>
      <c r="E100" t="str">
        <f>CONCATENATE("id=",Comillas,D100,Comillas)</f>
        <v>id=""</v>
      </c>
      <c r="F100" t="str">
        <f>CONCATENATE("&lt;h3 ",E100,"&gt;",D98,"&lt;/h3&gt;")</f>
        <v>&lt;h3 id=""&gt;&lt;/h3&gt;</v>
      </c>
      <c r="G100" s="78"/>
      <c r="H100" t="s">
        <v>2</v>
      </c>
      <c r="I100" s="74"/>
      <c r="N100" t="str">
        <f>CONCATENATE("&lt;h4&gt;",L98,"&lt;/h4&gt;")</f>
        <v>&lt;h4&gt;&lt;/h4&gt;</v>
      </c>
      <c r="O100" s="78"/>
      <c r="R100" s="74"/>
      <c r="W100" t="str">
        <f>CONCATENATE("&lt;h5&gt;",U98,"&lt;/h5&gt;")</f>
        <v>&lt;h5&gt;&lt;/h5&gt;</v>
      </c>
      <c r="X100" s="78"/>
      <c r="Y100" t="s">
        <v>2</v>
      </c>
    </row>
    <row r="101" spans="1:25">
      <c r="A101" s="74"/>
      <c r="F101" t="str">
        <f>IF(D102&lt;&gt;"","&lt;p&gt;","")</f>
        <v/>
      </c>
      <c r="G101" s="78"/>
      <c r="H101" t="s">
        <v>2</v>
      </c>
      <c r="I101" s="74"/>
      <c r="N101" t="str">
        <f>IF(L102&lt;&gt;"","&lt;p&gt;","")</f>
        <v/>
      </c>
      <c r="O101" s="78"/>
      <c r="R101" s="74"/>
      <c r="W101" t="str">
        <f>IF(U102&lt;&gt;"","&lt;p&gt;","")</f>
        <v/>
      </c>
      <c r="X101" s="78"/>
      <c r="Y101" t="s">
        <v>2</v>
      </c>
    </row>
    <row r="102" spans="1:25">
      <c r="A102" s="74" t="s">
        <v>165</v>
      </c>
      <c r="D102" s="77"/>
      <c r="E102" t="s">
        <v>2</v>
      </c>
      <c r="F102" t="str">
        <f>IF(D102&lt;&gt;"",D102,"")</f>
        <v/>
      </c>
      <c r="G102" s="78"/>
      <c r="H102" t="s">
        <v>2</v>
      </c>
      <c r="I102" s="74" t="s">
        <v>165</v>
      </c>
      <c r="L102" s="77"/>
      <c r="M102" t="s">
        <v>2</v>
      </c>
      <c r="N102" t="str">
        <f>IF(L102&lt;&gt;"",L102,"")</f>
        <v/>
      </c>
      <c r="O102" s="78"/>
      <c r="R102" s="74" t="s">
        <v>165</v>
      </c>
      <c r="U102" s="77"/>
      <c r="V102" t="s">
        <v>2</v>
      </c>
      <c r="W102" t="str">
        <f>IF(U102&lt;&gt;"",U102,"")</f>
        <v/>
      </c>
      <c r="X102" s="78"/>
      <c r="Y102" t="s">
        <v>2</v>
      </c>
    </row>
    <row r="103" spans="1:25">
      <c r="A103" s="74"/>
      <c r="F103" t="s">
        <v>111</v>
      </c>
      <c r="G103" s="78"/>
      <c r="H103" t="s">
        <v>2</v>
      </c>
      <c r="I103" s="74"/>
      <c r="N103" t="s">
        <v>111</v>
      </c>
      <c r="O103" s="78"/>
      <c r="R103" s="74"/>
      <c r="W103" t="s">
        <v>111</v>
      </c>
      <c r="X103" s="78"/>
      <c r="Y103" t="s">
        <v>2</v>
      </c>
    </row>
    <row r="104" ht="14.55" spans="1:25">
      <c r="A104" s="82"/>
      <c r="B104" s="68"/>
      <c r="C104" s="68"/>
      <c r="D104" s="68"/>
      <c r="E104" s="68"/>
      <c r="F104" s="68" t="str">
        <f>CONCATENATE("&lt;!-- ",D98," fin --&gt;")</f>
        <v>&lt;!--  fin --&gt;</v>
      </c>
      <c r="G104" s="83"/>
      <c r="H104" t="s">
        <v>2</v>
      </c>
      <c r="I104" s="82"/>
      <c r="J104" s="68"/>
      <c r="K104" s="68"/>
      <c r="L104" s="68"/>
      <c r="M104" s="68"/>
      <c r="N104" s="68" t="str">
        <f>CONCATENATE("&lt;!-- ",L98," fin --&gt;")</f>
        <v>&lt;!--  fin --&gt;</v>
      </c>
      <c r="O104" s="83"/>
      <c r="R104" s="82"/>
      <c r="S104" s="68"/>
      <c r="T104" s="68"/>
      <c r="U104" s="68"/>
      <c r="V104" s="68"/>
      <c r="W104" s="68" t="str">
        <f>CONCATENATE("&lt;!-- ",U98," fin --&gt;")</f>
        <v>&lt;!--  fin --&gt;</v>
      </c>
      <c r="X104" s="83"/>
      <c r="Y104" t="s">
        <v>2</v>
      </c>
    </row>
    <row r="105" customFormat="1" ht="14.55" spans="1:23">
      <c r="A105" s="84"/>
      <c r="B105" s="70"/>
      <c r="C105" s="70"/>
      <c r="D105" s="85"/>
      <c r="E105" s="70"/>
      <c r="F105" s="68" t="str">
        <f>""</f>
        <v/>
      </c>
      <c r="I105" s="84"/>
      <c r="J105" s="70"/>
      <c r="K105" s="70"/>
      <c r="L105" s="85"/>
      <c r="M105" s="70"/>
      <c r="N105" s="68" t="str">
        <f>""</f>
        <v/>
      </c>
      <c r="R105" s="84"/>
      <c r="S105" s="70"/>
      <c r="T105" s="70"/>
      <c r="U105" s="85"/>
      <c r="V105" s="70"/>
      <c r="W105" s="68" t="str">
        <f>""</f>
        <v/>
      </c>
    </row>
    <row r="106" customFormat="1" spans="1:25">
      <c r="A106" s="84" t="s">
        <v>191</v>
      </c>
      <c r="B106" s="70"/>
      <c r="C106" s="70"/>
      <c r="D106" s="71"/>
      <c r="E106" s="70" t="s">
        <v>2</v>
      </c>
      <c r="F106" s="70" t="str">
        <f>CONCATENATE("&lt;!-- ",D106," --&gt;")</f>
        <v>&lt;!--  --&gt;</v>
      </c>
      <c r="G106" s="73"/>
      <c r="H106" t="s">
        <v>2</v>
      </c>
      <c r="I106" s="84" t="s">
        <v>191</v>
      </c>
      <c r="J106" s="70"/>
      <c r="K106" s="70"/>
      <c r="L106" s="71"/>
      <c r="M106" s="70"/>
      <c r="N106" s="70" t="str">
        <f>CONCATENATE("&lt;!-- ",L106," --&gt;")</f>
        <v>&lt;!--  --&gt;</v>
      </c>
      <c r="O106" s="73"/>
      <c r="R106" s="84" t="str">
        <f>I106</f>
        <v>Título 13</v>
      </c>
      <c r="S106" s="70"/>
      <c r="T106" s="70"/>
      <c r="U106" s="71"/>
      <c r="V106" s="70"/>
      <c r="W106" s="70" t="str">
        <f>CONCATENATE("&lt;!-- ",U106," --&gt;")</f>
        <v>&lt;!--  --&gt;</v>
      </c>
      <c r="X106" s="73"/>
      <c r="Y106" t="s">
        <v>2</v>
      </c>
    </row>
    <row r="107" customFormat="1" ht="14.4" spans="1:25">
      <c r="A107" s="74" t="s">
        <v>160</v>
      </c>
      <c r="B107" s="75" t="s">
        <v>161</v>
      </c>
      <c r="C107" s="76" t="s">
        <v>162</v>
      </c>
      <c r="F107" t="s">
        <v>86</v>
      </c>
      <c r="G107" s="78"/>
      <c r="I107" s="74" t="s">
        <v>160</v>
      </c>
      <c r="J107" s="75" t="s">
        <v>161</v>
      </c>
      <c r="K107" s="76" t="s">
        <v>162</v>
      </c>
      <c r="N107" t="str">
        <f>CONCATENATE(J107,L107,K107)</f>
        <v>&lt;div &gt;</v>
      </c>
      <c r="O107" s="78"/>
      <c r="R107" s="74" t="s">
        <v>160</v>
      </c>
      <c r="S107" s="75" t="s">
        <v>161</v>
      </c>
      <c r="T107" s="76" t="s">
        <v>162</v>
      </c>
      <c r="W107" t="str">
        <f>CONCATENATE(S107,U107,T107)</f>
        <v>&lt;div &gt;</v>
      </c>
      <c r="X107" s="78"/>
      <c r="Y107" t="s">
        <v>2</v>
      </c>
    </row>
    <row r="108" customFormat="1" spans="1:25">
      <c r="A108" s="74"/>
      <c r="D108" s="77"/>
      <c r="E108" t="str">
        <f>CONCATENATE("id=",Comillas,D108,Comillas)</f>
        <v>id=""</v>
      </c>
      <c r="F108" t="str">
        <f>CONCATENATE("&lt;h3 ",E108,"&gt;",D106,"&lt;/h3&gt;")</f>
        <v>&lt;h3 id=""&gt;&lt;/h3&gt;</v>
      </c>
      <c r="G108" s="78"/>
      <c r="H108" t="s">
        <v>2</v>
      </c>
      <c r="I108" s="74"/>
      <c r="N108" t="str">
        <f>CONCATENATE("&lt;h4&gt;",L106,"&lt;/h4&gt;")</f>
        <v>&lt;h4&gt;&lt;/h4&gt;</v>
      </c>
      <c r="O108" s="78"/>
      <c r="R108" s="74"/>
      <c r="W108" t="str">
        <f>CONCATENATE("&lt;h5&gt;",U106,"&lt;/h5&gt;")</f>
        <v>&lt;h5&gt;&lt;/h5&gt;</v>
      </c>
      <c r="X108" s="78"/>
      <c r="Y108" t="s">
        <v>2</v>
      </c>
    </row>
    <row r="109" customFormat="1" spans="1:25">
      <c r="A109" s="74"/>
      <c r="F109" t="str">
        <f>IF(D110&lt;&gt;"","&lt;p&gt;","")</f>
        <v/>
      </c>
      <c r="G109" s="78"/>
      <c r="H109" t="s">
        <v>2</v>
      </c>
      <c r="I109" s="74"/>
      <c r="N109" t="str">
        <f>IF(L110&lt;&gt;"","&lt;p&gt;","")</f>
        <v/>
      </c>
      <c r="O109" s="78"/>
      <c r="R109" s="74"/>
      <c r="W109" t="str">
        <f>IF(U110&lt;&gt;"","&lt;p&gt;","")</f>
        <v/>
      </c>
      <c r="X109" s="78"/>
      <c r="Y109" t="s">
        <v>2</v>
      </c>
    </row>
    <row r="110" customFormat="1" spans="1:25">
      <c r="A110" s="74" t="s">
        <v>165</v>
      </c>
      <c r="D110" s="77"/>
      <c r="E110" t="s">
        <v>2</v>
      </c>
      <c r="F110" t="str">
        <f>IF(D110&lt;&gt;"",D110,"")</f>
        <v/>
      </c>
      <c r="G110" s="78"/>
      <c r="H110" t="s">
        <v>2</v>
      </c>
      <c r="I110" s="74" t="s">
        <v>165</v>
      </c>
      <c r="L110" s="77"/>
      <c r="M110" t="s">
        <v>2</v>
      </c>
      <c r="N110" t="str">
        <f>IF(L110&lt;&gt;"",L110,"")</f>
        <v/>
      </c>
      <c r="O110" s="78"/>
      <c r="R110" s="74" t="s">
        <v>165</v>
      </c>
      <c r="U110" s="77"/>
      <c r="V110" t="s">
        <v>2</v>
      </c>
      <c r="W110" t="str">
        <f>IF(U110&lt;&gt;"",U110,"")</f>
        <v/>
      </c>
      <c r="X110" s="78"/>
      <c r="Y110" t="s">
        <v>2</v>
      </c>
    </row>
    <row r="111" customFormat="1" spans="1:25">
      <c r="A111" s="74"/>
      <c r="F111" t="s">
        <v>111</v>
      </c>
      <c r="G111" s="78"/>
      <c r="H111" t="s">
        <v>2</v>
      </c>
      <c r="I111" s="74"/>
      <c r="N111" t="s">
        <v>111</v>
      </c>
      <c r="O111" s="78"/>
      <c r="R111" s="74"/>
      <c r="W111" t="s">
        <v>111</v>
      </c>
      <c r="X111" s="78"/>
      <c r="Y111" t="s">
        <v>2</v>
      </c>
    </row>
    <row r="112" customFormat="1" ht="14.55" spans="1:25">
      <c r="A112" s="82"/>
      <c r="B112" s="68"/>
      <c r="C112" s="68"/>
      <c r="D112" s="68"/>
      <c r="E112" s="68"/>
      <c r="F112" s="68" t="str">
        <f>CONCATENATE("&lt;!-- ",D106," fin --&gt;")</f>
        <v>&lt;!--  fin --&gt;</v>
      </c>
      <c r="G112" s="83"/>
      <c r="H112" t="s">
        <v>2</v>
      </c>
      <c r="I112" s="82"/>
      <c r="J112" s="68"/>
      <c r="K112" s="68"/>
      <c r="L112" s="68"/>
      <c r="M112" s="68"/>
      <c r="N112" s="68" t="str">
        <f>CONCATENATE("&lt;!-- ",L106," fin --&gt;")</f>
        <v>&lt;!--  fin --&gt;</v>
      </c>
      <c r="O112" s="83"/>
      <c r="R112" s="82"/>
      <c r="S112" s="68"/>
      <c r="T112" s="68"/>
      <c r="U112" s="68"/>
      <c r="V112" s="68"/>
      <c r="W112" s="68" t="str">
        <f>CONCATENATE("&lt;!-- ",U106," fin --&gt;")</f>
        <v>&lt;!--  fin --&gt;</v>
      </c>
      <c r="X112" s="83"/>
      <c r="Y112" t="s">
        <v>2</v>
      </c>
    </row>
    <row r="113" customFormat="1" ht="14.55" spans="1:23">
      <c r="A113" s="84"/>
      <c r="B113" s="70"/>
      <c r="C113" s="70"/>
      <c r="D113" s="85"/>
      <c r="E113" s="70"/>
      <c r="F113" s="68" t="str">
        <f>""</f>
        <v/>
      </c>
      <c r="I113" s="84"/>
      <c r="J113" s="70"/>
      <c r="K113" s="70"/>
      <c r="L113" s="85"/>
      <c r="M113" s="70"/>
      <c r="N113" s="68" t="str">
        <f>""</f>
        <v/>
      </c>
      <c r="R113" s="84"/>
      <c r="S113" s="70"/>
      <c r="T113" s="70"/>
      <c r="U113" s="85"/>
      <c r="V113" s="70"/>
      <c r="W113" s="68" t="str">
        <f>""</f>
        <v/>
      </c>
    </row>
    <row r="114" customFormat="1" spans="1:25">
      <c r="A114" s="84" t="s">
        <v>192</v>
      </c>
      <c r="B114" s="70"/>
      <c r="C114" s="70"/>
      <c r="D114" s="71"/>
      <c r="E114" s="70" t="s">
        <v>2</v>
      </c>
      <c r="F114" s="70" t="str">
        <f>CONCATENATE("&lt;!-- ",D114," --&gt;")</f>
        <v>&lt;!--  --&gt;</v>
      </c>
      <c r="G114" s="73"/>
      <c r="H114" t="s">
        <v>2</v>
      </c>
      <c r="I114" s="84" t="s">
        <v>192</v>
      </c>
      <c r="J114" s="70"/>
      <c r="K114" s="70"/>
      <c r="L114" s="71"/>
      <c r="M114" s="70"/>
      <c r="N114" s="70" t="str">
        <f>CONCATENATE("&lt;!-- ",L114," --&gt;")</f>
        <v>&lt;!--  --&gt;</v>
      </c>
      <c r="O114" s="73"/>
      <c r="R114" s="84" t="str">
        <f>I114</f>
        <v>Título 14</v>
      </c>
      <c r="S114" s="70"/>
      <c r="T114" s="70"/>
      <c r="U114" s="71"/>
      <c r="V114" s="70"/>
      <c r="W114" s="70" t="str">
        <f>CONCATENATE("&lt;!-- ",U114," --&gt;")</f>
        <v>&lt;!--  --&gt;</v>
      </c>
      <c r="X114" s="73"/>
      <c r="Y114" t="s">
        <v>2</v>
      </c>
    </row>
    <row r="115" customFormat="1" ht="14.4" spans="1:25">
      <c r="A115" s="74" t="s">
        <v>160</v>
      </c>
      <c r="B115" s="75" t="s">
        <v>161</v>
      </c>
      <c r="C115" s="76" t="s">
        <v>162</v>
      </c>
      <c r="F115" t="s">
        <v>86</v>
      </c>
      <c r="G115" s="78"/>
      <c r="I115" s="74" t="s">
        <v>160</v>
      </c>
      <c r="J115" s="75" t="s">
        <v>161</v>
      </c>
      <c r="K115" s="76" t="s">
        <v>162</v>
      </c>
      <c r="N115" t="str">
        <f>CONCATENATE(J115,L115,K115)</f>
        <v>&lt;div &gt;</v>
      </c>
      <c r="O115" s="78"/>
      <c r="R115" s="74" t="s">
        <v>160</v>
      </c>
      <c r="S115" s="75" t="s">
        <v>161</v>
      </c>
      <c r="T115" s="76" t="s">
        <v>162</v>
      </c>
      <c r="W115" t="str">
        <f>CONCATENATE(S115,U115,T115)</f>
        <v>&lt;div &gt;</v>
      </c>
      <c r="X115" s="78"/>
      <c r="Y115" t="s">
        <v>2</v>
      </c>
    </row>
    <row r="116" customFormat="1" spans="1:25">
      <c r="A116" s="74"/>
      <c r="D116" s="77"/>
      <c r="E116" t="str">
        <f>CONCATENATE("id=",Comillas,D116,Comillas)</f>
        <v>id=""</v>
      </c>
      <c r="F116" t="str">
        <f>CONCATENATE("&lt;h3 ",E116,"&gt;",D114,"&lt;/h3&gt;")</f>
        <v>&lt;h3 id=""&gt;&lt;/h3&gt;</v>
      </c>
      <c r="G116" s="78"/>
      <c r="H116" t="s">
        <v>2</v>
      </c>
      <c r="I116" s="74"/>
      <c r="N116" t="str">
        <f>CONCATENATE("&lt;h4&gt;",L114,"&lt;/h4&gt;")</f>
        <v>&lt;h4&gt;&lt;/h4&gt;</v>
      </c>
      <c r="O116" s="78"/>
      <c r="R116" s="74"/>
      <c r="W116" t="str">
        <f>CONCATENATE("&lt;h5&gt;",U114,"&lt;/h5&gt;")</f>
        <v>&lt;h5&gt;&lt;/h5&gt;</v>
      </c>
      <c r="X116" s="78"/>
      <c r="Y116" t="s">
        <v>2</v>
      </c>
    </row>
    <row r="117" customFormat="1" spans="1:25">
      <c r="A117" s="74"/>
      <c r="F117" t="str">
        <f>IF(D118&lt;&gt;"","&lt;p&gt;","")</f>
        <v/>
      </c>
      <c r="G117" s="78"/>
      <c r="H117" t="s">
        <v>2</v>
      </c>
      <c r="I117" s="74"/>
      <c r="N117" t="str">
        <f>IF(L118&lt;&gt;"","&lt;p&gt;","")</f>
        <v/>
      </c>
      <c r="O117" s="78"/>
      <c r="R117" s="74"/>
      <c r="W117" t="str">
        <f>IF(U118&lt;&gt;"","&lt;p&gt;","")</f>
        <v/>
      </c>
      <c r="X117" s="78"/>
      <c r="Y117" t="s">
        <v>2</v>
      </c>
    </row>
    <row r="118" customFormat="1" spans="1:25">
      <c r="A118" s="74" t="s">
        <v>165</v>
      </c>
      <c r="D118" s="77"/>
      <c r="E118" t="s">
        <v>2</v>
      </c>
      <c r="F118" t="str">
        <f>IF(D118&lt;&gt;"",D118,"")</f>
        <v/>
      </c>
      <c r="G118" s="78"/>
      <c r="H118" t="s">
        <v>2</v>
      </c>
      <c r="I118" s="74" t="s">
        <v>165</v>
      </c>
      <c r="L118" s="77"/>
      <c r="M118" t="s">
        <v>2</v>
      </c>
      <c r="N118" t="str">
        <f>IF(L118&lt;&gt;"",L118,"")</f>
        <v/>
      </c>
      <c r="O118" s="78"/>
      <c r="R118" s="74" t="s">
        <v>165</v>
      </c>
      <c r="U118" s="77"/>
      <c r="V118" t="s">
        <v>2</v>
      </c>
      <c r="W118" t="str">
        <f>IF(U118&lt;&gt;"",U118,"")</f>
        <v/>
      </c>
      <c r="X118" s="78"/>
      <c r="Y118" t="s">
        <v>2</v>
      </c>
    </row>
    <row r="119" customFormat="1" spans="1:25">
      <c r="A119" s="74"/>
      <c r="F119" t="s">
        <v>111</v>
      </c>
      <c r="G119" s="78"/>
      <c r="H119" t="s">
        <v>2</v>
      </c>
      <c r="I119" s="74"/>
      <c r="N119" t="s">
        <v>111</v>
      </c>
      <c r="O119" s="78"/>
      <c r="R119" s="74"/>
      <c r="W119" t="s">
        <v>111</v>
      </c>
      <c r="X119" s="78"/>
      <c r="Y119" t="s">
        <v>2</v>
      </c>
    </row>
    <row r="120" customFormat="1" ht="14.55" spans="1:25">
      <c r="A120" s="82"/>
      <c r="B120" s="68"/>
      <c r="C120" s="68"/>
      <c r="D120" s="68"/>
      <c r="E120" s="68"/>
      <c r="F120" s="68" t="str">
        <f>CONCATENATE("&lt;!-- ",D114," fin --&gt;")</f>
        <v>&lt;!--  fin --&gt;</v>
      </c>
      <c r="G120" s="83"/>
      <c r="H120" t="s">
        <v>2</v>
      </c>
      <c r="I120" s="82"/>
      <c r="J120" s="68"/>
      <c r="K120" s="68"/>
      <c r="L120" s="68"/>
      <c r="M120" s="68"/>
      <c r="N120" s="68" t="str">
        <f>CONCATENATE("&lt;!-- ",L114," fin --&gt;")</f>
        <v>&lt;!--  fin --&gt;</v>
      </c>
      <c r="O120" s="83"/>
      <c r="R120" s="82"/>
      <c r="S120" s="68"/>
      <c r="T120" s="68"/>
      <c r="U120" s="68"/>
      <c r="V120" s="68"/>
      <c r="W120" s="68" t="str">
        <f>CONCATENATE("&lt;!-- ",U114," fin --&gt;")</f>
        <v>&lt;!--  fin --&gt;</v>
      </c>
      <c r="X120" s="83"/>
      <c r="Y120" t="s">
        <v>2</v>
      </c>
    </row>
    <row r="121" customFormat="1" ht="14.55" spans="1:23">
      <c r="A121" s="84"/>
      <c r="B121" s="70"/>
      <c r="C121" s="70"/>
      <c r="D121" s="85"/>
      <c r="E121" s="70"/>
      <c r="F121" s="68" t="str">
        <f>""</f>
        <v/>
      </c>
      <c r="I121" s="84"/>
      <c r="J121" s="70"/>
      <c r="K121" s="70"/>
      <c r="L121" s="85"/>
      <c r="M121" s="70"/>
      <c r="N121" s="68" t="str">
        <f>""</f>
        <v/>
      </c>
      <c r="R121" s="84"/>
      <c r="S121" s="70"/>
      <c r="T121" s="70"/>
      <c r="U121" s="85"/>
      <c r="V121" s="70"/>
      <c r="W121" s="68" t="str">
        <f>""</f>
        <v/>
      </c>
    </row>
    <row r="122" customFormat="1" spans="1:25">
      <c r="A122" s="84" t="s">
        <v>193</v>
      </c>
      <c r="B122" s="70"/>
      <c r="C122" s="70"/>
      <c r="D122" s="71"/>
      <c r="E122" s="70" t="s">
        <v>2</v>
      </c>
      <c r="F122" s="70" t="str">
        <f>CONCATENATE("&lt;!-- ",D122," --&gt;")</f>
        <v>&lt;!--  --&gt;</v>
      </c>
      <c r="G122" s="73"/>
      <c r="H122" t="s">
        <v>2</v>
      </c>
      <c r="I122" s="84" t="s">
        <v>193</v>
      </c>
      <c r="J122" s="70"/>
      <c r="K122" s="70"/>
      <c r="L122" s="71"/>
      <c r="M122" s="70"/>
      <c r="N122" s="70" t="str">
        <f>CONCATENATE("&lt;!-- ",L122," --&gt;")</f>
        <v>&lt;!--  --&gt;</v>
      </c>
      <c r="O122" s="73"/>
      <c r="R122" s="84" t="str">
        <f>I122</f>
        <v>Título 15</v>
      </c>
      <c r="S122" s="70"/>
      <c r="T122" s="70"/>
      <c r="U122" s="71"/>
      <c r="V122" s="70"/>
      <c r="W122" s="70" t="str">
        <f>CONCATENATE("&lt;!-- ",U122," --&gt;")</f>
        <v>&lt;!--  --&gt;</v>
      </c>
      <c r="X122" s="73"/>
      <c r="Y122" t="s">
        <v>2</v>
      </c>
    </row>
    <row r="123" customFormat="1" ht="14.4" spans="1:25">
      <c r="A123" s="74" t="s">
        <v>160</v>
      </c>
      <c r="B123" s="75" t="s">
        <v>161</v>
      </c>
      <c r="C123" s="76" t="s">
        <v>162</v>
      </c>
      <c r="F123" t="s">
        <v>86</v>
      </c>
      <c r="G123" s="78"/>
      <c r="I123" s="74" t="s">
        <v>160</v>
      </c>
      <c r="J123" s="75" t="s">
        <v>161</v>
      </c>
      <c r="K123" s="76" t="s">
        <v>162</v>
      </c>
      <c r="N123" t="str">
        <f>CONCATENATE(J123,L123,K123)</f>
        <v>&lt;div &gt;</v>
      </c>
      <c r="O123" s="78"/>
      <c r="R123" s="74" t="s">
        <v>160</v>
      </c>
      <c r="S123" s="75" t="s">
        <v>161</v>
      </c>
      <c r="T123" s="76" t="s">
        <v>162</v>
      </c>
      <c r="W123" t="str">
        <f>CONCATENATE(S123,U123,T123)</f>
        <v>&lt;div &gt;</v>
      </c>
      <c r="X123" s="78"/>
      <c r="Y123" t="s">
        <v>2</v>
      </c>
    </row>
    <row r="124" customFormat="1" spans="1:25">
      <c r="A124" s="74"/>
      <c r="D124" s="77"/>
      <c r="E124" t="str">
        <f>CONCATENATE("id=",Comillas,D124,Comillas)</f>
        <v>id=""</v>
      </c>
      <c r="F124" t="str">
        <f>CONCATENATE("&lt;h3 ",E124,"&gt;",D122,"&lt;/h3&gt;")</f>
        <v>&lt;h3 id=""&gt;&lt;/h3&gt;</v>
      </c>
      <c r="G124" s="78"/>
      <c r="H124" t="s">
        <v>2</v>
      </c>
      <c r="I124" s="74"/>
      <c r="N124" t="str">
        <f>CONCATENATE("&lt;h4&gt;",L122,"&lt;/h4&gt;")</f>
        <v>&lt;h4&gt;&lt;/h4&gt;</v>
      </c>
      <c r="O124" s="78"/>
      <c r="R124" s="74"/>
      <c r="W124" t="str">
        <f>CONCATENATE("&lt;h5&gt;",U122,"&lt;/h5&gt;")</f>
        <v>&lt;h5&gt;&lt;/h5&gt;</v>
      </c>
      <c r="X124" s="78"/>
      <c r="Y124" t="s">
        <v>2</v>
      </c>
    </row>
    <row r="125" customFormat="1" spans="1:25">
      <c r="A125" s="74"/>
      <c r="F125" t="str">
        <f>IF(D126&lt;&gt;"","&lt;p&gt;","")</f>
        <v/>
      </c>
      <c r="G125" s="78"/>
      <c r="H125" t="s">
        <v>2</v>
      </c>
      <c r="I125" s="74"/>
      <c r="N125" t="str">
        <f>IF(L126&lt;&gt;"","&lt;p&gt;","")</f>
        <v/>
      </c>
      <c r="O125" s="78"/>
      <c r="R125" s="74"/>
      <c r="W125" t="str">
        <f>IF(U126&lt;&gt;"","&lt;p&gt;","")</f>
        <v/>
      </c>
      <c r="X125" s="78"/>
      <c r="Y125" t="s">
        <v>2</v>
      </c>
    </row>
    <row r="126" customFormat="1" spans="1:25">
      <c r="A126" s="74" t="s">
        <v>165</v>
      </c>
      <c r="D126" s="77"/>
      <c r="E126" t="s">
        <v>2</v>
      </c>
      <c r="F126" t="str">
        <f>IF(D126&lt;&gt;"",D126,"")</f>
        <v/>
      </c>
      <c r="G126" s="78"/>
      <c r="H126" t="s">
        <v>2</v>
      </c>
      <c r="I126" s="74" t="s">
        <v>165</v>
      </c>
      <c r="L126" s="77"/>
      <c r="M126" t="s">
        <v>2</v>
      </c>
      <c r="N126" t="str">
        <f>IF(L126&lt;&gt;"",L126,"")</f>
        <v/>
      </c>
      <c r="O126" s="78"/>
      <c r="R126" s="74" t="s">
        <v>165</v>
      </c>
      <c r="U126" s="77"/>
      <c r="V126" t="s">
        <v>2</v>
      </c>
      <c r="W126" t="str">
        <f>IF(U126&lt;&gt;"",U126,"")</f>
        <v/>
      </c>
      <c r="X126" s="78"/>
      <c r="Y126" t="s">
        <v>2</v>
      </c>
    </row>
    <row r="127" customFormat="1" spans="1:25">
      <c r="A127" s="74"/>
      <c r="F127" t="s">
        <v>111</v>
      </c>
      <c r="G127" s="78"/>
      <c r="H127" t="s">
        <v>2</v>
      </c>
      <c r="I127" s="74"/>
      <c r="N127" t="s">
        <v>111</v>
      </c>
      <c r="O127" s="78"/>
      <c r="R127" s="74"/>
      <c r="W127" t="s">
        <v>111</v>
      </c>
      <c r="X127" s="78"/>
      <c r="Y127" t="s">
        <v>2</v>
      </c>
    </row>
    <row r="128" customFormat="1" ht="14.55" spans="1:25">
      <c r="A128" s="82"/>
      <c r="B128" s="68"/>
      <c r="C128" s="68"/>
      <c r="D128" s="68"/>
      <c r="E128" s="68"/>
      <c r="F128" s="68" t="str">
        <f>CONCATENATE("&lt;!-- ",D122," fin --&gt;")</f>
        <v>&lt;!--  fin --&gt;</v>
      </c>
      <c r="G128" s="83"/>
      <c r="H128" t="s">
        <v>2</v>
      </c>
      <c r="I128" s="82"/>
      <c r="J128" s="68"/>
      <c r="K128" s="68"/>
      <c r="L128" s="68"/>
      <c r="M128" s="68"/>
      <c r="N128" s="68" t="str">
        <f>CONCATENATE("&lt;!-- ",L122," fin --&gt;")</f>
        <v>&lt;!--  fin --&gt;</v>
      </c>
      <c r="O128" s="83"/>
      <c r="R128" s="82"/>
      <c r="S128" s="68"/>
      <c r="T128" s="68"/>
      <c r="U128" s="68"/>
      <c r="V128" s="68"/>
      <c r="W128" s="68" t="str">
        <f>CONCATENATE("&lt;!-- ",U122," fin --&gt;")</f>
        <v>&lt;!--  fin --&gt;</v>
      </c>
      <c r="X128" s="83"/>
      <c r="Y128" t="s">
        <v>2</v>
      </c>
    </row>
    <row r="129" customFormat="1" ht="14.55" spans="1:23">
      <c r="A129" s="84"/>
      <c r="B129" s="70"/>
      <c r="C129" s="70"/>
      <c r="D129" s="85"/>
      <c r="E129" s="70"/>
      <c r="F129" s="68" t="str">
        <f>""</f>
        <v/>
      </c>
      <c r="I129" s="84"/>
      <c r="J129" s="70"/>
      <c r="K129" s="70"/>
      <c r="L129" s="85"/>
      <c r="M129" s="70"/>
      <c r="N129" s="68" t="str">
        <f>""</f>
        <v/>
      </c>
      <c r="R129" s="84"/>
      <c r="S129" s="70"/>
      <c r="T129" s="70"/>
      <c r="U129" s="85"/>
      <c r="V129" s="70"/>
      <c r="W129" s="68" t="str">
        <f>""</f>
        <v/>
      </c>
    </row>
    <row r="130" customFormat="1" spans="1:25">
      <c r="A130" s="84" t="s">
        <v>194</v>
      </c>
      <c r="B130" s="70"/>
      <c r="C130" s="70"/>
      <c r="D130" s="71"/>
      <c r="E130" s="70" t="s">
        <v>2</v>
      </c>
      <c r="F130" s="70" t="str">
        <f>CONCATENATE("&lt;!-- ",D130," --&gt;")</f>
        <v>&lt;!--  --&gt;</v>
      </c>
      <c r="G130" s="73"/>
      <c r="H130" t="s">
        <v>2</v>
      </c>
      <c r="I130" s="84" t="s">
        <v>194</v>
      </c>
      <c r="J130" s="70"/>
      <c r="K130" s="70"/>
      <c r="L130" s="71"/>
      <c r="M130" s="70"/>
      <c r="N130" s="70" t="str">
        <f>CONCATENATE("&lt;!-- ",L130," --&gt;")</f>
        <v>&lt;!--  --&gt;</v>
      </c>
      <c r="O130" s="73"/>
      <c r="R130" s="84" t="str">
        <f>I130</f>
        <v>Título 16</v>
      </c>
      <c r="S130" s="70"/>
      <c r="T130" s="70"/>
      <c r="U130" s="71"/>
      <c r="V130" s="70"/>
      <c r="W130" s="70" t="str">
        <f>CONCATENATE("&lt;!-- ",U130," --&gt;")</f>
        <v>&lt;!--  --&gt;</v>
      </c>
      <c r="X130" s="73"/>
      <c r="Y130" t="s">
        <v>2</v>
      </c>
    </row>
    <row r="131" customFormat="1" ht="14.4" spans="1:25">
      <c r="A131" s="74" t="s">
        <v>160</v>
      </c>
      <c r="B131" s="75" t="s">
        <v>161</v>
      </c>
      <c r="C131" s="76" t="s">
        <v>162</v>
      </c>
      <c r="F131" t="s">
        <v>86</v>
      </c>
      <c r="G131" s="78"/>
      <c r="I131" s="74" t="s">
        <v>160</v>
      </c>
      <c r="J131" s="75" t="s">
        <v>161</v>
      </c>
      <c r="K131" s="76" t="s">
        <v>162</v>
      </c>
      <c r="N131" t="str">
        <f>CONCATENATE(J131,L131,K131)</f>
        <v>&lt;div &gt;</v>
      </c>
      <c r="O131" s="78"/>
      <c r="R131" s="74" t="s">
        <v>160</v>
      </c>
      <c r="S131" s="75" t="s">
        <v>161</v>
      </c>
      <c r="T131" s="76" t="s">
        <v>162</v>
      </c>
      <c r="W131" t="str">
        <f>CONCATENATE(S131,U131,T131)</f>
        <v>&lt;div &gt;</v>
      </c>
      <c r="X131" s="78"/>
      <c r="Y131" t="s">
        <v>2</v>
      </c>
    </row>
    <row r="132" customFormat="1" spans="1:25">
      <c r="A132" s="74"/>
      <c r="D132" s="77"/>
      <c r="E132" t="str">
        <f>CONCATENATE("id=",Comillas,D132,Comillas)</f>
        <v>id=""</v>
      </c>
      <c r="F132" t="str">
        <f>CONCATENATE("&lt;h3 ",E132,"&gt;",D130,"&lt;/h3&gt;")</f>
        <v>&lt;h3 id=""&gt;&lt;/h3&gt;</v>
      </c>
      <c r="G132" s="78"/>
      <c r="H132" t="s">
        <v>2</v>
      </c>
      <c r="I132" s="74"/>
      <c r="N132" t="str">
        <f>CONCATENATE("&lt;h4&gt;",L130,"&lt;/h4&gt;")</f>
        <v>&lt;h4&gt;&lt;/h4&gt;</v>
      </c>
      <c r="O132" s="78"/>
      <c r="R132" s="74"/>
      <c r="W132" t="str">
        <f>CONCATENATE("&lt;h5&gt;",U130,"&lt;/h5&gt;")</f>
        <v>&lt;h5&gt;&lt;/h5&gt;</v>
      </c>
      <c r="X132" s="78"/>
      <c r="Y132" t="s">
        <v>2</v>
      </c>
    </row>
    <row r="133" customFormat="1" spans="1:25">
      <c r="A133" s="74"/>
      <c r="F133" t="str">
        <f>IF(D134&lt;&gt;"","&lt;p&gt;","")</f>
        <v/>
      </c>
      <c r="G133" s="78"/>
      <c r="H133" t="s">
        <v>2</v>
      </c>
      <c r="I133" s="74"/>
      <c r="N133" t="str">
        <f>IF(L134&lt;&gt;"","&lt;p&gt;","")</f>
        <v/>
      </c>
      <c r="O133" s="78"/>
      <c r="R133" s="74"/>
      <c r="W133" t="str">
        <f>IF(U134&lt;&gt;"","&lt;p&gt;","")</f>
        <v/>
      </c>
      <c r="X133" s="78"/>
      <c r="Y133" t="s">
        <v>2</v>
      </c>
    </row>
    <row r="134" customFormat="1" spans="1:25">
      <c r="A134" s="74" t="s">
        <v>165</v>
      </c>
      <c r="D134" s="77"/>
      <c r="E134" t="s">
        <v>2</v>
      </c>
      <c r="F134" t="str">
        <f>IF(D134&lt;&gt;"",D134,"")</f>
        <v/>
      </c>
      <c r="G134" s="78"/>
      <c r="H134" t="s">
        <v>2</v>
      </c>
      <c r="I134" s="74" t="s">
        <v>165</v>
      </c>
      <c r="L134" s="77"/>
      <c r="M134" t="s">
        <v>2</v>
      </c>
      <c r="N134" t="str">
        <f>IF(L134&lt;&gt;"",L134,"")</f>
        <v/>
      </c>
      <c r="O134" s="78"/>
      <c r="R134" s="74" t="s">
        <v>165</v>
      </c>
      <c r="U134" s="77"/>
      <c r="V134" t="s">
        <v>2</v>
      </c>
      <c r="W134" t="str">
        <f>IF(U134&lt;&gt;"",U134,"")</f>
        <v/>
      </c>
      <c r="X134" s="78"/>
      <c r="Y134" t="s">
        <v>2</v>
      </c>
    </row>
    <row r="135" customFormat="1" spans="1:25">
      <c r="A135" s="74"/>
      <c r="F135" t="s">
        <v>111</v>
      </c>
      <c r="G135" s="78"/>
      <c r="H135" t="s">
        <v>2</v>
      </c>
      <c r="I135" s="74"/>
      <c r="N135" t="s">
        <v>111</v>
      </c>
      <c r="O135" s="78"/>
      <c r="R135" s="74"/>
      <c r="W135" t="s">
        <v>111</v>
      </c>
      <c r="X135" s="78"/>
      <c r="Y135" t="s">
        <v>2</v>
      </c>
    </row>
    <row r="136" customFormat="1" ht="14.55" spans="1:25">
      <c r="A136" s="82"/>
      <c r="B136" s="68"/>
      <c r="C136" s="68"/>
      <c r="D136" s="68"/>
      <c r="E136" s="68"/>
      <c r="F136" s="68" t="str">
        <f>CONCATENATE("&lt;!-- ",D130," fin --&gt;")</f>
        <v>&lt;!--  fin --&gt;</v>
      </c>
      <c r="G136" s="83"/>
      <c r="H136" t="s">
        <v>2</v>
      </c>
      <c r="I136" s="82"/>
      <c r="J136" s="68"/>
      <c r="K136" s="68"/>
      <c r="L136" s="68"/>
      <c r="M136" s="68"/>
      <c r="N136" s="68" t="str">
        <f>CONCATENATE("&lt;!-- ",L130," fin --&gt;")</f>
        <v>&lt;!--  fin --&gt;</v>
      </c>
      <c r="O136" s="83"/>
      <c r="R136" s="82"/>
      <c r="S136" s="68"/>
      <c r="T136" s="68"/>
      <c r="U136" s="68"/>
      <c r="V136" s="68"/>
      <c r="W136" s="68" t="str">
        <f>CONCATENATE("&lt;!-- ",U130," fin --&gt;")</f>
        <v>&lt;!--  fin --&gt;</v>
      </c>
      <c r="X136" s="83"/>
      <c r="Y136" t="s">
        <v>2</v>
      </c>
    </row>
    <row r="137" customFormat="1" ht="14.55" spans="1:23">
      <c r="A137" s="84"/>
      <c r="B137" s="70"/>
      <c r="C137" s="70"/>
      <c r="D137" s="85"/>
      <c r="E137" s="70"/>
      <c r="F137" s="68" t="str">
        <f>""</f>
        <v/>
      </c>
      <c r="I137" s="84"/>
      <c r="J137" s="70"/>
      <c r="K137" s="70"/>
      <c r="L137" s="85"/>
      <c r="M137" s="70"/>
      <c r="N137" s="68" t="str">
        <f>""</f>
        <v/>
      </c>
      <c r="R137" s="84"/>
      <c r="S137" s="70"/>
      <c r="T137" s="70"/>
      <c r="U137" s="85"/>
      <c r="V137" s="70"/>
      <c r="W137" s="68" t="str">
        <f>""</f>
        <v/>
      </c>
    </row>
    <row r="138" customFormat="1" spans="1:25">
      <c r="A138" s="84" t="s">
        <v>195</v>
      </c>
      <c r="B138" s="70"/>
      <c r="C138" s="70"/>
      <c r="D138" s="71"/>
      <c r="E138" s="70" t="s">
        <v>2</v>
      </c>
      <c r="F138" s="70" t="str">
        <f>CONCATENATE("&lt;!-- ",D138," --&gt;")</f>
        <v>&lt;!--  --&gt;</v>
      </c>
      <c r="G138" s="73"/>
      <c r="H138" t="s">
        <v>2</v>
      </c>
      <c r="I138" s="84" t="s">
        <v>195</v>
      </c>
      <c r="J138" s="70"/>
      <c r="K138" s="70"/>
      <c r="L138" s="71"/>
      <c r="M138" s="70"/>
      <c r="N138" s="70" t="str">
        <f>CONCATENATE("&lt;!-- ",L138," --&gt;")</f>
        <v>&lt;!--  --&gt;</v>
      </c>
      <c r="O138" s="73"/>
      <c r="R138" s="84" t="str">
        <f>I138</f>
        <v>Título 17</v>
      </c>
      <c r="S138" s="70"/>
      <c r="T138" s="70"/>
      <c r="U138" s="71"/>
      <c r="V138" s="70"/>
      <c r="W138" s="70" t="str">
        <f>CONCATENATE("&lt;!-- ",U138," --&gt;")</f>
        <v>&lt;!--  --&gt;</v>
      </c>
      <c r="X138" s="73"/>
      <c r="Y138" t="s">
        <v>2</v>
      </c>
    </row>
    <row r="139" customFormat="1" ht="14.4" spans="1:25">
      <c r="A139" s="74" t="s">
        <v>160</v>
      </c>
      <c r="B139" s="75" t="s">
        <v>161</v>
      </c>
      <c r="C139" s="76" t="s">
        <v>162</v>
      </c>
      <c r="F139" t="s">
        <v>86</v>
      </c>
      <c r="G139" s="78"/>
      <c r="I139" s="74" t="s">
        <v>160</v>
      </c>
      <c r="J139" s="75" t="s">
        <v>161</v>
      </c>
      <c r="K139" s="76" t="s">
        <v>162</v>
      </c>
      <c r="N139" t="str">
        <f>CONCATENATE(J139,L139,K139)</f>
        <v>&lt;div &gt;</v>
      </c>
      <c r="O139" s="78"/>
      <c r="R139" s="74" t="s">
        <v>160</v>
      </c>
      <c r="S139" s="75" t="s">
        <v>161</v>
      </c>
      <c r="T139" s="76" t="s">
        <v>162</v>
      </c>
      <c r="W139" t="str">
        <f>CONCATENATE(S139,U139,T139)</f>
        <v>&lt;div &gt;</v>
      </c>
      <c r="X139" s="78"/>
      <c r="Y139" t="s">
        <v>2</v>
      </c>
    </row>
    <row r="140" customFormat="1" spans="1:25">
      <c r="A140" s="74"/>
      <c r="D140" s="77"/>
      <c r="E140" t="str">
        <f>CONCATENATE("id=",Comillas,D140,Comillas)</f>
        <v>id=""</v>
      </c>
      <c r="F140" t="str">
        <f>CONCATENATE("&lt;h3 ",E140,"&gt;",D138,"&lt;/h3&gt;")</f>
        <v>&lt;h3 id=""&gt;&lt;/h3&gt;</v>
      </c>
      <c r="G140" s="78"/>
      <c r="H140" t="s">
        <v>2</v>
      </c>
      <c r="I140" s="74"/>
      <c r="N140" t="str">
        <f>CONCATENATE("&lt;h4&gt;",L138,"&lt;/h4&gt;")</f>
        <v>&lt;h4&gt;&lt;/h4&gt;</v>
      </c>
      <c r="O140" s="78"/>
      <c r="R140" s="74"/>
      <c r="W140" t="str">
        <f>CONCATENATE("&lt;h5&gt;",U138,"&lt;/h5&gt;")</f>
        <v>&lt;h5&gt;&lt;/h5&gt;</v>
      </c>
      <c r="X140" s="78"/>
      <c r="Y140" t="s">
        <v>2</v>
      </c>
    </row>
    <row r="141" customFormat="1" spans="1:25">
      <c r="A141" s="74"/>
      <c r="F141" t="str">
        <f>IF(D142&lt;&gt;"","&lt;p&gt;","")</f>
        <v/>
      </c>
      <c r="G141" s="78"/>
      <c r="H141" t="s">
        <v>2</v>
      </c>
      <c r="I141" s="74"/>
      <c r="N141" t="str">
        <f>IF(L142&lt;&gt;"","&lt;p&gt;","")</f>
        <v/>
      </c>
      <c r="O141" s="78"/>
      <c r="R141" s="74"/>
      <c r="W141" t="str">
        <f>IF(U142&lt;&gt;"","&lt;p&gt;","")</f>
        <v/>
      </c>
      <c r="X141" s="78"/>
      <c r="Y141" t="s">
        <v>2</v>
      </c>
    </row>
    <row r="142" customFormat="1" spans="1:25">
      <c r="A142" s="74" t="s">
        <v>165</v>
      </c>
      <c r="D142" s="77"/>
      <c r="E142" t="s">
        <v>2</v>
      </c>
      <c r="F142" t="str">
        <f>IF(D142&lt;&gt;"",D142,"")</f>
        <v/>
      </c>
      <c r="G142" s="78"/>
      <c r="H142" t="s">
        <v>2</v>
      </c>
      <c r="I142" s="74" t="s">
        <v>165</v>
      </c>
      <c r="L142" s="77"/>
      <c r="M142" t="s">
        <v>2</v>
      </c>
      <c r="N142" t="str">
        <f>IF(L142&lt;&gt;"",L142,"")</f>
        <v/>
      </c>
      <c r="O142" s="78"/>
      <c r="R142" s="74" t="s">
        <v>165</v>
      </c>
      <c r="U142" s="77"/>
      <c r="V142" t="s">
        <v>2</v>
      </c>
      <c r="W142" t="str">
        <f>IF(U142&lt;&gt;"",U142,"")</f>
        <v/>
      </c>
      <c r="X142" s="78"/>
      <c r="Y142" t="s">
        <v>2</v>
      </c>
    </row>
    <row r="143" customFormat="1" spans="1:25">
      <c r="A143" s="74"/>
      <c r="F143" t="s">
        <v>111</v>
      </c>
      <c r="G143" s="78"/>
      <c r="H143" t="s">
        <v>2</v>
      </c>
      <c r="I143" s="74"/>
      <c r="N143" t="s">
        <v>111</v>
      </c>
      <c r="O143" s="78"/>
      <c r="R143" s="74"/>
      <c r="W143" t="s">
        <v>111</v>
      </c>
      <c r="X143" s="78"/>
      <c r="Y143" t="s">
        <v>2</v>
      </c>
    </row>
    <row r="144" customFormat="1" ht="14.55" spans="1:25">
      <c r="A144" s="82"/>
      <c r="B144" s="68"/>
      <c r="C144" s="68"/>
      <c r="D144" s="68"/>
      <c r="E144" s="68"/>
      <c r="F144" s="68" t="str">
        <f>CONCATENATE("&lt;!-- ",D138," fin --&gt;")</f>
        <v>&lt;!--  fin --&gt;</v>
      </c>
      <c r="G144" s="83"/>
      <c r="H144" t="s">
        <v>2</v>
      </c>
      <c r="I144" s="82"/>
      <c r="J144" s="68"/>
      <c r="K144" s="68"/>
      <c r="L144" s="68"/>
      <c r="M144" s="68"/>
      <c r="N144" s="68" t="str">
        <f>CONCATENATE("&lt;!-- ",L138," fin --&gt;")</f>
        <v>&lt;!--  fin --&gt;</v>
      </c>
      <c r="O144" s="83"/>
      <c r="R144" s="82"/>
      <c r="S144" s="68"/>
      <c r="T144" s="68"/>
      <c r="U144" s="68"/>
      <c r="V144" s="68"/>
      <c r="W144" s="68" t="str">
        <f>CONCATENATE("&lt;!-- ",U138," fin --&gt;")</f>
        <v>&lt;!--  fin --&gt;</v>
      </c>
      <c r="X144" s="83"/>
      <c r="Y144" t="s">
        <v>2</v>
      </c>
    </row>
    <row r="145" customFormat="1" ht="14.55" spans="1:23">
      <c r="A145" s="84"/>
      <c r="B145" s="70"/>
      <c r="C145" s="70"/>
      <c r="D145" s="85"/>
      <c r="E145" s="70"/>
      <c r="F145" s="68" t="str">
        <f>""</f>
        <v/>
      </c>
      <c r="I145" s="84"/>
      <c r="J145" s="70"/>
      <c r="K145" s="70"/>
      <c r="L145" s="85"/>
      <c r="M145" s="70"/>
      <c r="N145" s="68" t="str">
        <f>""</f>
        <v/>
      </c>
      <c r="R145" s="84"/>
      <c r="S145" s="70"/>
      <c r="T145" s="70"/>
      <c r="U145" s="85"/>
      <c r="V145" s="70"/>
      <c r="W145" s="68" t="str">
        <f>""</f>
        <v/>
      </c>
    </row>
    <row r="146" customFormat="1" spans="1:25">
      <c r="A146" s="84" t="s">
        <v>196</v>
      </c>
      <c r="B146" s="70"/>
      <c r="C146" s="70"/>
      <c r="D146" s="71"/>
      <c r="E146" s="70" t="s">
        <v>2</v>
      </c>
      <c r="F146" s="70" t="str">
        <f>CONCATENATE("&lt;!-- ",D146," --&gt;")</f>
        <v>&lt;!--  --&gt;</v>
      </c>
      <c r="G146" s="73"/>
      <c r="H146" t="s">
        <v>2</v>
      </c>
      <c r="I146" s="84" t="s">
        <v>196</v>
      </c>
      <c r="J146" s="70"/>
      <c r="K146" s="70"/>
      <c r="L146" s="71"/>
      <c r="M146" s="70"/>
      <c r="N146" s="70" t="str">
        <f>CONCATENATE("&lt;!-- ",L146," --&gt;")</f>
        <v>&lt;!--  --&gt;</v>
      </c>
      <c r="O146" s="73"/>
      <c r="R146" s="84" t="str">
        <f>I146</f>
        <v>Título 18</v>
      </c>
      <c r="S146" s="70"/>
      <c r="T146" s="70"/>
      <c r="U146" s="71"/>
      <c r="V146" s="70"/>
      <c r="W146" s="70" t="str">
        <f>CONCATENATE("&lt;!-- ",U146," --&gt;")</f>
        <v>&lt;!--  --&gt;</v>
      </c>
      <c r="X146" s="73"/>
      <c r="Y146" t="s">
        <v>2</v>
      </c>
    </row>
    <row r="147" customFormat="1" ht="14.4" spans="1:25">
      <c r="A147" s="74" t="s">
        <v>160</v>
      </c>
      <c r="B147" s="75" t="s">
        <v>161</v>
      </c>
      <c r="C147" s="76" t="s">
        <v>162</v>
      </c>
      <c r="F147" t="s">
        <v>86</v>
      </c>
      <c r="G147" s="78"/>
      <c r="I147" s="74" t="s">
        <v>160</v>
      </c>
      <c r="J147" s="75" t="s">
        <v>161</v>
      </c>
      <c r="K147" s="76" t="s">
        <v>162</v>
      </c>
      <c r="N147" t="str">
        <f>CONCATENATE(J147,L147,K147)</f>
        <v>&lt;div &gt;</v>
      </c>
      <c r="O147" s="78"/>
      <c r="R147" s="74" t="s">
        <v>160</v>
      </c>
      <c r="S147" s="75" t="s">
        <v>161</v>
      </c>
      <c r="T147" s="76" t="s">
        <v>162</v>
      </c>
      <c r="W147" t="str">
        <f>CONCATENATE(S147,U147,T147)</f>
        <v>&lt;div &gt;</v>
      </c>
      <c r="X147" s="78"/>
      <c r="Y147" t="s">
        <v>2</v>
      </c>
    </row>
    <row r="148" customFormat="1" spans="1:25">
      <c r="A148" s="74"/>
      <c r="D148" s="77"/>
      <c r="E148" t="str">
        <f>CONCATENATE("id=",Comillas,D148,Comillas)</f>
        <v>id=""</v>
      </c>
      <c r="F148" t="str">
        <f>CONCATENATE("&lt;h3 ",E148,"&gt;",D146,"&lt;/h3&gt;")</f>
        <v>&lt;h3 id=""&gt;&lt;/h3&gt;</v>
      </c>
      <c r="G148" s="78"/>
      <c r="H148" t="s">
        <v>2</v>
      </c>
      <c r="I148" s="74"/>
      <c r="N148" t="str">
        <f>CONCATENATE("&lt;h4&gt;",L146,"&lt;/h4&gt;")</f>
        <v>&lt;h4&gt;&lt;/h4&gt;</v>
      </c>
      <c r="O148" s="78"/>
      <c r="R148" s="74"/>
      <c r="W148" t="str">
        <f>CONCATENATE("&lt;h5&gt;",U146,"&lt;/h5&gt;")</f>
        <v>&lt;h5&gt;&lt;/h5&gt;</v>
      </c>
      <c r="X148" s="78"/>
      <c r="Y148" t="s">
        <v>2</v>
      </c>
    </row>
    <row r="149" customFormat="1" spans="1:25">
      <c r="A149" s="74"/>
      <c r="F149" t="str">
        <f>IF(D150&lt;&gt;"","&lt;p&gt;","")</f>
        <v/>
      </c>
      <c r="G149" s="78"/>
      <c r="H149" t="s">
        <v>2</v>
      </c>
      <c r="I149" s="74"/>
      <c r="N149" t="str">
        <f>IF(L150&lt;&gt;"","&lt;p&gt;","")</f>
        <v/>
      </c>
      <c r="O149" s="78"/>
      <c r="R149" s="74"/>
      <c r="W149" t="str">
        <f>IF(U150&lt;&gt;"","&lt;p&gt;","")</f>
        <v/>
      </c>
      <c r="X149" s="78"/>
      <c r="Y149" t="s">
        <v>2</v>
      </c>
    </row>
    <row r="150" customFormat="1" spans="1:25">
      <c r="A150" s="74" t="s">
        <v>165</v>
      </c>
      <c r="D150" s="77"/>
      <c r="E150" t="s">
        <v>2</v>
      </c>
      <c r="F150" t="str">
        <f>IF(D150&lt;&gt;"",D150,"")</f>
        <v/>
      </c>
      <c r="G150" s="78"/>
      <c r="H150" t="s">
        <v>2</v>
      </c>
      <c r="I150" s="74" t="s">
        <v>165</v>
      </c>
      <c r="L150" s="77"/>
      <c r="M150" t="s">
        <v>2</v>
      </c>
      <c r="N150" t="str">
        <f>IF(L150&lt;&gt;"",L150,"")</f>
        <v/>
      </c>
      <c r="O150" s="78"/>
      <c r="R150" s="74" t="s">
        <v>165</v>
      </c>
      <c r="U150" s="77"/>
      <c r="V150" t="s">
        <v>2</v>
      </c>
      <c r="W150" t="str">
        <f>IF(U150&lt;&gt;"",U150,"")</f>
        <v/>
      </c>
      <c r="X150" s="78"/>
      <c r="Y150" t="s">
        <v>2</v>
      </c>
    </row>
    <row r="151" customFormat="1" spans="1:25">
      <c r="A151" s="74"/>
      <c r="F151" t="s">
        <v>111</v>
      </c>
      <c r="G151" s="78"/>
      <c r="H151" t="s">
        <v>2</v>
      </c>
      <c r="I151" s="74"/>
      <c r="N151" t="s">
        <v>111</v>
      </c>
      <c r="O151" s="78"/>
      <c r="R151" s="74"/>
      <c r="W151" t="s">
        <v>111</v>
      </c>
      <c r="X151" s="78"/>
      <c r="Y151" t="s">
        <v>2</v>
      </c>
    </row>
    <row r="152" customFormat="1" ht="14.55" spans="1:25">
      <c r="A152" s="82"/>
      <c r="B152" s="68"/>
      <c r="C152" s="68"/>
      <c r="D152" s="68"/>
      <c r="E152" s="68"/>
      <c r="F152" s="68" t="str">
        <f>CONCATENATE("&lt;!-- ",D146," fin --&gt;")</f>
        <v>&lt;!--  fin --&gt;</v>
      </c>
      <c r="G152" s="83"/>
      <c r="H152" t="s">
        <v>2</v>
      </c>
      <c r="I152" s="82"/>
      <c r="J152" s="68"/>
      <c r="K152" s="68"/>
      <c r="L152" s="68"/>
      <c r="M152" s="68"/>
      <c r="N152" s="68" t="str">
        <f>CONCATENATE("&lt;!-- ",L146," fin --&gt;")</f>
        <v>&lt;!--  fin --&gt;</v>
      </c>
      <c r="O152" s="83"/>
      <c r="R152" s="82"/>
      <c r="S152" s="68"/>
      <c r="T152" s="68"/>
      <c r="U152" s="68"/>
      <c r="V152" s="68"/>
      <c r="W152" s="68" t="str">
        <f>CONCATENATE("&lt;!-- ",U146," fin --&gt;")</f>
        <v>&lt;!--  fin --&gt;</v>
      </c>
      <c r="X152" s="83"/>
      <c r="Y152" t="s">
        <v>2</v>
      </c>
    </row>
    <row r="153" ht="14.55" spans="1:23">
      <c r="A153" s="84"/>
      <c r="B153" s="70"/>
      <c r="C153" s="70"/>
      <c r="D153" s="85"/>
      <c r="E153" s="70"/>
      <c r="F153" s="68" t="str">
        <f>""</f>
        <v/>
      </c>
      <c r="I153" s="84"/>
      <c r="J153" s="70"/>
      <c r="K153" s="70"/>
      <c r="L153" s="85"/>
      <c r="M153" s="70"/>
      <c r="N153" s="68" t="str">
        <f>""</f>
        <v/>
      </c>
      <c r="R153" s="84"/>
      <c r="S153" s="70"/>
      <c r="T153" s="70"/>
      <c r="U153" s="85"/>
      <c r="V153" s="70"/>
      <c r="W153" s="68" t="str">
        <f>""</f>
        <v/>
      </c>
    </row>
    <row r="154" spans="1:25">
      <c r="A154" s="84" t="s">
        <v>197</v>
      </c>
      <c r="B154" s="70"/>
      <c r="C154" s="70"/>
      <c r="D154" s="71"/>
      <c r="E154" s="70" t="s">
        <v>2</v>
      </c>
      <c r="F154" s="70" t="str">
        <f>CONCATENATE("&lt;!-- ",D154," --&gt;")</f>
        <v>&lt;!--  --&gt;</v>
      </c>
      <c r="G154" s="73"/>
      <c r="H154" t="s">
        <v>2</v>
      </c>
      <c r="I154" s="84" t="s">
        <v>197</v>
      </c>
      <c r="J154" s="70"/>
      <c r="K154" s="70"/>
      <c r="L154" s="71"/>
      <c r="M154" s="70"/>
      <c r="N154" s="70" t="str">
        <f>CONCATENATE("&lt;!-- ",L154," --&gt;")</f>
        <v>&lt;!--  --&gt;</v>
      </c>
      <c r="O154" s="73"/>
      <c r="R154" s="84" t="str">
        <f>I154</f>
        <v>Título 19</v>
      </c>
      <c r="S154" s="70"/>
      <c r="T154" s="70"/>
      <c r="U154" s="71"/>
      <c r="V154" s="70"/>
      <c r="W154" s="70" t="str">
        <f>CONCATENATE("&lt;!-- ",U154," --&gt;")</f>
        <v>&lt;!--  --&gt;</v>
      </c>
      <c r="X154" s="73"/>
      <c r="Y154" t="s">
        <v>2</v>
      </c>
    </row>
    <row r="155" ht="14.4" spans="1:25">
      <c r="A155" s="74" t="s">
        <v>160</v>
      </c>
      <c r="B155" s="75" t="s">
        <v>161</v>
      </c>
      <c r="C155" s="76" t="s">
        <v>162</v>
      </c>
      <c r="F155" t="s">
        <v>86</v>
      </c>
      <c r="G155" s="78"/>
      <c r="I155" s="74" t="s">
        <v>160</v>
      </c>
      <c r="J155" s="75" t="s">
        <v>161</v>
      </c>
      <c r="K155" s="76" t="s">
        <v>162</v>
      </c>
      <c r="N155" t="str">
        <f>CONCATENATE(J155,L155,K155)</f>
        <v>&lt;div &gt;</v>
      </c>
      <c r="O155" s="78"/>
      <c r="R155" s="74" t="s">
        <v>160</v>
      </c>
      <c r="S155" s="75" t="s">
        <v>161</v>
      </c>
      <c r="T155" s="76" t="s">
        <v>162</v>
      </c>
      <c r="W155" t="str">
        <f>CONCATENATE(S155,U155,T155)</f>
        <v>&lt;div &gt;</v>
      </c>
      <c r="X155" s="78"/>
      <c r="Y155" t="s">
        <v>2</v>
      </c>
    </row>
    <row r="156" spans="1:25">
      <c r="A156" s="74"/>
      <c r="D156" s="77"/>
      <c r="E156" t="str">
        <f>CONCATENATE("id=",Comillas,D156,Comillas)</f>
        <v>id=""</v>
      </c>
      <c r="F156" t="str">
        <f>CONCATENATE("&lt;h3 ",E156,"&gt;",D154,"&lt;/h3&gt;")</f>
        <v>&lt;h3 id=""&gt;&lt;/h3&gt;</v>
      </c>
      <c r="G156" s="78"/>
      <c r="H156" t="s">
        <v>2</v>
      </c>
      <c r="I156" s="74"/>
      <c r="N156" t="str">
        <f>CONCATENATE("&lt;h4&gt;",L154,"&lt;/h4&gt;")</f>
        <v>&lt;h4&gt;&lt;/h4&gt;</v>
      </c>
      <c r="O156" s="78"/>
      <c r="R156" s="74"/>
      <c r="W156" t="str">
        <f>CONCATENATE("&lt;h5&gt;",U154,"&lt;/h5&gt;")</f>
        <v>&lt;h5&gt;&lt;/h5&gt;</v>
      </c>
      <c r="X156" s="78"/>
      <c r="Y156" t="s">
        <v>2</v>
      </c>
    </row>
    <row r="157" spans="1:25">
      <c r="A157" s="74"/>
      <c r="F157" t="str">
        <f>IF(D158&lt;&gt;"","&lt;p&gt;","")</f>
        <v/>
      </c>
      <c r="G157" s="78"/>
      <c r="H157" t="s">
        <v>2</v>
      </c>
      <c r="I157" s="74"/>
      <c r="N157" t="str">
        <f>IF(L158&lt;&gt;"","&lt;p&gt;","")</f>
        <v/>
      </c>
      <c r="O157" s="78"/>
      <c r="R157" s="74"/>
      <c r="W157" t="str">
        <f>IF(U158&lt;&gt;"","&lt;p&gt;","")</f>
        <v/>
      </c>
      <c r="X157" s="78"/>
      <c r="Y157" t="s">
        <v>2</v>
      </c>
    </row>
    <row r="158" spans="1:25">
      <c r="A158" s="74" t="s">
        <v>165</v>
      </c>
      <c r="D158" s="77"/>
      <c r="E158" t="s">
        <v>2</v>
      </c>
      <c r="F158" t="str">
        <f>IF(D158&lt;&gt;"",D158,"")</f>
        <v/>
      </c>
      <c r="G158" s="78"/>
      <c r="H158" t="s">
        <v>2</v>
      </c>
      <c r="I158" s="74" t="s">
        <v>165</v>
      </c>
      <c r="L158" s="77"/>
      <c r="M158" t="s">
        <v>2</v>
      </c>
      <c r="N158" t="str">
        <f>IF(L158&lt;&gt;"",L158,"")</f>
        <v/>
      </c>
      <c r="O158" s="78"/>
      <c r="R158" s="74" t="s">
        <v>165</v>
      </c>
      <c r="U158" s="77"/>
      <c r="V158" t="s">
        <v>2</v>
      </c>
      <c r="W158" t="str">
        <f>IF(U158&lt;&gt;"",U158,"")</f>
        <v/>
      </c>
      <c r="X158" s="78"/>
      <c r="Y158" t="s">
        <v>2</v>
      </c>
    </row>
    <row r="159" spans="1:25">
      <c r="A159" s="74"/>
      <c r="F159" t="s">
        <v>111</v>
      </c>
      <c r="G159" s="78"/>
      <c r="H159" t="s">
        <v>2</v>
      </c>
      <c r="I159" s="74"/>
      <c r="N159" t="s">
        <v>111</v>
      </c>
      <c r="O159" s="78"/>
      <c r="R159" s="74"/>
      <c r="W159" t="s">
        <v>111</v>
      </c>
      <c r="X159" s="78"/>
      <c r="Y159" t="s">
        <v>2</v>
      </c>
    </row>
    <row r="160" ht="14.55" spans="1:25">
      <c r="A160" s="82"/>
      <c r="B160" s="68"/>
      <c r="C160" s="68"/>
      <c r="D160" s="68"/>
      <c r="E160" s="68"/>
      <c r="F160" s="68" t="str">
        <f>CONCATENATE("&lt;!-- ",D154," fin --&gt;")</f>
        <v>&lt;!--  fin --&gt;</v>
      </c>
      <c r="G160" s="83"/>
      <c r="H160" t="s">
        <v>2</v>
      </c>
      <c r="I160" s="82"/>
      <c r="J160" s="68"/>
      <c r="K160" s="68"/>
      <c r="L160" s="68"/>
      <c r="M160" s="68"/>
      <c r="N160" s="68" t="str">
        <f>CONCATENATE("&lt;!-- ",L154," fin --&gt;")</f>
        <v>&lt;!--  fin --&gt;</v>
      </c>
      <c r="O160" s="83"/>
      <c r="R160" s="82"/>
      <c r="S160" s="68"/>
      <c r="T160" s="68"/>
      <c r="U160" s="68"/>
      <c r="V160" s="68"/>
      <c r="W160" s="68" t="str">
        <f>CONCATENATE("&lt;!-- ",U154," fin --&gt;")</f>
        <v>&lt;!--  fin --&gt;</v>
      </c>
      <c r="X160" s="83"/>
      <c r="Y160" t="s">
        <v>2</v>
      </c>
    </row>
    <row r="161" ht="14.55" spans="1:23">
      <c r="A161" s="84"/>
      <c r="B161" s="70"/>
      <c r="C161" s="70"/>
      <c r="D161" s="85"/>
      <c r="E161" s="70"/>
      <c r="F161" s="68" t="str">
        <f>""</f>
        <v/>
      </c>
      <c r="I161" s="84"/>
      <c r="J161" s="70"/>
      <c r="K161" s="70"/>
      <c r="L161" s="85"/>
      <c r="M161" s="70"/>
      <c r="N161" s="68" t="str">
        <f>""</f>
        <v/>
      </c>
      <c r="R161" s="84"/>
      <c r="S161" s="70"/>
      <c r="T161" s="70"/>
      <c r="U161" s="85"/>
      <c r="V161" s="70"/>
      <c r="W161" s="68" t="str">
        <f>""</f>
        <v/>
      </c>
    </row>
    <row r="162" spans="1:25">
      <c r="A162" s="84" t="s">
        <v>198</v>
      </c>
      <c r="B162" s="70"/>
      <c r="C162" s="70"/>
      <c r="D162" s="71"/>
      <c r="E162" s="70" t="s">
        <v>2</v>
      </c>
      <c r="F162" s="70" t="str">
        <f>CONCATENATE("&lt;!-- ",D162," --&gt;")</f>
        <v>&lt;!--  --&gt;</v>
      </c>
      <c r="G162" s="73"/>
      <c r="H162" t="s">
        <v>2</v>
      </c>
      <c r="I162" s="84" t="s">
        <v>198</v>
      </c>
      <c r="J162" s="70"/>
      <c r="K162" s="70"/>
      <c r="L162" s="71"/>
      <c r="M162" s="70"/>
      <c r="N162" s="70" t="str">
        <f>CONCATENATE("&lt;!-- ",L162," --&gt;")</f>
        <v>&lt;!--  --&gt;</v>
      </c>
      <c r="O162" s="73"/>
      <c r="R162" s="84" t="str">
        <f>I162</f>
        <v>Título 20</v>
      </c>
      <c r="S162" s="70"/>
      <c r="T162" s="70"/>
      <c r="U162" s="71"/>
      <c r="V162" s="70"/>
      <c r="W162" s="70" t="str">
        <f>CONCATENATE("&lt;!-- ",U162," --&gt;")</f>
        <v>&lt;!--  --&gt;</v>
      </c>
      <c r="X162" s="73"/>
      <c r="Y162" t="s">
        <v>2</v>
      </c>
    </row>
    <row r="163" ht="14.4" spans="1:25">
      <c r="A163" s="74" t="s">
        <v>160</v>
      </c>
      <c r="B163" s="75" t="s">
        <v>161</v>
      </c>
      <c r="C163" s="76" t="s">
        <v>162</v>
      </c>
      <c r="F163" t="s">
        <v>86</v>
      </c>
      <c r="G163" s="78"/>
      <c r="I163" s="74" t="s">
        <v>160</v>
      </c>
      <c r="J163" s="75" t="s">
        <v>161</v>
      </c>
      <c r="K163" s="76" t="s">
        <v>162</v>
      </c>
      <c r="N163" t="str">
        <f>CONCATENATE(J163,L163,K163)</f>
        <v>&lt;div &gt;</v>
      </c>
      <c r="O163" s="78"/>
      <c r="R163" s="74" t="s">
        <v>160</v>
      </c>
      <c r="S163" s="75" t="s">
        <v>161</v>
      </c>
      <c r="T163" s="76" t="s">
        <v>162</v>
      </c>
      <c r="W163" t="str">
        <f>CONCATENATE(S163,U163,T163)</f>
        <v>&lt;div &gt;</v>
      </c>
      <c r="X163" s="78"/>
      <c r="Y163" t="s">
        <v>2</v>
      </c>
    </row>
    <row r="164" spans="1:25">
      <c r="A164" s="74"/>
      <c r="D164" s="77"/>
      <c r="E164" t="str">
        <f>CONCATENATE("id=",Comillas,D164,Comillas)</f>
        <v>id=""</v>
      </c>
      <c r="F164" t="str">
        <f>CONCATENATE("&lt;h3 ",E164,"&gt;",D162,"&lt;/h3&gt;")</f>
        <v>&lt;h3 id=""&gt;&lt;/h3&gt;</v>
      </c>
      <c r="G164" s="78"/>
      <c r="H164" t="s">
        <v>2</v>
      </c>
      <c r="I164" s="74"/>
      <c r="N164" t="str">
        <f>CONCATENATE("&lt;h4&gt;",L162,"&lt;/h4&gt;")</f>
        <v>&lt;h4&gt;&lt;/h4&gt;</v>
      </c>
      <c r="O164" s="78"/>
      <c r="R164" s="74"/>
      <c r="W164" t="str">
        <f>CONCATENATE("&lt;h5&gt;",U162,"&lt;/h5&gt;")</f>
        <v>&lt;h5&gt;&lt;/h5&gt;</v>
      </c>
      <c r="X164" s="78"/>
      <c r="Y164" t="s">
        <v>2</v>
      </c>
    </row>
    <row r="165" spans="1:25">
      <c r="A165" s="74"/>
      <c r="F165" t="str">
        <f>IF(D166&lt;&gt;"","&lt;p&gt;","")</f>
        <v/>
      </c>
      <c r="G165" s="78"/>
      <c r="H165" t="s">
        <v>2</v>
      </c>
      <c r="I165" s="74"/>
      <c r="N165" t="str">
        <f>IF(L166&lt;&gt;"","&lt;p&gt;","")</f>
        <v/>
      </c>
      <c r="O165" s="78"/>
      <c r="R165" s="74"/>
      <c r="W165" t="str">
        <f>IF(U166&lt;&gt;"","&lt;p&gt;","")</f>
        <v/>
      </c>
      <c r="X165" s="78"/>
      <c r="Y165" t="s">
        <v>2</v>
      </c>
    </row>
    <row r="166" spans="1:25">
      <c r="A166" s="74" t="s">
        <v>165</v>
      </c>
      <c r="D166" s="77"/>
      <c r="E166" t="s">
        <v>2</v>
      </c>
      <c r="F166" t="str">
        <f>IF(D166&lt;&gt;"",D166,"")</f>
        <v/>
      </c>
      <c r="G166" s="78"/>
      <c r="H166" t="s">
        <v>2</v>
      </c>
      <c r="I166" s="74" t="s">
        <v>165</v>
      </c>
      <c r="L166" s="77"/>
      <c r="M166" t="s">
        <v>2</v>
      </c>
      <c r="N166" t="str">
        <f>IF(L166&lt;&gt;"",L166,"")</f>
        <v/>
      </c>
      <c r="O166" s="78"/>
      <c r="R166" s="74" t="s">
        <v>165</v>
      </c>
      <c r="U166" s="77"/>
      <c r="V166" t="s">
        <v>2</v>
      </c>
      <c r="W166" t="str">
        <f>IF(U166&lt;&gt;"",U166,"")</f>
        <v/>
      </c>
      <c r="X166" s="78"/>
      <c r="Y166" t="s">
        <v>2</v>
      </c>
    </row>
    <row r="167" spans="1:25">
      <c r="A167" s="74"/>
      <c r="F167" t="s">
        <v>111</v>
      </c>
      <c r="G167" s="78"/>
      <c r="H167" t="s">
        <v>2</v>
      </c>
      <c r="I167" s="74"/>
      <c r="N167" t="s">
        <v>111</v>
      </c>
      <c r="O167" s="78"/>
      <c r="R167" s="74"/>
      <c r="W167" t="s">
        <v>111</v>
      </c>
      <c r="X167" s="78"/>
      <c r="Y167" t="s">
        <v>2</v>
      </c>
    </row>
    <row r="168" ht="14.55" spans="1:25">
      <c r="A168" s="82"/>
      <c r="B168" s="68"/>
      <c r="C168" s="68"/>
      <c r="D168" s="68"/>
      <c r="E168" s="68"/>
      <c r="F168" s="68" t="str">
        <f>CONCATENATE("&lt;!-- ",D162," fin --&gt;")</f>
        <v>&lt;!--  fin --&gt;</v>
      </c>
      <c r="G168" s="83"/>
      <c r="H168" t="s">
        <v>2</v>
      </c>
      <c r="I168" s="82"/>
      <c r="J168" s="68"/>
      <c r="K168" s="68"/>
      <c r="L168" s="68"/>
      <c r="M168" s="68"/>
      <c r="N168" s="68" t="str">
        <f>CONCATENATE("&lt;!-- ",L162," fin --&gt;")</f>
        <v>&lt;!--  fin --&gt;</v>
      </c>
      <c r="O168" s="83"/>
      <c r="R168" s="82"/>
      <c r="S168" s="68"/>
      <c r="T168" s="68"/>
      <c r="U168" s="68"/>
      <c r="V168" s="68"/>
      <c r="W168" s="68" t="str">
        <f>CONCATENATE("&lt;!-- ",U162," fin --&gt;")</f>
        <v>&lt;!--  fin --&gt;</v>
      </c>
      <c r="X168" s="83"/>
      <c r="Y168" t="s">
        <v>2</v>
      </c>
    </row>
    <row r="169" ht="14.55" spans="1:23">
      <c r="A169" s="84"/>
      <c r="B169" s="70"/>
      <c r="C169" s="70"/>
      <c r="D169" s="85"/>
      <c r="E169" s="70"/>
      <c r="F169" s="68" t="str">
        <f>""</f>
        <v/>
      </c>
      <c r="I169" s="84"/>
      <c r="J169" s="70"/>
      <c r="K169" s="70"/>
      <c r="L169" s="85"/>
      <c r="M169" s="70"/>
      <c r="N169" s="68" t="str">
        <f>""</f>
        <v/>
      </c>
      <c r="R169" s="84"/>
      <c r="S169" s="70"/>
      <c r="T169" s="70"/>
      <c r="U169" s="85"/>
      <c r="V169" s="70"/>
      <c r="W169" s="68" t="str">
        <f>""</f>
        <v/>
      </c>
    </row>
    <row r="170" spans="1:25">
      <c r="A170" s="84" t="s">
        <v>199</v>
      </c>
      <c r="B170" s="70"/>
      <c r="C170" s="70"/>
      <c r="D170" s="71"/>
      <c r="E170" s="70" t="s">
        <v>2</v>
      </c>
      <c r="F170" s="70" t="str">
        <f>CONCATENATE("&lt;!-- ",D170," --&gt;")</f>
        <v>&lt;!--  --&gt;</v>
      </c>
      <c r="G170" s="73"/>
      <c r="H170" t="s">
        <v>2</v>
      </c>
      <c r="I170" s="84" t="s">
        <v>199</v>
      </c>
      <c r="J170" s="70"/>
      <c r="K170" s="70"/>
      <c r="L170" s="71"/>
      <c r="M170" s="70"/>
      <c r="N170" s="70" t="str">
        <f>CONCATENATE("&lt;!-- ",L170," --&gt;")</f>
        <v>&lt;!--  --&gt;</v>
      </c>
      <c r="O170" s="73"/>
      <c r="R170" s="84" t="str">
        <f>I170</f>
        <v>Título 21</v>
      </c>
      <c r="S170" s="70"/>
      <c r="T170" s="70"/>
      <c r="U170" s="71"/>
      <c r="V170" s="70"/>
      <c r="W170" s="70" t="str">
        <f>CONCATENATE("&lt;!-- ",U170," --&gt;")</f>
        <v>&lt;!--  --&gt;</v>
      </c>
      <c r="X170" s="73"/>
      <c r="Y170" t="s">
        <v>2</v>
      </c>
    </row>
    <row r="171" ht="14.4" spans="1:25">
      <c r="A171" s="74" t="s">
        <v>160</v>
      </c>
      <c r="B171" s="75" t="s">
        <v>161</v>
      </c>
      <c r="C171" s="76" t="s">
        <v>162</v>
      </c>
      <c r="F171" t="s">
        <v>86</v>
      </c>
      <c r="G171" s="78"/>
      <c r="I171" s="74" t="s">
        <v>160</v>
      </c>
      <c r="J171" s="75" t="s">
        <v>161</v>
      </c>
      <c r="K171" s="76" t="s">
        <v>162</v>
      </c>
      <c r="N171" t="str">
        <f>CONCATENATE(J171,L171,K171)</f>
        <v>&lt;div &gt;</v>
      </c>
      <c r="O171" s="78"/>
      <c r="R171" s="74" t="s">
        <v>160</v>
      </c>
      <c r="S171" s="75" t="s">
        <v>161</v>
      </c>
      <c r="T171" s="76" t="s">
        <v>162</v>
      </c>
      <c r="W171" t="str">
        <f>CONCATENATE(S171,U171,T171)</f>
        <v>&lt;div &gt;</v>
      </c>
      <c r="X171" s="78"/>
      <c r="Y171" t="s">
        <v>2</v>
      </c>
    </row>
    <row r="172" spans="1:25">
      <c r="A172" s="74"/>
      <c r="D172" s="77"/>
      <c r="E172" t="str">
        <f>CONCATENATE("id=",Comillas,D172,Comillas)</f>
        <v>id=""</v>
      </c>
      <c r="F172" t="str">
        <f>CONCATENATE("&lt;h3 ",E172,"&gt;",D170,"&lt;/h3&gt;")</f>
        <v>&lt;h3 id=""&gt;&lt;/h3&gt;</v>
      </c>
      <c r="G172" s="78"/>
      <c r="H172" t="s">
        <v>2</v>
      </c>
      <c r="I172" s="74"/>
      <c r="N172" t="str">
        <f>CONCATENATE("&lt;h4&gt;",L170,"&lt;/h4&gt;")</f>
        <v>&lt;h4&gt;&lt;/h4&gt;</v>
      </c>
      <c r="O172" s="78"/>
      <c r="R172" s="74"/>
      <c r="W172" t="str">
        <f>CONCATENATE("&lt;h5&gt;",U170,"&lt;/h5&gt;")</f>
        <v>&lt;h5&gt;&lt;/h5&gt;</v>
      </c>
      <c r="X172" s="78"/>
      <c r="Y172" t="s">
        <v>2</v>
      </c>
    </row>
    <row r="173" spans="1:25">
      <c r="A173" s="74"/>
      <c r="F173" t="str">
        <f>IF(D174&lt;&gt;"","&lt;p&gt;","")</f>
        <v/>
      </c>
      <c r="G173" s="78"/>
      <c r="H173" t="s">
        <v>2</v>
      </c>
      <c r="I173" s="74"/>
      <c r="N173" t="str">
        <f>IF(L174&lt;&gt;"","&lt;p&gt;","")</f>
        <v/>
      </c>
      <c r="O173" s="78"/>
      <c r="R173" s="74"/>
      <c r="W173" t="str">
        <f>IF(U174&lt;&gt;"","&lt;p&gt;","")</f>
        <v/>
      </c>
      <c r="X173" s="78"/>
      <c r="Y173" t="s">
        <v>2</v>
      </c>
    </row>
    <row r="174" spans="1:25">
      <c r="A174" s="74" t="s">
        <v>165</v>
      </c>
      <c r="D174" s="77"/>
      <c r="E174" t="s">
        <v>2</v>
      </c>
      <c r="F174" t="str">
        <f>IF(D174&lt;&gt;"",D174,"")</f>
        <v/>
      </c>
      <c r="G174" s="78"/>
      <c r="H174" t="s">
        <v>2</v>
      </c>
      <c r="I174" s="74" t="s">
        <v>165</v>
      </c>
      <c r="L174" s="77"/>
      <c r="M174" t="s">
        <v>2</v>
      </c>
      <c r="N174" t="str">
        <f>IF(L174&lt;&gt;"",L174,"")</f>
        <v/>
      </c>
      <c r="O174" s="78"/>
      <c r="R174" s="74" t="s">
        <v>165</v>
      </c>
      <c r="U174" s="77"/>
      <c r="V174" t="s">
        <v>2</v>
      </c>
      <c r="W174" t="str">
        <f>IF(U174&lt;&gt;"",U174,"")</f>
        <v/>
      </c>
      <c r="X174" s="78"/>
      <c r="Y174" t="s">
        <v>2</v>
      </c>
    </row>
    <row r="175" spans="1:25">
      <c r="A175" s="74"/>
      <c r="F175" t="s">
        <v>111</v>
      </c>
      <c r="G175" s="78"/>
      <c r="H175" t="s">
        <v>2</v>
      </c>
      <c r="I175" s="74"/>
      <c r="N175" t="s">
        <v>111</v>
      </c>
      <c r="O175" s="78"/>
      <c r="R175" s="74"/>
      <c r="W175" t="s">
        <v>111</v>
      </c>
      <c r="X175" s="78"/>
      <c r="Y175" t="s">
        <v>2</v>
      </c>
    </row>
    <row r="176" ht="14.55" spans="1:25">
      <c r="A176" s="82"/>
      <c r="B176" s="68"/>
      <c r="C176" s="68"/>
      <c r="D176" s="68"/>
      <c r="E176" s="68"/>
      <c r="F176" s="68" t="str">
        <f>CONCATENATE("&lt;!-- ",D170," fin --&gt;")</f>
        <v>&lt;!--  fin --&gt;</v>
      </c>
      <c r="G176" s="83"/>
      <c r="H176" t="s">
        <v>2</v>
      </c>
      <c r="I176" s="82"/>
      <c r="J176" s="68"/>
      <c r="K176" s="68"/>
      <c r="L176" s="68"/>
      <c r="M176" s="68"/>
      <c r="N176" s="68" t="str">
        <f>CONCATENATE("&lt;!-- ",L170," fin --&gt;")</f>
        <v>&lt;!--  fin --&gt;</v>
      </c>
      <c r="O176" s="83"/>
      <c r="R176" s="82"/>
      <c r="S176" s="68"/>
      <c r="T176" s="68"/>
      <c r="U176" s="68"/>
      <c r="V176" s="68"/>
      <c r="W176" s="68" t="str">
        <f>CONCATENATE("&lt;!-- ",U170," fin --&gt;")</f>
        <v>&lt;!--  fin --&gt;</v>
      </c>
      <c r="X176" s="83"/>
      <c r="Y176" t="s">
        <v>2</v>
      </c>
    </row>
    <row r="177" ht="14.55" spans="1:23">
      <c r="A177" s="84"/>
      <c r="B177" s="70"/>
      <c r="C177" s="70"/>
      <c r="D177" s="85"/>
      <c r="E177" s="70"/>
      <c r="F177" s="68" t="str">
        <f>""</f>
        <v/>
      </c>
      <c r="I177" s="84"/>
      <c r="J177" s="70"/>
      <c r="K177" s="70"/>
      <c r="L177" s="85"/>
      <c r="M177" s="70"/>
      <c r="N177" s="68" t="str">
        <f>""</f>
        <v/>
      </c>
      <c r="R177" s="84"/>
      <c r="S177" s="70"/>
      <c r="T177" s="70"/>
      <c r="U177" s="85"/>
      <c r="V177" s="70"/>
      <c r="W177" s="68" t="str">
        <f>""</f>
        <v/>
      </c>
    </row>
    <row r="178" spans="1:25">
      <c r="A178" s="84" t="s">
        <v>200</v>
      </c>
      <c r="B178" s="70"/>
      <c r="C178" s="70"/>
      <c r="D178" s="71"/>
      <c r="E178" s="70" t="s">
        <v>2</v>
      </c>
      <c r="F178" s="70" t="str">
        <f>CONCATENATE("&lt;!-- ",D178," --&gt;")</f>
        <v>&lt;!--  --&gt;</v>
      </c>
      <c r="G178" s="73"/>
      <c r="H178" t="s">
        <v>2</v>
      </c>
      <c r="I178" s="84" t="s">
        <v>200</v>
      </c>
      <c r="J178" s="70"/>
      <c r="K178" s="70"/>
      <c r="L178" s="71"/>
      <c r="M178" s="70"/>
      <c r="N178" s="70" t="str">
        <f>CONCATENATE("&lt;!-- ",L178," --&gt;")</f>
        <v>&lt;!--  --&gt;</v>
      </c>
      <c r="O178" s="73"/>
      <c r="R178" s="84" t="str">
        <f>I178</f>
        <v>Título 22</v>
      </c>
      <c r="S178" s="70"/>
      <c r="T178" s="70"/>
      <c r="U178" s="71"/>
      <c r="V178" s="70"/>
      <c r="W178" s="70" t="str">
        <f>CONCATENATE("&lt;!-- ",U178," --&gt;")</f>
        <v>&lt;!--  --&gt;</v>
      </c>
      <c r="X178" s="73"/>
      <c r="Y178" t="s">
        <v>2</v>
      </c>
    </row>
    <row r="179" ht="14.4" spans="1:25">
      <c r="A179" s="74" t="s">
        <v>160</v>
      </c>
      <c r="B179" s="75" t="s">
        <v>161</v>
      </c>
      <c r="C179" s="76" t="s">
        <v>162</v>
      </c>
      <c r="F179" t="s">
        <v>86</v>
      </c>
      <c r="G179" s="78"/>
      <c r="I179" s="74" t="s">
        <v>160</v>
      </c>
      <c r="J179" s="75" t="s">
        <v>161</v>
      </c>
      <c r="K179" s="76" t="s">
        <v>162</v>
      </c>
      <c r="N179" t="str">
        <f>CONCATENATE(J179,L179,K179)</f>
        <v>&lt;div &gt;</v>
      </c>
      <c r="O179" s="78"/>
      <c r="R179" s="74" t="s">
        <v>160</v>
      </c>
      <c r="S179" s="75" t="s">
        <v>161</v>
      </c>
      <c r="T179" s="76" t="s">
        <v>162</v>
      </c>
      <c r="W179" t="str">
        <f>CONCATENATE(S179,U179,T179)</f>
        <v>&lt;div &gt;</v>
      </c>
      <c r="X179" s="78"/>
      <c r="Y179" t="s">
        <v>2</v>
      </c>
    </row>
    <row r="180" spans="1:25">
      <c r="A180" s="74"/>
      <c r="D180" s="77"/>
      <c r="E180" t="str">
        <f>CONCATENATE("id=",Comillas,D180,Comillas)</f>
        <v>id=""</v>
      </c>
      <c r="F180" t="str">
        <f>CONCATENATE("&lt;h3 ",E180,"&gt;",D178,"&lt;/h3&gt;")</f>
        <v>&lt;h3 id=""&gt;&lt;/h3&gt;</v>
      </c>
      <c r="G180" s="78"/>
      <c r="H180" t="s">
        <v>2</v>
      </c>
      <c r="I180" s="74"/>
      <c r="N180" t="str">
        <f>CONCATENATE("&lt;h4&gt;",L178,"&lt;/h4&gt;")</f>
        <v>&lt;h4&gt;&lt;/h4&gt;</v>
      </c>
      <c r="O180" s="78"/>
      <c r="R180" s="74"/>
      <c r="W180" t="str">
        <f>CONCATENATE("&lt;h5&gt;",U178,"&lt;/h5&gt;")</f>
        <v>&lt;h5&gt;&lt;/h5&gt;</v>
      </c>
      <c r="X180" s="78"/>
      <c r="Y180" t="s">
        <v>2</v>
      </c>
    </row>
    <row r="181" spans="1:25">
      <c r="A181" s="74"/>
      <c r="F181" t="str">
        <f>IF(D182&lt;&gt;"","&lt;p&gt;","")</f>
        <v/>
      </c>
      <c r="G181" s="78"/>
      <c r="H181" t="s">
        <v>2</v>
      </c>
      <c r="I181" s="74"/>
      <c r="N181" t="str">
        <f>IF(L182&lt;&gt;"","&lt;p&gt;","")</f>
        <v/>
      </c>
      <c r="O181" s="78"/>
      <c r="R181" s="74"/>
      <c r="W181" t="str">
        <f>IF(U182&lt;&gt;"","&lt;p&gt;","")</f>
        <v/>
      </c>
      <c r="X181" s="78"/>
      <c r="Y181" t="s">
        <v>2</v>
      </c>
    </row>
    <row r="182" spans="1:25">
      <c r="A182" s="74" t="s">
        <v>165</v>
      </c>
      <c r="D182" s="77"/>
      <c r="E182" t="s">
        <v>2</v>
      </c>
      <c r="F182" t="str">
        <f>IF(D182&lt;&gt;"",D182,"")</f>
        <v/>
      </c>
      <c r="G182" s="78"/>
      <c r="H182" t="s">
        <v>2</v>
      </c>
      <c r="I182" s="74" t="s">
        <v>165</v>
      </c>
      <c r="L182" s="77"/>
      <c r="M182" t="s">
        <v>2</v>
      </c>
      <c r="N182" t="str">
        <f>IF(L182&lt;&gt;"",L182,"")</f>
        <v/>
      </c>
      <c r="O182" s="78"/>
      <c r="R182" s="74" t="s">
        <v>165</v>
      </c>
      <c r="U182" s="77"/>
      <c r="V182" t="s">
        <v>2</v>
      </c>
      <c r="W182" t="str">
        <f>IF(U182&lt;&gt;"",U182,"")</f>
        <v/>
      </c>
      <c r="X182" s="78"/>
      <c r="Y182" t="s">
        <v>2</v>
      </c>
    </row>
    <row r="183" spans="1:25">
      <c r="A183" s="74"/>
      <c r="F183" t="s">
        <v>111</v>
      </c>
      <c r="G183" s="78"/>
      <c r="H183" t="s">
        <v>2</v>
      </c>
      <c r="I183" s="74"/>
      <c r="N183" t="s">
        <v>111</v>
      </c>
      <c r="O183" s="78"/>
      <c r="R183" s="74"/>
      <c r="W183" t="s">
        <v>111</v>
      </c>
      <c r="X183" s="78"/>
      <c r="Y183" t="s">
        <v>2</v>
      </c>
    </row>
    <row r="184" ht="14.55" spans="1:25">
      <c r="A184" s="82"/>
      <c r="B184" s="68"/>
      <c r="C184" s="68"/>
      <c r="D184" s="68"/>
      <c r="E184" s="68"/>
      <c r="F184" s="68" t="str">
        <f>CONCATENATE("&lt;!-- ",D178," fin --&gt;")</f>
        <v>&lt;!--  fin --&gt;</v>
      </c>
      <c r="G184" s="83"/>
      <c r="H184" t="s">
        <v>2</v>
      </c>
      <c r="I184" s="82"/>
      <c r="J184" s="68"/>
      <c r="K184" s="68"/>
      <c r="L184" s="68"/>
      <c r="M184" s="68"/>
      <c r="N184" s="68" t="str">
        <f>CONCATENATE("&lt;!-- ",L178," fin --&gt;")</f>
        <v>&lt;!--  fin --&gt;</v>
      </c>
      <c r="O184" s="83"/>
      <c r="R184" s="82"/>
      <c r="S184" s="68"/>
      <c r="T184" s="68"/>
      <c r="U184" s="68"/>
      <c r="V184" s="68"/>
      <c r="W184" s="68" t="str">
        <f>CONCATENATE("&lt;!-- ",U178," fin --&gt;")</f>
        <v>&lt;!--  fin --&gt;</v>
      </c>
      <c r="X184" s="83"/>
      <c r="Y184" t="s">
        <v>2</v>
      </c>
    </row>
    <row r="185" ht="14.55" spans="4:23">
      <c r="D185" s="85"/>
      <c r="E185" s="70"/>
      <c r="F185" s="68" t="str">
        <f>""</f>
        <v/>
      </c>
      <c r="R185" s="84"/>
      <c r="S185" s="70"/>
      <c r="T185" s="70"/>
      <c r="U185" s="85"/>
      <c r="V185" s="70"/>
      <c r="W185" s="68" t="str">
        <f>""</f>
        <v/>
      </c>
    </row>
    <row r="186" spans="1:25">
      <c r="A186" s="84" t="s">
        <v>191</v>
      </c>
      <c r="B186" s="70"/>
      <c r="C186" s="70"/>
      <c r="D186" s="71"/>
      <c r="E186" s="70" t="s">
        <v>2</v>
      </c>
      <c r="F186" s="70" t="str">
        <f>CONCATENATE("&lt;!-- ",D186," --&gt;")</f>
        <v>&lt;!--  --&gt;</v>
      </c>
      <c r="G186" s="73"/>
      <c r="H186" t="s">
        <v>2</v>
      </c>
      <c r="I186" s="84" t="s">
        <v>191</v>
      </c>
      <c r="J186" s="70"/>
      <c r="K186" s="70"/>
      <c r="L186" s="71"/>
      <c r="M186" s="70"/>
      <c r="N186" s="70" t="str">
        <f>CONCATENATE("&lt;!-- ",L186," --&gt;")</f>
        <v>&lt;!--  --&gt;</v>
      </c>
      <c r="O186" s="73"/>
      <c r="R186" s="84" t="str">
        <f>I186</f>
        <v>Título 13</v>
      </c>
      <c r="S186" s="70"/>
      <c r="T186" s="70"/>
      <c r="U186" s="71"/>
      <c r="V186" s="70"/>
      <c r="W186" s="70" t="str">
        <f>CONCATENATE("&lt;!-- ",U186," --&gt;")</f>
        <v>&lt;!--  --&gt;</v>
      </c>
      <c r="X186" s="73"/>
      <c r="Y186" t="s">
        <v>2</v>
      </c>
    </row>
    <row r="187" ht="14.4" spans="1:25">
      <c r="A187" s="74" t="s">
        <v>160</v>
      </c>
      <c r="B187" s="75" t="s">
        <v>161</v>
      </c>
      <c r="C187" s="76" t="s">
        <v>162</v>
      </c>
      <c r="F187" t="s">
        <v>86</v>
      </c>
      <c r="G187" s="78"/>
      <c r="I187" s="74" t="s">
        <v>160</v>
      </c>
      <c r="J187" s="75" t="s">
        <v>161</v>
      </c>
      <c r="K187" s="76" t="s">
        <v>162</v>
      </c>
      <c r="N187" t="str">
        <f>CONCATENATE(J187,L187,K187)</f>
        <v>&lt;div &gt;</v>
      </c>
      <c r="O187" s="78"/>
      <c r="R187" s="74" t="s">
        <v>160</v>
      </c>
      <c r="S187" s="75" t="s">
        <v>161</v>
      </c>
      <c r="T187" s="76" t="s">
        <v>162</v>
      </c>
      <c r="W187" t="str">
        <f>CONCATENATE(S187,U187,T187)</f>
        <v>&lt;div &gt;</v>
      </c>
      <c r="X187" s="78"/>
      <c r="Y187" t="s">
        <v>2</v>
      </c>
    </row>
    <row r="188" spans="1:25">
      <c r="A188" s="74"/>
      <c r="D188" s="77"/>
      <c r="E188" t="str">
        <f>CONCATENATE("id=",Comillas,D188,Comillas)</f>
        <v>id=""</v>
      </c>
      <c r="F188" t="str">
        <f>CONCATENATE("&lt;h3 ",E188,"&gt;",D186,"&lt;/h3&gt;")</f>
        <v>&lt;h3 id=""&gt;&lt;/h3&gt;</v>
      </c>
      <c r="G188" s="78"/>
      <c r="H188" t="s">
        <v>2</v>
      </c>
      <c r="I188" s="74"/>
      <c r="N188" t="str">
        <f>CONCATENATE("&lt;h4&gt;",L186,"&lt;/h4&gt;")</f>
        <v>&lt;h4&gt;&lt;/h4&gt;</v>
      </c>
      <c r="O188" s="78"/>
      <c r="R188" s="74"/>
      <c r="W188" t="str">
        <f>CONCATENATE("&lt;h5&gt;",U186,"&lt;/h5&gt;")</f>
        <v>&lt;h5&gt;&lt;/h5&gt;</v>
      </c>
      <c r="X188" s="78"/>
      <c r="Y188" t="s">
        <v>2</v>
      </c>
    </row>
    <row r="189" spans="1:25">
      <c r="A189" s="74"/>
      <c r="F189" t="str">
        <f>IF(D190&lt;&gt;"","&lt;p&gt;","")</f>
        <v/>
      </c>
      <c r="G189" s="78"/>
      <c r="H189" t="s">
        <v>2</v>
      </c>
      <c r="I189" s="74"/>
      <c r="N189" t="str">
        <f>IF(L190&lt;&gt;"","&lt;p&gt;","")</f>
        <v/>
      </c>
      <c r="O189" s="78"/>
      <c r="R189" s="74"/>
      <c r="W189" t="str">
        <f>IF(U190&lt;&gt;"","&lt;p&gt;","")</f>
        <v/>
      </c>
      <c r="X189" s="78"/>
      <c r="Y189" t="s">
        <v>2</v>
      </c>
    </row>
    <row r="190" spans="1:25">
      <c r="A190" s="74" t="s">
        <v>165</v>
      </c>
      <c r="D190" s="77"/>
      <c r="E190" t="s">
        <v>2</v>
      </c>
      <c r="F190" t="str">
        <f>IF(D190&lt;&gt;"",D190,"")</f>
        <v/>
      </c>
      <c r="G190" s="78"/>
      <c r="H190" t="s">
        <v>2</v>
      </c>
      <c r="I190" s="74" t="s">
        <v>165</v>
      </c>
      <c r="L190" s="77"/>
      <c r="M190" t="s">
        <v>2</v>
      </c>
      <c r="N190" t="str">
        <f>IF(L190&lt;&gt;"",L190,"")</f>
        <v/>
      </c>
      <c r="O190" s="78"/>
      <c r="R190" s="74" t="s">
        <v>165</v>
      </c>
      <c r="U190" s="77"/>
      <c r="V190" t="s">
        <v>2</v>
      </c>
      <c r="W190" t="str">
        <f>IF(U190&lt;&gt;"",U190,"")</f>
        <v/>
      </c>
      <c r="X190" s="78"/>
      <c r="Y190" t="s">
        <v>2</v>
      </c>
    </row>
    <row r="191" spans="1:25">
      <c r="A191" s="74"/>
      <c r="F191" t="s">
        <v>111</v>
      </c>
      <c r="G191" s="78"/>
      <c r="H191" t="s">
        <v>2</v>
      </c>
      <c r="I191" s="74"/>
      <c r="N191" t="s">
        <v>111</v>
      </c>
      <c r="O191" s="78"/>
      <c r="R191" s="74"/>
      <c r="W191" t="s">
        <v>111</v>
      </c>
      <c r="X191" s="78"/>
      <c r="Y191" t="s">
        <v>2</v>
      </c>
    </row>
    <row r="192" ht="14.55" spans="1:25">
      <c r="A192" s="82"/>
      <c r="B192" s="68"/>
      <c r="C192" s="68"/>
      <c r="D192" s="68"/>
      <c r="E192" s="68"/>
      <c r="F192" s="68" t="str">
        <f>CONCATENATE("&lt;!-- ",D186," fin --&gt;")</f>
        <v>&lt;!--  fin --&gt;</v>
      </c>
      <c r="G192" s="83"/>
      <c r="H192" t="s">
        <v>2</v>
      </c>
      <c r="I192" s="82"/>
      <c r="J192" s="68"/>
      <c r="K192" s="68"/>
      <c r="L192" s="68"/>
      <c r="M192" s="68"/>
      <c r="N192" s="68" t="str">
        <f>CONCATENATE("&lt;!-- ",L186," fin --&gt;")</f>
        <v>&lt;!--  fin --&gt;</v>
      </c>
      <c r="O192" s="83"/>
      <c r="R192" s="82"/>
      <c r="S192" s="68"/>
      <c r="T192" s="68"/>
      <c r="U192" s="68"/>
      <c r="V192" s="68"/>
      <c r="W192" s="68" t="str">
        <f>CONCATENATE("&lt;!-- ",U186," fin --&gt;")</f>
        <v>&lt;!--  fin --&gt;</v>
      </c>
      <c r="X192" s="83"/>
      <c r="Y192" t="s">
        <v>2</v>
      </c>
    </row>
    <row r="193" ht="14.55" spans="1:23">
      <c r="A193" s="84"/>
      <c r="B193" s="70"/>
      <c r="C193" s="70"/>
      <c r="D193" s="85"/>
      <c r="E193" s="70"/>
      <c r="F193" s="68" t="str">
        <f>""</f>
        <v/>
      </c>
      <c r="I193" s="84"/>
      <c r="J193" s="70"/>
      <c r="K193" s="70"/>
      <c r="L193" s="85"/>
      <c r="M193" s="70"/>
      <c r="N193" s="68" t="str">
        <f>""</f>
        <v/>
      </c>
      <c r="R193" s="84"/>
      <c r="S193" s="70"/>
      <c r="T193" s="70"/>
      <c r="U193" s="85"/>
      <c r="V193" s="70"/>
      <c r="W193" s="68" t="str">
        <f>""</f>
        <v/>
      </c>
    </row>
    <row r="194" spans="1:25">
      <c r="A194" s="84" t="s">
        <v>192</v>
      </c>
      <c r="B194" s="70"/>
      <c r="C194" s="70"/>
      <c r="D194" s="71"/>
      <c r="E194" s="70" t="s">
        <v>2</v>
      </c>
      <c r="F194" s="70" t="str">
        <f>CONCATENATE("&lt;!-- ",D194," --&gt;")</f>
        <v>&lt;!--  --&gt;</v>
      </c>
      <c r="G194" s="73"/>
      <c r="H194" t="s">
        <v>2</v>
      </c>
      <c r="I194" s="84" t="s">
        <v>192</v>
      </c>
      <c r="J194" s="70"/>
      <c r="K194" s="70"/>
      <c r="L194" s="71"/>
      <c r="M194" s="70"/>
      <c r="N194" s="70" t="str">
        <f>CONCATENATE("&lt;!-- ",L194," --&gt;")</f>
        <v>&lt;!--  --&gt;</v>
      </c>
      <c r="O194" s="73"/>
      <c r="R194" s="84" t="str">
        <f>I194</f>
        <v>Título 14</v>
      </c>
      <c r="S194" s="70"/>
      <c r="T194" s="70"/>
      <c r="U194" s="71"/>
      <c r="V194" s="70"/>
      <c r="W194" s="70" t="str">
        <f>CONCATENATE("&lt;!-- ",U194," --&gt;")</f>
        <v>&lt;!--  --&gt;</v>
      </c>
      <c r="X194" s="73"/>
      <c r="Y194" t="s">
        <v>2</v>
      </c>
    </row>
    <row r="195" ht="14.4" spans="1:25">
      <c r="A195" s="74" t="s">
        <v>160</v>
      </c>
      <c r="B195" s="75" t="s">
        <v>161</v>
      </c>
      <c r="C195" s="76" t="s">
        <v>162</v>
      </c>
      <c r="F195" t="s">
        <v>86</v>
      </c>
      <c r="G195" s="78"/>
      <c r="I195" s="74" t="s">
        <v>160</v>
      </c>
      <c r="J195" s="75" t="s">
        <v>161</v>
      </c>
      <c r="K195" s="76" t="s">
        <v>162</v>
      </c>
      <c r="N195" t="str">
        <f>CONCATENATE(J195,L195,K195)</f>
        <v>&lt;div &gt;</v>
      </c>
      <c r="O195" s="78"/>
      <c r="R195" s="74" t="s">
        <v>160</v>
      </c>
      <c r="S195" s="75" t="s">
        <v>161</v>
      </c>
      <c r="T195" s="76" t="s">
        <v>162</v>
      </c>
      <c r="W195" t="str">
        <f>CONCATENATE(S195,U195,T195)</f>
        <v>&lt;div &gt;</v>
      </c>
      <c r="X195" s="78"/>
      <c r="Y195" t="s">
        <v>2</v>
      </c>
    </row>
    <row r="196" spans="1:25">
      <c r="A196" s="74"/>
      <c r="D196" s="77"/>
      <c r="E196" t="str">
        <f>CONCATENATE("id=",Comillas,D196,Comillas)</f>
        <v>id=""</v>
      </c>
      <c r="F196" t="str">
        <f>CONCATENATE("&lt;h3 ",E196,"&gt;",D194,"&lt;/h3&gt;")</f>
        <v>&lt;h3 id=""&gt;&lt;/h3&gt;</v>
      </c>
      <c r="G196" s="78"/>
      <c r="H196" t="s">
        <v>2</v>
      </c>
      <c r="I196" s="74"/>
      <c r="N196" t="str">
        <f>CONCATENATE("&lt;h4&gt;",L194,"&lt;/h4&gt;")</f>
        <v>&lt;h4&gt;&lt;/h4&gt;</v>
      </c>
      <c r="O196" s="78"/>
      <c r="R196" s="74"/>
      <c r="W196" t="str">
        <f>CONCATENATE("&lt;h5&gt;",U194,"&lt;/h5&gt;")</f>
        <v>&lt;h5&gt;&lt;/h5&gt;</v>
      </c>
      <c r="X196" s="78"/>
      <c r="Y196" t="s">
        <v>2</v>
      </c>
    </row>
    <row r="197" spans="1:25">
      <c r="A197" s="74"/>
      <c r="F197" t="str">
        <f>IF(D198&lt;&gt;"","&lt;p&gt;","")</f>
        <v/>
      </c>
      <c r="G197" s="78"/>
      <c r="H197" t="s">
        <v>2</v>
      </c>
      <c r="I197" s="74"/>
      <c r="N197" t="str">
        <f>IF(L198&lt;&gt;"","&lt;p&gt;","")</f>
        <v/>
      </c>
      <c r="O197" s="78"/>
      <c r="R197" s="74"/>
      <c r="W197" t="str">
        <f>IF(U198&lt;&gt;"","&lt;p&gt;","")</f>
        <v/>
      </c>
      <c r="X197" s="78"/>
      <c r="Y197" t="s">
        <v>2</v>
      </c>
    </row>
    <row r="198" spans="1:25">
      <c r="A198" s="74" t="s">
        <v>165</v>
      </c>
      <c r="D198" s="77"/>
      <c r="E198" t="s">
        <v>2</v>
      </c>
      <c r="F198" t="str">
        <f>IF(D198&lt;&gt;"",D198,"")</f>
        <v/>
      </c>
      <c r="G198" s="78"/>
      <c r="H198" t="s">
        <v>2</v>
      </c>
      <c r="I198" s="74" t="s">
        <v>165</v>
      </c>
      <c r="L198" s="77"/>
      <c r="M198" t="s">
        <v>2</v>
      </c>
      <c r="N198" t="str">
        <f>IF(L198&lt;&gt;"",L198,"")</f>
        <v/>
      </c>
      <c r="O198" s="78"/>
      <c r="R198" s="74" t="s">
        <v>165</v>
      </c>
      <c r="U198" s="77"/>
      <c r="V198" t="s">
        <v>2</v>
      </c>
      <c r="W198" t="str">
        <f>IF(U198&lt;&gt;"",U198,"")</f>
        <v/>
      </c>
      <c r="X198" s="78"/>
      <c r="Y198" t="s">
        <v>2</v>
      </c>
    </row>
    <row r="199" spans="1:25">
      <c r="A199" s="74"/>
      <c r="F199" t="s">
        <v>111</v>
      </c>
      <c r="G199" s="78"/>
      <c r="H199" t="s">
        <v>2</v>
      </c>
      <c r="I199" s="74"/>
      <c r="N199" t="s">
        <v>111</v>
      </c>
      <c r="O199" s="78"/>
      <c r="R199" s="74"/>
      <c r="W199" t="s">
        <v>111</v>
      </c>
      <c r="X199" s="78"/>
      <c r="Y199" t="s">
        <v>2</v>
      </c>
    </row>
    <row r="200" ht="14.55" spans="1:25">
      <c r="A200" s="82"/>
      <c r="B200" s="68"/>
      <c r="C200" s="68"/>
      <c r="D200" s="68"/>
      <c r="E200" s="68"/>
      <c r="F200" s="68" t="str">
        <f>CONCATENATE("&lt;!-- ",D194," fin --&gt;")</f>
        <v>&lt;!--  fin --&gt;</v>
      </c>
      <c r="G200" s="83"/>
      <c r="H200" t="s">
        <v>2</v>
      </c>
      <c r="I200" s="82"/>
      <c r="J200" s="68"/>
      <c r="K200" s="68"/>
      <c r="L200" s="68"/>
      <c r="M200" s="68"/>
      <c r="N200" s="68" t="str">
        <f>CONCATENATE("&lt;!-- ",L194," fin --&gt;")</f>
        <v>&lt;!--  fin --&gt;</v>
      </c>
      <c r="O200" s="83"/>
      <c r="R200" s="82"/>
      <c r="S200" s="68"/>
      <c r="T200" s="68"/>
      <c r="U200" s="68"/>
      <c r="V200" s="68"/>
      <c r="W200" s="68" t="str">
        <f>CONCATENATE("&lt;!-- ",U194," fin --&gt;")</f>
        <v>&lt;!--  fin --&gt;</v>
      </c>
      <c r="X200" s="83"/>
      <c r="Y200" t="s">
        <v>2</v>
      </c>
    </row>
    <row r="201" ht="14.55" spans="1:23">
      <c r="A201" s="84"/>
      <c r="B201" s="70"/>
      <c r="C201" s="70"/>
      <c r="D201" s="85"/>
      <c r="E201" s="70"/>
      <c r="F201" s="68" t="str">
        <f>""</f>
        <v/>
      </c>
      <c r="I201" s="84"/>
      <c r="J201" s="70"/>
      <c r="K201" s="70"/>
      <c r="L201" s="85"/>
      <c r="M201" s="70"/>
      <c r="N201" s="68" t="str">
        <f>""</f>
        <v/>
      </c>
      <c r="R201" s="84"/>
      <c r="S201" s="70"/>
      <c r="T201" s="70"/>
      <c r="U201" s="85"/>
      <c r="V201" s="70"/>
      <c r="W201" s="68" t="str">
        <f>""</f>
        <v/>
      </c>
    </row>
    <row r="202" spans="1:25">
      <c r="A202" s="84" t="s">
        <v>193</v>
      </c>
      <c r="B202" s="70"/>
      <c r="C202" s="70"/>
      <c r="D202" s="71"/>
      <c r="E202" s="70" t="s">
        <v>2</v>
      </c>
      <c r="F202" s="70" t="str">
        <f>CONCATENATE("&lt;!-- ",D202," --&gt;")</f>
        <v>&lt;!--  --&gt;</v>
      </c>
      <c r="G202" s="73"/>
      <c r="H202" t="s">
        <v>2</v>
      </c>
      <c r="I202" s="84" t="s">
        <v>193</v>
      </c>
      <c r="J202" s="70"/>
      <c r="K202" s="70"/>
      <c r="L202" s="71"/>
      <c r="M202" s="70"/>
      <c r="N202" s="70" t="str">
        <f>CONCATENATE("&lt;!-- ",L202," --&gt;")</f>
        <v>&lt;!--  --&gt;</v>
      </c>
      <c r="O202" s="73"/>
      <c r="R202" s="84" t="str">
        <f>I202</f>
        <v>Título 15</v>
      </c>
      <c r="S202" s="70"/>
      <c r="T202" s="70"/>
      <c r="U202" s="71"/>
      <c r="V202" s="70"/>
      <c r="W202" s="70" t="str">
        <f>CONCATENATE("&lt;!-- ",U202," --&gt;")</f>
        <v>&lt;!--  --&gt;</v>
      </c>
      <c r="X202" s="73"/>
      <c r="Y202" t="s">
        <v>2</v>
      </c>
    </row>
    <row r="203" ht="14.4" spans="1:25">
      <c r="A203" s="74" t="s">
        <v>160</v>
      </c>
      <c r="B203" s="75" t="s">
        <v>161</v>
      </c>
      <c r="C203" s="76" t="s">
        <v>162</v>
      </c>
      <c r="F203" t="s">
        <v>86</v>
      </c>
      <c r="G203" s="78"/>
      <c r="I203" s="74" t="s">
        <v>160</v>
      </c>
      <c r="J203" s="75" t="s">
        <v>161</v>
      </c>
      <c r="K203" s="76" t="s">
        <v>162</v>
      </c>
      <c r="N203" t="str">
        <f>CONCATENATE(J203,L203,K203)</f>
        <v>&lt;div &gt;</v>
      </c>
      <c r="O203" s="78"/>
      <c r="R203" s="74" t="s">
        <v>160</v>
      </c>
      <c r="S203" s="75" t="s">
        <v>161</v>
      </c>
      <c r="T203" s="76" t="s">
        <v>162</v>
      </c>
      <c r="W203" t="str">
        <f>CONCATENATE(S203,U203,T203)</f>
        <v>&lt;div &gt;</v>
      </c>
      <c r="X203" s="78"/>
      <c r="Y203" t="s">
        <v>2</v>
      </c>
    </row>
    <row r="204" spans="1:25">
      <c r="A204" s="74"/>
      <c r="D204" s="77"/>
      <c r="E204" t="str">
        <f>CONCATENATE("id=",Comillas,D204,Comillas)</f>
        <v>id=""</v>
      </c>
      <c r="F204" t="str">
        <f>CONCATENATE("&lt;h3 ",E204,"&gt;",D202,"&lt;/h3&gt;")</f>
        <v>&lt;h3 id=""&gt;&lt;/h3&gt;</v>
      </c>
      <c r="G204" s="78"/>
      <c r="H204" t="s">
        <v>2</v>
      </c>
      <c r="I204" s="74"/>
      <c r="N204" t="str">
        <f>CONCATENATE("&lt;h4&gt;",L202,"&lt;/h4&gt;")</f>
        <v>&lt;h4&gt;&lt;/h4&gt;</v>
      </c>
      <c r="O204" s="78"/>
      <c r="R204" s="74"/>
      <c r="W204" t="str">
        <f>CONCATENATE("&lt;h5&gt;",U202,"&lt;/h5&gt;")</f>
        <v>&lt;h5&gt;&lt;/h5&gt;</v>
      </c>
      <c r="X204" s="78"/>
      <c r="Y204" t="s">
        <v>2</v>
      </c>
    </row>
    <row r="205" spans="1:25">
      <c r="A205" s="74"/>
      <c r="F205" t="str">
        <f>IF(D206&lt;&gt;"","&lt;p&gt;","")</f>
        <v/>
      </c>
      <c r="G205" s="78"/>
      <c r="H205" t="s">
        <v>2</v>
      </c>
      <c r="I205" s="74"/>
      <c r="N205" t="str">
        <f>IF(L206&lt;&gt;"","&lt;p&gt;","")</f>
        <v/>
      </c>
      <c r="O205" s="78"/>
      <c r="R205" s="74"/>
      <c r="W205" t="str">
        <f>IF(U206&lt;&gt;"","&lt;p&gt;","")</f>
        <v/>
      </c>
      <c r="X205" s="78"/>
      <c r="Y205" t="s">
        <v>2</v>
      </c>
    </row>
    <row r="206" spans="1:25">
      <c r="A206" s="74" t="s">
        <v>165</v>
      </c>
      <c r="D206" s="77"/>
      <c r="E206" t="s">
        <v>2</v>
      </c>
      <c r="F206" t="str">
        <f>IF(D206&lt;&gt;"",D206,"")</f>
        <v/>
      </c>
      <c r="G206" s="78"/>
      <c r="H206" t="s">
        <v>2</v>
      </c>
      <c r="I206" s="74" t="s">
        <v>165</v>
      </c>
      <c r="L206" s="77"/>
      <c r="M206" t="s">
        <v>2</v>
      </c>
      <c r="N206" t="str">
        <f>IF(L206&lt;&gt;"",L206,"")</f>
        <v/>
      </c>
      <c r="O206" s="78"/>
      <c r="R206" s="74" t="s">
        <v>165</v>
      </c>
      <c r="U206" s="77"/>
      <c r="V206" t="s">
        <v>2</v>
      </c>
      <c r="W206" t="str">
        <f>IF(U206&lt;&gt;"",U206,"")</f>
        <v/>
      </c>
      <c r="X206" s="78"/>
      <c r="Y206" t="s">
        <v>2</v>
      </c>
    </row>
    <row r="207" spans="1:25">
      <c r="A207" s="74"/>
      <c r="F207" t="s">
        <v>111</v>
      </c>
      <c r="G207" s="78"/>
      <c r="H207" t="s">
        <v>2</v>
      </c>
      <c r="I207" s="74"/>
      <c r="N207" t="s">
        <v>111</v>
      </c>
      <c r="O207" s="78"/>
      <c r="R207" s="74"/>
      <c r="W207" t="s">
        <v>111</v>
      </c>
      <c r="X207" s="78"/>
      <c r="Y207" t="s">
        <v>2</v>
      </c>
    </row>
    <row r="208" ht="14.55" spans="1:25">
      <c r="A208" s="82"/>
      <c r="B208" s="68"/>
      <c r="C208" s="68"/>
      <c r="D208" s="68"/>
      <c r="E208" s="68"/>
      <c r="F208" s="68" t="str">
        <f>CONCATENATE("&lt;!-- ",D202," fin --&gt;")</f>
        <v>&lt;!--  fin --&gt;</v>
      </c>
      <c r="G208" s="83"/>
      <c r="H208" t="s">
        <v>2</v>
      </c>
      <c r="I208" s="82"/>
      <c r="J208" s="68"/>
      <c r="K208" s="68"/>
      <c r="L208" s="68"/>
      <c r="M208" s="68"/>
      <c r="N208" s="68" t="str">
        <f>CONCATENATE("&lt;!-- ",L202," fin --&gt;")</f>
        <v>&lt;!--  fin --&gt;</v>
      </c>
      <c r="O208" s="83"/>
      <c r="R208" s="82"/>
      <c r="S208" s="68"/>
      <c r="T208" s="68"/>
      <c r="U208" s="68"/>
      <c r="V208" s="68"/>
      <c r="W208" s="68" t="str">
        <f>CONCATENATE("&lt;!-- ",U202," fin --&gt;")</f>
        <v>&lt;!--  fin --&gt;</v>
      </c>
      <c r="X208" s="83"/>
      <c r="Y208" t="s">
        <v>2</v>
      </c>
    </row>
    <row r="209" ht="14.55" spans="1:23">
      <c r="A209" s="84"/>
      <c r="B209" s="70"/>
      <c r="C209" s="70"/>
      <c r="D209" s="85"/>
      <c r="E209" s="70"/>
      <c r="F209" s="68" t="str">
        <f>""</f>
        <v/>
      </c>
      <c r="I209" s="84"/>
      <c r="J209" s="70"/>
      <c r="K209" s="70"/>
      <c r="L209" s="85"/>
      <c r="M209" s="70"/>
      <c r="N209" s="68" t="str">
        <f>""</f>
        <v/>
      </c>
      <c r="R209" s="84"/>
      <c r="S209" s="70"/>
      <c r="T209" s="70"/>
      <c r="U209" s="85"/>
      <c r="V209" s="70"/>
      <c r="W209" s="68" t="str">
        <f>""</f>
        <v/>
      </c>
    </row>
    <row r="210" spans="1:25">
      <c r="A210" s="84" t="s">
        <v>194</v>
      </c>
      <c r="B210" s="70"/>
      <c r="C210" s="70"/>
      <c r="D210" s="71"/>
      <c r="E210" s="70" t="s">
        <v>2</v>
      </c>
      <c r="F210" s="70" t="str">
        <f>CONCATENATE("&lt;!-- ",D210," --&gt;")</f>
        <v>&lt;!--  --&gt;</v>
      </c>
      <c r="G210" s="73"/>
      <c r="H210" t="s">
        <v>2</v>
      </c>
      <c r="I210" s="84" t="s">
        <v>194</v>
      </c>
      <c r="J210" s="70"/>
      <c r="K210" s="70"/>
      <c r="L210" s="71"/>
      <c r="M210" s="70"/>
      <c r="N210" s="70" t="str">
        <f>CONCATENATE("&lt;!-- ",L210," --&gt;")</f>
        <v>&lt;!--  --&gt;</v>
      </c>
      <c r="O210" s="73"/>
      <c r="R210" s="84" t="str">
        <f>I210</f>
        <v>Título 16</v>
      </c>
      <c r="S210" s="70"/>
      <c r="T210" s="70"/>
      <c r="U210" s="71"/>
      <c r="V210" s="70"/>
      <c r="W210" s="70" t="str">
        <f>CONCATENATE("&lt;!-- ",U210," --&gt;")</f>
        <v>&lt;!--  --&gt;</v>
      </c>
      <c r="X210" s="73"/>
      <c r="Y210" t="s">
        <v>2</v>
      </c>
    </row>
    <row r="211" ht="14.4" spans="1:25">
      <c r="A211" s="74" t="s">
        <v>160</v>
      </c>
      <c r="B211" s="75" t="s">
        <v>161</v>
      </c>
      <c r="C211" s="76" t="s">
        <v>162</v>
      </c>
      <c r="F211" t="s">
        <v>86</v>
      </c>
      <c r="G211" s="78"/>
      <c r="I211" s="74" t="s">
        <v>160</v>
      </c>
      <c r="J211" s="75" t="s">
        <v>161</v>
      </c>
      <c r="K211" s="76" t="s">
        <v>162</v>
      </c>
      <c r="N211" t="str">
        <f>CONCATENATE(J211,L211,K211)</f>
        <v>&lt;div &gt;</v>
      </c>
      <c r="O211" s="78"/>
      <c r="R211" s="74" t="s">
        <v>160</v>
      </c>
      <c r="S211" s="75" t="s">
        <v>161</v>
      </c>
      <c r="T211" s="76" t="s">
        <v>162</v>
      </c>
      <c r="W211" t="str">
        <f>CONCATENATE(S211,U211,T211)</f>
        <v>&lt;div &gt;</v>
      </c>
      <c r="X211" s="78"/>
      <c r="Y211" t="s">
        <v>2</v>
      </c>
    </row>
    <row r="212" spans="1:25">
      <c r="A212" s="74"/>
      <c r="D212" s="77"/>
      <c r="E212" t="str">
        <f>CONCATENATE("id=",Comillas,D212,Comillas)</f>
        <v>id=""</v>
      </c>
      <c r="F212" t="str">
        <f>CONCATENATE("&lt;h3 ",E212,"&gt;",D210,"&lt;/h3&gt;")</f>
        <v>&lt;h3 id=""&gt;&lt;/h3&gt;</v>
      </c>
      <c r="G212" s="78"/>
      <c r="H212" t="s">
        <v>2</v>
      </c>
      <c r="I212" s="74"/>
      <c r="N212" t="str">
        <f>CONCATENATE("&lt;h4&gt;",L210,"&lt;/h4&gt;")</f>
        <v>&lt;h4&gt;&lt;/h4&gt;</v>
      </c>
      <c r="O212" s="78"/>
      <c r="R212" s="74"/>
      <c r="W212" t="str">
        <f>CONCATENATE("&lt;h5&gt;",U210,"&lt;/h5&gt;")</f>
        <v>&lt;h5&gt;&lt;/h5&gt;</v>
      </c>
      <c r="X212" s="78"/>
      <c r="Y212" t="s">
        <v>2</v>
      </c>
    </row>
    <row r="213" spans="1:25">
      <c r="A213" s="74"/>
      <c r="F213" t="str">
        <f>IF(D214&lt;&gt;"","&lt;p&gt;","")</f>
        <v/>
      </c>
      <c r="G213" s="78"/>
      <c r="H213" t="s">
        <v>2</v>
      </c>
      <c r="I213" s="74"/>
      <c r="N213" t="str">
        <f>IF(L214&lt;&gt;"","&lt;p&gt;","")</f>
        <v/>
      </c>
      <c r="O213" s="78"/>
      <c r="R213" s="74"/>
      <c r="W213" t="str">
        <f>IF(U214&lt;&gt;"","&lt;p&gt;","")</f>
        <v/>
      </c>
      <c r="X213" s="78"/>
      <c r="Y213" t="s">
        <v>2</v>
      </c>
    </row>
    <row r="214" spans="1:25">
      <c r="A214" s="74" t="s">
        <v>165</v>
      </c>
      <c r="D214" s="77"/>
      <c r="E214" t="s">
        <v>2</v>
      </c>
      <c r="F214" t="str">
        <f>IF(D214&lt;&gt;"",D214,"")</f>
        <v/>
      </c>
      <c r="G214" s="78"/>
      <c r="H214" t="s">
        <v>2</v>
      </c>
      <c r="I214" s="74" t="s">
        <v>165</v>
      </c>
      <c r="L214" s="77"/>
      <c r="M214" t="s">
        <v>2</v>
      </c>
      <c r="N214" t="str">
        <f>IF(L214&lt;&gt;"",L214,"")</f>
        <v/>
      </c>
      <c r="O214" s="78"/>
      <c r="R214" s="74" t="s">
        <v>165</v>
      </c>
      <c r="U214" s="77"/>
      <c r="V214" t="s">
        <v>2</v>
      </c>
      <c r="W214" t="str">
        <f>IF(U214&lt;&gt;"",U214,"")</f>
        <v/>
      </c>
      <c r="X214" s="78"/>
      <c r="Y214" t="s">
        <v>2</v>
      </c>
    </row>
    <row r="215" spans="1:25">
      <c r="A215" s="74"/>
      <c r="F215" t="s">
        <v>111</v>
      </c>
      <c r="G215" s="78"/>
      <c r="H215" t="s">
        <v>2</v>
      </c>
      <c r="I215" s="74"/>
      <c r="N215" t="s">
        <v>111</v>
      </c>
      <c r="O215" s="78"/>
      <c r="R215" s="74"/>
      <c r="W215" t="s">
        <v>111</v>
      </c>
      <c r="X215" s="78"/>
      <c r="Y215" t="s">
        <v>2</v>
      </c>
    </row>
    <row r="216" ht="14.55" spans="1:25">
      <c r="A216" s="82"/>
      <c r="B216" s="68"/>
      <c r="C216" s="68"/>
      <c r="D216" s="68"/>
      <c r="E216" s="68"/>
      <c r="F216" s="68" t="str">
        <f>CONCATENATE("&lt;!-- ",D210," fin --&gt;")</f>
        <v>&lt;!--  fin --&gt;</v>
      </c>
      <c r="G216" s="83"/>
      <c r="H216" t="s">
        <v>2</v>
      </c>
      <c r="I216" s="82"/>
      <c r="J216" s="68"/>
      <c r="K216" s="68"/>
      <c r="L216" s="68"/>
      <c r="M216" s="68"/>
      <c r="N216" s="68" t="str">
        <f>CONCATENATE("&lt;!-- ",L210," fin --&gt;")</f>
        <v>&lt;!--  fin --&gt;</v>
      </c>
      <c r="O216" s="83"/>
      <c r="R216" s="82"/>
      <c r="S216" s="68"/>
      <c r="T216" s="68"/>
      <c r="U216" s="68"/>
      <c r="V216" s="68"/>
      <c r="W216" s="68" t="str">
        <f>CONCATENATE("&lt;!-- ",U210," fin --&gt;")</f>
        <v>&lt;!--  fin --&gt;</v>
      </c>
      <c r="X216" s="83"/>
      <c r="Y216" t="s">
        <v>2</v>
      </c>
    </row>
    <row r="217" ht="14.55" spans="1:23">
      <c r="A217" s="84"/>
      <c r="B217" s="70"/>
      <c r="C217" s="70"/>
      <c r="D217" s="85"/>
      <c r="E217" s="70"/>
      <c r="F217" s="68" t="str">
        <f>""</f>
        <v/>
      </c>
      <c r="I217" s="84"/>
      <c r="J217" s="70"/>
      <c r="K217" s="70"/>
      <c r="L217" s="85"/>
      <c r="M217" s="70"/>
      <c r="N217" s="68" t="str">
        <f>""</f>
        <v/>
      </c>
      <c r="R217" s="84"/>
      <c r="S217" s="70"/>
      <c r="T217" s="70"/>
      <c r="U217" s="85"/>
      <c r="V217" s="70"/>
      <c r="W217" s="68" t="str">
        <f>""</f>
        <v/>
      </c>
    </row>
    <row r="218" spans="1:25">
      <c r="A218" s="84" t="s">
        <v>195</v>
      </c>
      <c r="B218" s="70"/>
      <c r="C218" s="70"/>
      <c r="D218" s="71"/>
      <c r="E218" s="70" t="s">
        <v>2</v>
      </c>
      <c r="F218" s="70" t="str">
        <f>CONCATENATE("&lt;!-- ",D218," --&gt;")</f>
        <v>&lt;!--  --&gt;</v>
      </c>
      <c r="G218" s="73"/>
      <c r="H218" t="s">
        <v>2</v>
      </c>
      <c r="I218" s="84" t="s">
        <v>195</v>
      </c>
      <c r="J218" s="70"/>
      <c r="K218" s="70"/>
      <c r="L218" s="71"/>
      <c r="M218" s="70"/>
      <c r="N218" s="70" t="str">
        <f>CONCATENATE("&lt;!-- ",L218," --&gt;")</f>
        <v>&lt;!--  --&gt;</v>
      </c>
      <c r="O218" s="73"/>
      <c r="R218" s="84" t="str">
        <f>I218</f>
        <v>Título 17</v>
      </c>
      <c r="S218" s="70"/>
      <c r="T218" s="70"/>
      <c r="U218" s="71"/>
      <c r="V218" s="70"/>
      <c r="W218" s="70" t="str">
        <f>CONCATENATE("&lt;!-- ",U218," --&gt;")</f>
        <v>&lt;!--  --&gt;</v>
      </c>
      <c r="X218" s="73"/>
      <c r="Y218" t="s">
        <v>2</v>
      </c>
    </row>
    <row r="219" ht="14.4" spans="1:25">
      <c r="A219" s="74" t="s">
        <v>160</v>
      </c>
      <c r="B219" s="75" t="s">
        <v>161</v>
      </c>
      <c r="C219" s="76" t="s">
        <v>162</v>
      </c>
      <c r="F219" t="s">
        <v>86</v>
      </c>
      <c r="G219" s="78"/>
      <c r="I219" s="74" t="s">
        <v>160</v>
      </c>
      <c r="J219" s="75" t="s">
        <v>161</v>
      </c>
      <c r="K219" s="76" t="s">
        <v>162</v>
      </c>
      <c r="N219" t="str">
        <f>CONCATENATE(J219,L219,K219)</f>
        <v>&lt;div &gt;</v>
      </c>
      <c r="O219" s="78"/>
      <c r="R219" s="74" t="s">
        <v>160</v>
      </c>
      <c r="S219" s="75" t="s">
        <v>161</v>
      </c>
      <c r="T219" s="76" t="s">
        <v>162</v>
      </c>
      <c r="W219" t="str">
        <f>CONCATENATE(S219,U219,T219)</f>
        <v>&lt;div &gt;</v>
      </c>
      <c r="X219" s="78"/>
      <c r="Y219" t="s">
        <v>2</v>
      </c>
    </row>
    <row r="220" spans="1:25">
      <c r="A220" s="74"/>
      <c r="D220" s="77"/>
      <c r="E220" t="str">
        <f>CONCATENATE("id=",Comillas,D220,Comillas)</f>
        <v>id=""</v>
      </c>
      <c r="F220" t="str">
        <f>CONCATENATE("&lt;h3 ",E220,"&gt;",D218,"&lt;/h3&gt;")</f>
        <v>&lt;h3 id=""&gt;&lt;/h3&gt;</v>
      </c>
      <c r="G220" s="78"/>
      <c r="H220" t="s">
        <v>2</v>
      </c>
      <c r="I220" s="74"/>
      <c r="N220" t="str">
        <f>CONCATENATE("&lt;h4&gt;",L218,"&lt;/h4&gt;")</f>
        <v>&lt;h4&gt;&lt;/h4&gt;</v>
      </c>
      <c r="O220" s="78"/>
      <c r="R220" s="74"/>
      <c r="W220" t="str">
        <f>CONCATENATE("&lt;h5&gt;",U218,"&lt;/h5&gt;")</f>
        <v>&lt;h5&gt;&lt;/h5&gt;</v>
      </c>
      <c r="X220" s="78"/>
      <c r="Y220" t="s">
        <v>2</v>
      </c>
    </row>
    <row r="221" spans="1:25">
      <c r="A221" s="74"/>
      <c r="F221" t="str">
        <f>IF(D222&lt;&gt;"","&lt;p&gt;","")</f>
        <v/>
      </c>
      <c r="G221" s="78"/>
      <c r="H221" t="s">
        <v>2</v>
      </c>
      <c r="I221" s="74"/>
      <c r="N221" t="str">
        <f>IF(L222&lt;&gt;"","&lt;p&gt;","")</f>
        <v/>
      </c>
      <c r="O221" s="78"/>
      <c r="R221" s="74"/>
      <c r="W221" t="str">
        <f>IF(U222&lt;&gt;"","&lt;p&gt;","")</f>
        <v/>
      </c>
      <c r="X221" s="78"/>
      <c r="Y221" t="s">
        <v>2</v>
      </c>
    </row>
    <row r="222" spans="1:25">
      <c r="A222" s="74" t="s">
        <v>165</v>
      </c>
      <c r="D222" s="77"/>
      <c r="E222" t="s">
        <v>2</v>
      </c>
      <c r="F222" t="str">
        <f>IF(D222&lt;&gt;"",D222,"")</f>
        <v/>
      </c>
      <c r="G222" s="78"/>
      <c r="H222" t="s">
        <v>2</v>
      </c>
      <c r="I222" s="74" t="s">
        <v>165</v>
      </c>
      <c r="L222" s="77"/>
      <c r="M222" t="s">
        <v>2</v>
      </c>
      <c r="N222" t="str">
        <f>IF(L222&lt;&gt;"",L222,"")</f>
        <v/>
      </c>
      <c r="O222" s="78"/>
      <c r="R222" s="74" t="s">
        <v>165</v>
      </c>
      <c r="U222" s="77"/>
      <c r="V222" t="s">
        <v>2</v>
      </c>
      <c r="W222" t="str">
        <f>IF(U222&lt;&gt;"",U222,"")</f>
        <v/>
      </c>
      <c r="X222" s="78"/>
      <c r="Y222" t="s">
        <v>2</v>
      </c>
    </row>
    <row r="223" spans="1:25">
      <c r="A223" s="74"/>
      <c r="F223" t="s">
        <v>111</v>
      </c>
      <c r="G223" s="78"/>
      <c r="H223" t="s">
        <v>2</v>
      </c>
      <c r="I223" s="74"/>
      <c r="N223" t="s">
        <v>111</v>
      </c>
      <c r="O223" s="78"/>
      <c r="R223" s="74"/>
      <c r="W223" t="s">
        <v>111</v>
      </c>
      <c r="X223" s="78"/>
      <c r="Y223" t="s">
        <v>2</v>
      </c>
    </row>
    <row r="224" ht="14.55" spans="1:25">
      <c r="A224" s="82"/>
      <c r="B224" s="68"/>
      <c r="C224" s="68"/>
      <c r="D224" s="68"/>
      <c r="E224" s="68"/>
      <c r="F224" s="68" t="str">
        <f>CONCATENATE("&lt;!-- ",D218," fin --&gt;")</f>
        <v>&lt;!--  fin --&gt;</v>
      </c>
      <c r="G224" s="83"/>
      <c r="H224" t="s">
        <v>2</v>
      </c>
      <c r="I224" s="82"/>
      <c r="J224" s="68"/>
      <c r="K224" s="68"/>
      <c r="L224" s="68"/>
      <c r="M224" s="68"/>
      <c r="N224" s="68" t="str">
        <f>CONCATENATE("&lt;!-- ",L218," fin --&gt;")</f>
        <v>&lt;!--  fin --&gt;</v>
      </c>
      <c r="O224" s="83"/>
      <c r="R224" s="82"/>
      <c r="S224" s="68"/>
      <c r="T224" s="68"/>
      <c r="U224" s="68"/>
      <c r="V224" s="68"/>
      <c r="W224" s="68" t="str">
        <f>CONCATENATE("&lt;!-- ",U218," fin --&gt;")</f>
        <v>&lt;!--  fin --&gt;</v>
      </c>
      <c r="X224" s="83"/>
      <c r="Y224" t="s">
        <v>2</v>
      </c>
    </row>
    <row r="225" ht="14.55" spans="1:23">
      <c r="A225" s="84"/>
      <c r="B225" s="70"/>
      <c r="C225" s="70"/>
      <c r="D225" s="85"/>
      <c r="E225" s="70"/>
      <c r="F225" s="68" t="str">
        <f>""</f>
        <v/>
      </c>
      <c r="I225" s="84"/>
      <c r="J225" s="70"/>
      <c r="K225" s="70"/>
      <c r="L225" s="85"/>
      <c r="M225" s="70"/>
      <c r="N225" s="68" t="str">
        <f>""</f>
        <v/>
      </c>
      <c r="R225" s="84"/>
      <c r="S225" s="70"/>
      <c r="T225" s="70"/>
      <c r="U225" s="85"/>
      <c r="V225" s="70"/>
      <c r="W225" s="68" t="str">
        <f>""</f>
        <v/>
      </c>
    </row>
    <row r="226" spans="1:25">
      <c r="A226" s="84" t="s">
        <v>196</v>
      </c>
      <c r="B226" s="70"/>
      <c r="C226" s="70"/>
      <c r="D226" s="71"/>
      <c r="E226" s="70" t="s">
        <v>2</v>
      </c>
      <c r="F226" s="70" t="str">
        <f>CONCATENATE("&lt;!-- ",D226," --&gt;")</f>
        <v>&lt;!--  --&gt;</v>
      </c>
      <c r="G226" s="73"/>
      <c r="H226" t="s">
        <v>2</v>
      </c>
      <c r="I226" s="84" t="s">
        <v>196</v>
      </c>
      <c r="J226" s="70"/>
      <c r="K226" s="70"/>
      <c r="L226" s="71"/>
      <c r="M226" s="70"/>
      <c r="N226" s="70" t="str">
        <f>CONCATENATE("&lt;!-- ",L226," --&gt;")</f>
        <v>&lt;!--  --&gt;</v>
      </c>
      <c r="O226" s="73"/>
      <c r="R226" s="84" t="str">
        <f>I226</f>
        <v>Título 18</v>
      </c>
      <c r="S226" s="70"/>
      <c r="T226" s="70"/>
      <c r="U226" s="71"/>
      <c r="V226" s="70"/>
      <c r="W226" s="70" t="str">
        <f>CONCATENATE("&lt;!-- ",U226," --&gt;")</f>
        <v>&lt;!--  --&gt;</v>
      </c>
      <c r="X226" s="73"/>
      <c r="Y226" t="s">
        <v>2</v>
      </c>
    </row>
    <row r="227" ht="14.4" spans="1:25">
      <c r="A227" s="74" t="s">
        <v>160</v>
      </c>
      <c r="B227" s="75" t="s">
        <v>161</v>
      </c>
      <c r="C227" s="76" t="s">
        <v>162</v>
      </c>
      <c r="F227" t="s">
        <v>86</v>
      </c>
      <c r="G227" s="78"/>
      <c r="I227" s="74" t="s">
        <v>160</v>
      </c>
      <c r="J227" s="75" t="s">
        <v>161</v>
      </c>
      <c r="K227" s="76" t="s">
        <v>162</v>
      </c>
      <c r="N227" t="str">
        <f>CONCATENATE(J227,L227,K227)</f>
        <v>&lt;div &gt;</v>
      </c>
      <c r="O227" s="78"/>
      <c r="R227" s="74" t="s">
        <v>160</v>
      </c>
      <c r="S227" s="75" t="s">
        <v>161</v>
      </c>
      <c r="T227" s="76" t="s">
        <v>162</v>
      </c>
      <c r="W227" t="str">
        <f>CONCATENATE(S227,U227,T227)</f>
        <v>&lt;div &gt;</v>
      </c>
      <c r="X227" s="78"/>
      <c r="Y227" t="s">
        <v>2</v>
      </c>
    </row>
    <row r="228" spans="1:25">
      <c r="A228" s="74"/>
      <c r="D228" s="77"/>
      <c r="E228" t="str">
        <f>CONCATENATE("id=",Comillas,D228,Comillas)</f>
        <v>id=""</v>
      </c>
      <c r="F228" t="str">
        <f>CONCATENATE("&lt;h3 ",E228,"&gt;",D226,"&lt;/h3&gt;")</f>
        <v>&lt;h3 id=""&gt;&lt;/h3&gt;</v>
      </c>
      <c r="G228" s="78"/>
      <c r="H228" t="s">
        <v>2</v>
      </c>
      <c r="I228" s="74"/>
      <c r="N228" t="str">
        <f>CONCATENATE("&lt;h4&gt;",L226,"&lt;/h4&gt;")</f>
        <v>&lt;h4&gt;&lt;/h4&gt;</v>
      </c>
      <c r="O228" s="78"/>
      <c r="R228" s="74"/>
      <c r="W228" t="str">
        <f>CONCATENATE("&lt;h5&gt;",U226,"&lt;/h5&gt;")</f>
        <v>&lt;h5&gt;&lt;/h5&gt;</v>
      </c>
      <c r="X228" s="78"/>
      <c r="Y228" t="s">
        <v>2</v>
      </c>
    </row>
    <row r="229" spans="1:25">
      <c r="A229" s="74"/>
      <c r="F229" t="str">
        <f>IF(D230&lt;&gt;"","&lt;p&gt;","")</f>
        <v/>
      </c>
      <c r="G229" s="78"/>
      <c r="H229" t="s">
        <v>2</v>
      </c>
      <c r="I229" s="74"/>
      <c r="N229" t="str">
        <f>IF(L230&lt;&gt;"","&lt;p&gt;","")</f>
        <v/>
      </c>
      <c r="O229" s="78"/>
      <c r="R229" s="74"/>
      <c r="W229" t="str">
        <f>IF(U230&lt;&gt;"","&lt;p&gt;","")</f>
        <v/>
      </c>
      <c r="X229" s="78"/>
      <c r="Y229" t="s">
        <v>2</v>
      </c>
    </row>
    <row r="230" spans="1:25">
      <c r="A230" s="74" t="s">
        <v>165</v>
      </c>
      <c r="D230" s="77"/>
      <c r="E230" t="s">
        <v>2</v>
      </c>
      <c r="F230" t="str">
        <f>IF(D230&lt;&gt;"",D230,"")</f>
        <v/>
      </c>
      <c r="G230" s="78"/>
      <c r="H230" t="s">
        <v>2</v>
      </c>
      <c r="I230" s="74" t="s">
        <v>165</v>
      </c>
      <c r="L230" s="77"/>
      <c r="M230" t="s">
        <v>2</v>
      </c>
      <c r="N230" t="str">
        <f>IF(L230&lt;&gt;"",L230,"")</f>
        <v/>
      </c>
      <c r="O230" s="78"/>
      <c r="R230" s="74" t="s">
        <v>165</v>
      </c>
      <c r="U230" s="77"/>
      <c r="V230" t="s">
        <v>2</v>
      </c>
      <c r="W230" t="str">
        <f>IF(U230&lt;&gt;"",U230,"")</f>
        <v/>
      </c>
      <c r="X230" s="78"/>
      <c r="Y230" t="s">
        <v>2</v>
      </c>
    </row>
    <row r="231" spans="1:25">
      <c r="A231" s="74"/>
      <c r="F231" t="s">
        <v>111</v>
      </c>
      <c r="G231" s="78"/>
      <c r="H231" t="s">
        <v>2</v>
      </c>
      <c r="I231" s="74"/>
      <c r="N231" t="s">
        <v>111</v>
      </c>
      <c r="O231" s="78"/>
      <c r="R231" s="74"/>
      <c r="W231" t="s">
        <v>111</v>
      </c>
      <c r="X231" s="78"/>
      <c r="Y231" t="s">
        <v>2</v>
      </c>
    </row>
    <row r="232" ht="14.55" spans="1:25">
      <c r="A232" s="82"/>
      <c r="B232" s="68"/>
      <c r="C232" s="68"/>
      <c r="D232" s="68"/>
      <c r="E232" s="68"/>
      <c r="F232" s="68" t="str">
        <f>CONCATENATE("&lt;!-- ",D226," fin --&gt;")</f>
        <v>&lt;!--  fin --&gt;</v>
      </c>
      <c r="G232" s="83"/>
      <c r="H232" t="s">
        <v>2</v>
      </c>
      <c r="I232" s="82"/>
      <c r="J232" s="68"/>
      <c r="K232" s="68"/>
      <c r="L232" s="68"/>
      <c r="M232" s="68"/>
      <c r="N232" s="68" t="str">
        <f>CONCATENATE("&lt;!-- ",L226," fin --&gt;")</f>
        <v>&lt;!--  fin --&gt;</v>
      </c>
      <c r="O232" s="83"/>
      <c r="R232" s="82"/>
      <c r="S232" s="68"/>
      <c r="T232" s="68"/>
      <c r="U232" s="68"/>
      <c r="V232" s="68"/>
      <c r="W232" s="68" t="str">
        <f>CONCATENATE("&lt;!-- ",U226," fin --&gt;")</f>
        <v>&lt;!--  fin --&gt;</v>
      </c>
      <c r="X232" s="83"/>
      <c r="Y232" t="s">
        <v>2</v>
      </c>
    </row>
    <row r="233" ht="14.55" spans="1:23">
      <c r="A233" s="84"/>
      <c r="B233" s="70"/>
      <c r="C233" s="70"/>
      <c r="D233" s="85"/>
      <c r="E233" s="70"/>
      <c r="F233" s="68" t="str">
        <f>""</f>
        <v/>
      </c>
      <c r="I233" s="84"/>
      <c r="J233" s="70"/>
      <c r="K233" s="70"/>
      <c r="L233" s="85"/>
      <c r="M233" s="70"/>
      <c r="N233" s="68" t="str">
        <f>""</f>
        <v/>
      </c>
      <c r="R233" s="84"/>
      <c r="S233" s="70"/>
      <c r="T233" s="70"/>
      <c r="U233" s="85"/>
      <c r="V233" s="70"/>
      <c r="W233" s="68" t="str">
        <f>""</f>
        <v/>
      </c>
    </row>
    <row r="234" spans="1:25">
      <c r="A234" s="84" t="s">
        <v>197</v>
      </c>
      <c r="B234" s="70"/>
      <c r="C234" s="70"/>
      <c r="D234" s="71"/>
      <c r="E234" s="70" t="s">
        <v>2</v>
      </c>
      <c r="F234" s="70" t="str">
        <f>CONCATENATE("&lt;!-- ",D234," --&gt;")</f>
        <v>&lt;!--  --&gt;</v>
      </c>
      <c r="G234" s="73"/>
      <c r="H234" t="s">
        <v>2</v>
      </c>
      <c r="I234" s="84" t="s">
        <v>197</v>
      </c>
      <c r="J234" s="70"/>
      <c r="K234" s="70"/>
      <c r="L234" s="71"/>
      <c r="M234" s="70"/>
      <c r="N234" s="70" t="str">
        <f>CONCATENATE("&lt;!-- ",L234," --&gt;")</f>
        <v>&lt;!--  --&gt;</v>
      </c>
      <c r="O234" s="73"/>
      <c r="R234" s="84" t="str">
        <f>I234</f>
        <v>Título 19</v>
      </c>
      <c r="S234" s="70"/>
      <c r="T234" s="70"/>
      <c r="U234" s="71"/>
      <c r="V234" s="70"/>
      <c r="W234" s="70" t="str">
        <f>CONCATENATE("&lt;!-- ",U234," --&gt;")</f>
        <v>&lt;!--  --&gt;</v>
      </c>
      <c r="X234" s="73"/>
      <c r="Y234" t="s">
        <v>2</v>
      </c>
    </row>
    <row r="235" ht="14.4" spans="1:25">
      <c r="A235" s="74" t="s">
        <v>160</v>
      </c>
      <c r="B235" s="75" t="s">
        <v>161</v>
      </c>
      <c r="C235" s="76" t="s">
        <v>162</v>
      </c>
      <c r="F235" t="s">
        <v>86</v>
      </c>
      <c r="G235" s="78"/>
      <c r="I235" s="74" t="s">
        <v>160</v>
      </c>
      <c r="J235" s="75" t="s">
        <v>161</v>
      </c>
      <c r="K235" s="76" t="s">
        <v>162</v>
      </c>
      <c r="N235" t="str">
        <f>CONCATENATE(J235,L235,K235)</f>
        <v>&lt;div &gt;</v>
      </c>
      <c r="O235" s="78"/>
      <c r="R235" s="74" t="s">
        <v>160</v>
      </c>
      <c r="S235" s="75" t="s">
        <v>161</v>
      </c>
      <c r="T235" s="76" t="s">
        <v>162</v>
      </c>
      <c r="W235" t="str">
        <f>CONCATENATE(S235,U235,T235)</f>
        <v>&lt;div &gt;</v>
      </c>
      <c r="X235" s="78"/>
      <c r="Y235" t="s">
        <v>2</v>
      </c>
    </row>
    <row r="236" spans="1:25">
      <c r="A236" s="74"/>
      <c r="D236" s="77"/>
      <c r="E236" t="str">
        <f>CONCATENATE("id=",Comillas,D236,Comillas)</f>
        <v>id=""</v>
      </c>
      <c r="F236" t="str">
        <f>CONCATENATE("&lt;h3 ",E236,"&gt;",D234,"&lt;/h3&gt;")</f>
        <v>&lt;h3 id=""&gt;&lt;/h3&gt;</v>
      </c>
      <c r="G236" s="78"/>
      <c r="H236" t="s">
        <v>2</v>
      </c>
      <c r="I236" s="74"/>
      <c r="N236" t="str">
        <f>CONCATENATE("&lt;h4&gt;",L234,"&lt;/h4&gt;")</f>
        <v>&lt;h4&gt;&lt;/h4&gt;</v>
      </c>
      <c r="O236" s="78"/>
      <c r="R236" s="74"/>
      <c r="W236" t="str">
        <f>CONCATENATE("&lt;h5&gt;",U234,"&lt;/h5&gt;")</f>
        <v>&lt;h5&gt;&lt;/h5&gt;</v>
      </c>
      <c r="X236" s="78"/>
      <c r="Y236" t="s">
        <v>2</v>
      </c>
    </row>
    <row r="237" spans="1:25">
      <c r="A237" s="74"/>
      <c r="F237" t="str">
        <f>IF(D238&lt;&gt;"","&lt;p&gt;","")</f>
        <v/>
      </c>
      <c r="G237" s="78"/>
      <c r="H237" t="s">
        <v>2</v>
      </c>
      <c r="I237" s="74"/>
      <c r="N237" t="str">
        <f>IF(L238&lt;&gt;"","&lt;p&gt;","")</f>
        <v/>
      </c>
      <c r="O237" s="78"/>
      <c r="R237" s="74"/>
      <c r="W237" t="str">
        <f>IF(U238&lt;&gt;"","&lt;p&gt;","")</f>
        <v/>
      </c>
      <c r="X237" s="78"/>
      <c r="Y237" t="s">
        <v>2</v>
      </c>
    </row>
    <row r="238" spans="1:25">
      <c r="A238" s="74" t="s">
        <v>165</v>
      </c>
      <c r="D238" s="77"/>
      <c r="E238" t="s">
        <v>2</v>
      </c>
      <c r="F238" t="str">
        <f>IF(D238&lt;&gt;"",D238,"")</f>
        <v/>
      </c>
      <c r="G238" s="78"/>
      <c r="H238" t="s">
        <v>2</v>
      </c>
      <c r="I238" s="74" t="s">
        <v>165</v>
      </c>
      <c r="L238" s="77"/>
      <c r="M238" t="s">
        <v>2</v>
      </c>
      <c r="N238" t="str">
        <f>IF(L238&lt;&gt;"",L238,"")</f>
        <v/>
      </c>
      <c r="O238" s="78"/>
      <c r="R238" s="74" t="s">
        <v>165</v>
      </c>
      <c r="U238" s="77"/>
      <c r="V238" t="s">
        <v>2</v>
      </c>
      <c r="W238" t="str">
        <f>IF(U238&lt;&gt;"",U238,"")</f>
        <v/>
      </c>
      <c r="X238" s="78"/>
      <c r="Y238" t="s">
        <v>2</v>
      </c>
    </row>
    <row r="239" spans="1:25">
      <c r="A239" s="74"/>
      <c r="F239" t="s">
        <v>111</v>
      </c>
      <c r="G239" s="78"/>
      <c r="H239" t="s">
        <v>2</v>
      </c>
      <c r="I239" s="74"/>
      <c r="N239" t="s">
        <v>111</v>
      </c>
      <c r="O239" s="78"/>
      <c r="R239" s="74"/>
      <c r="W239" t="s">
        <v>111</v>
      </c>
      <c r="X239" s="78"/>
      <c r="Y239" t="s">
        <v>2</v>
      </c>
    </row>
    <row r="240" ht="14.55" spans="1:25">
      <c r="A240" s="82"/>
      <c r="B240" s="68"/>
      <c r="C240" s="68"/>
      <c r="D240" s="68"/>
      <c r="E240" s="68"/>
      <c r="F240" s="68" t="str">
        <f>CONCATENATE("&lt;!-- ",D234," fin --&gt;")</f>
        <v>&lt;!--  fin --&gt;</v>
      </c>
      <c r="G240" s="83"/>
      <c r="H240" t="s">
        <v>2</v>
      </c>
      <c r="I240" s="82"/>
      <c r="J240" s="68"/>
      <c r="K240" s="68"/>
      <c r="L240" s="68"/>
      <c r="M240" s="68"/>
      <c r="N240" s="68" t="str">
        <f>CONCATENATE("&lt;!-- ",L234," fin --&gt;")</f>
        <v>&lt;!--  fin --&gt;</v>
      </c>
      <c r="O240" s="83"/>
      <c r="R240" s="82"/>
      <c r="S240" s="68"/>
      <c r="T240" s="68"/>
      <c r="U240" s="68"/>
      <c r="V240" s="68"/>
      <c r="W240" s="68" t="str">
        <f>CONCATENATE("&lt;!-- ",U234," fin --&gt;")</f>
        <v>&lt;!--  fin --&gt;</v>
      </c>
      <c r="X240" s="83"/>
      <c r="Y240" t="s">
        <v>2</v>
      </c>
    </row>
    <row r="241" ht="14.55" spans="1:23">
      <c r="A241" s="84"/>
      <c r="B241" s="70"/>
      <c r="C241" s="70"/>
      <c r="D241" s="85"/>
      <c r="E241" s="70"/>
      <c r="F241" s="68" t="str">
        <f>""</f>
        <v/>
      </c>
      <c r="I241" s="84"/>
      <c r="J241" s="70"/>
      <c r="K241" s="70"/>
      <c r="L241" s="85"/>
      <c r="M241" s="70"/>
      <c r="N241" s="68" t="str">
        <f>""</f>
        <v/>
      </c>
      <c r="R241" s="84"/>
      <c r="S241" s="70"/>
      <c r="T241" s="70"/>
      <c r="U241" s="85"/>
      <c r="V241" s="70"/>
      <c r="W241" s="68" t="str">
        <f>""</f>
        <v/>
      </c>
    </row>
    <row r="242" spans="1:25">
      <c r="A242" s="84" t="s">
        <v>198</v>
      </c>
      <c r="B242" s="70"/>
      <c r="C242" s="70"/>
      <c r="D242" s="71"/>
      <c r="E242" s="70" t="s">
        <v>2</v>
      </c>
      <c r="F242" s="70" t="str">
        <f>CONCATENATE("&lt;!-- ",D242," --&gt;")</f>
        <v>&lt;!--  --&gt;</v>
      </c>
      <c r="G242" s="73"/>
      <c r="H242" t="s">
        <v>2</v>
      </c>
      <c r="I242" s="84" t="s">
        <v>198</v>
      </c>
      <c r="J242" s="70"/>
      <c r="K242" s="70"/>
      <c r="L242" s="71"/>
      <c r="M242" s="70"/>
      <c r="N242" s="70" t="str">
        <f>CONCATENATE("&lt;!-- ",L242," --&gt;")</f>
        <v>&lt;!--  --&gt;</v>
      </c>
      <c r="O242" s="73"/>
      <c r="R242" s="84" t="str">
        <f>I242</f>
        <v>Título 20</v>
      </c>
      <c r="S242" s="70"/>
      <c r="T242" s="70"/>
      <c r="U242" s="71"/>
      <c r="V242" s="70"/>
      <c r="W242" s="70" t="str">
        <f>CONCATENATE("&lt;!-- ",U242," --&gt;")</f>
        <v>&lt;!--  --&gt;</v>
      </c>
      <c r="X242" s="73"/>
      <c r="Y242" t="s">
        <v>2</v>
      </c>
    </row>
    <row r="243" ht="14.4" spans="1:25">
      <c r="A243" s="74" t="s">
        <v>160</v>
      </c>
      <c r="B243" s="75" t="s">
        <v>161</v>
      </c>
      <c r="C243" s="76" t="s">
        <v>162</v>
      </c>
      <c r="F243" t="s">
        <v>86</v>
      </c>
      <c r="G243" s="78"/>
      <c r="I243" s="74" t="s">
        <v>160</v>
      </c>
      <c r="J243" s="75" t="s">
        <v>161</v>
      </c>
      <c r="K243" s="76" t="s">
        <v>162</v>
      </c>
      <c r="N243" t="str">
        <f>CONCATENATE(J243,L243,K243)</f>
        <v>&lt;div &gt;</v>
      </c>
      <c r="O243" s="78"/>
      <c r="R243" s="74" t="s">
        <v>160</v>
      </c>
      <c r="S243" s="75" t="s">
        <v>161</v>
      </c>
      <c r="T243" s="76" t="s">
        <v>162</v>
      </c>
      <c r="W243" t="str">
        <f>CONCATENATE(S243,U243,T243)</f>
        <v>&lt;div &gt;</v>
      </c>
      <c r="X243" s="78"/>
      <c r="Y243" t="s">
        <v>2</v>
      </c>
    </row>
    <row r="244" spans="1:25">
      <c r="A244" s="74"/>
      <c r="D244" s="77"/>
      <c r="E244" t="str">
        <f>CONCATENATE("id=",Comillas,D244,Comillas)</f>
        <v>id=""</v>
      </c>
      <c r="F244" t="str">
        <f>CONCATENATE("&lt;h3 ",E244,"&gt;",D242,"&lt;/h3&gt;")</f>
        <v>&lt;h3 id=""&gt;&lt;/h3&gt;</v>
      </c>
      <c r="G244" s="78"/>
      <c r="H244" t="s">
        <v>2</v>
      </c>
      <c r="I244" s="74"/>
      <c r="N244" t="str">
        <f>CONCATENATE("&lt;h4&gt;",L242,"&lt;/h4&gt;")</f>
        <v>&lt;h4&gt;&lt;/h4&gt;</v>
      </c>
      <c r="O244" s="78"/>
      <c r="R244" s="74"/>
      <c r="W244" t="str">
        <f>CONCATENATE("&lt;h5&gt;",U242,"&lt;/h5&gt;")</f>
        <v>&lt;h5&gt;&lt;/h5&gt;</v>
      </c>
      <c r="X244" s="78"/>
      <c r="Y244" t="s">
        <v>2</v>
      </c>
    </row>
    <row r="245" spans="1:25">
      <c r="A245" s="74"/>
      <c r="F245" t="str">
        <f>IF(D246&lt;&gt;"","&lt;p&gt;","")</f>
        <v/>
      </c>
      <c r="G245" s="78"/>
      <c r="H245" t="s">
        <v>2</v>
      </c>
      <c r="I245" s="74"/>
      <c r="N245" t="str">
        <f>IF(L246&lt;&gt;"","&lt;p&gt;","")</f>
        <v/>
      </c>
      <c r="O245" s="78"/>
      <c r="R245" s="74"/>
      <c r="W245" t="str">
        <f>IF(U246&lt;&gt;"","&lt;p&gt;","")</f>
        <v/>
      </c>
      <c r="X245" s="78"/>
      <c r="Y245" t="s">
        <v>2</v>
      </c>
    </row>
    <row r="246" spans="1:25">
      <c r="A246" s="74" t="s">
        <v>165</v>
      </c>
      <c r="D246" s="77"/>
      <c r="E246" t="s">
        <v>2</v>
      </c>
      <c r="F246" t="str">
        <f>IF(D246&lt;&gt;"",D246,"")</f>
        <v/>
      </c>
      <c r="G246" s="78"/>
      <c r="H246" t="s">
        <v>2</v>
      </c>
      <c r="I246" s="74" t="s">
        <v>165</v>
      </c>
      <c r="L246" s="77"/>
      <c r="M246" t="s">
        <v>2</v>
      </c>
      <c r="N246" t="str">
        <f>IF(L246&lt;&gt;"",L246,"")</f>
        <v/>
      </c>
      <c r="O246" s="78"/>
      <c r="R246" s="74" t="s">
        <v>165</v>
      </c>
      <c r="U246" s="77"/>
      <c r="V246" t="s">
        <v>2</v>
      </c>
      <c r="W246" t="str">
        <f>IF(U246&lt;&gt;"",U246,"")</f>
        <v/>
      </c>
      <c r="X246" s="78"/>
      <c r="Y246" t="s">
        <v>2</v>
      </c>
    </row>
    <row r="247" spans="1:25">
      <c r="A247" s="74"/>
      <c r="F247" t="s">
        <v>111</v>
      </c>
      <c r="G247" s="78"/>
      <c r="H247" t="s">
        <v>2</v>
      </c>
      <c r="I247" s="74"/>
      <c r="N247" t="s">
        <v>111</v>
      </c>
      <c r="O247" s="78"/>
      <c r="R247" s="74"/>
      <c r="W247" t="s">
        <v>111</v>
      </c>
      <c r="X247" s="78"/>
      <c r="Y247" t="s">
        <v>2</v>
      </c>
    </row>
    <row r="248" ht="14.55" spans="1:25">
      <c r="A248" s="82"/>
      <c r="B248" s="68"/>
      <c r="C248" s="68"/>
      <c r="D248" s="68"/>
      <c r="E248" s="68"/>
      <c r="F248" s="68" t="str">
        <f>CONCATENATE("&lt;!-- ",D242," fin --&gt;")</f>
        <v>&lt;!--  fin --&gt;</v>
      </c>
      <c r="G248" s="83"/>
      <c r="H248" t="s">
        <v>2</v>
      </c>
      <c r="I248" s="82"/>
      <c r="J248" s="68"/>
      <c r="K248" s="68"/>
      <c r="L248" s="68"/>
      <c r="M248" s="68"/>
      <c r="N248" s="68" t="str">
        <f>CONCATENATE("&lt;!-- ",L242," fin --&gt;")</f>
        <v>&lt;!--  fin --&gt;</v>
      </c>
      <c r="O248" s="83"/>
      <c r="R248" s="82"/>
      <c r="S248" s="68"/>
      <c r="T248" s="68"/>
      <c r="U248" s="68"/>
      <c r="V248" s="68"/>
      <c r="W248" s="68" t="str">
        <f>CONCATENATE("&lt;!-- ",U242," fin --&gt;")</f>
        <v>&lt;!--  fin --&gt;</v>
      </c>
      <c r="X248" s="83"/>
      <c r="Y248" t="s">
        <v>2</v>
      </c>
    </row>
    <row r="249" ht="14.55" spans="1:23">
      <c r="A249" s="84"/>
      <c r="B249" s="70"/>
      <c r="C249" s="70"/>
      <c r="D249" s="85"/>
      <c r="E249" s="70"/>
      <c r="F249" s="68" t="str">
        <f>""</f>
        <v/>
      </c>
      <c r="I249" s="84"/>
      <c r="J249" s="70"/>
      <c r="K249" s="70"/>
      <c r="L249" s="85"/>
      <c r="M249" s="70"/>
      <c r="N249" s="68" t="str">
        <f>""</f>
        <v/>
      </c>
      <c r="R249" s="84"/>
      <c r="S249" s="70"/>
      <c r="T249" s="70"/>
      <c r="U249" s="85"/>
      <c r="V249" s="70"/>
      <c r="W249" s="68" t="str">
        <f>""</f>
        <v/>
      </c>
    </row>
    <row r="250" spans="1:25">
      <c r="A250" s="84" t="s">
        <v>199</v>
      </c>
      <c r="B250" s="70"/>
      <c r="C250" s="70"/>
      <c r="D250" s="71"/>
      <c r="E250" s="70" t="s">
        <v>2</v>
      </c>
      <c r="F250" s="70" t="str">
        <f>CONCATENATE("&lt;!-- ",D250," --&gt;")</f>
        <v>&lt;!--  --&gt;</v>
      </c>
      <c r="G250" s="73"/>
      <c r="H250" t="s">
        <v>2</v>
      </c>
      <c r="I250" s="84" t="s">
        <v>199</v>
      </c>
      <c r="J250" s="70"/>
      <c r="K250" s="70"/>
      <c r="L250" s="71"/>
      <c r="M250" s="70"/>
      <c r="N250" s="70" t="str">
        <f>CONCATENATE("&lt;!-- ",L250," --&gt;")</f>
        <v>&lt;!--  --&gt;</v>
      </c>
      <c r="O250" s="73"/>
      <c r="R250" s="84" t="str">
        <f>I250</f>
        <v>Título 21</v>
      </c>
      <c r="S250" s="70"/>
      <c r="T250" s="70"/>
      <c r="U250" s="71"/>
      <c r="V250" s="70"/>
      <c r="W250" s="70" t="str">
        <f>CONCATENATE("&lt;!-- ",U250," --&gt;")</f>
        <v>&lt;!--  --&gt;</v>
      </c>
      <c r="X250" s="73"/>
      <c r="Y250" t="s">
        <v>2</v>
      </c>
    </row>
    <row r="251" ht="14.4" spans="1:25">
      <c r="A251" s="74" t="s">
        <v>160</v>
      </c>
      <c r="B251" s="75" t="s">
        <v>161</v>
      </c>
      <c r="C251" s="76" t="s">
        <v>162</v>
      </c>
      <c r="F251" t="s">
        <v>86</v>
      </c>
      <c r="G251" s="78"/>
      <c r="I251" s="74" t="s">
        <v>160</v>
      </c>
      <c r="J251" s="75" t="s">
        <v>161</v>
      </c>
      <c r="K251" s="76" t="s">
        <v>162</v>
      </c>
      <c r="N251" t="str">
        <f>CONCATENATE(J251,L251,K251)</f>
        <v>&lt;div &gt;</v>
      </c>
      <c r="O251" s="78"/>
      <c r="R251" s="74" t="s">
        <v>160</v>
      </c>
      <c r="S251" s="75" t="s">
        <v>161</v>
      </c>
      <c r="T251" s="76" t="s">
        <v>162</v>
      </c>
      <c r="W251" t="str">
        <f>CONCATENATE(S251,U251,T251)</f>
        <v>&lt;div &gt;</v>
      </c>
      <c r="X251" s="78"/>
      <c r="Y251" t="s">
        <v>2</v>
      </c>
    </row>
    <row r="252" spans="1:25">
      <c r="A252" s="74"/>
      <c r="D252" s="77"/>
      <c r="E252" t="str">
        <f>CONCATENATE("id=",Comillas,D252,Comillas)</f>
        <v>id=""</v>
      </c>
      <c r="F252" t="str">
        <f>CONCATENATE("&lt;h3 ",E252,"&gt;",D250,"&lt;/h3&gt;")</f>
        <v>&lt;h3 id=""&gt;&lt;/h3&gt;</v>
      </c>
      <c r="G252" s="78"/>
      <c r="H252" t="s">
        <v>2</v>
      </c>
      <c r="I252" s="74"/>
      <c r="N252" t="str">
        <f>CONCATENATE("&lt;h4&gt;",L250,"&lt;/h4&gt;")</f>
        <v>&lt;h4&gt;&lt;/h4&gt;</v>
      </c>
      <c r="O252" s="78"/>
      <c r="R252" s="74"/>
      <c r="W252" t="str">
        <f>CONCATENATE("&lt;h5&gt;",U250,"&lt;/h5&gt;")</f>
        <v>&lt;h5&gt;&lt;/h5&gt;</v>
      </c>
      <c r="X252" s="78"/>
      <c r="Y252" t="s">
        <v>2</v>
      </c>
    </row>
    <row r="253" spans="1:25">
      <c r="A253" s="74"/>
      <c r="F253" t="str">
        <f>IF(D254&lt;&gt;"","&lt;p&gt;","")</f>
        <v/>
      </c>
      <c r="G253" s="78"/>
      <c r="H253" t="s">
        <v>2</v>
      </c>
      <c r="I253" s="74"/>
      <c r="N253" t="str">
        <f>IF(L254&lt;&gt;"","&lt;p&gt;","")</f>
        <v/>
      </c>
      <c r="O253" s="78"/>
      <c r="R253" s="74"/>
      <c r="W253" t="str">
        <f>IF(U254&lt;&gt;"","&lt;p&gt;","")</f>
        <v/>
      </c>
      <c r="X253" s="78"/>
      <c r="Y253" t="s">
        <v>2</v>
      </c>
    </row>
    <row r="254" spans="1:25">
      <c r="A254" s="74" t="s">
        <v>165</v>
      </c>
      <c r="D254" s="77"/>
      <c r="E254" t="s">
        <v>2</v>
      </c>
      <c r="F254" t="str">
        <f>IF(D254&lt;&gt;"",D254,"")</f>
        <v/>
      </c>
      <c r="G254" s="78"/>
      <c r="H254" t="s">
        <v>2</v>
      </c>
      <c r="I254" s="74" t="s">
        <v>165</v>
      </c>
      <c r="L254" s="77"/>
      <c r="M254" t="s">
        <v>2</v>
      </c>
      <c r="N254" t="str">
        <f>IF(L254&lt;&gt;"",L254,"")</f>
        <v/>
      </c>
      <c r="O254" s="78"/>
      <c r="R254" s="74" t="s">
        <v>165</v>
      </c>
      <c r="U254" s="77"/>
      <c r="V254" t="s">
        <v>2</v>
      </c>
      <c r="W254" t="str">
        <f>IF(U254&lt;&gt;"",U254,"")</f>
        <v/>
      </c>
      <c r="X254" s="78"/>
      <c r="Y254" t="s">
        <v>2</v>
      </c>
    </row>
    <row r="255" spans="1:25">
      <c r="A255" s="74"/>
      <c r="F255" t="s">
        <v>111</v>
      </c>
      <c r="G255" s="78"/>
      <c r="H255" t="s">
        <v>2</v>
      </c>
      <c r="I255" s="74"/>
      <c r="N255" t="s">
        <v>111</v>
      </c>
      <c r="O255" s="78"/>
      <c r="R255" s="74"/>
      <c r="W255" t="s">
        <v>111</v>
      </c>
      <c r="X255" s="78"/>
      <c r="Y255" t="s">
        <v>2</v>
      </c>
    </row>
    <row r="256" ht="14.55" spans="1:25">
      <c r="A256" s="82"/>
      <c r="B256" s="68"/>
      <c r="C256" s="68"/>
      <c r="D256" s="68"/>
      <c r="E256" s="68"/>
      <c r="F256" s="68" t="str">
        <f>CONCATENATE("&lt;!-- ",D250," fin --&gt;")</f>
        <v>&lt;!--  fin --&gt;</v>
      </c>
      <c r="G256" s="83"/>
      <c r="H256" t="s">
        <v>2</v>
      </c>
      <c r="I256" s="82"/>
      <c r="J256" s="68"/>
      <c r="K256" s="68"/>
      <c r="L256" s="68"/>
      <c r="M256" s="68"/>
      <c r="N256" s="68" t="str">
        <f>CONCATENATE("&lt;!-- ",L250," fin --&gt;")</f>
        <v>&lt;!--  fin --&gt;</v>
      </c>
      <c r="O256" s="83"/>
      <c r="R256" s="82"/>
      <c r="S256" s="68"/>
      <c r="T256" s="68"/>
      <c r="U256" s="68"/>
      <c r="V256" s="68"/>
      <c r="W256" s="68" t="str">
        <f>CONCATENATE("&lt;!-- ",U250," fin --&gt;")</f>
        <v>&lt;!--  fin --&gt;</v>
      </c>
      <c r="X256" s="83"/>
      <c r="Y256" t="s">
        <v>2</v>
      </c>
    </row>
    <row r="257" ht="14.55" spans="1:23">
      <c r="A257" s="84"/>
      <c r="B257" s="70"/>
      <c r="C257" s="70"/>
      <c r="D257" s="85"/>
      <c r="E257" s="70"/>
      <c r="F257" s="68" t="str">
        <f>""</f>
        <v/>
      </c>
      <c r="I257" s="84"/>
      <c r="J257" s="70"/>
      <c r="K257" s="70"/>
      <c r="L257" s="85"/>
      <c r="M257" s="70"/>
      <c r="N257" s="68" t="str">
        <f>""</f>
        <v/>
      </c>
      <c r="R257" s="84"/>
      <c r="S257" s="70"/>
      <c r="T257" s="70"/>
      <c r="U257" s="85"/>
      <c r="V257" s="70"/>
      <c r="W257" s="68" t="str">
        <f>""</f>
        <v/>
      </c>
    </row>
    <row r="258" spans="1:25">
      <c r="A258" s="84" t="s">
        <v>200</v>
      </c>
      <c r="B258" s="70"/>
      <c r="C258" s="70"/>
      <c r="D258" s="71"/>
      <c r="E258" s="70" t="s">
        <v>2</v>
      </c>
      <c r="F258" s="70" t="str">
        <f>CONCATENATE("&lt;!-- ",D258," --&gt;")</f>
        <v>&lt;!--  --&gt;</v>
      </c>
      <c r="G258" s="73"/>
      <c r="H258" t="s">
        <v>2</v>
      </c>
      <c r="I258" s="84" t="s">
        <v>200</v>
      </c>
      <c r="J258" s="70"/>
      <c r="K258" s="70"/>
      <c r="L258" s="71"/>
      <c r="M258" s="70"/>
      <c r="N258" s="70" t="str">
        <f>CONCATENATE("&lt;!-- ",L258," --&gt;")</f>
        <v>&lt;!--  --&gt;</v>
      </c>
      <c r="O258" s="73"/>
      <c r="R258" s="84" t="str">
        <f>I258</f>
        <v>Título 22</v>
      </c>
      <c r="S258" s="70"/>
      <c r="T258" s="70"/>
      <c r="U258" s="71"/>
      <c r="V258" s="70"/>
      <c r="W258" s="70" t="str">
        <f>CONCATENATE("&lt;!-- ",U258," --&gt;")</f>
        <v>&lt;!--  --&gt;</v>
      </c>
      <c r="X258" s="73"/>
      <c r="Y258" t="s">
        <v>2</v>
      </c>
    </row>
    <row r="259" ht="14.4" spans="1:25">
      <c r="A259" s="74" t="s">
        <v>160</v>
      </c>
      <c r="B259" s="75" t="s">
        <v>161</v>
      </c>
      <c r="C259" s="76" t="s">
        <v>162</v>
      </c>
      <c r="F259" t="s">
        <v>86</v>
      </c>
      <c r="G259" s="78"/>
      <c r="I259" s="74" t="s">
        <v>160</v>
      </c>
      <c r="J259" s="75" t="s">
        <v>161</v>
      </c>
      <c r="K259" s="76" t="s">
        <v>162</v>
      </c>
      <c r="N259" t="str">
        <f>CONCATENATE(J259,L259,K259)</f>
        <v>&lt;div &gt;</v>
      </c>
      <c r="O259" s="78"/>
      <c r="R259" s="74" t="s">
        <v>160</v>
      </c>
      <c r="S259" s="75" t="s">
        <v>161</v>
      </c>
      <c r="T259" s="76" t="s">
        <v>162</v>
      </c>
      <c r="W259" t="str">
        <f>CONCATENATE(S259,U259,T259)</f>
        <v>&lt;div &gt;</v>
      </c>
      <c r="X259" s="78"/>
      <c r="Y259" t="s">
        <v>2</v>
      </c>
    </row>
    <row r="260" spans="1:25">
      <c r="A260" s="74"/>
      <c r="D260" s="77"/>
      <c r="E260" t="str">
        <f>CONCATENATE("id=",Comillas,D260,Comillas)</f>
        <v>id=""</v>
      </c>
      <c r="F260" t="str">
        <f>CONCATENATE("&lt;h3 ",E260,"&gt;",D258,"&lt;/h3&gt;")</f>
        <v>&lt;h3 id=""&gt;&lt;/h3&gt;</v>
      </c>
      <c r="G260" s="78"/>
      <c r="H260" t="s">
        <v>2</v>
      </c>
      <c r="I260" s="74"/>
      <c r="N260" t="str">
        <f>CONCATENATE("&lt;h4&gt;",L258,"&lt;/h4&gt;")</f>
        <v>&lt;h4&gt;&lt;/h4&gt;</v>
      </c>
      <c r="O260" s="78"/>
      <c r="R260" s="74"/>
      <c r="W260" t="str">
        <f>CONCATENATE("&lt;h5&gt;",U258,"&lt;/h5&gt;")</f>
        <v>&lt;h5&gt;&lt;/h5&gt;</v>
      </c>
      <c r="X260" s="78"/>
      <c r="Y260" t="s">
        <v>2</v>
      </c>
    </row>
    <row r="261" spans="1:25">
      <c r="A261" s="74"/>
      <c r="F261" t="str">
        <f>IF(D262&lt;&gt;"","&lt;p&gt;","")</f>
        <v/>
      </c>
      <c r="G261" s="78"/>
      <c r="H261" t="s">
        <v>2</v>
      </c>
      <c r="I261" s="74"/>
      <c r="N261" t="str">
        <f>IF(L262&lt;&gt;"","&lt;p&gt;","")</f>
        <v/>
      </c>
      <c r="O261" s="78"/>
      <c r="R261" s="74"/>
      <c r="W261" t="str">
        <f>IF(U262&lt;&gt;"","&lt;p&gt;","")</f>
        <v/>
      </c>
      <c r="X261" s="78"/>
      <c r="Y261" t="s">
        <v>2</v>
      </c>
    </row>
    <row r="262" spans="1:25">
      <c r="A262" s="74" t="s">
        <v>165</v>
      </c>
      <c r="D262" s="77"/>
      <c r="E262" t="s">
        <v>2</v>
      </c>
      <c r="F262" t="str">
        <f>IF(D262&lt;&gt;"",D262,"")</f>
        <v/>
      </c>
      <c r="G262" s="78"/>
      <c r="H262" t="s">
        <v>2</v>
      </c>
      <c r="I262" s="74" t="s">
        <v>165</v>
      </c>
      <c r="L262" s="77"/>
      <c r="M262" t="s">
        <v>2</v>
      </c>
      <c r="N262" t="str">
        <f>IF(L262&lt;&gt;"",L262,"")</f>
        <v/>
      </c>
      <c r="O262" s="78"/>
      <c r="R262" s="74" t="s">
        <v>165</v>
      </c>
      <c r="U262" s="77"/>
      <c r="V262" t="s">
        <v>2</v>
      </c>
      <c r="W262" t="str">
        <f>IF(U262&lt;&gt;"",U262,"")</f>
        <v/>
      </c>
      <c r="X262" s="78"/>
      <c r="Y262" t="s">
        <v>2</v>
      </c>
    </row>
    <row r="263" spans="1:25">
      <c r="A263" s="74"/>
      <c r="F263" t="s">
        <v>111</v>
      </c>
      <c r="G263" s="78"/>
      <c r="H263" t="s">
        <v>2</v>
      </c>
      <c r="I263" s="74"/>
      <c r="N263" t="s">
        <v>111</v>
      </c>
      <c r="O263" s="78"/>
      <c r="R263" s="74"/>
      <c r="W263" t="s">
        <v>111</v>
      </c>
      <c r="X263" s="78"/>
      <c r="Y263" t="s">
        <v>2</v>
      </c>
    </row>
    <row r="264" ht="14.55" spans="1:25">
      <c r="A264" s="82"/>
      <c r="B264" s="68"/>
      <c r="C264" s="68"/>
      <c r="D264" s="68"/>
      <c r="E264" s="68"/>
      <c r="F264" s="68" t="str">
        <f>CONCATENATE("&lt;!-- ",D258," fin --&gt;")</f>
        <v>&lt;!--  fin --&gt;</v>
      </c>
      <c r="G264" s="83"/>
      <c r="H264" t="s">
        <v>2</v>
      </c>
      <c r="I264" s="82"/>
      <c r="J264" s="68"/>
      <c r="K264" s="68"/>
      <c r="L264" s="68"/>
      <c r="M264" s="68"/>
      <c r="N264" s="68" t="str">
        <f>CONCATENATE("&lt;!-- ",L258," fin --&gt;")</f>
        <v>&lt;!--  fin --&gt;</v>
      </c>
      <c r="O264" s="83"/>
      <c r="R264" s="82"/>
      <c r="S264" s="68"/>
      <c r="T264" s="68"/>
      <c r="U264" s="68"/>
      <c r="V264" s="68"/>
      <c r="W264" s="68" t="str">
        <f>CONCATENATE("&lt;!-- ",U258," fin --&gt;")</f>
        <v>&lt;!--  fin --&gt;</v>
      </c>
      <c r="X264" s="83"/>
      <c r="Y264" t="s">
        <v>2</v>
      </c>
    </row>
    <row r="265" ht="14.55" spans="4:23">
      <c r="D265" s="85"/>
      <c r="E265" s="70"/>
      <c r="F265" s="68" t="str">
        <f>""</f>
        <v/>
      </c>
      <c r="R265" s="84"/>
      <c r="S265" s="70"/>
      <c r="T265" s="70"/>
      <c r="U265" s="85"/>
      <c r="V265" s="70"/>
      <c r="W265" s="68" t="str">
        <f>""</f>
        <v/>
      </c>
    </row>
  </sheetData>
  <conditionalFormatting sqref="D19">
    <cfRule type="duplicateValues" dxfId="0" priority="7"/>
  </conditionalFormatting>
  <conditionalFormatting sqref="D27">
    <cfRule type="duplicateValues" dxfId="0" priority="6"/>
  </conditionalFormatting>
  <conditionalFormatting sqref="D35">
    <cfRule type="duplicateValues" dxfId="0" priority="5"/>
  </conditionalFormatting>
  <conditionalFormatting sqref="D43">
    <cfRule type="duplicateValues" dxfId="0" priority="4"/>
  </conditionalFormatting>
  <conditionalFormatting sqref="D51">
    <cfRule type="duplicateValues" dxfId="0" priority="3"/>
  </conditionalFormatting>
  <conditionalFormatting sqref="D59">
    <cfRule type="duplicateValues" dxfId="0" priority="2"/>
  </conditionalFormatting>
  <conditionalFormatting sqref="D65">
    <cfRule type="duplicateValues" dxfId="0" priority="11"/>
  </conditionalFormatting>
  <conditionalFormatting sqref="D67">
    <cfRule type="duplicateValues" dxfId="0" priority="1"/>
  </conditionalFormatting>
  <conditionalFormatting sqref="D73">
    <cfRule type="duplicateValues" dxfId="0" priority="10"/>
  </conditionalFormatting>
  <conditionalFormatting sqref="D10:D17">
    <cfRule type="duplicateValues" dxfId="0" priority="17"/>
  </conditionalFormatting>
  <conditionalFormatting sqref="D1:D9;D57;D74:D1048576">
    <cfRule type="duplicateValues" dxfId="0" priority="19"/>
  </conditionalFormatting>
  <conditionalFormatting sqref="D18;D20:D25">
    <cfRule type="duplicateValues" dxfId="0" priority="16"/>
  </conditionalFormatting>
  <conditionalFormatting sqref="D26;D28:D33">
    <cfRule type="duplicateValues" dxfId="0" priority="15"/>
  </conditionalFormatting>
  <conditionalFormatting sqref="D34;D36:D41">
    <cfRule type="duplicateValues" dxfId="0" priority="14"/>
  </conditionalFormatting>
  <conditionalFormatting sqref="D42;D44:D49">
    <cfRule type="duplicateValues" dxfId="0" priority="13"/>
  </conditionalFormatting>
  <conditionalFormatting sqref="D50;D52:D56">
    <cfRule type="duplicateValues" dxfId="0" priority="12"/>
  </conditionalFormatting>
  <conditionalFormatting sqref="D58;D60:D64">
    <cfRule type="duplicateValues" dxfId="0" priority="9"/>
  </conditionalFormatting>
  <conditionalFormatting sqref="D66;D68:D72">
    <cfRule type="duplicateValues" dxfId="0" priority="8"/>
  </conditionalFormatting>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UB156"/>
  <sheetViews>
    <sheetView tabSelected="1" topLeftCell="F44" workbookViewId="0">
      <selection activeCell="G44" sqref="G44:G52"/>
    </sheetView>
  </sheetViews>
  <sheetFormatPr defaultColWidth="36.8" defaultRowHeight="13.8"/>
  <cols>
    <col min="1" max="5" width="36.8" hidden="1" customWidth="1"/>
    <col min="6" max="6" width="23.1" customWidth="1"/>
    <col min="7" max="7" width="36.8" customWidth="1"/>
    <col min="8" max="8" width="92.2" customWidth="1"/>
    <col min="9" max="9" width="19.3" customWidth="1"/>
    <col min="10" max="16384" width="36.8" customWidth="1"/>
  </cols>
  <sheetData>
    <row r="1" s="36" customFormat="1" ht="14.55" spans="7:18">
      <c r="G1" s="36" t="s">
        <v>201</v>
      </c>
      <c r="R1" s="44"/>
    </row>
    <row r="2" s="36" customFormat="1" ht="14.55" spans="1:18">
      <c r="A2" s="37"/>
      <c r="B2" s="38"/>
      <c r="C2" s="38"/>
      <c r="D2" s="38"/>
      <c r="E2" s="38"/>
      <c r="G2" s="39" t="s">
        <v>202</v>
      </c>
      <c r="H2" s="40"/>
      <c r="R2" s="44"/>
    </row>
    <row r="3" s="36" customFormat="1" spans="1:18">
      <c r="A3" s="41" t="str">
        <f t="shared" ref="A3:A19" si="0">IF(F3&lt;&gt;"","&lt;li&gt;&lt;strong&gt;","")</f>
        <v>&lt;li&gt;&lt;strong&gt;</v>
      </c>
      <c r="B3" s="41" t="str">
        <f>IF(F3&lt;&gt;"",LEFT(F3,FIND(":",F3,1)-1),"")</f>
        <v>Aplicación de estilos</v>
      </c>
      <c r="C3" s="41" t="str">
        <f t="shared" ref="C3:C21" si="1">IF(F3&lt;&gt;"","&lt;/strong&gt;","")</f>
        <v>&lt;/strong&gt;</v>
      </c>
      <c r="D3" s="41" t="str">
        <f>IF(F3&lt;&gt;"",RIGHT(F3,LEN(F3)-FIND(":",F3,1)),"")</f>
        <v> Cambiar el color, tamaño, fuente, o añadir efectos como subrayados a partes específicas del texto. Por ejemplo:</v>
      </c>
      <c r="E3" s="41" t="str">
        <f t="shared" ref="E3:E19" si="2">IF(F3&lt;&gt;"","&lt;/li&gt;","")</f>
        <v>&lt;/li&gt;</v>
      </c>
      <c r="F3" s="42" t="s">
        <v>203</v>
      </c>
      <c r="G3" s="43" t="str">
        <f>IF(F3&lt;&gt;"",CONCATENATE(A3,B3,C3,":",D3,E3),IF(F2&lt;&gt;"","&lt;/ul&gt;",""))</f>
        <v>&lt;li&gt;&lt;strong&gt;Aplicación de estilos&lt;/strong&gt;: Cambiar el color, tamaño, fuente, o añadir efectos como subrayados a partes específicas del texto. Por ejemplo:&lt;/li&gt;</v>
      </c>
      <c r="H3" s="44"/>
      <c r="I3" s="36" t="s">
        <v>2</v>
      </c>
      <c r="J3" s="36"/>
      <c r="Q3" s="46"/>
      <c r="R3" s="44"/>
    </row>
    <row r="4" s="36" customFormat="1" spans="1:18">
      <c r="A4" s="36" t="str">
        <f t="shared" si="0"/>
        <v>&lt;li&gt;&lt;strong&gt;</v>
      </c>
      <c r="B4" s="36" t="str">
        <f>IF(F4&lt;&gt;"",LEFT(F4,FIND(":",F4,1)-1),"")</f>
        <v>Manipulación con JavaScript</v>
      </c>
      <c r="C4" s="36" t="str">
        <f t="shared" si="1"/>
        <v>&lt;/strong&gt;</v>
      </c>
      <c r="D4" s="36" t="str">
        <f>IF(F4&lt;&gt;"",RIGHT(F4,LEN(F4)-FIND(":",F4,1)),"")</f>
        <v> Agrupar contenido para seleccionarlo y modificarlo dinámicamente, como cambiar texto o añadir eventos:</v>
      </c>
      <c r="E4" s="36" t="str">
        <f t="shared" si="2"/>
        <v>&lt;/li&gt;</v>
      </c>
      <c r="F4" s="45" t="s">
        <v>204</v>
      </c>
      <c r="G4" s="43" t="str">
        <f t="shared" ref="G4:G20" si="3">IF(F4&lt;&gt;"",CONCATENATE(A4,B4,C4,":",D4,E4),IF(F3&lt;&gt;"","&lt;/ul&gt;",""))</f>
        <v>&lt;li&gt;&lt;strong&gt;Manipulación con JavaScript&lt;/strong&gt;: Agrupar contenido para seleccionarlo y modificarlo dinámicamente, como cambiar texto o añadir eventos:&lt;/li&gt;</v>
      </c>
      <c r="H4" s="44"/>
      <c r="I4" s="36" t="s">
        <v>2</v>
      </c>
      <c r="J4" s="36"/>
      <c r="Q4" s="46"/>
      <c r="R4" s="44"/>
    </row>
    <row r="5" s="36" customFormat="1" spans="1:18">
      <c r="A5" s="36" t="str">
        <f t="shared" si="0"/>
        <v>&lt;li&gt;&lt;strong&gt;</v>
      </c>
      <c r="B5" s="36" t="str">
        <f>IF(F5&lt;&gt;"",LEFT(F5,FIND(":",F5,1)-1),"")</f>
        <v>Agrupación semántica</v>
      </c>
      <c r="C5" s="36" t="str">
        <f t="shared" si="1"/>
        <v>&lt;/strong&gt;</v>
      </c>
      <c r="D5" s="36" t="str">
        <f>IF(F5&lt;&gt;"",RIGHT(F5,LEN(F5)-FIND(":",F5,1)),"")</f>
        <v> Aunque no es semántico, puede usarse para agrupar contenido relacionado cuando no hay otra etiqueta más adecuada, como en accesibilidad con ARIA.</v>
      </c>
      <c r="E5" s="36" t="str">
        <f t="shared" si="2"/>
        <v>&lt;/li&gt;</v>
      </c>
      <c r="F5" s="45" t="s">
        <v>205</v>
      </c>
      <c r="G5" s="43" t="str">
        <f t="shared" si="3"/>
        <v>&lt;li&gt;&lt;strong&gt;Agrupación semántica&lt;/strong&gt;: Aunque no es semántico, puede usarse para agrupar contenido relacionado cuando no hay otra etiqueta más adecuada, como en accesibilidad con ARIA.&lt;/li&gt;</v>
      </c>
      <c r="H5" s="44"/>
      <c r="I5" s="36" t="s">
        <v>2</v>
      </c>
      <c r="J5" s="36"/>
      <c r="Q5" s="46"/>
      <c r="R5" s="44"/>
    </row>
    <row r="6" s="36" customFormat="1" spans="1:18">
      <c r="A6" s="36" t="str">
        <f t="shared" si="0"/>
        <v/>
      </c>
      <c r="B6" s="36" t="str">
        <f t="shared" ref="B3:B19" si="4">IF(F6&lt;&gt;"",LEFT(F6,FIND(":",F6,1)-1),"")</f>
        <v/>
      </c>
      <c r="C6" s="36" t="str">
        <f t="shared" si="1"/>
        <v/>
      </c>
      <c r="D6" s="36" t="str">
        <f t="shared" ref="D3:D19" si="5">IF(F6&lt;&gt;"",RIGHT(F6,LEN(F6)-FIND(":",F6,1)),"")</f>
        <v/>
      </c>
      <c r="E6" s="36" t="str">
        <f t="shared" si="2"/>
        <v/>
      </c>
      <c r="F6" s="45"/>
      <c r="G6" s="43" t="str">
        <f t="shared" si="3"/>
        <v>&lt;/ul&gt;</v>
      </c>
      <c r="H6" s="44"/>
      <c r="I6" s="36" t="s">
        <v>2</v>
      </c>
      <c r="J6" s="36"/>
      <c r="Q6" s="46"/>
      <c r="R6" s="44"/>
    </row>
    <row r="7" s="36" customFormat="1" spans="1:18">
      <c r="A7" s="36" t="str">
        <f t="shared" si="0"/>
        <v/>
      </c>
      <c r="B7" s="36" t="str">
        <f t="shared" si="4"/>
        <v/>
      </c>
      <c r="C7" s="36" t="str">
        <f t="shared" si="1"/>
        <v/>
      </c>
      <c r="D7" s="36" t="str">
        <f t="shared" si="5"/>
        <v/>
      </c>
      <c r="E7" s="36" t="str">
        <f t="shared" si="2"/>
        <v/>
      </c>
      <c r="F7" s="46"/>
      <c r="G7" s="43" t="str">
        <f t="shared" si="3"/>
        <v/>
      </c>
      <c r="H7" s="44"/>
      <c r="I7" s="36" t="s">
        <v>2</v>
      </c>
      <c r="J7" s="36"/>
      <c r="Q7" s="46"/>
      <c r="R7" s="44"/>
    </row>
    <row r="8" s="36" customFormat="1" spans="1:18">
      <c r="A8" s="36" t="str">
        <f t="shared" si="0"/>
        <v/>
      </c>
      <c r="B8" s="36" t="str">
        <f t="shared" si="4"/>
        <v/>
      </c>
      <c r="C8" s="36" t="str">
        <f t="shared" si="1"/>
        <v/>
      </c>
      <c r="D8" s="36" t="str">
        <f t="shared" si="5"/>
        <v/>
      </c>
      <c r="E8" s="36" t="str">
        <f t="shared" si="2"/>
        <v/>
      </c>
      <c r="F8" s="46"/>
      <c r="G8" s="43" t="str">
        <f t="shared" si="3"/>
        <v/>
      </c>
      <c r="H8" s="44"/>
      <c r="I8" s="36" t="s">
        <v>2</v>
      </c>
      <c r="Q8" s="46"/>
      <c r="R8" s="44"/>
    </row>
    <row r="9" s="36" customFormat="1" spans="1:18">
      <c r="A9" s="36" t="str">
        <f t="shared" si="0"/>
        <v/>
      </c>
      <c r="B9" s="36" t="str">
        <f t="shared" si="4"/>
        <v/>
      </c>
      <c r="C9" s="36" t="str">
        <f t="shared" si="1"/>
        <v/>
      </c>
      <c r="D9" s="36" t="str">
        <f t="shared" si="5"/>
        <v/>
      </c>
      <c r="E9" s="36" t="str">
        <f t="shared" si="2"/>
        <v/>
      </c>
      <c r="F9" s="46"/>
      <c r="G9" s="43" t="str">
        <f t="shared" si="3"/>
        <v/>
      </c>
      <c r="H9" s="44"/>
      <c r="I9" s="36" t="s">
        <v>2</v>
      </c>
      <c r="Q9" s="46"/>
      <c r="R9" s="44"/>
    </row>
    <row r="10" s="36" customFormat="1" spans="1:18">
      <c r="A10" s="36" t="str">
        <f t="shared" si="0"/>
        <v/>
      </c>
      <c r="B10" s="36" t="str">
        <f t="shared" si="4"/>
        <v/>
      </c>
      <c r="C10" s="36" t="str">
        <f t="shared" si="1"/>
        <v/>
      </c>
      <c r="D10" s="36" t="str">
        <f t="shared" si="5"/>
        <v/>
      </c>
      <c r="E10" s="36" t="str">
        <f t="shared" si="2"/>
        <v/>
      </c>
      <c r="F10" s="46"/>
      <c r="G10" s="43" t="str">
        <f t="shared" si="3"/>
        <v/>
      </c>
      <c r="H10" s="44"/>
      <c r="I10" s="36" t="s">
        <v>2</v>
      </c>
      <c r="Q10" s="46"/>
      <c r="R10" s="44"/>
    </row>
    <row r="11" s="36" customFormat="1" spans="1:18">
      <c r="A11" s="36" t="str">
        <f t="shared" si="0"/>
        <v/>
      </c>
      <c r="B11" s="36" t="str">
        <f t="shared" si="4"/>
        <v/>
      </c>
      <c r="C11" s="36" t="str">
        <f t="shared" si="1"/>
        <v/>
      </c>
      <c r="D11" s="36" t="str">
        <f t="shared" si="5"/>
        <v/>
      </c>
      <c r="E11" s="36" t="str">
        <f t="shared" si="2"/>
        <v/>
      </c>
      <c r="F11" s="46"/>
      <c r="G11" s="43" t="str">
        <f t="shared" si="3"/>
        <v/>
      </c>
      <c r="H11" s="44"/>
      <c r="I11" s="36" t="s">
        <v>2</v>
      </c>
      <c r="Q11" s="46"/>
      <c r="R11" s="44"/>
    </row>
    <row r="12" s="36" customFormat="1" spans="1:18">
      <c r="A12" s="36" t="str">
        <f t="shared" si="0"/>
        <v/>
      </c>
      <c r="B12" s="36" t="str">
        <f t="shared" si="4"/>
        <v/>
      </c>
      <c r="C12" s="36" t="str">
        <f t="shared" si="1"/>
        <v/>
      </c>
      <c r="D12" s="36" t="str">
        <f t="shared" si="5"/>
        <v/>
      </c>
      <c r="E12" s="36" t="str">
        <f t="shared" si="2"/>
        <v/>
      </c>
      <c r="F12" s="46"/>
      <c r="G12" s="43" t="str">
        <f t="shared" si="3"/>
        <v/>
      </c>
      <c r="H12" s="44"/>
      <c r="I12" s="36" t="s">
        <v>2</v>
      </c>
      <c r="Q12" s="46"/>
      <c r="R12" s="44"/>
    </row>
    <row r="13" s="36" customFormat="1" spans="1:18">
      <c r="A13" s="36" t="str">
        <f t="shared" si="0"/>
        <v/>
      </c>
      <c r="B13" s="36" t="str">
        <f t="shared" si="4"/>
        <v/>
      </c>
      <c r="C13" s="36" t="str">
        <f t="shared" si="1"/>
        <v/>
      </c>
      <c r="D13" s="36" t="str">
        <f t="shared" si="5"/>
        <v/>
      </c>
      <c r="E13" s="36" t="str">
        <f t="shared" si="2"/>
        <v/>
      </c>
      <c r="F13" s="46"/>
      <c r="G13" s="43" t="str">
        <f t="shared" si="3"/>
        <v/>
      </c>
      <c r="H13" s="44"/>
      <c r="I13" s="36" t="s">
        <v>2</v>
      </c>
      <c r="Q13" s="46"/>
      <c r="R13" s="44"/>
    </row>
    <row r="14" s="36" customFormat="1" spans="1:18">
      <c r="A14" s="36" t="str">
        <f t="shared" si="0"/>
        <v/>
      </c>
      <c r="B14" s="36" t="str">
        <f t="shared" si="4"/>
        <v/>
      </c>
      <c r="C14" s="36" t="str">
        <f t="shared" si="1"/>
        <v/>
      </c>
      <c r="D14" s="36" t="str">
        <f t="shared" si="5"/>
        <v/>
      </c>
      <c r="E14" s="36" t="str">
        <f t="shared" si="2"/>
        <v/>
      </c>
      <c r="F14" s="46"/>
      <c r="G14" s="43" t="str">
        <f t="shared" si="3"/>
        <v/>
      </c>
      <c r="H14" s="44"/>
      <c r="I14" s="36" t="s">
        <v>2</v>
      </c>
      <c r="Q14" s="46"/>
      <c r="R14" s="44"/>
    </row>
    <row r="15" s="36" customFormat="1" spans="1:18">
      <c r="A15" s="36" t="str">
        <f t="shared" si="0"/>
        <v/>
      </c>
      <c r="B15" s="36" t="str">
        <f t="shared" si="4"/>
        <v/>
      </c>
      <c r="C15" s="36" t="str">
        <f t="shared" si="1"/>
        <v/>
      </c>
      <c r="D15" s="36" t="str">
        <f t="shared" si="5"/>
        <v/>
      </c>
      <c r="E15" s="36" t="str">
        <f t="shared" si="2"/>
        <v/>
      </c>
      <c r="F15" s="46"/>
      <c r="G15" s="43" t="str">
        <f t="shared" si="3"/>
        <v/>
      </c>
      <c r="H15" s="44"/>
      <c r="I15" s="36" t="s">
        <v>2</v>
      </c>
      <c r="Q15" s="46"/>
      <c r="R15" s="44"/>
    </row>
    <row r="16" s="36" customFormat="1" spans="1:18">
      <c r="A16" s="36" t="str">
        <f t="shared" si="0"/>
        <v/>
      </c>
      <c r="B16" s="36" t="str">
        <f t="shared" si="4"/>
        <v/>
      </c>
      <c r="C16" s="36" t="str">
        <f t="shared" si="1"/>
        <v/>
      </c>
      <c r="D16" s="36" t="str">
        <f t="shared" si="5"/>
        <v/>
      </c>
      <c r="E16" s="36" t="str">
        <f t="shared" si="2"/>
        <v/>
      </c>
      <c r="F16" s="46"/>
      <c r="G16" s="43" t="str">
        <f t="shared" si="3"/>
        <v/>
      </c>
      <c r="H16" s="44"/>
      <c r="I16" s="36" t="s">
        <v>2</v>
      </c>
      <c r="Q16" s="46"/>
      <c r="R16" s="44"/>
    </row>
    <row r="17" s="36" customFormat="1" spans="1:18">
      <c r="A17" s="36" t="str">
        <f t="shared" si="0"/>
        <v/>
      </c>
      <c r="B17" s="36" t="str">
        <f t="shared" si="4"/>
        <v/>
      </c>
      <c r="C17" s="36" t="str">
        <f t="shared" si="1"/>
        <v/>
      </c>
      <c r="D17" s="36" t="str">
        <f t="shared" si="5"/>
        <v/>
      </c>
      <c r="E17" s="36" t="str">
        <f t="shared" si="2"/>
        <v/>
      </c>
      <c r="F17" s="46"/>
      <c r="G17" s="43" t="str">
        <f t="shared" si="3"/>
        <v/>
      </c>
      <c r="H17" s="44"/>
      <c r="I17" s="36" t="s">
        <v>2</v>
      </c>
      <c r="Q17" s="46"/>
      <c r="R17" s="44"/>
    </row>
    <row r="18" s="36" customFormat="1" ht="17.4" spans="1:18">
      <c r="A18" s="36" t="str">
        <f t="shared" si="0"/>
        <v/>
      </c>
      <c r="B18" s="36" t="str">
        <f t="shared" si="4"/>
        <v/>
      </c>
      <c r="C18" s="36" t="str">
        <f t="shared" si="1"/>
        <v/>
      </c>
      <c r="D18" s="36" t="str">
        <f t="shared" si="5"/>
        <v/>
      </c>
      <c r="E18" s="36" t="str">
        <f t="shared" si="2"/>
        <v/>
      </c>
      <c r="F18" s="46"/>
      <c r="G18" s="43" t="str">
        <f t="shared" si="3"/>
        <v/>
      </c>
      <c r="H18" s="44"/>
      <c r="I18" s="36" t="s">
        <v>2</v>
      </c>
      <c r="J18" s="53"/>
      <c r="Q18" s="46"/>
      <c r="R18" s="44"/>
    </row>
    <row r="19" s="36" customFormat="1" ht="14.55" spans="1:18">
      <c r="A19" s="47" t="str">
        <f t="shared" si="0"/>
        <v/>
      </c>
      <c r="B19" s="47" t="str">
        <f t="shared" si="4"/>
        <v/>
      </c>
      <c r="C19" s="47" t="str">
        <f t="shared" si="1"/>
        <v/>
      </c>
      <c r="D19" s="47" t="str">
        <f t="shared" si="5"/>
        <v/>
      </c>
      <c r="E19" s="47" t="str">
        <f t="shared" si="2"/>
        <v/>
      </c>
      <c r="F19" s="48"/>
      <c r="G19" s="43" t="str">
        <f t="shared" si="3"/>
        <v/>
      </c>
      <c r="H19" s="44"/>
      <c r="I19" s="36" t="s">
        <v>2</v>
      </c>
      <c r="Q19" s="48"/>
      <c r="R19" s="44"/>
    </row>
    <row r="20" s="36" customFormat="1" ht="14.55" spans="2:18">
      <c r="B20" s="38" t="s">
        <v>2</v>
      </c>
      <c r="C20" s="38" t="str">
        <f t="shared" si="1"/>
        <v/>
      </c>
      <c r="D20" s="38"/>
      <c r="E20" s="38"/>
      <c r="G20" s="49" t="str">
        <f t="shared" si="3"/>
        <v/>
      </c>
      <c r="H20" s="44"/>
      <c r="I20" s="36" t="s">
        <v>2</v>
      </c>
      <c r="Q20" s="46"/>
      <c r="R20" s="44"/>
    </row>
    <row r="21" s="36" customFormat="1" spans="2:18">
      <c r="B21" s="38"/>
      <c r="C21" s="38"/>
      <c r="D21" s="38"/>
      <c r="E21" s="38"/>
      <c r="Q21" s="55"/>
      <c r="R21" s="44"/>
    </row>
    <row r="22" s="36" customFormat="1" ht="14.55" spans="2:18">
      <c r="B22" s="38"/>
      <c r="C22" s="38"/>
      <c r="D22" s="38"/>
      <c r="E22" s="38"/>
      <c r="F22" s="38"/>
      <c r="G22" s="36" t="s">
        <v>206</v>
      </c>
      <c r="R22" s="44"/>
    </row>
    <row r="23" s="36" customFormat="1" ht="14.55" spans="1:18">
      <c r="A23" s="50"/>
      <c r="B23" s="38"/>
      <c r="C23" s="38"/>
      <c r="D23" s="38"/>
      <c r="E23" s="38"/>
      <c r="G23" s="39" t="s">
        <v>202</v>
      </c>
      <c r="H23" s="40"/>
      <c r="R23" s="44"/>
    </row>
    <row r="24" s="36" customFormat="1" spans="1:18">
      <c r="A24" s="50" t="str">
        <f t="shared" ref="A24:A40" si="6">IF(F24&lt;&gt;"","&lt;li&gt;&lt;b&gt;","")</f>
        <v>&lt;li&gt;&lt;b&gt;</v>
      </c>
      <c r="B24" s="41" t="str">
        <f t="shared" ref="B24:B40" si="7">IF(F24&lt;&gt;"",LEFT(F24,FIND(":",F24,1)-1),"")</f>
        <v>Usar aria-label para una lectura clara</v>
      </c>
      <c r="C24" s="41" t="str">
        <f t="shared" ref="C24:C40" si="8">IF(F24&lt;&gt;"","&lt;/b&gt;","")</f>
        <v>&lt;/b&gt;</v>
      </c>
      <c r="D24" s="41" t="str">
        <f t="shared" ref="D24:D40" si="9">IF(F24&lt;&gt;"",RIGHT(F24,LEN(F24)-FIND(":",F24,1)),"")</f>
        <v> Algunos lectores de pantalla pueden no interpretar correctamente el formato de fecha u hora. Se puede usar aria-label para proporcionar una lectura más clara.</v>
      </c>
      <c r="E24" s="41" t="str">
        <f t="shared" ref="E24:E40" si="10">IF(F24&lt;&gt;"","&lt;/li&gt;","")</f>
        <v>&lt;/li&gt;</v>
      </c>
      <c r="F24" s="42" t="s">
        <v>207</v>
      </c>
      <c r="G24" s="43" t="str">
        <f t="shared" ref="G24:G41" si="11">IF(F24&lt;&gt;"",CONCATENATE(A24,B24,C24,":",D24,E24),IF(F23&lt;&gt;"","&lt;/ul&gt;",""))</f>
        <v>&lt;li&gt;&lt;b&gt;Usar aria-label para una lectura clara&lt;/b&gt;: Algunos lectores de pantalla pueden no interpretar correctamente el formato de fecha u hora. Se puede usar aria-label para proporcionar una lectura más clara.&lt;/li&gt;</v>
      </c>
      <c r="H24" s="44"/>
      <c r="Q24" s="46"/>
      <c r="R24" s="44"/>
    </row>
    <row r="25" s="36" customFormat="1" spans="1:18">
      <c r="A25" s="37" t="str">
        <f t="shared" si="6"/>
        <v>&lt;li&gt;&lt;b&gt;</v>
      </c>
      <c r="B25" s="36" t="str">
        <f t="shared" si="7"/>
        <v>Indicar la duración de eventos con aria-live</v>
      </c>
      <c r="C25" s="36" t="str">
        <f t="shared" si="8"/>
        <v>&lt;/b&gt;</v>
      </c>
      <c r="D25" s="36" t="str">
        <f t="shared" si="9"/>
        <v> Si el tiempo cambia dinámicamente (por ejemplo, un temporizador), se recomienda usar aria-live para notificar el cambio.</v>
      </c>
      <c r="E25" s="36" t="str">
        <f t="shared" si="10"/>
        <v>&lt;/li&gt;</v>
      </c>
      <c r="F25" s="45" t="s">
        <v>208</v>
      </c>
      <c r="G25" s="43" t="str">
        <f t="shared" si="11"/>
        <v>&lt;li&gt;&lt;b&gt;Indicar la duración de eventos con aria-live&lt;/b&gt;: Si el tiempo cambia dinámicamente (por ejemplo, un temporizador), se recomienda usar aria-live para notificar el cambio.&lt;/li&gt;</v>
      </c>
      <c r="H25" s="44"/>
      <c r="Q25" s="46"/>
      <c r="R25" s="44"/>
    </row>
    <row r="26" s="36" customFormat="1" spans="1:18">
      <c r="A26" s="37" t="str">
        <f t="shared" si="6"/>
        <v>&lt;li&gt;&lt;b&gt;</v>
      </c>
      <c r="B26" s="36" t="str">
        <f t="shared" si="7"/>
        <v>Marcar fechas importantes con role="presentation" cuando sea necesario</v>
      </c>
      <c r="C26" s="36" t="str">
        <f t="shared" si="8"/>
        <v>&lt;/b&gt;</v>
      </c>
      <c r="D26" s="36" t="str">
        <f t="shared" si="9"/>
        <v> Si &lt;time&gt; se usa solo con fines visuales y no aporta valor semántico, se puede agregar role="presentation" para evitar que los lectores de pantalla lo procesen innecesariamente.</v>
      </c>
      <c r="E26" s="36" t="str">
        <f t="shared" si="10"/>
        <v>&lt;/li&gt;</v>
      </c>
      <c r="F26" s="45" t="s">
        <v>209</v>
      </c>
      <c r="G26" s="43" t="str">
        <f t="shared" si="11"/>
        <v>&lt;li&gt;&lt;b&gt;Marcar fechas importantes con role="presentation" cuando sea necesario&lt;/b&gt;: Si &lt;time&gt; se usa solo con fines visuales y no aporta valor semántico, se puede agregar role="presentation" para evitar que los lectores de pantalla lo procesen innecesariamente.&lt;/li&gt;</v>
      </c>
      <c r="H26" s="44"/>
      <c r="Q26" s="46"/>
      <c r="R26" s="44"/>
    </row>
    <row r="27" s="36" customFormat="1" spans="1:18">
      <c r="A27" s="37" t="str">
        <f t="shared" si="6"/>
        <v/>
      </c>
      <c r="B27" s="36" t="str">
        <f t="shared" si="7"/>
        <v/>
      </c>
      <c r="C27" s="36" t="str">
        <f t="shared" si="8"/>
        <v/>
      </c>
      <c r="D27" s="36" t="str">
        <f t="shared" si="9"/>
        <v/>
      </c>
      <c r="E27" s="36" t="str">
        <f t="shared" si="10"/>
        <v/>
      </c>
      <c r="F27" s="45"/>
      <c r="G27" s="43" t="str">
        <f t="shared" si="11"/>
        <v>&lt;/ul&gt;</v>
      </c>
      <c r="H27" s="44"/>
      <c r="Q27" s="46"/>
      <c r="R27" s="44"/>
    </row>
    <row r="28" s="36" customFormat="1" spans="1:18">
      <c r="A28" s="37" t="str">
        <f t="shared" si="6"/>
        <v/>
      </c>
      <c r="B28" s="36" t="str">
        <f t="shared" si="7"/>
        <v/>
      </c>
      <c r="C28" s="36" t="str">
        <f t="shared" si="8"/>
        <v/>
      </c>
      <c r="D28" s="36" t="str">
        <f t="shared" si="9"/>
        <v/>
      </c>
      <c r="E28" s="36" t="str">
        <f t="shared" si="10"/>
        <v/>
      </c>
      <c r="F28" s="45"/>
      <c r="G28" s="43" t="str">
        <f t="shared" si="11"/>
        <v/>
      </c>
      <c r="H28" s="44"/>
      <c r="Q28" s="46"/>
      <c r="R28" s="44"/>
    </row>
    <row r="29" s="36" customFormat="1" spans="1:18">
      <c r="A29" s="37" t="str">
        <f t="shared" si="6"/>
        <v/>
      </c>
      <c r="B29" s="36" t="str">
        <f t="shared" si="7"/>
        <v/>
      </c>
      <c r="C29" s="36" t="str">
        <f t="shared" si="8"/>
        <v/>
      </c>
      <c r="D29" s="36" t="str">
        <f t="shared" si="9"/>
        <v/>
      </c>
      <c r="E29" s="36" t="str">
        <f t="shared" si="10"/>
        <v/>
      </c>
      <c r="F29" s="45"/>
      <c r="G29" s="43" t="str">
        <f t="shared" si="11"/>
        <v/>
      </c>
      <c r="H29" s="44"/>
      <c r="Q29" s="46"/>
      <c r="R29" s="44"/>
    </row>
    <row r="30" s="36" customFormat="1" spans="1:18">
      <c r="A30" s="37" t="str">
        <f t="shared" si="6"/>
        <v/>
      </c>
      <c r="B30" s="36" t="str">
        <f t="shared" si="7"/>
        <v/>
      </c>
      <c r="C30" s="36" t="str">
        <f t="shared" si="8"/>
        <v/>
      </c>
      <c r="D30" s="36" t="str">
        <f t="shared" si="9"/>
        <v/>
      </c>
      <c r="E30" s="36" t="str">
        <f t="shared" si="10"/>
        <v/>
      </c>
      <c r="F30" s="45"/>
      <c r="G30" s="43" t="str">
        <f t="shared" si="11"/>
        <v/>
      </c>
      <c r="H30" s="44"/>
      <c r="Q30" s="46"/>
      <c r="R30" s="44"/>
    </row>
    <row r="31" s="36" customFormat="1" spans="1:18">
      <c r="A31" s="37" t="str">
        <f t="shared" si="6"/>
        <v/>
      </c>
      <c r="B31" s="36" t="str">
        <f t="shared" si="7"/>
        <v/>
      </c>
      <c r="C31" s="36" t="str">
        <f t="shared" si="8"/>
        <v/>
      </c>
      <c r="D31" s="36" t="str">
        <f t="shared" si="9"/>
        <v/>
      </c>
      <c r="E31" s="36" t="str">
        <f t="shared" si="10"/>
        <v/>
      </c>
      <c r="F31" s="45"/>
      <c r="G31" s="43" t="str">
        <f t="shared" si="11"/>
        <v/>
      </c>
      <c r="H31" s="44"/>
      <c r="Q31" s="46"/>
      <c r="R31" s="44"/>
    </row>
    <row r="32" s="36" customFormat="1" spans="1:18">
      <c r="A32" s="37" t="str">
        <f t="shared" si="6"/>
        <v/>
      </c>
      <c r="B32" s="36" t="str">
        <f t="shared" si="7"/>
        <v/>
      </c>
      <c r="C32" s="36" t="str">
        <f t="shared" si="8"/>
        <v/>
      </c>
      <c r="D32" s="36" t="str">
        <f t="shared" si="9"/>
        <v/>
      </c>
      <c r="E32" s="36" t="str">
        <f t="shared" si="10"/>
        <v/>
      </c>
      <c r="F32" s="45"/>
      <c r="G32" s="43" t="str">
        <f t="shared" si="11"/>
        <v/>
      </c>
      <c r="H32" s="44"/>
      <c r="Q32" s="46"/>
      <c r="R32" s="44"/>
    </row>
    <row r="33" s="36" customFormat="1" spans="1:18">
      <c r="A33" s="37" t="str">
        <f t="shared" si="6"/>
        <v/>
      </c>
      <c r="B33" s="36" t="str">
        <f t="shared" si="7"/>
        <v/>
      </c>
      <c r="C33" s="36" t="str">
        <f t="shared" si="8"/>
        <v/>
      </c>
      <c r="D33" s="36" t="str">
        <f t="shared" si="9"/>
        <v/>
      </c>
      <c r="E33" s="36" t="str">
        <f t="shared" si="10"/>
        <v/>
      </c>
      <c r="F33" s="45"/>
      <c r="G33" s="43" t="str">
        <f t="shared" si="11"/>
        <v/>
      </c>
      <c r="H33" s="44"/>
      <c r="Q33" s="46"/>
      <c r="R33" s="44"/>
    </row>
    <row r="34" s="36" customFormat="1" spans="1:18">
      <c r="A34" s="37" t="str">
        <f t="shared" si="6"/>
        <v/>
      </c>
      <c r="B34" s="36" t="str">
        <f t="shared" si="7"/>
        <v/>
      </c>
      <c r="C34" s="36" t="str">
        <f t="shared" si="8"/>
        <v/>
      </c>
      <c r="D34" s="36" t="str">
        <f t="shared" si="9"/>
        <v/>
      </c>
      <c r="E34" s="36" t="str">
        <f t="shared" si="10"/>
        <v/>
      </c>
      <c r="F34" s="45"/>
      <c r="G34" s="43" t="str">
        <f t="shared" si="11"/>
        <v/>
      </c>
      <c r="H34" s="44"/>
      <c r="Q34" s="46"/>
      <c r="R34" s="44"/>
    </row>
    <row r="35" s="36" customFormat="1" spans="1:18">
      <c r="A35" s="37" t="str">
        <f t="shared" si="6"/>
        <v/>
      </c>
      <c r="B35" s="36" t="str">
        <f t="shared" si="7"/>
        <v/>
      </c>
      <c r="C35" s="36" t="str">
        <f t="shared" si="8"/>
        <v/>
      </c>
      <c r="D35" s="36" t="str">
        <f t="shared" si="9"/>
        <v/>
      </c>
      <c r="E35" s="36" t="str">
        <f t="shared" si="10"/>
        <v/>
      </c>
      <c r="F35" s="45"/>
      <c r="G35" s="43" t="str">
        <f t="shared" si="11"/>
        <v/>
      </c>
      <c r="H35" s="44"/>
      <c r="Q35" s="46"/>
      <c r="R35" s="44"/>
    </row>
    <row r="36" s="36" customFormat="1" spans="1:18">
      <c r="A36" s="37" t="str">
        <f t="shared" si="6"/>
        <v/>
      </c>
      <c r="B36" s="36" t="str">
        <f t="shared" si="7"/>
        <v/>
      </c>
      <c r="C36" s="36" t="str">
        <f t="shared" si="8"/>
        <v/>
      </c>
      <c r="D36" s="36" t="str">
        <f t="shared" si="9"/>
        <v/>
      </c>
      <c r="E36" s="36" t="str">
        <f t="shared" si="10"/>
        <v/>
      </c>
      <c r="F36" s="45"/>
      <c r="G36" s="43" t="str">
        <f t="shared" si="11"/>
        <v/>
      </c>
      <c r="H36" s="44"/>
      <c r="Q36" s="46"/>
      <c r="R36" s="44"/>
    </row>
    <row r="37" s="36" customFormat="1" spans="1:18">
      <c r="A37" s="37" t="str">
        <f t="shared" si="6"/>
        <v/>
      </c>
      <c r="B37" s="36" t="str">
        <f t="shared" si="7"/>
        <v/>
      </c>
      <c r="C37" s="36" t="str">
        <f t="shared" si="8"/>
        <v/>
      </c>
      <c r="D37" s="36" t="str">
        <f t="shared" si="9"/>
        <v/>
      </c>
      <c r="E37" s="36" t="str">
        <f t="shared" si="10"/>
        <v/>
      </c>
      <c r="F37" s="45"/>
      <c r="G37" s="43" t="str">
        <f t="shared" si="11"/>
        <v/>
      </c>
      <c r="H37" s="44"/>
      <c r="Q37" s="46"/>
      <c r="R37" s="44"/>
    </row>
    <row r="38" s="36" customFormat="1" spans="1:18">
      <c r="A38" s="37" t="str">
        <f t="shared" si="6"/>
        <v/>
      </c>
      <c r="B38" s="36" t="str">
        <f t="shared" si="7"/>
        <v/>
      </c>
      <c r="C38" s="36" t="str">
        <f t="shared" si="8"/>
        <v/>
      </c>
      <c r="D38" s="36" t="str">
        <f t="shared" si="9"/>
        <v/>
      </c>
      <c r="E38" s="36" t="str">
        <f t="shared" si="10"/>
        <v/>
      </c>
      <c r="F38" s="45"/>
      <c r="G38" s="43" t="str">
        <f t="shared" si="11"/>
        <v/>
      </c>
      <c r="H38" s="44"/>
      <c r="Q38" s="46"/>
      <c r="R38" s="44"/>
    </row>
    <row r="39" s="36" customFormat="1" ht="17.4" spans="1:18">
      <c r="A39" s="37" t="str">
        <f t="shared" si="6"/>
        <v/>
      </c>
      <c r="B39" s="36" t="str">
        <f t="shared" si="7"/>
        <v/>
      </c>
      <c r="C39" s="36" t="str">
        <f t="shared" si="8"/>
        <v/>
      </c>
      <c r="D39" s="36" t="str">
        <f t="shared" si="9"/>
        <v/>
      </c>
      <c r="E39" s="36" t="str">
        <f t="shared" si="10"/>
        <v/>
      </c>
      <c r="F39" s="45"/>
      <c r="G39" s="43" t="str">
        <f t="shared" si="11"/>
        <v/>
      </c>
      <c r="H39" s="44"/>
      <c r="J39" s="53"/>
      <c r="Q39" s="46"/>
      <c r="R39" s="44"/>
    </row>
    <row r="40" s="36" customFormat="1" ht="14.55" spans="1:18">
      <c r="A40" s="51" t="str">
        <f t="shared" si="6"/>
        <v/>
      </c>
      <c r="B40" s="47" t="str">
        <f t="shared" si="7"/>
        <v/>
      </c>
      <c r="C40" s="47" t="str">
        <f t="shared" si="8"/>
        <v/>
      </c>
      <c r="D40" s="47" t="str">
        <f t="shared" si="9"/>
        <v/>
      </c>
      <c r="E40" s="47" t="str">
        <f t="shared" si="10"/>
        <v/>
      </c>
      <c r="F40" s="52"/>
      <c r="G40" s="43" t="str">
        <f t="shared" si="11"/>
        <v/>
      </c>
      <c r="H40" s="44"/>
      <c r="Q40" s="48"/>
      <c r="R40" s="44"/>
    </row>
    <row r="41" s="36" customFormat="1" ht="14.55" spans="2:18">
      <c r="B41" s="36" t="s">
        <v>2</v>
      </c>
      <c r="C41" s="36" t="str">
        <f>IF(F41&lt;&gt;"","&lt;/strong&gt;","")</f>
        <v/>
      </c>
      <c r="G41" s="49" t="str">
        <f t="shared" si="11"/>
        <v/>
      </c>
      <c r="H41" s="44"/>
      <c r="Q41" s="46"/>
      <c r="R41" s="44"/>
    </row>
    <row r="42" s="36" customFormat="1" ht="14.55" spans="3:18">
      <c r="C42" s="36" t="str">
        <f>IF(F42&lt;&gt;"","&lt;/strong&gt;","")</f>
        <v/>
      </c>
      <c r="Q42" s="48"/>
      <c r="R42" s="44"/>
    </row>
    <row r="43" s="36" customFormat="1" ht="14.55" spans="7:18">
      <c r="G43" s="36" t="s">
        <v>210</v>
      </c>
      <c r="R43" s="44"/>
    </row>
    <row r="44" s="36" customFormat="1" ht="14.55" spans="7:18">
      <c r="G44" s="39" t="s">
        <v>202</v>
      </c>
      <c r="H44" s="40"/>
      <c r="I44" s="36" t="s">
        <v>2</v>
      </c>
      <c r="J44" s="36"/>
      <c r="K44"/>
      <c r="R44" s="44"/>
    </row>
    <row r="45" s="36" customFormat="1" spans="1:18">
      <c r="A45" s="50" t="str">
        <f t="shared" ref="A45:A62" si="12">IF(F45&lt;&gt;"","&lt;li&gt;","")</f>
        <v>&lt;li&gt;</v>
      </c>
      <c r="B45" s="41" t="str">
        <f t="shared" ref="B45:B63" si="13">IF(F45&lt;&gt;"",CONCATENATE(A45,F45,C45),"")</f>
        <v>&lt;li&gt;Usar &lt;span&gt; en exceso sin necesidad (provoca código innecesariamente complejo).&lt;/li&gt;</v>
      </c>
      <c r="C45" s="41" t="str">
        <f t="shared" ref="C45:C63" si="14">IF(F45&lt;&gt;"","&lt;/li&gt;","")</f>
        <v>&lt;/li&gt;</v>
      </c>
      <c r="D45" s="41"/>
      <c r="E45" s="41" t="str">
        <f t="shared" ref="E45:E63" si="15">IF(F45&lt;&gt;"","&lt;/li&gt;","")</f>
        <v>&lt;/li&gt;</v>
      </c>
      <c r="F45" s="42" t="s">
        <v>211</v>
      </c>
      <c r="G45" s="43" t="str">
        <f t="shared" ref="G45:G63" si="16">IF(F45&lt;&gt;"",CONCATENATE(A45,F45,E45),IF(F44&lt;&gt;"","&lt;/ul&gt;",""))</f>
        <v>&lt;li&gt;Usar &lt;span&gt; en exceso sin necesidad (provoca código innecesariamente complejo).&lt;/li&gt;</v>
      </c>
      <c r="H45" s="44"/>
      <c r="I45" s="36" t="s">
        <v>2</v>
      </c>
      <c r="J45" t="s">
        <v>212</v>
      </c>
      <c r="K45" s="36"/>
      <c r="Q45" s="46"/>
      <c r="R45" s="44"/>
    </row>
    <row r="46" s="36" customFormat="1" spans="1:18">
      <c r="A46" s="37" t="str">
        <f t="shared" si="12"/>
        <v>&lt;li&gt;</v>
      </c>
      <c r="B46" s="36" t="str">
        <f t="shared" si="13"/>
        <v>&lt;li&gt;Incluir elementos de bloque dentro de &lt;span&gt; (no permitido).&lt;/li&gt;</v>
      </c>
      <c r="C46" s="36" t="str">
        <f t="shared" si="14"/>
        <v>&lt;/li&gt;</v>
      </c>
      <c r="E46" s="36" t="str">
        <f t="shared" si="15"/>
        <v>&lt;/li&gt;</v>
      </c>
      <c r="F46" s="45" t="s">
        <v>213</v>
      </c>
      <c r="G46" s="43" t="str">
        <f t="shared" si="16"/>
        <v>&lt;li&gt;Incluir elementos de bloque dentro de &lt;span&gt; (no permitido).&lt;/li&gt;</v>
      </c>
      <c r="H46" s="44"/>
      <c r="I46" s="36" t="s">
        <v>2</v>
      </c>
      <c r="J46" t="s">
        <v>214</v>
      </c>
      <c r="K46" s="36"/>
      <c r="Q46" s="46"/>
      <c r="R46" s="44"/>
    </row>
    <row r="47" s="36" customFormat="1" spans="1:18">
      <c r="A47" s="37" t="str">
        <f t="shared" si="12"/>
        <v>&lt;li&gt;</v>
      </c>
      <c r="B47" s="36" t="str">
        <f t="shared" si="13"/>
        <v>&lt;li&gt;Usar &lt;span&gt; sin aplicar ningún estilo o función, lo cual no tiene sentido práctico.&lt;/li&gt;</v>
      </c>
      <c r="C47" s="36" t="str">
        <f t="shared" si="14"/>
        <v>&lt;/li&gt;</v>
      </c>
      <c r="E47" s="36" t="str">
        <f t="shared" si="15"/>
        <v>&lt;/li&gt;</v>
      </c>
      <c r="F47" s="45" t="s">
        <v>215</v>
      </c>
      <c r="G47" s="43" t="str">
        <f t="shared" si="16"/>
        <v>&lt;li&gt;Usar &lt;span&gt; sin aplicar ningún estilo o función, lo cual no tiene sentido práctico.&lt;/li&gt;</v>
      </c>
      <c r="H47" s="44"/>
      <c r="I47" s="36" t="s">
        <v>2</v>
      </c>
      <c r="Q47" s="46"/>
      <c r="R47" s="44"/>
    </row>
    <row r="48" s="36" customFormat="1" spans="1:18">
      <c r="A48" s="37" t="str">
        <f t="shared" si="12"/>
        <v>&lt;li&gt;</v>
      </c>
      <c r="B48" s="36" t="str">
        <f t="shared" si="13"/>
        <v>&lt;li&gt;Falta de accesibilidad ARIA.&lt;/li&gt;</v>
      </c>
      <c r="C48" s="36" t="str">
        <f t="shared" si="14"/>
        <v>&lt;/li&gt;</v>
      </c>
      <c r="E48" s="36" t="str">
        <f t="shared" si="15"/>
        <v>&lt;/li&gt;</v>
      </c>
      <c r="F48" s="45" t="s">
        <v>216</v>
      </c>
      <c r="G48" s="43" t="str">
        <f t="shared" si="16"/>
        <v>&lt;li&gt;Falta de accesibilidad ARIA.&lt;/li&gt;</v>
      </c>
      <c r="H48" s="44"/>
      <c r="I48" s="36" t="s">
        <v>2</v>
      </c>
      <c r="J48" s="54"/>
      <c r="K48" s="36"/>
      <c r="Q48" s="46"/>
      <c r="R48" s="44"/>
    </row>
    <row r="49" s="36" customFormat="1" spans="1:18">
      <c r="A49" s="37" t="str">
        <f t="shared" si="12"/>
        <v>&lt;li&gt;</v>
      </c>
      <c r="B49" s="36" t="str">
        <f t="shared" si="13"/>
        <v>&lt;li&gt;Usar &lt;span&gt; cuando una etiqueta semántica como &lt;strong&gt; o &lt;em&gt; sería más adecuada.&lt;/li&gt;</v>
      </c>
      <c r="C49" s="36" t="str">
        <f t="shared" si="14"/>
        <v>&lt;/li&gt;</v>
      </c>
      <c r="E49" s="36" t="str">
        <f t="shared" si="15"/>
        <v>&lt;/li&gt;</v>
      </c>
      <c r="F49" s="45" t="s">
        <v>217</v>
      </c>
      <c r="G49" s="43" t="str">
        <f t="shared" si="16"/>
        <v>&lt;li&gt;Usar &lt;span&gt; cuando una etiqueta semántica como &lt;strong&gt; o &lt;em&gt; sería más adecuada.&lt;/li&gt;</v>
      </c>
      <c r="H49" s="44"/>
      <c r="I49" s="36" t="s">
        <v>2</v>
      </c>
      <c r="J49" s="54"/>
      <c r="K49" s="36"/>
      <c r="Q49" s="46"/>
      <c r="R49" s="44"/>
    </row>
    <row r="50" s="36" customFormat="1" spans="1:18">
      <c r="A50" s="37" t="str">
        <f t="shared" si="12"/>
        <v>&lt;li&gt;</v>
      </c>
      <c r="B50" s="36" t="str">
        <f t="shared" si="13"/>
        <v>&lt;li&gt;Usar &lt;span&gt; para estructurar layouts, lo que debe hacerse con CSS y elementos de bloque como &lt;div&gt;.&lt;/li&gt;</v>
      </c>
      <c r="C50" s="36" t="str">
        <f t="shared" si="14"/>
        <v>&lt;/li&gt;</v>
      </c>
      <c r="E50" s="36" t="str">
        <f t="shared" si="15"/>
        <v>&lt;/li&gt;</v>
      </c>
      <c r="F50" s="45" t="s">
        <v>218</v>
      </c>
      <c r="G50" s="43" t="str">
        <f t="shared" si="16"/>
        <v>&lt;li&gt;Usar &lt;span&gt; para estructurar layouts, lo que debe hacerse con CSS y elementos de bloque como &lt;div&gt;.&lt;/li&gt;</v>
      </c>
      <c r="H50" s="44"/>
      <c r="I50" s="36" t="s">
        <v>2</v>
      </c>
      <c r="J50" s="54"/>
      <c r="Q50" s="46"/>
      <c r="R50" s="44"/>
    </row>
    <row r="51" s="36" customFormat="1" spans="1:18">
      <c r="A51" s="37" t="str">
        <f t="shared" si="12"/>
        <v>&lt;li&gt;</v>
      </c>
      <c r="B51" s="36" t="str">
        <f t="shared" si="13"/>
        <v>&lt;li&gt;No cerrar la etiqueta, lo que puede causar errores de renderizado en navegadores.&lt;/li&gt;</v>
      </c>
      <c r="C51" s="36" t="str">
        <f t="shared" si="14"/>
        <v>&lt;/li&gt;</v>
      </c>
      <c r="E51" s="36" t="str">
        <f t="shared" si="15"/>
        <v>&lt;/li&gt;</v>
      </c>
      <c r="F51" s="45" t="s">
        <v>219</v>
      </c>
      <c r="G51" s="43" t="str">
        <f t="shared" si="16"/>
        <v>&lt;li&gt;No cerrar la etiqueta, lo que puede causar errores de renderizado en navegadores.&lt;/li&gt;</v>
      </c>
      <c r="H51" s="44"/>
      <c r="I51" s="36" t="s">
        <v>2</v>
      </c>
      <c r="J51" s="54"/>
      <c r="Q51" s="46"/>
      <c r="R51" s="44"/>
    </row>
    <row r="52" s="36" customFormat="1" ht="17.4" spans="1:18">
      <c r="A52" s="37" t="str">
        <f t="shared" si="12"/>
        <v/>
      </c>
      <c r="B52" s="36" t="str">
        <f t="shared" si="13"/>
        <v/>
      </c>
      <c r="C52" s="36" t="str">
        <f t="shared" si="14"/>
        <v/>
      </c>
      <c r="E52" s="36" t="str">
        <f t="shared" si="15"/>
        <v/>
      </c>
      <c r="F52" s="45"/>
      <c r="G52" s="43" t="str">
        <f t="shared" si="16"/>
        <v>&lt;/ul&gt;</v>
      </c>
      <c r="H52" s="44"/>
      <c r="I52" s="36" t="s">
        <v>2</v>
      </c>
      <c r="J52" s="53"/>
      <c r="K52" s="36"/>
      <c r="Q52" s="46"/>
      <c r="R52" s="44"/>
    </row>
    <row r="53" s="36" customFormat="1" spans="1:18">
      <c r="A53" s="37" t="str">
        <f t="shared" si="12"/>
        <v/>
      </c>
      <c r="B53" s="36" t="str">
        <f t="shared" si="13"/>
        <v/>
      </c>
      <c r="C53" s="36" t="str">
        <f t="shared" si="14"/>
        <v/>
      </c>
      <c r="E53" s="36" t="str">
        <f t="shared" si="15"/>
        <v/>
      </c>
      <c r="F53" s="45"/>
      <c r="G53" s="43" t="str">
        <f t="shared" si="16"/>
        <v/>
      </c>
      <c r="H53" s="44"/>
      <c r="I53" s="36" t="s">
        <v>2</v>
      </c>
      <c r="J53" s="36"/>
      <c r="Q53" s="46"/>
      <c r="R53" s="44"/>
    </row>
    <row r="54" s="36" customFormat="1" spans="1:18">
      <c r="A54" s="37" t="str">
        <f t="shared" si="12"/>
        <v/>
      </c>
      <c r="B54" s="36" t="str">
        <f t="shared" si="13"/>
        <v/>
      </c>
      <c r="C54" s="36" t="str">
        <f t="shared" si="14"/>
        <v/>
      </c>
      <c r="E54" s="36" t="str">
        <f t="shared" si="15"/>
        <v/>
      </c>
      <c r="F54" s="45"/>
      <c r="G54" s="43" t="str">
        <f t="shared" si="16"/>
        <v/>
      </c>
      <c r="H54" s="44"/>
      <c r="I54" s="36" t="s">
        <v>2</v>
      </c>
      <c r="Q54" s="46"/>
      <c r="R54" s="44"/>
    </row>
    <row r="55" s="36" customFormat="1" spans="1:18">
      <c r="A55" s="37" t="str">
        <f t="shared" si="12"/>
        <v/>
      </c>
      <c r="B55" s="36" t="str">
        <f t="shared" si="13"/>
        <v/>
      </c>
      <c r="C55" s="36" t="str">
        <f t="shared" si="14"/>
        <v/>
      </c>
      <c r="E55" s="36" t="str">
        <f t="shared" si="15"/>
        <v/>
      </c>
      <c r="F55" s="45"/>
      <c r="G55" s="43" t="str">
        <f t="shared" si="16"/>
        <v/>
      </c>
      <c r="H55" s="44"/>
      <c r="I55" s="36" t="s">
        <v>2</v>
      </c>
      <c r="J55" s="36"/>
      <c r="Q55" s="46"/>
      <c r="R55" s="44"/>
    </row>
    <row r="56" s="36" customFormat="1" spans="1:18">
      <c r="A56" s="37" t="str">
        <f t="shared" si="12"/>
        <v/>
      </c>
      <c r="B56" s="36" t="str">
        <f t="shared" si="13"/>
        <v/>
      </c>
      <c r="C56" s="36" t="str">
        <f t="shared" si="14"/>
        <v/>
      </c>
      <c r="E56" s="36" t="str">
        <f t="shared" si="15"/>
        <v/>
      </c>
      <c r="F56" s="45"/>
      <c r="G56" s="43" t="str">
        <f t="shared" si="16"/>
        <v/>
      </c>
      <c r="H56" s="44"/>
      <c r="I56" s="36" t="s">
        <v>2</v>
      </c>
      <c r="Q56" s="46"/>
      <c r="R56" s="44"/>
    </row>
    <row r="57" s="36" customFormat="1" spans="1:18">
      <c r="A57" s="37" t="str">
        <f t="shared" si="12"/>
        <v/>
      </c>
      <c r="B57" s="36" t="str">
        <f t="shared" si="13"/>
        <v/>
      </c>
      <c r="C57" s="36" t="str">
        <f t="shared" si="14"/>
        <v/>
      </c>
      <c r="E57" s="36" t="str">
        <f t="shared" si="15"/>
        <v/>
      </c>
      <c r="F57" s="45"/>
      <c r="G57" s="43" t="str">
        <f t="shared" si="16"/>
        <v/>
      </c>
      <c r="H57" s="44"/>
      <c r="I57" s="36" t="s">
        <v>2</v>
      </c>
      <c r="Q57" s="46"/>
      <c r="R57" s="44"/>
    </row>
    <row r="58" s="36" customFormat="1" spans="1:18">
      <c r="A58" s="37" t="str">
        <f t="shared" si="12"/>
        <v/>
      </c>
      <c r="B58" s="36" t="str">
        <f t="shared" si="13"/>
        <v/>
      </c>
      <c r="C58" s="36" t="str">
        <f t="shared" si="14"/>
        <v/>
      </c>
      <c r="E58" s="36" t="str">
        <f t="shared" si="15"/>
        <v/>
      </c>
      <c r="F58" s="45"/>
      <c r="G58" s="43" t="str">
        <f t="shared" si="16"/>
        <v/>
      </c>
      <c r="H58" s="44"/>
      <c r="I58" s="36" t="s">
        <v>2</v>
      </c>
      <c r="Q58" s="46"/>
      <c r="R58" s="44"/>
    </row>
    <row r="59" s="36" customFormat="1" spans="1:18">
      <c r="A59" s="37" t="str">
        <f t="shared" si="12"/>
        <v/>
      </c>
      <c r="B59" s="36" t="str">
        <f t="shared" si="13"/>
        <v/>
      </c>
      <c r="C59" s="36" t="str">
        <f t="shared" si="14"/>
        <v/>
      </c>
      <c r="E59" s="36" t="str">
        <f t="shared" si="15"/>
        <v/>
      </c>
      <c r="F59" s="45"/>
      <c r="G59" s="43" t="str">
        <f t="shared" si="16"/>
        <v/>
      </c>
      <c r="H59" s="44"/>
      <c r="I59" s="36" t="s">
        <v>2</v>
      </c>
      <c r="Q59" s="46"/>
      <c r="R59" s="44"/>
    </row>
    <row r="60" s="36" customFormat="1" spans="1:18">
      <c r="A60" s="37" t="str">
        <f t="shared" si="12"/>
        <v/>
      </c>
      <c r="B60" s="36" t="str">
        <f t="shared" si="13"/>
        <v/>
      </c>
      <c r="C60" s="36" t="str">
        <f t="shared" si="14"/>
        <v/>
      </c>
      <c r="E60" s="36" t="str">
        <f t="shared" si="15"/>
        <v/>
      </c>
      <c r="F60" s="45"/>
      <c r="G60" s="43" t="str">
        <f t="shared" si="16"/>
        <v/>
      </c>
      <c r="H60" s="44"/>
      <c r="I60" s="36" t="s">
        <v>2</v>
      </c>
      <c r="Q60" s="46"/>
      <c r="R60" s="44"/>
    </row>
    <row r="61" s="36" customFormat="1" ht="14.55" spans="1:18">
      <c r="A61" s="37" t="str">
        <f t="shared" si="12"/>
        <v/>
      </c>
      <c r="B61" s="36" t="str">
        <f t="shared" si="13"/>
        <v/>
      </c>
      <c r="C61" s="36" t="str">
        <f t="shared" si="14"/>
        <v/>
      </c>
      <c r="E61" s="36" t="str">
        <f t="shared" si="15"/>
        <v/>
      </c>
      <c r="F61" s="45"/>
      <c r="G61" s="43" t="str">
        <f t="shared" si="16"/>
        <v/>
      </c>
      <c r="H61" s="44"/>
      <c r="I61" s="36" t="s">
        <v>2</v>
      </c>
      <c r="Q61" s="48"/>
      <c r="R61" s="44"/>
    </row>
    <row r="62" s="36" customFormat="1" ht="14.55" spans="1:18">
      <c r="A62" s="51" t="str">
        <f t="shared" si="12"/>
        <v/>
      </c>
      <c r="B62" s="47" t="str">
        <f t="shared" si="13"/>
        <v/>
      </c>
      <c r="C62" s="47" t="str">
        <f t="shared" si="14"/>
        <v/>
      </c>
      <c r="D62" s="47"/>
      <c r="E62" s="47" t="str">
        <f t="shared" si="15"/>
        <v/>
      </c>
      <c r="F62" s="52"/>
      <c r="G62" s="43" t="str">
        <f t="shared" si="16"/>
        <v/>
      </c>
      <c r="H62" s="44"/>
      <c r="I62" s="36" t="s">
        <v>2</v>
      </c>
      <c r="Q62" s="46"/>
      <c r="R62" s="44"/>
    </row>
    <row r="63" s="36" customFormat="1" ht="14.55" spans="1:18">
      <c r="A63" s="36" t="str">
        <f>IF(F63&lt;&gt;"",$A$43,"")</f>
        <v/>
      </c>
      <c r="B63" s="36" t="str">
        <f t="shared" si="13"/>
        <v/>
      </c>
      <c r="C63" s="36" t="str">
        <f t="shared" si="14"/>
        <v/>
      </c>
      <c r="E63" s="36" t="str">
        <f t="shared" si="15"/>
        <v/>
      </c>
      <c r="G63" s="49" t="str">
        <f t="shared" si="16"/>
        <v/>
      </c>
      <c r="H63" s="44"/>
      <c r="I63" s="36" t="s">
        <v>2</v>
      </c>
      <c r="Q63" s="48"/>
      <c r="R63" s="44"/>
    </row>
    <row r="64" s="36" customFormat="1" spans="18:18">
      <c r="R64" s="44"/>
    </row>
    <row r="65" s="36" customFormat="1" ht="14.55" spans="7:18">
      <c r="G65" s="36" t="s">
        <v>220</v>
      </c>
      <c r="R65" s="44"/>
    </row>
    <row r="66" s="36" customFormat="1" ht="14.55" spans="1:18">
      <c r="A66" s="37"/>
      <c r="B66" s="38"/>
      <c r="C66" s="38"/>
      <c r="D66" s="38"/>
      <c r="E66" s="38"/>
      <c r="G66" s="39" t="s">
        <v>202</v>
      </c>
      <c r="H66" s="40"/>
      <c r="R66" s="44"/>
    </row>
    <row r="67" s="36" customFormat="1" spans="1:18">
      <c r="A67" s="41" t="str">
        <f t="shared" ref="A67:A83" si="17">IF(F67&lt;&gt;"","&lt;li&gt;&lt;code&gt;&amp;lt;","")</f>
        <v/>
      </c>
      <c r="B67" s="41" t="str">
        <f t="shared" ref="B67:B83" si="18">IF(F67&lt;&gt;"",LEFT(F67,FIND(":",F67,1)-1),"")</f>
        <v/>
      </c>
      <c r="C67" s="41" t="str">
        <f t="shared" ref="C67:C83" si="19">IF(F67&lt;&gt;"","&lt;/code&gt;","")</f>
        <v/>
      </c>
      <c r="D67" s="41" t="str">
        <f t="shared" ref="D67:D83" si="20">IF(F67&lt;&gt;"",RIGHT(F67,LEN(F67)-FIND(":",F67,1)),"")</f>
        <v/>
      </c>
      <c r="E67" s="41" t="str">
        <f t="shared" ref="E67:E83" si="21">IF(F67&lt;&gt;"","&lt;/li&gt;","")</f>
        <v/>
      </c>
      <c r="F67" s="45"/>
      <c r="G67" s="43" t="str">
        <f t="shared" ref="G67:G84" si="22">IF(F67&lt;&gt;"",CONCATENATE(A67,B67,,"&gt;",C67,":",D67,E67),IF(F66&lt;&gt;"","&lt;/ul&gt;",""))</f>
        <v/>
      </c>
      <c r="H67" s="44"/>
      <c r="R67" s="44"/>
    </row>
    <row r="68" s="36" customFormat="1" spans="1:18">
      <c r="A68" s="36" t="str">
        <f t="shared" si="17"/>
        <v/>
      </c>
      <c r="B68" s="36" t="str">
        <f t="shared" si="18"/>
        <v/>
      </c>
      <c r="C68" s="36" t="str">
        <f t="shared" si="19"/>
        <v/>
      </c>
      <c r="D68" s="36" t="str">
        <f t="shared" si="20"/>
        <v/>
      </c>
      <c r="E68" s="36" t="str">
        <f t="shared" si="21"/>
        <v/>
      </c>
      <c r="F68" s="45"/>
      <c r="G68" s="43" t="str">
        <f t="shared" si="22"/>
        <v/>
      </c>
      <c r="H68" s="44"/>
      <c r="R68" s="44"/>
    </row>
    <row r="69" s="36" customFormat="1" spans="1:18">
      <c r="A69" s="36" t="str">
        <f t="shared" si="17"/>
        <v/>
      </c>
      <c r="B69" s="36" t="str">
        <f t="shared" si="18"/>
        <v/>
      </c>
      <c r="C69" s="36" t="str">
        <f t="shared" si="19"/>
        <v/>
      </c>
      <c r="D69" s="36" t="str">
        <f t="shared" si="20"/>
        <v/>
      </c>
      <c r="E69" s="36" t="str">
        <f t="shared" si="21"/>
        <v/>
      </c>
      <c r="F69" s="45"/>
      <c r="G69" s="43" t="str">
        <f t="shared" si="22"/>
        <v/>
      </c>
      <c r="H69" s="44"/>
      <c r="R69" s="44"/>
    </row>
    <row r="70" s="36" customFormat="1" spans="1:18">
      <c r="A70" s="36" t="str">
        <f t="shared" si="17"/>
        <v/>
      </c>
      <c r="B70" s="36" t="str">
        <f t="shared" si="18"/>
        <v/>
      </c>
      <c r="C70" s="36" t="str">
        <f t="shared" si="19"/>
        <v/>
      </c>
      <c r="D70" s="36" t="str">
        <f t="shared" si="20"/>
        <v/>
      </c>
      <c r="E70" s="36" t="str">
        <f t="shared" si="21"/>
        <v/>
      </c>
      <c r="F70" s="45"/>
      <c r="G70" s="43" t="str">
        <f t="shared" si="22"/>
        <v/>
      </c>
      <c r="H70" s="44"/>
      <c r="R70" s="44"/>
    </row>
    <row r="71" s="36" customFormat="1" spans="1:18">
      <c r="A71" s="36" t="str">
        <f t="shared" si="17"/>
        <v/>
      </c>
      <c r="B71" s="36" t="str">
        <f t="shared" si="18"/>
        <v/>
      </c>
      <c r="C71" s="36" t="str">
        <f t="shared" si="19"/>
        <v/>
      </c>
      <c r="D71" s="36" t="str">
        <f t="shared" si="20"/>
        <v/>
      </c>
      <c r="E71" s="36" t="str">
        <f t="shared" si="21"/>
        <v/>
      </c>
      <c r="F71" s="45"/>
      <c r="G71" s="43" t="str">
        <f t="shared" si="22"/>
        <v/>
      </c>
      <c r="H71" s="44"/>
      <c r="R71" s="44"/>
    </row>
    <row r="72" s="36" customFormat="1" spans="1:18">
      <c r="A72" s="36" t="str">
        <f t="shared" si="17"/>
        <v/>
      </c>
      <c r="B72" s="36" t="str">
        <f t="shared" si="18"/>
        <v/>
      </c>
      <c r="C72" s="36" t="str">
        <f t="shared" si="19"/>
        <v/>
      </c>
      <c r="D72" s="36" t="str">
        <f t="shared" si="20"/>
        <v/>
      </c>
      <c r="E72" s="36" t="str">
        <f t="shared" si="21"/>
        <v/>
      </c>
      <c r="F72" s="45"/>
      <c r="G72" s="43" t="str">
        <f t="shared" si="22"/>
        <v/>
      </c>
      <c r="H72" s="44"/>
      <c r="R72" s="44"/>
    </row>
    <row r="73" s="36" customFormat="1" spans="1:18">
      <c r="A73" s="36" t="str">
        <f t="shared" si="17"/>
        <v/>
      </c>
      <c r="B73" s="36" t="str">
        <f t="shared" si="18"/>
        <v/>
      </c>
      <c r="C73" s="36" t="str">
        <f t="shared" si="19"/>
        <v/>
      </c>
      <c r="D73" s="36" t="str">
        <f t="shared" si="20"/>
        <v/>
      </c>
      <c r="E73" s="36" t="str">
        <f t="shared" si="21"/>
        <v/>
      </c>
      <c r="F73" s="45"/>
      <c r="G73" s="43" t="str">
        <f t="shared" si="22"/>
        <v/>
      </c>
      <c r="H73" s="44"/>
      <c r="R73" s="44"/>
    </row>
    <row r="74" s="36" customFormat="1" spans="1:18">
      <c r="A74" s="36" t="str">
        <f t="shared" si="17"/>
        <v/>
      </c>
      <c r="B74" s="36" t="str">
        <f t="shared" si="18"/>
        <v/>
      </c>
      <c r="C74" s="36" t="str">
        <f t="shared" si="19"/>
        <v/>
      </c>
      <c r="D74" s="36" t="str">
        <f t="shared" si="20"/>
        <v/>
      </c>
      <c r="E74" s="36" t="str">
        <f t="shared" si="21"/>
        <v/>
      </c>
      <c r="F74" s="45"/>
      <c r="G74" s="43" t="str">
        <f t="shared" si="22"/>
        <v/>
      </c>
      <c r="H74" s="44"/>
      <c r="R74" s="44"/>
    </row>
    <row r="75" s="36" customFormat="1" spans="1:18">
      <c r="A75" s="36" t="str">
        <f t="shared" si="17"/>
        <v/>
      </c>
      <c r="B75" s="36" t="str">
        <f t="shared" si="18"/>
        <v/>
      </c>
      <c r="C75" s="36" t="str">
        <f t="shared" si="19"/>
        <v/>
      </c>
      <c r="D75" s="36" t="str">
        <f t="shared" si="20"/>
        <v/>
      </c>
      <c r="E75" s="36" t="str">
        <f t="shared" si="21"/>
        <v/>
      </c>
      <c r="F75" s="45"/>
      <c r="G75" s="43" t="str">
        <f t="shared" si="22"/>
        <v/>
      </c>
      <c r="H75" s="44"/>
      <c r="R75" s="44"/>
    </row>
    <row r="76" s="36" customFormat="1" spans="1:18">
      <c r="A76" s="36" t="str">
        <f t="shared" si="17"/>
        <v/>
      </c>
      <c r="B76" s="36" t="str">
        <f t="shared" si="18"/>
        <v/>
      </c>
      <c r="C76" s="36" t="str">
        <f t="shared" si="19"/>
        <v/>
      </c>
      <c r="D76" s="36" t="str">
        <f t="shared" si="20"/>
        <v/>
      </c>
      <c r="E76" s="36" t="str">
        <f t="shared" si="21"/>
        <v/>
      </c>
      <c r="F76" s="45"/>
      <c r="G76" s="43" t="str">
        <f t="shared" si="22"/>
        <v/>
      </c>
      <c r="H76" s="44"/>
      <c r="R76" s="44"/>
    </row>
    <row r="77" s="36" customFormat="1" spans="1:18">
      <c r="A77" s="36" t="str">
        <f t="shared" si="17"/>
        <v/>
      </c>
      <c r="B77" s="36" t="str">
        <f t="shared" si="18"/>
        <v/>
      </c>
      <c r="C77" s="36" t="str">
        <f t="shared" si="19"/>
        <v/>
      </c>
      <c r="D77" s="36" t="str">
        <f t="shared" si="20"/>
        <v/>
      </c>
      <c r="E77" s="36" t="str">
        <f t="shared" si="21"/>
        <v/>
      </c>
      <c r="F77" s="45"/>
      <c r="G77" s="43" t="str">
        <f t="shared" si="22"/>
        <v/>
      </c>
      <c r="H77" s="44"/>
      <c r="R77" s="44"/>
    </row>
    <row r="78" s="36" customFormat="1" spans="1:18">
      <c r="A78" s="36" t="str">
        <f t="shared" si="17"/>
        <v/>
      </c>
      <c r="B78" s="36" t="str">
        <f t="shared" si="18"/>
        <v/>
      </c>
      <c r="C78" s="36" t="str">
        <f t="shared" si="19"/>
        <v/>
      </c>
      <c r="D78" s="36" t="str">
        <f t="shared" si="20"/>
        <v/>
      </c>
      <c r="E78" s="36" t="str">
        <f t="shared" si="21"/>
        <v/>
      </c>
      <c r="F78" s="45"/>
      <c r="G78" s="43" t="str">
        <f t="shared" si="22"/>
        <v/>
      </c>
      <c r="H78" s="44"/>
      <c r="R78" s="44"/>
    </row>
    <row r="79" s="36" customFormat="1" spans="1:18">
      <c r="A79" s="36" t="str">
        <f t="shared" si="17"/>
        <v/>
      </c>
      <c r="B79" s="36" t="str">
        <f t="shared" si="18"/>
        <v/>
      </c>
      <c r="C79" s="36" t="str">
        <f t="shared" si="19"/>
        <v/>
      </c>
      <c r="D79" s="36" t="str">
        <f t="shared" si="20"/>
        <v/>
      </c>
      <c r="E79" s="36" t="str">
        <f t="shared" si="21"/>
        <v/>
      </c>
      <c r="F79" s="45"/>
      <c r="G79" s="43" t="str">
        <f t="shared" si="22"/>
        <v/>
      </c>
      <c r="H79" s="44"/>
      <c r="R79" s="44"/>
    </row>
    <row r="80" s="36" customFormat="1" spans="1:18">
      <c r="A80" s="36" t="str">
        <f t="shared" si="17"/>
        <v/>
      </c>
      <c r="B80" s="36" t="str">
        <f t="shared" si="18"/>
        <v/>
      </c>
      <c r="C80" s="36" t="str">
        <f t="shared" si="19"/>
        <v/>
      </c>
      <c r="D80" s="36" t="str">
        <f t="shared" si="20"/>
        <v/>
      </c>
      <c r="E80" s="36" t="str">
        <f t="shared" si="21"/>
        <v/>
      </c>
      <c r="F80" s="45"/>
      <c r="G80" s="43" t="str">
        <f t="shared" si="22"/>
        <v/>
      </c>
      <c r="H80" s="44"/>
      <c r="R80" s="44"/>
    </row>
    <row r="81" s="36" customFormat="1" spans="1:18">
      <c r="A81" s="36" t="str">
        <f t="shared" si="17"/>
        <v/>
      </c>
      <c r="B81" s="36" t="str">
        <f t="shared" si="18"/>
        <v/>
      </c>
      <c r="C81" s="36" t="str">
        <f t="shared" si="19"/>
        <v/>
      </c>
      <c r="D81" s="36" t="str">
        <f t="shared" si="20"/>
        <v/>
      </c>
      <c r="E81" s="36" t="str">
        <f t="shared" si="21"/>
        <v/>
      </c>
      <c r="F81" s="45"/>
      <c r="G81" s="43" t="str">
        <f t="shared" si="22"/>
        <v/>
      </c>
      <c r="H81" s="44"/>
      <c r="R81" s="44"/>
    </row>
    <row r="82" s="36" customFormat="1" spans="1:18">
      <c r="A82" s="36" t="str">
        <f t="shared" si="17"/>
        <v/>
      </c>
      <c r="B82" s="36" t="str">
        <f t="shared" si="18"/>
        <v/>
      </c>
      <c r="C82" s="36" t="str">
        <f t="shared" si="19"/>
        <v/>
      </c>
      <c r="D82" s="36" t="str">
        <f t="shared" si="20"/>
        <v/>
      </c>
      <c r="E82" s="36" t="str">
        <f t="shared" si="21"/>
        <v/>
      </c>
      <c r="F82" s="45"/>
      <c r="G82" s="43" t="str">
        <f t="shared" si="22"/>
        <v/>
      </c>
      <c r="H82" s="44"/>
      <c r="R82" s="44"/>
    </row>
    <row r="83" s="36" customFormat="1" ht="14.55" spans="1:18">
      <c r="A83" s="47" t="str">
        <f t="shared" si="17"/>
        <v/>
      </c>
      <c r="B83" s="47" t="str">
        <f t="shared" si="18"/>
        <v/>
      </c>
      <c r="C83" s="47" t="str">
        <f t="shared" si="19"/>
        <v/>
      </c>
      <c r="D83" s="47" t="str">
        <f t="shared" si="20"/>
        <v/>
      </c>
      <c r="E83" s="47" t="str">
        <f t="shared" si="21"/>
        <v/>
      </c>
      <c r="F83" s="52"/>
      <c r="G83" s="43" t="str">
        <f t="shared" si="22"/>
        <v/>
      </c>
      <c r="H83" s="44"/>
      <c r="R83" s="44"/>
    </row>
    <row r="84" s="36" customFormat="1" spans="2:18">
      <c r="B84" s="38" t="s">
        <v>2</v>
      </c>
      <c r="C84" s="38" t="str">
        <f>IF(F84&lt;&gt;"","&lt;/strong&gt;","")</f>
        <v/>
      </c>
      <c r="D84" s="38"/>
      <c r="E84" s="38"/>
      <c r="G84" s="43" t="str">
        <f t="shared" si="22"/>
        <v/>
      </c>
      <c r="H84" s="44"/>
      <c r="R84" s="44"/>
    </row>
    <row r="85" s="36" customFormat="1" spans="18:18">
      <c r="R85" s="44"/>
    </row>
    <row r="86" s="36" customFormat="1" spans="18:18">
      <c r="R86" s="44"/>
    </row>
    <row r="87" spans="10:10">
      <c r="J87" s="36"/>
    </row>
    <row r="88" s="36" customFormat="1" ht="14.55" spans="7:18">
      <c r="G88" s="36" t="s">
        <v>210</v>
      </c>
      <c r="J88"/>
      <c r="R88" s="44"/>
    </row>
    <row r="89" s="36" customFormat="1" ht="14.55" spans="7:18">
      <c r="G89" s="39" t="s">
        <v>202</v>
      </c>
      <c r="H89" s="40"/>
      <c r="R89" s="44"/>
    </row>
    <row r="90" s="36" customFormat="1" spans="1:18">
      <c r="A90" s="50" t="str">
        <f t="shared" ref="A90:A96" si="23">IF(F90&lt;&gt;"","&lt;li&gt;","")</f>
        <v>&lt;li&gt;</v>
      </c>
      <c r="B90" s="41" t="str">
        <f t="shared" ref="B90:B96" si="24">IF(F90&lt;&gt;"",CONCATENATE(A90,F90,C90),"")</f>
        <v>&lt;li&gt;Es un elemento en línea, por lo tanto no inicia una nueva línea.&lt;/li&gt;</v>
      </c>
      <c r="C90" s="41" t="str">
        <f t="shared" ref="C90:C96" si="25">IF(F90&lt;&gt;"","&lt;/li&gt;","")</f>
        <v>&lt;/li&gt;</v>
      </c>
      <c r="D90" s="41"/>
      <c r="E90" s="41" t="str">
        <f t="shared" ref="E90:E96" si="26">IF(F90&lt;&gt;"","&lt;/li&gt;","")</f>
        <v>&lt;/li&gt;</v>
      </c>
      <c r="F90" s="42" t="s">
        <v>221</v>
      </c>
      <c r="G90" s="56" t="str">
        <f>IF(F90&lt;&gt;"",CONCATENATE(A90,F90,E90),IF(#REF!&lt;&gt;"","&lt;/ul&gt;",""))</f>
        <v>&lt;li&gt;Es un elemento en línea, por lo tanto no inicia una nueva línea.&lt;/li&gt;</v>
      </c>
      <c r="H90" s="44"/>
      <c r="J90"/>
      <c r="Q90" s="46"/>
      <c r="R90" s="44"/>
    </row>
    <row r="91" s="36" customFormat="1" spans="1:18">
      <c r="A91" s="37" t="str">
        <f t="shared" si="23"/>
        <v>&lt;li&gt;</v>
      </c>
      <c r="B91" s="36" t="str">
        <f t="shared" si="24"/>
        <v>&lt;li&gt;No tiene estilo visual propio por defecto.&lt;/li&gt;</v>
      </c>
      <c r="C91" s="36" t="str">
        <f t="shared" si="25"/>
        <v>&lt;/li&gt;</v>
      </c>
      <c r="E91" s="36" t="str">
        <f t="shared" si="26"/>
        <v>&lt;/li&gt;</v>
      </c>
      <c r="F91" s="45" t="s">
        <v>222</v>
      </c>
      <c r="G91" s="43" t="str">
        <f t="shared" ref="G90:G101" si="27">IF(F91&lt;&gt;"",CONCATENATE(A91,F91,E91),IF(F90&lt;&gt;"","&lt;/ul&gt;",""))</f>
        <v>&lt;li&gt;No tiene estilo visual propio por defecto.&lt;/li&gt;</v>
      </c>
      <c r="H91" s="44"/>
      <c r="J91"/>
      <c r="Q91" s="46"/>
      <c r="R91" s="44"/>
    </row>
    <row r="92" s="36" customFormat="1" spans="1:18">
      <c r="A92" s="37" t="str">
        <f t="shared" si="23"/>
        <v>&lt;li&gt;</v>
      </c>
      <c r="B92" s="36" t="str">
        <f t="shared" si="24"/>
        <v>&lt;li&gt;Se usa comúnmente con atributos como class, id, y style para aplicar estilos o comportamientos.&lt;/li&gt;</v>
      </c>
      <c r="C92" s="36" t="str">
        <f t="shared" si="25"/>
        <v>&lt;/li&gt;</v>
      </c>
      <c r="E92" s="36" t="str">
        <f t="shared" si="26"/>
        <v>&lt;/li&gt;</v>
      </c>
      <c r="F92" s="45" t="s">
        <v>223</v>
      </c>
      <c r="G92" s="43" t="str">
        <f t="shared" si="27"/>
        <v>&lt;li&gt;Se usa comúnmente con atributos como class, id, y style para aplicar estilos o comportamientos.&lt;/li&gt;</v>
      </c>
      <c r="H92" s="44"/>
      <c r="J92"/>
      <c r="Q92" s="46"/>
      <c r="R92" s="44"/>
    </row>
    <row r="93" s="36" customFormat="1" spans="1:18">
      <c r="A93" s="37" t="str">
        <f t="shared" si="23"/>
        <v>&lt;li&gt;</v>
      </c>
      <c r="B93" s="36" t="str">
        <f t="shared" si="24"/>
        <v>&lt;li&gt;No tiene un significado semántico específico (es decir, no describe el contenido que contiene).&lt;/li&gt;</v>
      </c>
      <c r="C93" s="36" t="str">
        <f t="shared" si="25"/>
        <v>&lt;/li&gt;</v>
      </c>
      <c r="E93" s="36" t="str">
        <f t="shared" si="26"/>
        <v>&lt;/li&gt;</v>
      </c>
      <c r="F93" s="45" t="s">
        <v>224</v>
      </c>
      <c r="G93" s="43" t="str">
        <f t="shared" si="27"/>
        <v>&lt;li&gt;No tiene un significado semántico específico (es decir, no describe el contenido que contiene).&lt;/li&gt;</v>
      </c>
      <c r="H93" s="44"/>
      <c r="J93"/>
      <c r="Q93" s="46"/>
      <c r="R93" s="44"/>
    </row>
    <row r="94" s="36" customFormat="1" spans="1:18">
      <c r="A94" s="37" t="str">
        <f t="shared" si="23"/>
        <v>&lt;li&gt;</v>
      </c>
      <c r="B94" s="36" t="str">
        <f t="shared" si="24"/>
        <v>&lt;li&gt;Es ligero y versátil, ideal para personalizar partes pequeñas del contenido, como una palabra o frase.&lt;/li&gt;</v>
      </c>
      <c r="C94" s="36" t="str">
        <f t="shared" si="25"/>
        <v>&lt;/li&gt;</v>
      </c>
      <c r="E94" s="36" t="str">
        <f t="shared" si="26"/>
        <v>&lt;/li&gt;</v>
      </c>
      <c r="F94" s="45" t="s">
        <v>225</v>
      </c>
      <c r="G94" s="43" t="str">
        <f t="shared" si="27"/>
        <v>&lt;li&gt;Es ligero y versátil, ideal para personalizar partes pequeñas del contenido, como una palabra o frase.&lt;/li&gt;</v>
      </c>
      <c r="H94" s="44"/>
      <c r="J94"/>
      <c r="Q94" s="46"/>
      <c r="R94" s="44"/>
    </row>
    <row r="95" s="36" customFormat="1" spans="1:18">
      <c r="A95" s="37" t="str">
        <f t="shared" si="23"/>
        <v>&lt;li&gt;</v>
      </c>
      <c r="B95" s="36" t="str">
        <f t="shared" si="24"/>
        <v>&lt;li&gt;La flexibilidad del elemento &lt;span&gt; se manifiesta en su capacidad para contener diversos tipos de contenido (texto plano, otros elementos inline como &lt;strong&gt;, &lt;em&gt;, &lt;a&gt;, pequeñas imágenes, iconos, y prácticamente cualquier elemento que no sea de tipo bloque).&lt;/li&gt;</v>
      </c>
      <c r="C95" s="36" t="str">
        <f t="shared" si="25"/>
        <v>&lt;/li&gt;</v>
      </c>
      <c r="E95" s="36" t="str">
        <f t="shared" si="26"/>
        <v>&lt;/li&gt;</v>
      </c>
      <c r="F95" s="45" t="s">
        <v>226</v>
      </c>
      <c r="G95" s="43" t="str">
        <f t="shared" si="27"/>
        <v>&lt;li&gt;La flexibilidad del elemento &lt;span&gt; se manifiesta en su capacidad para contener diversos tipos de contenido (texto plano, otros elementos inline como &lt;strong&gt;, &lt;em&gt;, &lt;a&gt;, pequeñas imágenes, iconos, y prácticamente cualquier elemento que no sea de tipo bloque).&lt;/li&gt;</v>
      </c>
      <c r="H95" s="44"/>
      <c r="Q95" s="46"/>
      <c r="R95" s="44"/>
    </row>
    <row r="96" s="36" customFormat="1" spans="1:18">
      <c r="A96" s="37" t="str">
        <f t="shared" si="23"/>
        <v/>
      </c>
      <c r="B96" s="36" t="str">
        <f t="shared" si="24"/>
        <v/>
      </c>
      <c r="C96" s="36" t="str">
        <f t="shared" si="25"/>
        <v/>
      </c>
      <c r="E96" s="36" t="str">
        <f t="shared" si="26"/>
        <v/>
      </c>
      <c r="F96" s="45"/>
      <c r="G96" s="43" t="str">
        <f t="shared" si="27"/>
        <v>&lt;/ul&gt;</v>
      </c>
      <c r="H96" s="44"/>
      <c r="Q96" s="46"/>
      <c r="R96" s="44"/>
    </row>
    <row r="97" s="36" customFormat="1" spans="1:18">
      <c r="A97" s="37" t="str">
        <f t="shared" ref="A97:A101" si="28">IF(F97&lt;&gt;"","&lt;li&gt;","")</f>
        <v/>
      </c>
      <c r="B97" s="36" t="str">
        <f t="shared" ref="B97:B101" si="29">IF(F97&lt;&gt;"",CONCATENATE(A97,F97,C97),"")</f>
        <v/>
      </c>
      <c r="C97" s="36" t="str">
        <f t="shared" ref="C97:C101" si="30">IF(F97&lt;&gt;"","&lt;/li&gt;","")</f>
        <v/>
      </c>
      <c r="E97" s="36" t="str">
        <f t="shared" ref="E97:E101" si="31">IF(F97&lt;&gt;"","&lt;/li&gt;","")</f>
        <v/>
      </c>
      <c r="F97" s="45"/>
      <c r="G97" s="43" t="str">
        <f t="shared" si="27"/>
        <v/>
      </c>
      <c r="H97" s="44"/>
      <c r="Q97" s="46"/>
      <c r="R97" s="44"/>
    </row>
    <row r="98" s="36" customFormat="1" spans="1:18">
      <c r="A98" s="37" t="str">
        <f t="shared" si="28"/>
        <v/>
      </c>
      <c r="B98" s="36" t="str">
        <f t="shared" si="29"/>
        <v/>
      </c>
      <c r="C98" s="36" t="str">
        <f t="shared" si="30"/>
        <v/>
      </c>
      <c r="E98" s="36" t="str">
        <f t="shared" si="31"/>
        <v/>
      </c>
      <c r="F98" s="45"/>
      <c r="G98" s="43" t="str">
        <f t="shared" si="27"/>
        <v/>
      </c>
      <c r="H98" s="44"/>
      <c r="Q98" s="46"/>
      <c r="R98" s="44"/>
    </row>
    <row r="99" s="36" customFormat="1" spans="1:18">
      <c r="A99" s="37" t="str">
        <f t="shared" si="28"/>
        <v/>
      </c>
      <c r="B99" s="36" t="str">
        <f t="shared" si="29"/>
        <v/>
      </c>
      <c r="C99" s="36" t="str">
        <f t="shared" si="30"/>
        <v/>
      </c>
      <c r="E99" s="36" t="str">
        <f t="shared" si="31"/>
        <v/>
      </c>
      <c r="F99" s="45"/>
      <c r="G99" s="43" t="str">
        <f t="shared" si="27"/>
        <v/>
      </c>
      <c r="H99" s="44"/>
      <c r="Q99" s="46"/>
      <c r="R99" s="44"/>
    </row>
    <row r="100" s="36" customFormat="1" spans="1:18">
      <c r="A100" s="37" t="str">
        <f t="shared" si="28"/>
        <v/>
      </c>
      <c r="B100" s="36" t="str">
        <f t="shared" si="29"/>
        <v/>
      </c>
      <c r="C100" s="36" t="str">
        <f t="shared" si="30"/>
        <v/>
      </c>
      <c r="E100" s="36" t="str">
        <f t="shared" si="31"/>
        <v/>
      </c>
      <c r="F100" s="45"/>
      <c r="G100" s="43" t="str">
        <f t="shared" si="27"/>
        <v/>
      </c>
      <c r="H100" s="44"/>
      <c r="Q100" s="55"/>
      <c r="R100" s="44"/>
    </row>
    <row r="101" s="36" customFormat="1" ht="14.55" spans="1:2576">
      <c r="A101" s="51" t="str">
        <f t="shared" si="28"/>
        <v/>
      </c>
      <c r="B101" s="47" t="str">
        <f t="shared" si="29"/>
        <v/>
      </c>
      <c r="C101" s="47" t="str">
        <f t="shared" si="30"/>
        <v/>
      </c>
      <c r="D101" s="47"/>
      <c r="E101" s="47" t="str">
        <f t="shared" si="31"/>
        <v/>
      </c>
      <c r="F101" s="52"/>
      <c r="G101" s="43" t="str">
        <f t="shared" si="27"/>
        <v/>
      </c>
      <c r="H101" s="57"/>
      <c r="I101" s="37"/>
      <c r="N101" s="45"/>
      <c r="O101" s="43"/>
      <c r="P101" s="37"/>
      <c r="U101" s="45"/>
      <c r="V101" s="43"/>
      <c r="W101" s="37"/>
      <c r="AB101" s="45"/>
      <c r="AC101" s="43"/>
      <c r="AD101" s="37"/>
      <c r="AI101" s="45"/>
      <c r="AJ101" s="43"/>
      <c r="AK101" s="37"/>
      <c r="AP101" s="45"/>
      <c r="AQ101" s="43"/>
      <c r="AR101" s="37"/>
      <c r="AW101" s="45"/>
      <c r="AX101" s="43"/>
      <c r="AY101" s="37"/>
      <c r="BD101" s="45"/>
      <c r="BE101" s="43"/>
      <c r="BF101" s="37"/>
      <c r="BK101" s="45"/>
      <c r="BL101" s="43"/>
      <c r="BM101" s="37"/>
      <c r="BR101" s="45"/>
      <c r="BS101" s="43"/>
      <c r="BT101" s="37"/>
      <c r="BY101" s="45"/>
      <c r="BZ101" s="43"/>
      <c r="CA101" s="37"/>
      <c r="CF101" s="45"/>
      <c r="CG101" s="43"/>
      <c r="CH101" s="37"/>
      <c r="CM101" s="45"/>
      <c r="CN101" s="43"/>
      <c r="CO101" s="37"/>
      <c r="CT101" s="45"/>
      <c r="CU101" s="43"/>
      <c r="CV101" s="37"/>
      <c r="DA101" s="45"/>
      <c r="DB101" s="43"/>
      <c r="DC101" s="37"/>
      <c r="DH101" s="45"/>
      <c r="DI101" s="43"/>
      <c r="DJ101" s="37"/>
      <c r="DO101" s="45"/>
      <c r="DP101" s="43"/>
      <c r="DQ101" s="37"/>
      <c r="DV101" s="45"/>
      <c r="DW101" s="43"/>
      <c r="DX101" s="37"/>
      <c r="EC101" s="45"/>
      <c r="ED101" s="43"/>
      <c r="EE101" s="37"/>
      <c r="EJ101" s="45"/>
      <c r="EK101" s="43"/>
      <c r="EL101" s="37"/>
      <c r="EQ101" s="45"/>
      <c r="ER101" s="43"/>
      <c r="ES101" s="37"/>
      <c r="EX101" s="45"/>
      <c r="EY101" s="43"/>
      <c r="EZ101" s="37"/>
      <c r="FE101" s="45"/>
      <c r="FF101" s="43"/>
      <c r="FG101" s="37"/>
      <c r="FL101" s="45"/>
      <c r="FM101" s="43"/>
      <c r="FN101" s="37"/>
      <c r="FS101" s="45"/>
      <c r="FT101" s="43"/>
      <c r="FU101" s="37"/>
      <c r="FZ101" s="45"/>
      <c r="GA101" s="43"/>
      <c r="GB101" s="37"/>
      <c r="GG101" s="45"/>
      <c r="GH101" s="43"/>
      <c r="GI101" s="37"/>
      <c r="GN101" s="45"/>
      <c r="GO101" s="43"/>
      <c r="GP101" s="37"/>
      <c r="GU101" s="45"/>
      <c r="GV101" s="43"/>
      <c r="GW101" s="37"/>
      <c r="HB101" s="45"/>
      <c r="HC101" s="43"/>
      <c r="HD101" s="37"/>
      <c r="HI101" s="45"/>
      <c r="HJ101" s="43"/>
      <c r="HK101" s="37"/>
      <c r="HP101" s="45"/>
      <c r="HQ101" s="43"/>
      <c r="HR101" s="37"/>
      <c r="HW101" s="45"/>
      <c r="HX101" s="43"/>
      <c r="HY101" s="37"/>
      <c r="ID101" s="45"/>
      <c r="IE101" s="43"/>
      <c r="IF101" s="37"/>
      <c r="IK101" s="45"/>
      <c r="IL101" s="43"/>
      <c r="IM101" s="37"/>
      <c r="IR101" s="45"/>
      <c r="IS101" s="43"/>
      <c r="IT101" s="37"/>
      <c r="IY101" s="45"/>
      <c r="IZ101" s="43"/>
      <c r="JA101" s="37"/>
      <c r="JF101" s="45"/>
      <c r="JG101" s="43"/>
      <c r="JH101" s="37"/>
      <c r="JM101" s="45"/>
      <c r="JN101" s="43"/>
      <c r="JO101" s="37"/>
      <c r="JT101" s="45"/>
      <c r="JU101" s="43"/>
      <c r="JV101" s="37"/>
      <c r="KA101" s="45"/>
      <c r="KB101" s="43"/>
      <c r="KC101" s="37"/>
      <c r="KH101" s="45"/>
      <c r="KI101" s="43"/>
      <c r="KJ101" s="37"/>
      <c r="KO101" s="45"/>
      <c r="KP101" s="43"/>
      <c r="KQ101" s="37"/>
      <c r="KV101" s="45"/>
      <c r="KW101" s="43"/>
      <c r="KX101" s="37"/>
      <c r="LC101" s="45"/>
      <c r="LD101" s="43"/>
      <c r="LE101" s="37"/>
      <c r="LJ101" s="45"/>
      <c r="LK101" s="43"/>
      <c r="LL101" s="37"/>
      <c r="LQ101" s="45"/>
      <c r="LR101" s="43"/>
      <c r="LS101" s="37"/>
      <c r="LX101" s="45"/>
      <c r="LY101" s="43"/>
      <c r="LZ101" s="37"/>
      <c r="ME101" s="45"/>
      <c r="MF101" s="43"/>
      <c r="MG101" s="37"/>
      <c r="ML101" s="45"/>
      <c r="MM101" s="43"/>
      <c r="MN101" s="37"/>
      <c r="MS101" s="45"/>
      <c r="MT101" s="43"/>
      <c r="MU101" s="37"/>
      <c r="MZ101" s="45"/>
      <c r="NA101" s="43"/>
      <c r="NB101" s="37"/>
      <c r="NG101" s="45"/>
      <c r="NH101" s="43"/>
      <c r="NI101" s="37"/>
      <c r="NN101" s="45"/>
      <c r="NO101" s="43"/>
      <c r="NP101" s="37"/>
      <c r="NU101" s="45"/>
      <c r="NV101" s="43"/>
      <c r="NW101" s="37"/>
      <c r="OB101" s="45"/>
      <c r="OC101" s="43"/>
      <c r="OD101" s="37"/>
      <c r="OI101" s="45"/>
      <c r="OJ101" s="43"/>
      <c r="OK101" s="37"/>
      <c r="OP101" s="45"/>
      <c r="OQ101" s="43"/>
      <c r="OR101" s="37"/>
      <c r="OW101" s="45"/>
      <c r="OX101" s="43"/>
      <c r="OY101" s="37"/>
      <c r="PD101" s="45"/>
      <c r="PE101" s="43"/>
      <c r="PF101" s="37"/>
      <c r="PK101" s="45"/>
      <c r="PL101" s="43"/>
      <c r="PM101" s="37"/>
      <c r="PR101" s="45"/>
      <c r="PS101" s="43"/>
      <c r="PT101" s="37"/>
      <c r="PY101" s="45"/>
      <c r="PZ101" s="43"/>
      <c r="QA101" s="37"/>
      <c r="QF101" s="45"/>
      <c r="QG101" s="43"/>
      <c r="QH101" s="37"/>
      <c r="QM101" s="45"/>
      <c r="QN101" s="43"/>
      <c r="QO101" s="37"/>
      <c r="QT101" s="45"/>
      <c r="QU101" s="43"/>
      <c r="QV101" s="37"/>
      <c r="RA101" s="45"/>
      <c r="RB101" s="43"/>
      <c r="RC101" s="37"/>
      <c r="RH101" s="45"/>
      <c r="RI101" s="43"/>
      <c r="RJ101" s="37"/>
      <c r="RO101" s="45"/>
      <c r="RP101" s="43"/>
      <c r="RQ101" s="37"/>
      <c r="RV101" s="45"/>
      <c r="RW101" s="43"/>
      <c r="RX101" s="37"/>
      <c r="SC101" s="45"/>
      <c r="SD101" s="43"/>
      <c r="SE101" s="37"/>
      <c r="SJ101" s="45"/>
      <c r="SK101" s="43"/>
      <c r="SL101" s="37"/>
      <c r="SQ101" s="45"/>
      <c r="SR101" s="43"/>
      <c r="SS101" s="37"/>
      <c r="SX101" s="45"/>
      <c r="SY101" s="43"/>
      <c r="SZ101" s="37"/>
      <c r="TE101" s="45"/>
      <c r="TF101" s="43"/>
      <c r="TG101" s="37"/>
      <c r="TL101" s="45"/>
      <c r="TM101" s="43"/>
      <c r="TN101" s="37"/>
      <c r="TS101" s="45"/>
      <c r="TT101" s="43"/>
      <c r="TU101" s="37"/>
      <c r="TZ101" s="45"/>
      <c r="UA101" s="43"/>
      <c r="UB101" s="37"/>
      <c r="UG101" s="45"/>
      <c r="UH101" s="43"/>
      <c r="UI101" s="37"/>
      <c r="UN101" s="45"/>
      <c r="UO101" s="43"/>
      <c r="UP101" s="37"/>
      <c r="UU101" s="45"/>
      <c r="UV101" s="43"/>
      <c r="UW101" s="37"/>
      <c r="VB101" s="45"/>
      <c r="VC101" s="43"/>
      <c r="VD101" s="37"/>
      <c r="VI101" s="45"/>
      <c r="VJ101" s="43"/>
      <c r="VK101" s="37"/>
      <c r="VP101" s="45"/>
      <c r="VQ101" s="43"/>
      <c r="VR101" s="37"/>
      <c r="VW101" s="45"/>
      <c r="VX101" s="43"/>
      <c r="VY101" s="37"/>
      <c r="WD101" s="45"/>
      <c r="WE101" s="43"/>
      <c r="WF101" s="37"/>
      <c r="WK101" s="45"/>
      <c r="WL101" s="43"/>
      <c r="WM101" s="37"/>
      <c r="WR101" s="45"/>
      <c r="WS101" s="43"/>
      <c r="WT101" s="37"/>
      <c r="WY101" s="45"/>
      <c r="WZ101" s="43"/>
      <c r="XA101" s="37"/>
      <c r="XF101" s="45"/>
      <c r="XG101" s="43"/>
      <c r="XH101" s="37"/>
      <c r="XM101" s="45"/>
      <c r="XN101" s="43"/>
      <c r="XO101" s="37"/>
      <c r="XT101" s="45"/>
      <c r="XU101" s="43"/>
      <c r="XV101" s="37"/>
      <c r="YA101" s="45"/>
      <c r="YB101" s="43"/>
      <c r="YC101" s="37"/>
      <c r="YH101" s="45"/>
      <c r="YI101" s="43"/>
      <c r="YJ101" s="37"/>
      <c r="YO101" s="45"/>
      <c r="YP101" s="43"/>
      <c r="YQ101" s="37"/>
      <c r="YV101" s="45"/>
      <c r="YW101" s="43"/>
      <c r="YX101" s="37"/>
      <c r="ZC101" s="45"/>
      <c r="ZD101" s="43"/>
      <c r="ZE101" s="37"/>
      <c r="ZJ101" s="45"/>
      <c r="ZK101" s="43"/>
      <c r="ZL101" s="37"/>
      <c r="ZQ101" s="45"/>
      <c r="ZR101" s="43"/>
      <c r="ZS101" s="37"/>
      <c r="ZX101" s="45"/>
      <c r="ZY101" s="43"/>
      <c r="ZZ101" s="37"/>
      <c r="AAE101" s="45"/>
      <c r="AAF101" s="43"/>
      <c r="AAG101" s="37"/>
      <c r="AAL101" s="45"/>
      <c r="AAM101" s="43"/>
      <c r="AAN101" s="37"/>
      <c r="AAS101" s="45"/>
      <c r="AAT101" s="43"/>
      <c r="AAU101" s="37"/>
      <c r="AAZ101" s="45"/>
      <c r="ABA101" s="43"/>
      <c r="ABB101" s="37"/>
      <c r="ABG101" s="45"/>
      <c r="ABH101" s="43"/>
      <c r="ABI101" s="37"/>
      <c r="ABN101" s="45"/>
      <c r="ABO101" s="43"/>
      <c r="ABP101" s="37"/>
      <c r="ABU101" s="45"/>
      <c r="ABV101" s="43"/>
      <c r="ABW101" s="37"/>
      <c r="ACB101" s="45"/>
      <c r="ACC101" s="43"/>
      <c r="ACD101" s="37"/>
      <c r="ACI101" s="45"/>
      <c r="ACJ101" s="43"/>
      <c r="ACK101" s="37"/>
      <c r="ACP101" s="45"/>
      <c r="ACQ101" s="43"/>
      <c r="ACR101" s="37"/>
      <c r="ACW101" s="45"/>
      <c r="ACX101" s="43"/>
      <c r="ACY101" s="37"/>
      <c r="ADD101" s="45"/>
      <c r="ADE101" s="43"/>
      <c r="ADF101" s="37"/>
      <c r="ADK101" s="45"/>
      <c r="ADL101" s="43"/>
      <c r="ADM101" s="37"/>
      <c r="ADR101" s="45"/>
      <c r="ADS101" s="43"/>
      <c r="ADT101" s="37"/>
      <c r="ADY101" s="45"/>
      <c r="ADZ101" s="43"/>
      <c r="AEA101" s="37"/>
      <c r="AEF101" s="45"/>
      <c r="AEG101" s="43"/>
      <c r="AEH101" s="37"/>
      <c r="AEM101" s="45"/>
      <c r="AEN101" s="43"/>
      <c r="AEO101" s="37"/>
      <c r="AET101" s="45"/>
      <c r="AEU101" s="43"/>
      <c r="AEV101" s="37"/>
      <c r="AFA101" s="45"/>
      <c r="AFB101" s="43"/>
      <c r="AFC101" s="37"/>
      <c r="AFH101" s="45"/>
      <c r="AFI101" s="43"/>
      <c r="AFJ101" s="37"/>
      <c r="AFO101" s="45"/>
      <c r="AFP101" s="43"/>
      <c r="AFQ101" s="37"/>
      <c r="AFV101" s="45"/>
      <c r="AFW101" s="43"/>
      <c r="AFX101" s="37"/>
      <c r="AGC101" s="45"/>
      <c r="AGD101" s="43"/>
      <c r="AGE101" s="37"/>
      <c r="AGJ101" s="45"/>
      <c r="AGK101" s="43"/>
      <c r="AGL101" s="37"/>
      <c r="AGQ101" s="45"/>
      <c r="AGR101" s="43"/>
      <c r="AGS101" s="37"/>
      <c r="AGX101" s="45"/>
      <c r="AGY101" s="43"/>
      <c r="AGZ101" s="37"/>
      <c r="AHE101" s="45"/>
      <c r="AHF101" s="43"/>
      <c r="AHG101" s="37"/>
      <c r="AHL101" s="45"/>
      <c r="AHM101" s="43"/>
      <c r="AHN101" s="37"/>
      <c r="AHS101" s="45"/>
      <c r="AHT101" s="43"/>
      <c r="AHU101" s="37"/>
      <c r="AHZ101" s="45"/>
      <c r="AIA101" s="43"/>
      <c r="AIB101" s="37"/>
      <c r="AIG101" s="45"/>
      <c r="AIH101" s="43"/>
      <c r="AII101" s="37"/>
      <c r="AIN101" s="45"/>
      <c r="AIO101" s="43"/>
      <c r="AIP101" s="37"/>
      <c r="AIU101" s="45"/>
      <c r="AIV101" s="43"/>
      <c r="AIW101" s="37"/>
      <c r="AJB101" s="45"/>
      <c r="AJC101" s="43"/>
      <c r="AJD101" s="37"/>
      <c r="AJI101" s="45"/>
      <c r="AJJ101" s="43"/>
      <c r="AJK101" s="37"/>
      <c r="AJP101" s="45"/>
      <c r="AJQ101" s="43"/>
      <c r="AJR101" s="37"/>
      <c r="AJW101" s="45"/>
      <c r="AJX101" s="43"/>
      <c r="AJY101" s="37"/>
      <c r="AKD101" s="45"/>
      <c r="AKE101" s="43"/>
      <c r="AKF101" s="37"/>
      <c r="AKK101" s="45"/>
      <c r="AKL101" s="43"/>
      <c r="AKM101" s="37"/>
      <c r="AKR101" s="45"/>
      <c r="AKS101" s="43"/>
      <c r="AKT101" s="37"/>
      <c r="AKY101" s="45"/>
      <c r="AKZ101" s="43"/>
      <c r="ALA101" s="37"/>
      <c r="ALF101" s="45"/>
      <c r="ALG101" s="43"/>
      <c r="ALH101" s="37"/>
      <c r="ALM101" s="45"/>
      <c r="ALN101" s="43"/>
      <c r="ALO101" s="37"/>
      <c r="ALT101" s="45"/>
      <c r="ALU101" s="43"/>
      <c r="ALV101" s="37"/>
      <c r="AMA101" s="45"/>
      <c r="AMB101" s="43"/>
      <c r="AMC101" s="37"/>
      <c r="AMH101" s="45"/>
      <c r="AMI101" s="43"/>
      <c r="AMJ101" s="37"/>
      <c r="AMO101" s="45"/>
      <c r="AMP101" s="43"/>
      <c r="AMQ101" s="37"/>
      <c r="AMV101" s="45"/>
      <c r="AMW101" s="43"/>
      <c r="AMX101" s="37"/>
      <c r="ANC101" s="45"/>
      <c r="AND101" s="43"/>
      <c r="ANE101" s="37"/>
      <c r="ANJ101" s="45"/>
      <c r="ANK101" s="43"/>
      <c r="ANL101" s="37"/>
      <c r="ANQ101" s="45"/>
      <c r="ANR101" s="43"/>
      <c r="ANS101" s="37"/>
      <c r="ANX101" s="45"/>
      <c r="ANY101" s="43"/>
      <c r="ANZ101" s="37"/>
      <c r="AOE101" s="45"/>
      <c r="AOF101" s="43"/>
      <c r="AOG101" s="37"/>
      <c r="AOL101" s="45"/>
      <c r="AOM101" s="43"/>
      <c r="AON101" s="37"/>
      <c r="AOS101" s="45"/>
      <c r="AOT101" s="43"/>
      <c r="AOU101" s="37"/>
      <c r="AOZ101" s="45"/>
      <c r="APA101" s="43"/>
      <c r="APB101" s="37"/>
      <c r="APG101" s="45"/>
      <c r="APH101" s="43"/>
      <c r="API101" s="37"/>
      <c r="APN101" s="45"/>
      <c r="APO101" s="43"/>
      <c r="APP101" s="37"/>
      <c r="APU101" s="45"/>
      <c r="APV101" s="43"/>
      <c r="APW101" s="37"/>
      <c r="AQB101" s="45"/>
      <c r="AQC101" s="43"/>
      <c r="AQD101" s="37"/>
      <c r="AQI101" s="45"/>
      <c r="AQJ101" s="43"/>
      <c r="AQK101" s="37"/>
      <c r="AQP101" s="45"/>
      <c r="AQQ101" s="43"/>
      <c r="AQR101" s="37"/>
      <c r="AQW101" s="45"/>
      <c r="AQX101" s="43"/>
      <c r="AQY101" s="37"/>
      <c r="ARD101" s="45"/>
      <c r="ARE101" s="43"/>
      <c r="ARF101" s="37"/>
      <c r="ARK101" s="45"/>
      <c r="ARL101" s="43"/>
      <c r="ARM101" s="37"/>
      <c r="ARR101" s="45"/>
      <c r="ARS101" s="43"/>
      <c r="ART101" s="37"/>
      <c r="ARY101" s="45"/>
      <c r="ARZ101" s="43"/>
      <c r="ASA101" s="37"/>
      <c r="ASF101" s="45"/>
      <c r="ASG101" s="43"/>
      <c r="ASH101" s="37"/>
      <c r="ASM101" s="45"/>
      <c r="ASN101" s="43"/>
      <c r="ASO101" s="37"/>
      <c r="AST101" s="45"/>
      <c r="ASU101" s="43"/>
      <c r="ASV101" s="37"/>
      <c r="ATA101" s="45"/>
      <c r="ATB101" s="43"/>
      <c r="ATC101" s="37"/>
      <c r="ATH101" s="45"/>
      <c r="ATI101" s="43"/>
      <c r="ATJ101" s="37"/>
      <c r="ATO101" s="45"/>
      <c r="ATP101" s="43"/>
      <c r="ATQ101" s="37"/>
      <c r="ATV101" s="45"/>
      <c r="ATW101" s="43"/>
      <c r="ATX101" s="37"/>
      <c r="AUC101" s="45"/>
      <c r="AUD101" s="43"/>
      <c r="AUE101" s="37"/>
      <c r="AUJ101" s="45"/>
      <c r="AUK101" s="43"/>
      <c r="AUL101" s="37"/>
      <c r="AUQ101" s="45"/>
      <c r="AUR101" s="43"/>
      <c r="AUS101" s="37"/>
      <c r="AUX101" s="45"/>
      <c r="AUY101" s="43"/>
      <c r="AUZ101" s="37"/>
      <c r="AVE101" s="45"/>
      <c r="AVF101" s="43"/>
      <c r="AVG101" s="37"/>
      <c r="AVL101" s="45"/>
      <c r="AVM101" s="43"/>
      <c r="AVN101" s="37"/>
      <c r="AVS101" s="45"/>
      <c r="AVT101" s="43"/>
      <c r="AVU101" s="37"/>
      <c r="AVZ101" s="45"/>
      <c r="AWA101" s="43"/>
      <c r="AWB101" s="37"/>
      <c r="AWG101" s="45"/>
      <c r="AWH101" s="43"/>
      <c r="AWI101" s="37"/>
      <c r="AWN101" s="45"/>
      <c r="AWO101" s="43"/>
      <c r="AWP101" s="37"/>
      <c r="AWU101" s="45"/>
      <c r="AWV101" s="43"/>
      <c r="AWW101" s="37"/>
      <c r="AXB101" s="45"/>
      <c r="AXC101" s="43"/>
      <c r="AXD101" s="37"/>
      <c r="AXI101" s="45"/>
      <c r="AXJ101" s="43"/>
      <c r="AXK101" s="37"/>
      <c r="AXP101" s="45"/>
      <c r="AXQ101" s="43"/>
      <c r="AXR101" s="37"/>
      <c r="AXW101" s="45"/>
      <c r="AXX101" s="43"/>
      <c r="AXY101" s="37"/>
      <c r="AYD101" s="45"/>
      <c r="AYE101" s="43"/>
      <c r="AYF101" s="37"/>
      <c r="AYK101" s="45"/>
      <c r="AYL101" s="43"/>
      <c r="AYM101" s="37"/>
      <c r="AYR101" s="45"/>
      <c r="AYS101" s="43"/>
      <c r="AYT101" s="37"/>
      <c r="AYY101" s="45"/>
      <c r="AYZ101" s="43"/>
      <c r="AZA101" s="37"/>
      <c r="AZF101" s="45"/>
      <c r="AZG101" s="43"/>
      <c r="AZH101" s="37"/>
      <c r="AZM101" s="45"/>
      <c r="AZN101" s="43"/>
      <c r="AZO101" s="37"/>
      <c r="AZT101" s="45"/>
      <c r="AZU101" s="43"/>
      <c r="AZV101" s="37"/>
      <c r="BAA101" s="45"/>
      <c r="BAB101" s="43"/>
      <c r="BAC101" s="37"/>
      <c r="BAH101" s="45"/>
      <c r="BAI101" s="43"/>
      <c r="BAJ101" s="37"/>
      <c r="BAO101" s="45"/>
      <c r="BAP101" s="43"/>
      <c r="BAQ101" s="37"/>
      <c r="BAV101" s="45"/>
      <c r="BAW101" s="43"/>
      <c r="BAX101" s="37"/>
      <c r="BBC101" s="45"/>
      <c r="BBD101" s="43"/>
      <c r="BBE101" s="37"/>
      <c r="BBJ101" s="45"/>
      <c r="BBK101" s="43"/>
      <c r="BBL101" s="37"/>
      <c r="BBQ101" s="45"/>
      <c r="BBR101" s="43"/>
      <c r="BBS101" s="37"/>
      <c r="BBX101" s="45"/>
      <c r="BBY101" s="43"/>
      <c r="BBZ101" s="37"/>
      <c r="BCE101" s="45"/>
      <c r="BCF101" s="43"/>
      <c r="BCG101" s="37"/>
      <c r="BCL101" s="45"/>
      <c r="BCM101" s="43"/>
      <c r="BCN101" s="37"/>
      <c r="BCS101" s="45"/>
      <c r="BCT101" s="43"/>
      <c r="BCU101" s="37"/>
      <c r="BCZ101" s="45"/>
      <c r="BDA101" s="43"/>
      <c r="BDB101" s="37"/>
      <c r="BDG101" s="45"/>
      <c r="BDH101" s="43"/>
      <c r="BDI101" s="37"/>
      <c r="BDN101" s="45"/>
      <c r="BDO101" s="43"/>
      <c r="BDP101" s="37"/>
      <c r="BDU101" s="45"/>
      <c r="BDV101" s="43"/>
      <c r="BDW101" s="37"/>
      <c r="BEB101" s="45"/>
      <c r="BEC101" s="43"/>
      <c r="BED101" s="37"/>
      <c r="BEI101" s="45"/>
      <c r="BEJ101" s="43"/>
      <c r="BEK101" s="37"/>
      <c r="BEP101" s="45"/>
      <c r="BEQ101" s="43"/>
      <c r="BER101" s="37"/>
      <c r="BEW101" s="45"/>
      <c r="BEX101" s="43"/>
      <c r="BEY101" s="37"/>
      <c r="BFD101" s="45"/>
      <c r="BFE101" s="43"/>
      <c r="BFF101" s="37"/>
      <c r="BFK101" s="45"/>
      <c r="BFL101" s="43"/>
      <c r="BFM101" s="37"/>
      <c r="BFR101" s="45"/>
      <c r="BFS101" s="43"/>
      <c r="BFT101" s="37"/>
      <c r="BFY101" s="45"/>
      <c r="BFZ101" s="43"/>
      <c r="BGA101" s="37"/>
      <c r="BGF101" s="45"/>
      <c r="BGG101" s="43"/>
      <c r="BGH101" s="37"/>
      <c r="BGM101" s="45"/>
      <c r="BGN101" s="43"/>
      <c r="BGO101" s="37"/>
      <c r="BGT101" s="45"/>
      <c r="BGU101" s="43"/>
      <c r="BGV101" s="37"/>
      <c r="BHA101" s="45"/>
      <c r="BHB101" s="43"/>
      <c r="BHC101" s="37"/>
      <c r="BHH101" s="45"/>
      <c r="BHI101" s="43"/>
      <c r="BHJ101" s="37"/>
      <c r="BHO101" s="45"/>
      <c r="BHP101" s="43"/>
      <c r="BHQ101" s="37"/>
      <c r="BHV101" s="45"/>
      <c r="BHW101" s="43"/>
      <c r="BHX101" s="37"/>
      <c r="BIC101" s="45"/>
      <c r="BID101" s="43"/>
      <c r="BIE101" s="37"/>
      <c r="BIJ101" s="45"/>
      <c r="BIK101" s="43"/>
      <c r="BIL101" s="37"/>
      <c r="BIQ101" s="45"/>
      <c r="BIR101" s="43"/>
      <c r="BIS101" s="37"/>
      <c r="BIX101" s="45"/>
      <c r="BIY101" s="43"/>
      <c r="BIZ101" s="37"/>
      <c r="BJE101" s="45"/>
      <c r="BJF101" s="43"/>
      <c r="BJG101" s="37"/>
      <c r="BJL101" s="45"/>
      <c r="BJM101" s="43"/>
      <c r="BJN101" s="37"/>
      <c r="BJS101" s="45"/>
      <c r="BJT101" s="43"/>
      <c r="BJU101" s="37"/>
      <c r="BJZ101" s="45"/>
      <c r="BKA101" s="43"/>
      <c r="BKB101" s="37"/>
      <c r="BKG101" s="45"/>
      <c r="BKH101" s="43"/>
      <c r="BKI101" s="37"/>
      <c r="BKN101" s="45"/>
      <c r="BKO101" s="43"/>
      <c r="BKP101" s="37"/>
      <c r="BKU101" s="45"/>
      <c r="BKV101" s="43"/>
      <c r="BKW101" s="37"/>
      <c r="BLB101" s="45"/>
      <c r="BLC101" s="43"/>
      <c r="BLD101" s="37"/>
      <c r="BLI101" s="45"/>
      <c r="BLJ101" s="43"/>
      <c r="BLK101" s="37"/>
      <c r="BLP101" s="45"/>
      <c r="BLQ101" s="43"/>
      <c r="BLR101" s="37"/>
      <c r="BLW101" s="45"/>
      <c r="BLX101" s="43"/>
      <c r="BLY101" s="37"/>
      <c r="BMD101" s="45"/>
      <c r="BME101" s="43"/>
      <c r="BMF101" s="37"/>
      <c r="BMK101" s="45"/>
      <c r="BML101" s="43"/>
      <c r="BMM101" s="37"/>
      <c r="BMR101" s="45"/>
      <c r="BMS101" s="43"/>
      <c r="BMT101" s="37"/>
      <c r="BMY101" s="45"/>
      <c r="BMZ101" s="43"/>
      <c r="BNA101" s="37"/>
      <c r="BNF101" s="45"/>
      <c r="BNG101" s="43"/>
      <c r="BNH101" s="37"/>
      <c r="BNM101" s="45"/>
      <c r="BNN101" s="43"/>
      <c r="BNO101" s="37"/>
      <c r="BNT101" s="45"/>
      <c r="BNU101" s="43"/>
      <c r="BNV101" s="37"/>
      <c r="BOA101" s="45"/>
      <c r="BOB101" s="43"/>
      <c r="BOC101" s="37"/>
      <c r="BOH101" s="45"/>
      <c r="BOI101" s="43"/>
      <c r="BOJ101" s="37"/>
      <c r="BOO101" s="45"/>
      <c r="BOP101" s="43"/>
      <c r="BOQ101" s="37"/>
      <c r="BOV101" s="45"/>
      <c r="BOW101" s="43"/>
      <c r="BOX101" s="37"/>
      <c r="BPC101" s="45"/>
      <c r="BPD101" s="43"/>
      <c r="BPE101" s="37"/>
      <c r="BPJ101" s="45"/>
      <c r="BPK101" s="43"/>
      <c r="BPL101" s="37"/>
      <c r="BPQ101" s="45"/>
      <c r="BPR101" s="43"/>
      <c r="BPS101" s="37"/>
      <c r="BPX101" s="45"/>
      <c r="BPY101" s="43"/>
      <c r="BPZ101" s="37"/>
      <c r="BQE101" s="45"/>
      <c r="BQF101" s="43"/>
      <c r="BQG101" s="37"/>
      <c r="BQL101" s="45"/>
      <c r="BQM101" s="43"/>
      <c r="BQN101" s="37"/>
      <c r="BQS101" s="45"/>
      <c r="BQT101" s="43"/>
      <c r="BQU101" s="37"/>
      <c r="BQZ101" s="45"/>
      <c r="BRA101" s="43"/>
      <c r="BRB101" s="37"/>
      <c r="BRG101" s="45"/>
      <c r="BRH101" s="43"/>
      <c r="BRI101" s="37"/>
      <c r="BRN101" s="45"/>
      <c r="BRO101" s="43"/>
      <c r="BRP101" s="37"/>
      <c r="BRU101" s="45"/>
      <c r="BRV101" s="43"/>
      <c r="BRW101" s="37"/>
      <c r="BSB101" s="45"/>
      <c r="BSC101" s="43"/>
      <c r="BSD101" s="37"/>
      <c r="BSI101" s="45"/>
      <c r="BSJ101" s="43"/>
      <c r="BSK101" s="37"/>
      <c r="BSP101" s="45"/>
      <c r="BSQ101" s="43"/>
      <c r="BSR101" s="37"/>
      <c r="BSW101" s="45"/>
      <c r="BSX101" s="43"/>
      <c r="BSY101" s="37"/>
      <c r="BTD101" s="45"/>
      <c r="BTE101" s="43"/>
      <c r="BTF101" s="37"/>
      <c r="BTK101" s="45"/>
      <c r="BTL101" s="43"/>
      <c r="BTM101" s="37"/>
      <c r="BTR101" s="45"/>
      <c r="BTS101" s="43"/>
      <c r="BTT101" s="37"/>
      <c r="BTY101" s="45"/>
      <c r="BTZ101" s="43"/>
      <c r="BUA101" s="37"/>
      <c r="BUF101" s="45"/>
      <c r="BUG101" s="43"/>
      <c r="BUH101" s="37"/>
      <c r="BUM101" s="45"/>
      <c r="BUN101" s="43"/>
      <c r="BUO101" s="37"/>
      <c r="BUT101" s="45"/>
      <c r="BUU101" s="43"/>
      <c r="BUV101" s="37"/>
      <c r="BVA101" s="45"/>
      <c r="BVB101" s="43"/>
      <c r="BVC101" s="37"/>
      <c r="BVH101" s="45"/>
      <c r="BVI101" s="43"/>
      <c r="BVJ101" s="37"/>
      <c r="BVO101" s="45"/>
      <c r="BVP101" s="43"/>
      <c r="BVQ101" s="37"/>
      <c r="BVV101" s="45"/>
      <c r="BVW101" s="43"/>
      <c r="BVX101" s="37"/>
      <c r="BWC101" s="45"/>
      <c r="BWD101" s="43"/>
      <c r="BWE101" s="37"/>
      <c r="BWJ101" s="45"/>
      <c r="BWK101" s="43"/>
      <c r="BWL101" s="37"/>
      <c r="BWQ101" s="45"/>
      <c r="BWR101" s="43"/>
      <c r="BWS101" s="37"/>
      <c r="BWX101" s="45"/>
      <c r="BWY101" s="43"/>
      <c r="BWZ101" s="37"/>
      <c r="BXE101" s="45"/>
      <c r="BXF101" s="43"/>
      <c r="BXG101" s="37"/>
      <c r="BXL101" s="45"/>
      <c r="BXM101" s="43"/>
      <c r="BXN101" s="37"/>
      <c r="BXS101" s="45"/>
      <c r="BXT101" s="43"/>
      <c r="BXU101" s="37"/>
      <c r="BXZ101" s="45"/>
      <c r="BYA101" s="43"/>
      <c r="BYB101" s="37"/>
      <c r="BYG101" s="45"/>
      <c r="BYH101" s="43"/>
      <c r="BYI101" s="37"/>
      <c r="BYN101" s="45"/>
      <c r="BYO101" s="43"/>
      <c r="BYP101" s="37"/>
      <c r="BYU101" s="45"/>
      <c r="BYV101" s="43"/>
      <c r="BYW101" s="37"/>
      <c r="BZB101" s="45"/>
      <c r="BZC101" s="43"/>
      <c r="BZD101" s="37"/>
      <c r="BZI101" s="45"/>
      <c r="BZJ101" s="43"/>
      <c r="BZK101" s="37"/>
      <c r="BZP101" s="45"/>
      <c r="BZQ101" s="43"/>
      <c r="BZR101" s="37"/>
      <c r="BZW101" s="45"/>
      <c r="BZX101" s="43"/>
      <c r="BZY101" s="37"/>
      <c r="CAD101" s="45"/>
      <c r="CAE101" s="43"/>
      <c r="CAF101" s="37"/>
      <c r="CAK101" s="45"/>
      <c r="CAL101" s="43"/>
      <c r="CAM101" s="37"/>
      <c r="CAR101" s="45"/>
      <c r="CAS101" s="43"/>
      <c r="CAT101" s="37"/>
      <c r="CAY101" s="45"/>
      <c r="CAZ101" s="43"/>
      <c r="CBA101" s="37"/>
      <c r="CBF101" s="45"/>
      <c r="CBG101" s="43"/>
      <c r="CBH101" s="37"/>
      <c r="CBM101" s="45"/>
      <c r="CBN101" s="43"/>
      <c r="CBO101" s="37"/>
      <c r="CBT101" s="45"/>
      <c r="CBU101" s="43"/>
      <c r="CBV101" s="37"/>
      <c r="CCA101" s="45"/>
      <c r="CCB101" s="43"/>
      <c r="CCC101" s="37"/>
      <c r="CCH101" s="45"/>
      <c r="CCI101" s="43"/>
      <c r="CCJ101" s="37"/>
      <c r="CCO101" s="45"/>
      <c r="CCP101" s="43"/>
      <c r="CCQ101" s="37"/>
      <c r="CCV101" s="45"/>
      <c r="CCW101" s="43"/>
      <c r="CCX101" s="37"/>
      <c r="CDC101" s="45"/>
      <c r="CDD101" s="43"/>
      <c r="CDE101" s="37"/>
      <c r="CDJ101" s="45"/>
      <c r="CDK101" s="43"/>
      <c r="CDL101" s="37"/>
      <c r="CDQ101" s="45"/>
      <c r="CDR101" s="43"/>
      <c r="CDS101" s="37"/>
      <c r="CDX101" s="45"/>
      <c r="CDY101" s="43"/>
      <c r="CDZ101" s="37"/>
      <c r="CEE101" s="45"/>
      <c r="CEF101" s="43"/>
      <c r="CEG101" s="37"/>
      <c r="CEL101" s="45"/>
      <c r="CEM101" s="43"/>
      <c r="CEN101" s="37"/>
      <c r="CES101" s="45"/>
      <c r="CET101" s="43"/>
      <c r="CEU101" s="37"/>
      <c r="CEZ101" s="45"/>
      <c r="CFA101" s="43"/>
      <c r="CFB101" s="37"/>
      <c r="CFG101" s="45"/>
      <c r="CFH101" s="43"/>
      <c r="CFI101" s="37"/>
      <c r="CFN101" s="45"/>
      <c r="CFO101" s="43"/>
      <c r="CFP101" s="37"/>
      <c r="CFU101" s="45"/>
      <c r="CFV101" s="43"/>
      <c r="CFW101" s="37"/>
      <c r="CGB101" s="45"/>
      <c r="CGC101" s="43"/>
      <c r="CGD101" s="37"/>
      <c r="CGI101" s="45"/>
      <c r="CGJ101" s="43"/>
      <c r="CGK101" s="37"/>
      <c r="CGP101" s="45"/>
      <c r="CGQ101" s="43"/>
      <c r="CGR101" s="37"/>
      <c r="CGW101" s="45"/>
      <c r="CGX101" s="43"/>
      <c r="CGY101" s="37"/>
      <c r="CHD101" s="45"/>
      <c r="CHE101" s="43"/>
      <c r="CHF101" s="37"/>
      <c r="CHK101" s="45"/>
      <c r="CHL101" s="43"/>
      <c r="CHM101" s="37"/>
      <c r="CHR101" s="45"/>
      <c r="CHS101" s="43"/>
      <c r="CHT101" s="37"/>
      <c r="CHY101" s="45"/>
      <c r="CHZ101" s="43"/>
      <c r="CIA101" s="37"/>
      <c r="CIF101" s="45"/>
      <c r="CIG101" s="43"/>
      <c r="CIH101" s="37"/>
      <c r="CIM101" s="45"/>
      <c r="CIN101" s="43"/>
      <c r="CIO101" s="37"/>
      <c r="CIT101" s="45"/>
      <c r="CIU101" s="43"/>
      <c r="CIV101" s="37"/>
      <c r="CJA101" s="45"/>
      <c r="CJB101" s="43"/>
      <c r="CJC101" s="37"/>
      <c r="CJH101" s="45"/>
      <c r="CJI101" s="43"/>
      <c r="CJJ101" s="37"/>
      <c r="CJO101" s="45"/>
      <c r="CJP101" s="43"/>
      <c r="CJQ101" s="37"/>
      <c r="CJV101" s="45"/>
      <c r="CJW101" s="43"/>
      <c r="CJX101" s="37"/>
      <c r="CKC101" s="45"/>
      <c r="CKD101" s="43"/>
      <c r="CKE101" s="37"/>
      <c r="CKJ101" s="45"/>
      <c r="CKK101" s="43"/>
      <c r="CKL101" s="37"/>
      <c r="CKQ101" s="45"/>
      <c r="CKR101" s="43"/>
      <c r="CKS101" s="37"/>
      <c r="CKX101" s="45"/>
      <c r="CKY101" s="43"/>
      <c r="CKZ101" s="37"/>
      <c r="CLE101" s="45"/>
      <c r="CLF101" s="43"/>
      <c r="CLG101" s="37"/>
      <c r="CLL101" s="45"/>
      <c r="CLM101" s="43"/>
      <c r="CLN101" s="37"/>
      <c r="CLS101" s="45"/>
      <c r="CLT101" s="43"/>
      <c r="CLU101" s="37"/>
      <c r="CLZ101" s="45"/>
      <c r="CMA101" s="43"/>
      <c r="CMB101" s="37"/>
      <c r="CMG101" s="45"/>
      <c r="CMH101" s="43"/>
      <c r="CMI101" s="37"/>
      <c r="CMN101" s="45"/>
      <c r="CMO101" s="43"/>
      <c r="CMP101" s="37"/>
      <c r="CMU101" s="45"/>
      <c r="CMV101" s="43"/>
      <c r="CMW101" s="37"/>
      <c r="CNB101" s="45"/>
      <c r="CNC101" s="43"/>
      <c r="CND101" s="37"/>
      <c r="CNI101" s="45"/>
      <c r="CNJ101" s="43"/>
      <c r="CNK101" s="37"/>
      <c r="CNP101" s="45"/>
      <c r="CNQ101" s="43"/>
      <c r="CNR101" s="37"/>
      <c r="CNW101" s="45"/>
      <c r="CNX101" s="43"/>
      <c r="CNY101" s="37"/>
      <c r="COD101" s="45"/>
      <c r="COE101" s="43"/>
      <c r="COF101" s="37"/>
      <c r="COK101" s="45"/>
      <c r="COL101" s="43"/>
      <c r="COM101" s="37"/>
      <c r="COR101" s="45"/>
      <c r="COS101" s="43"/>
      <c r="COT101" s="37"/>
      <c r="COY101" s="45"/>
      <c r="COZ101" s="43"/>
      <c r="CPA101" s="37"/>
      <c r="CPF101" s="45"/>
      <c r="CPG101" s="43"/>
      <c r="CPH101" s="37"/>
      <c r="CPM101" s="45"/>
      <c r="CPN101" s="43"/>
      <c r="CPO101" s="37"/>
      <c r="CPT101" s="45"/>
      <c r="CPU101" s="43"/>
      <c r="CPV101" s="37"/>
      <c r="CQA101" s="45"/>
      <c r="CQB101" s="43"/>
      <c r="CQC101" s="37"/>
      <c r="CQH101" s="45"/>
      <c r="CQI101" s="43"/>
      <c r="CQJ101" s="37"/>
      <c r="CQO101" s="45"/>
      <c r="CQP101" s="43"/>
      <c r="CQQ101" s="37"/>
      <c r="CQV101" s="45"/>
      <c r="CQW101" s="43"/>
      <c r="CQX101" s="37"/>
      <c r="CRC101" s="45"/>
      <c r="CRD101" s="43"/>
      <c r="CRE101" s="37"/>
      <c r="CRJ101" s="45"/>
      <c r="CRK101" s="43"/>
      <c r="CRL101" s="37"/>
      <c r="CRQ101" s="45"/>
      <c r="CRR101" s="43"/>
      <c r="CRS101" s="37"/>
      <c r="CRX101" s="45"/>
      <c r="CRY101" s="43"/>
      <c r="CRZ101" s="37"/>
      <c r="CSE101" s="45"/>
      <c r="CSF101" s="43"/>
      <c r="CSG101" s="37"/>
      <c r="CSL101" s="45"/>
      <c r="CSM101" s="43"/>
      <c r="CSN101" s="37"/>
      <c r="CSS101" s="45"/>
      <c r="CST101" s="43"/>
      <c r="CSU101" s="37"/>
      <c r="CSZ101" s="45"/>
      <c r="CTA101" s="43"/>
      <c r="CTB101" s="37"/>
      <c r="CTG101" s="45"/>
      <c r="CTH101" s="43"/>
      <c r="CTI101" s="37"/>
      <c r="CTN101" s="45"/>
      <c r="CTO101" s="43"/>
      <c r="CTP101" s="37"/>
      <c r="CTU101" s="45"/>
      <c r="CTV101" s="43"/>
      <c r="CTW101" s="37"/>
      <c r="CUB101" s="45"/>
    </row>
    <row r="102" s="36" customFormat="1" ht="14.55" spans="7:2576">
      <c r="G102" s="43" t="s">
        <v>148</v>
      </c>
      <c r="H102" s="57"/>
      <c r="I102" s="37"/>
      <c r="N102" s="45"/>
      <c r="O102" s="43"/>
      <c r="P102" s="37"/>
      <c r="U102" s="45"/>
      <c r="V102" s="43"/>
      <c r="W102" s="37"/>
      <c r="AB102" s="45"/>
      <c r="AC102" s="43"/>
      <c r="AD102" s="37"/>
      <c r="AI102" s="45"/>
      <c r="AJ102" s="43"/>
      <c r="AK102" s="37"/>
      <c r="AP102" s="45"/>
      <c r="AQ102" s="43"/>
      <c r="AR102" s="37"/>
      <c r="AW102" s="45"/>
      <c r="AX102" s="43"/>
      <c r="AY102" s="37"/>
      <c r="BD102" s="45"/>
      <c r="BE102" s="43"/>
      <c r="BF102" s="37"/>
      <c r="BK102" s="45"/>
      <c r="BL102" s="43"/>
      <c r="BM102" s="37"/>
      <c r="BR102" s="45"/>
      <c r="BS102" s="43"/>
      <c r="BT102" s="37"/>
      <c r="BY102" s="45"/>
      <c r="BZ102" s="43"/>
      <c r="CA102" s="37"/>
      <c r="CF102" s="45"/>
      <c r="CG102" s="43"/>
      <c r="CH102" s="37"/>
      <c r="CM102" s="45"/>
      <c r="CN102" s="43"/>
      <c r="CO102" s="37"/>
      <c r="CT102" s="45"/>
      <c r="CU102" s="43"/>
      <c r="CV102" s="37"/>
      <c r="DA102" s="45"/>
      <c r="DB102" s="43"/>
      <c r="DC102" s="37"/>
      <c r="DH102" s="45"/>
      <c r="DI102" s="43"/>
      <c r="DJ102" s="37"/>
      <c r="DO102" s="45"/>
      <c r="DP102" s="43"/>
      <c r="DQ102" s="37"/>
      <c r="DV102" s="45"/>
      <c r="DW102" s="43"/>
      <c r="DX102" s="37"/>
      <c r="EC102" s="45"/>
      <c r="ED102" s="43"/>
      <c r="EE102" s="37"/>
      <c r="EJ102" s="45"/>
      <c r="EK102" s="43"/>
      <c r="EL102" s="37"/>
      <c r="EQ102" s="45"/>
      <c r="ER102" s="43"/>
      <c r="ES102" s="37"/>
      <c r="EX102" s="45"/>
      <c r="EY102" s="43"/>
      <c r="EZ102" s="37"/>
      <c r="FE102" s="45"/>
      <c r="FF102" s="43"/>
      <c r="FG102" s="37"/>
      <c r="FL102" s="45"/>
      <c r="FM102" s="43"/>
      <c r="FN102" s="37"/>
      <c r="FS102" s="45"/>
      <c r="FT102" s="43"/>
      <c r="FU102" s="37"/>
      <c r="FZ102" s="45"/>
      <c r="GA102" s="43"/>
      <c r="GB102" s="37"/>
      <c r="GG102" s="45"/>
      <c r="GH102" s="43"/>
      <c r="GI102" s="37"/>
      <c r="GN102" s="45"/>
      <c r="GO102" s="43"/>
      <c r="GP102" s="37"/>
      <c r="GU102" s="45"/>
      <c r="GV102" s="43"/>
      <c r="GW102" s="37"/>
      <c r="HB102" s="45"/>
      <c r="HC102" s="43"/>
      <c r="HD102" s="37"/>
      <c r="HI102" s="45"/>
      <c r="HJ102" s="43"/>
      <c r="HK102" s="37"/>
      <c r="HP102" s="45"/>
      <c r="HQ102" s="43"/>
      <c r="HR102" s="37"/>
      <c r="HW102" s="45"/>
      <c r="HX102" s="43"/>
      <c r="HY102" s="37"/>
      <c r="ID102" s="45"/>
      <c r="IE102" s="43"/>
      <c r="IF102" s="37"/>
      <c r="IK102" s="45"/>
      <c r="IL102" s="43"/>
      <c r="IM102" s="37"/>
      <c r="IR102" s="45"/>
      <c r="IS102" s="43"/>
      <c r="IT102" s="37"/>
      <c r="IY102" s="45"/>
      <c r="IZ102" s="43"/>
      <c r="JA102" s="37"/>
      <c r="JF102" s="45"/>
      <c r="JG102" s="43"/>
      <c r="JH102" s="37"/>
      <c r="JM102" s="45"/>
      <c r="JN102" s="43"/>
      <c r="JO102" s="37"/>
      <c r="JT102" s="45"/>
      <c r="JU102" s="43"/>
      <c r="JV102" s="37"/>
      <c r="KA102" s="45"/>
      <c r="KB102" s="43"/>
      <c r="KC102" s="37"/>
      <c r="KH102" s="45"/>
      <c r="KI102" s="43"/>
      <c r="KJ102" s="37"/>
      <c r="KO102" s="45"/>
      <c r="KP102" s="43"/>
      <c r="KQ102" s="37"/>
      <c r="KV102" s="45"/>
      <c r="KW102" s="43"/>
      <c r="KX102" s="37"/>
      <c r="LC102" s="45"/>
      <c r="LD102" s="43"/>
      <c r="LE102" s="37"/>
      <c r="LJ102" s="45"/>
      <c r="LK102" s="43"/>
      <c r="LL102" s="37"/>
      <c r="LQ102" s="45"/>
      <c r="LR102" s="43"/>
      <c r="LS102" s="37"/>
      <c r="LX102" s="45"/>
      <c r="LY102" s="43"/>
      <c r="LZ102" s="37"/>
      <c r="ME102" s="45"/>
      <c r="MF102" s="43"/>
      <c r="MG102" s="37"/>
      <c r="ML102" s="45"/>
      <c r="MM102" s="43"/>
      <c r="MN102" s="37"/>
      <c r="MS102" s="45"/>
      <c r="MT102" s="43"/>
      <c r="MU102" s="37"/>
      <c r="MZ102" s="45"/>
      <c r="NA102" s="43"/>
      <c r="NB102" s="37"/>
      <c r="NG102" s="45"/>
      <c r="NH102" s="43"/>
      <c r="NI102" s="37"/>
      <c r="NN102" s="45"/>
      <c r="NO102" s="43"/>
      <c r="NP102" s="37"/>
      <c r="NU102" s="45"/>
      <c r="NV102" s="43"/>
      <c r="NW102" s="37"/>
      <c r="OB102" s="45"/>
      <c r="OC102" s="43"/>
      <c r="OD102" s="37"/>
      <c r="OI102" s="45"/>
      <c r="OJ102" s="43"/>
      <c r="OK102" s="37"/>
      <c r="OP102" s="45"/>
      <c r="OQ102" s="43"/>
      <c r="OR102" s="37"/>
      <c r="OW102" s="45"/>
      <c r="OX102" s="43"/>
      <c r="OY102" s="37"/>
      <c r="PD102" s="45"/>
      <c r="PE102" s="43"/>
      <c r="PF102" s="37"/>
      <c r="PK102" s="45"/>
      <c r="PL102" s="43"/>
      <c r="PM102" s="37"/>
      <c r="PR102" s="45"/>
      <c r="PS102" s="43"/>
      <c r="PT102" s="37"/>
      <c r="PY102" s="45"/>
      <c r="PZ102" s="43"/>
      <c r="QA102" s="37"/>
      <c r="QF102" s="45"/>
      <c r="QG102" s="43"/>
      <c r="QH102" s="37"/>
      <c r="QM102" s="45"/>
      <c r="QN102" s="43"/>
      <c r="QO102" s="37"/>
      <c r="QT102" s="45"/>
      <c r="QU102" s="43"/>
      <c r="QV102" s="37"/>
      <c r="RA102" s="45"/>
      <c r="RB102" s="43"/>
      <c r="RC102" s="37"/>
      <c r="RH102" s="45"/>
      <c r="RI102" s="43"/>
      <c r="RJ102" s="37"/>
      <c r="RO102" s="45"/>
      <c r="RP102" s="43"/>
      <c r="RQ102" s="37"/>
      <c r="RV102" s="45"/>
      <c r="RW102" s="43"/>
      <c r="RX102" s="37"/>
      <c r="SC102" s="45"/>
      <c r="SD102" s="43"/>
      <c r="SE102" s="37"/>
      <c r="SJ102" s="45"/>
      <c r="SK102" s="43"/>
      <c r="SL102" s="37"/>
      <c r="SQ102" s="45"/>
      <c r="SR102" s="43"/>
      <c r="SS102" s="37"/>
      <c r="SX102" s="45"/>
      <c r="SY102" s="43"/>
      <c r="SZ102" s="37"/>
      <c r="TE102" s="45"/>
      <c r="TF102" s="43"/>
      <c r="TG102" s="37"/>
      <c r="TL102" s="45"/>
      <c r="TM102" s="43"/>
      <c r="TN102" s="37"/>
      <c r="TS102" s="45"/>
      <c r="TT102" s="43"/>
      <c r="TU102" s="37"/>
      <c r="TZ102" s="45"/>
      <c r="UA102" s="43"/>
      <c r="UB102" s="37"/>
      <c r="UG102" s="45"/>
      <c r="UH102" s="43"/>
      <c r="UI102" s="37"/>
      <c r="UN102" s="45"/>
      <c r="UO102" s="43"/>
      <c r="UP102" s="37"/>
      <c r="UU102" s="45"/>
      <c r="UV102" s="43"/>
      <c r="UW102" s="37"/>
      <c r="VB102" s="45"/>
      <c r="VC102" s="43"/>
      <c r="VD102" s="37"/>
      <c r="VI102" s="45"/>
      <c r="VJ102" s="43"/>
      <c r="VK102" s="37"/>
      <c r="VP102" s="45"/>
      <c r="VQ102" s="43"/>
      <c r="VR102" s="37"/>
      <c r="VW102" s="45"/>
      <c r="VX102" s="43"/>
      <c r="VY102" s="37"/>
      <c r="WD102" s="45"/>
      <c r="WE102" s="43"/>
      <c r="WF102" s="37"/>
      <c r="WK102" s="45"/>
      <c r="WL102" s="43"/>
      <c r="WM102" s="37"/>
      <c r="WR102" s="45"/>
      <c r="WS102" s="43"/>
      <c r="WT102" s="37"/>
      <c r="WY102" s="45"/>
      <c r="WZ102" s="43"/>
      <c r="XA102" s="37"/>
      <c r="XF102" s="45"/>
      <c r="XG102" s="43"/>
      <c r="XH102" s="37"/>
      <c r="XM102" s="45"/>
      <c r="XN102" s="43"/>
      <c r="XO102" s="37"/>
      <c r="XT102" s="45"/>
      <c r="XU102" s="43"/>
      <c r="XV102" s="37"/>
      <c r="YA102" s="45"/>
      <c r="YB102" s="43"/>
      <c r="YC102" s="37"/>
      <c r="YH102" s="45"/>
      <c r="YI102" s="43"/>
      <c r="YJ102" s="37"/>
      <c r="YO102" s="45"/>
      <c r="YP102" s="43"/>
      <c r="YQ102" s="37"/>
      <c r="YV102" s="45"/>
      <c r="YW102" s="43"/>
      <c r="YX102" s="37"/>
      <c r="ZC102" s="45"/>
      <c r="ZD102" s="43"/>
      <c r="ZE102" s="37"/>
      <c r="ZJ102" s="45"/>
      <c r="ZK102" s="43"/>
      <c r="ZL102" s="37"/>
      <c r="ZQ102" s="45"/>
      <c r="ZR102" s="43"/>
      <c r="ZS102" s="37"/>
      <c r="ZX102" s="45"/>
      <c r="ZY102" s="43"/>
      <c r="ZZ102" s="37"/>
      <c r="AAE102" s="45"/>
      <c r="AAF102" s="43"/>
      <c r="AAG102" s="37"/>
      <c r="AAL102" s="45"/>
      <c r="AAM102" s="43"/>
      <c r="AAN102" s="37"/>
      <c r="AAS102" s="45"/>
      <c r="AAT102" s="43"/>
      <c r="AAU102" s="37"/>
      <c r="AAZ102" s="45"/>
      <c r="ABA102" s="43"/>
      <c r="ABB102" s="37"/>
      <c r="ABG102" s="45"/>
      <c r="ABH102" s="43"/>
      <c r="ABI102" s="37"/>
      <c r="ABN102" s="45"/>
      <c r="ABO102" s="43"/>
      <c r="ABP102" s="37"/>
      <c r="ABU102" s="45"/>
      <c r="ABV102" s="43"/>
      <c r="ABW102" s="37"/>
      <c r="ACB102" s="45"/>
      <c r="ACC102" s="43"/>
      <c r="ACD102" s="37"/>
      <c r="ACI102" s="45"/>
      <c r="ACJ102" s="43"/>
      <c r="ACK102" s="37"/>
      <c r="ACP102" s="45"/>
      <c r="ACQ102" s="43"/>
      <c r="ACR102" s="37"/>
      <c r="ACW102" s="45"/>
      <c r="ACX102" s="43"/>
      <c r="ACY102" s="37"/>
      <c r="ADD102" s="45"/>
      <c r="ADE102" s="43"/>
      <c r="ADF102" s="37"/>
      <c r="ADK102" s="45"/>
      <c r="ADL102" s="43"/>
      <c r="ADM102" s="37"/>
      <c r="ADR102" s="45"/>
      <c r="ADS102" s="43"/>
      <c r="ADT102" s="37"/>
      <c r="ADY102" s="45"/>
      <c r="ADZ102" s="43"/>
      <c r="AEA102" s="37"/>
      <c r="AEF102" s="45"/>
      <c r="AEG102" s="43"/>
      <c r="AEH102" s="37"/>
      <c r="AEM102" s="45"/>
      <c r="AEN102" s="43"/>
      <c r="AEO102" s="37"/>
      <c r="AET102" s="45"/>
      <c r="AEU102" s="43"/>
      <c r="AEV102" s="37"/>
      <c r="AFA102" s="45"/>
      <c r="AFB102" s="43"/>
      <c r="AFC102" s="37"/>
      <c r="AFH102" s="45"/>
      <c r="AFI102" s="43"/>
      <c r="AFJ102" s="37"/>
      <c r="AFO102" s="45"/>
      <c r="AFP102" s="43"/>
      <c r="AFQ102" s="37"/>
      <c r="AFV102" s="45"/>
      <c r="AFW102" s="43"/>
      <c r="AFX102" s="37"/>
      <c r="AGC102" s="45"/>
      <c r="AGD102" s="43"/>
      <c r="AGE102" s="37"/>
      <c r="AGJ102" s="45"/>
      <c r="AGK102" s="43"/>
      <c r="AGL102" s="37"/>
      <c r="AGQ102" s="45"/>
      <c r="AGR102" s="43"/>
      <c r="AGS102" s="37"/>
      <c r="AGX102" s="45"/>
      <c r="AGY102" s="43"/>
      <c r="AGZ102" s="37"/>
      <c r="AHE102" s="45"/>
      <c r="AHF102" s="43"/>
      <c r="AHG102" s="37"/>
      <c r="AHL102" s="45"/>
      <c r="AHM102" s="43"/>
      <c r="AHN102" s="37"/>
      <c r="AHS102" s="45"/>
      <c r="AHT102" s="43"/>
      <c r="AHU102" s="37"/>
      <c r="AHZ102" s="45"/>
      <c r="AIA102" s="43"/>
      <c r="AIB102" s="37"/>
      <c r="AIG102" s="45"/>
      <c r="AIH102" s="43"/>
      <c r="AII102" s="37"/>
      <c r="AIN102" s="45"/>
      <c r="AIO102" s="43"/>
      <c r="AIP102" s="37"/>
      <c r="AIU102" s="45"/>
      <c r="AIV102" s="43"/>
      <c r="AIW102" s="37"/>
      <c r="AJB102" s="45"/>
      <c r="AJC102" s="43"/>
      <c r="AJD102" s="37"/>
      <c r="AJI102" s="45"/>
      <c r="AJJ102" s="43"/>
      <c r="AJK102" s="37"/>
      <c r="AJP102" s="45"/>
      <c r="AJQ102" s="43"/>
      <c r="AJR102" s="37"/>
      <c r="AJW102" s="45"/>
      <c r="AJX102" s="43"/>
      <c r="AJY102" s="37"/>
      <c r="AKD102" s="45"/>
      <c r="AKE102" s="43"/>
      <c r="AKF102" s="37"/>
      <c r="AKK102" s="45"/>
      <c r="AKL102" s="43"/>
      <c r="AKM102" s="37"/>
      <c r="AKR102" s="45"/>
      <c r="AKS102" s="43"/>
      <c r="AKT102" s="37"/>
      <c r="AKY102" s="45"/>
      <c r="AKZ102" s="43"/>
      <c r="ALA102" s="37"/>
      <c r="ALF102" s="45"/>
      <c r="ALG102" s="43"/>
      <c r="ALH102" s="37"/>
      <c r="ALM102" s="45"/>
      <c r="ALN102" s="43"/>
      <c r="ALO102" s="37"/>
      <c r="ALT102" s="45"/>
      <c r="ALU102" s="43"/>
      <c r="ALV102" s="37"/>
      <c r="AMA102" s="45"/>
      <c r="AMB102" s="43"/>
      <c r="AMC102" s="37"/>
      <c r="AMH102" s="45"/>
      <c r="AMI102" s="43"/>
      <c r="AMJ102" s="37"/>
      <c r="AMO102" s="45"/>
      <c r="AMP102" s="43"/>
      <c r="AMQ102" s="37"/>
      <c r="AMV102" s="45"/>
      <c r="AMW102" s="43"/>
      <c r="AMX102" s="37"/>
      <c r="ANC102" s="45"/>
      <c r="AND102" s="43"/>
      <c r="ANE102" s="37"/>
      <c r="ANJ102" s="45"/>
      <c r="ANK102" s="43"/>
      <c r="ANL102" s="37"/>
      <c r="ANQ102" s="45"/>
      <c r="ANR102" s="43"/>
      <c r="ANS102" s="37"/>
      <c r="ANX102" s="45"/>
      <c r="ANY102" s="43"/>
      <c r="ANZ102" s="37"/>
      <c r="AOE102" s="45"/>
      <c r="AOF102" s="43"/>
      <c r="AOG102" s="37"/>
      <c r="AOL102" s="45"/>
      <c r="AOM102" s="43"/>
      <c r="AON102" s="37"/>
      <c r="AOS102" s="45"/>
      <c r="AOT102" s="43"/>
      <c r="AOU102" s="37"/>
      <c r="AOZ102" s="45"/>
      <c r="APA102" s="43"/>
      <c r="APB102" s="37"/>
      <c r="APG102" s="45"/>
      <c r="APH102" s="43"/>
      <c r="API102" s="37"/>
      <c r="APN102" s="45"/>
      <c r="APO102" s="43"/>
      <c r="APP102" s="37"/>
      <c r="APU102" s="45"/>
      <c r="APV102" s="43"/>
      <c r="APW102" s="37"/>
      <c r="AQB102" s="45"/>
      <c r="AQC102" s="43"/>
      <c r="AQD102" s="37"/>
      <c r="AQI102" s="45"/>
      <c r="AQJ102" s="43"/>
      <c r="AQK102" s="37"/>
      <c r="AQP102" s="45"/>
      <c r="AQQ102" s="43"/>
      <c r="AQR102" s="37"/>
      <c r="AQW102" s="45"/>
      <c r="AQX102" s="43"/>
      <c r="AQY102" s="37"/>
      <c r="ARD102" s="45"/>
      <c r="ARE102" s="43"/>
      <c r="ARF102" s="37"/>
      <c r="ARK102" s="45"/>
      <c r="ARL102" s="43"/>
      <c r="ARM102" s="37"/>
      <c r="ARR102" s="45"/>
      <c r="ARS102" s="43"/>
      <c r="ART102" s="37"/>
      <c r="ARY102" s="45"/>
      <c r="ARZ102" s="43"/>
      <c r="ASA102" s="37"/>
      <c r="ASF102" s="45"/>
      <c r="ASG102" s="43"/>
      <c r="ASH102" s="37"/>
      <c r="ASM102" s="45"/>
      <c r="ASN102" s="43"/>
      <c r="ASO102" s="37"/>
      <c r="AST102" s="45"/>
      <c r="ASU102" s="43"/>
      <c r="ASV102" s="37"/>
      <c r="ATA102" s="45"/>
      <c r="ATB102" s="43"/>
      <c r="ATC102" s="37"/>
      <c r="ATH102" s="45"/>
      <c r="ATI102" s="43"/>
      <c r="ATJ102" s="37"/>
      <c r="ATO102" s="45"/>
      <c r="ATP102" s="43"/>
      <c r="ATQ102" s="37"/>
      <c r="ATV102" s="45"/>
      <c r="ATW102" s="43"/>
      <c r="ATX102" s="37"/>
      <c r="AUC102" s="45"/>
      <c r="AUD102" s="43"/>
      <c r="AUE102" s="37"/>
      <c r="AUJ102" s="45"/>
      <c r="AUK102" s="43"/>
      <c r="AUL102" s="37"/>
      <c r="AUQ102" s="45"/>
      <c r="AUR102" s="43"/>
      <c r="AUS102" s="37"/>
      <c r="AUX102" s="45"/>
      <c r="AUY102" s="43"/>
      <c r="AUZ102" s="37"/>
      <c r="AVE102" s="45"/>
      <c r="AVF102" s="43"/>
      <c r="AVG102" s="37"/>
      <c r="AVL102" s="45"/>
      <c r="AVM102" s="43"/>
      <c r="AVN102" s="37"/>
      <c r="AVS102" s="45"/>
      <c r="AVT102" s="43"/>
      <c r="AVU102" s="37"/>
      <c r="AVZ102" s="45"/>
      <c r="AWA102" s="43"/>
      <c r="AWB102" s="37"/>
      <c r="AWG102" s="45"/>
      <c r="AWH102" s="43"/>
      <c r="AWI102" s="37"/>
      <c r="AWN102" s="45"/>
      <c r="AWO102" s="43"/>
      <c r="AWP102" s="37"/>
      <c r="AWU102" s="45"/>
      <c r="AWV102" s="43"/>
      <c r="AWW102" s="37"/>
      <c r="AXB102" s="45"/>
      <c r="AXC102" s="43"/>
      <c r="AXD102" s="37"/>
      <c r="AXI102" s="45"/>
      <c r="AXJ102" s="43"/>
      <c r="AXK102" s="37"/>
      <c r="AXP102" s="45"/>
      <c r="AXQ102" s="43"/>
      <c r="AXR102" s="37"/>
      <c r="AXW102" s="45"/>
      <c r="AXX102" s="43"/>
      <c r="AXY102" s="37"/>
      <c r="AYD102" s="45"/>
      <c r="AYE102" s="43"/>
      <c r="AYF102" s="37"/>
      <c r="AYK102" s="45"/>
      <c r="AYL102" s="43"/>
      <c r="AYM102" s="37"/>
      <c r="AYR102" s="45"/>
      <c r="AYS102" s="43"/>
      <c r="AYT102" s="37"/>
      <c r="AYY102" s="45"/>
      <c r="AYZ102" s="43"/>
      <c r="AZA102" s="37"/>
      <c r="AZF102" s="45"/>
      <c r="AZG102" s="43"/>
      <c r="AZH102" s="37"/>
      <c r="AZM102" s="45"/>
      <c r="AZN102" s="43"/>
      <c r="AZO102" s="37"/>
      <c r="AZT102" s="45"/>
      <c r="AZU102" s="43"/>
      <c r="AZV102" s="37"/>
      <c r="BAA102" s="45"/>
      <c r="BAB102" s="43"/>
      <c r="BAC102" s="37"/>
      <c r="BAH102" s="45"/>
      <c r="BAI102" s="43"/>
      <c r="BAJ102" s="37"/>
      <c r="BAO102" s="45"/>
      <c r="BAP102" s="43"/>
      <c r="BAQ102" s="37"/>
      <c r="BAV102" s="45"/>
      <c r="BAW102" s="43"/>
      <c r="BAX102" s="37"/>
      <c r="BBC102" s="45"/>
      <c r="BBD102" s="43"/>
      <c r="BBE102" s="37"/>
      <c r="BBJ102" s="45"/>
      <c r="BBK102" s="43"/>
      <c r="BBL102" s="37"/>
      <c r="BBQ102" s="45"/>
      <c r="BBR102" s="43"/>
      <c r="BBS102" s="37"/>
      <c r="BBX102" s="45"/>
      <c r="BBY102" s="43"/>
      <c r="BBZ102" s="37"/>
      <c r="BCE102" s="45"/>
      <c r="BCF102" s="43"/>
      <c r="BCG102" s="37"/>
      <c r="BCL102" s="45"/>
      <c r="BCM102" s="43"/>
      <c r="BCN102" s="37"/>
      <c r="BCS102" s="45"/>
      <c r="BCT102" s="43"/>
      <c r="BCU102" s="37"/>
      <c r="BCZ102" s="45"/>
      <c r="BDA102" s="43"/>
      <c r="BDB102" s="37"/>
      <c r="BDG102" s="45"/>
      <c r="BDH102" s="43"/>
      <c r="BDI102" s="37"/>
      <c r="BDN102" s="45"/>
      <c r="BDO102" s="43"/>
      <c r="BDP102" s="37"/>
      <c r="BDU102" s="45"/>
      <c r="BDV102" s="43"/>
      <c r="BDW102" s="37"/>
      <c r="BEB102" s="45"/>
      <c r="BEC102" s="43"/>
      <c r="BED102" s="37"/>
      <c r="BEI102" s="45"/>
      <c r="BEJ102" s="43"/>
      <c r="BEK102" s="37"/>
      <c r="BEP102" s="45"/>
      <c r="BEQ102" s="43"/>
      <c r="BER102" s="37"/>
      <c r="BEW102" s="45"/>
      <c r="BEX102" s="43"/>
      <c r="BEY102" s="37"/>
      <c r="BFD102" s="45"/>
      <c r="BFE102" s="43"/>
      <c r="BFF102" s="37"/>
      <c r="BFK102" s="45"/>
      <c r="BFL102" s="43"/>
      <c r="BFM102" s="37"/>
      <c r="BFR102" s="45"/>
      <c r="BFS102" s="43"/>
      <c r="BFT102" s="37"/>
      <c r="BFY102" s="45"/>
      <c r="BFZ102" s="43"/>
      <c r="BGA102" s="37"/>
      <c r="BGF102" s="45"/>
      <c r="BGG102" s="43"/>
      <c r="BGH102" s="37"/>
      <c r="BGM102" s="45"/>
      <c r="BGN102" s="43"/>
      <c r="BGO102" s="37"/>
      <c r="BGT102" s="45"/>
      <c r="BGU102" s="43"/>
      <c r="BGV102" s="37"/>
      <c r="BHA102" s="45"/>
      <c r="BHB102" s="43"/>
      <c r="BHC102" s="37"/>
      <c r="BHH102" s="45"/>
      <c r="BHI102" s="43"/>
      <c r="BHJ102" s="37"/>
      <c r="BHO102" s="45"/>
      <c r="BHP102" s="43"/>
      <c r="BHQ102" s="37"/>
      <c r="BHV102" s="45"/>
      <c r="BHW102" s="43"/>
      <c r="BHX102" s="37"/>
      <c r="BIC102" s="45"/>
      <c r="BID102" s="43"/>
      <c r="BIE102" s="37"/>
      <c r="BIJ102" s="45"/>
      <c r="BIK102" s="43"/>
      <c r="BIL102" s="37"/>
      <c r="BIQ102" s="45"/>
      <c r="BIR102" s="43"/>
      <c r="BIS102" s="37"/>
      <c r="BIX102" s="45"/>
      <c r="BIY102" s="43"/>
      <c r="BIZ102" s="37"/>
      <c r="BJE102" s="45"/>
      <c r="BJF102" s="43"/>
      <c r="BJG102" s="37"/>
      <c r="BJL102" s="45"/>
      <c r="BJM102" s="43"/>
      <c r="BJN102" s="37"/>
      <c r="BJS102" s="45"/>
      <c r="BJT102" s="43"/>
      <c r="BJU102" s="37"/>
      <c r="BJZ102" s="45"/>
      <c r="BKA102" s="43"/>
      <c r="BKB102" s="37"/>
      <c r="BKG102" s="45"/>
      <c r="BKH102" s="43"/>
      <c r="BKI102" s="37"/>
      <c r="BKN102" s="45"/>
      <c r="BKO102" s="43"/>
      <c r="BKP102" s="37"/>
      <c r="BKU102" s="45"/>
      <c r="BKV102" s="43"/>
      <c r="BKW102" s="37"/>
      <c r="BLB102" s="45"/>
      <c r="BLC102" s="43"/>
      <c r="BLD102" s="37"/>
      <c r="BLI102" s="45"/>
      <c r="BLJ102" s="43"/>
      <c r="BLK102" s="37"/>
      <c r="BLP102" s="45"/>
      <c r="BLQ102" s="43"/>
      <c r="BLR102" s="37"/>
      <c r="BLW102" s="45"/>
      <c r="BLX102" s="43"/>
      <c r="BLY102" s="37"/>
      <c r="BMD102" s="45"/>
      <c r="BME102" s="43"/>
      <c r="BMF102" s="37"/>
      <c r="BMK102" s="45"/>
      <c r="BML102" s="43"/>
      <c r="BMM102" s="37"/>
      <c r="BMR102" s="45"/>
      <c r="BMS102" s="43"/>
      <c r="BMT102" s="37"/>
      <c r="BMY102" s="45"/>
      <c r="BMZ102" s="43"/>
      <c r="BNA102" s="37"/>
      <c r="BNF102" s="45"/>
      <c r="BNG102" s="43"/>
      <c r="BNH102" s="37"/>
      <c r="BNM102" s="45"/>
      <c r="BNN102" s="43"/>
      <c r="BNO102" s="37"/>
      <c r="BNT102" s="45"/>
      <c r="BNU102" s="43"/>
      <c r="BNV102" s="37"/>
      <c r="BOA102" s="45"/>
      <c r="BOB102" s="43"/>
      <c r="BOC102" s="37"/>
      <c r="BOH102" s="45"/>
      <c r="BOI102" s="43"/>
      <c r="BOJ102" s="37"/>
      <c r="BOO102" s="45"/>
      <c r="BOP102" s="43"/>
      <c r="BOQ102" s="37"/>
      <c r="BOV102" s="45"/>
      <c r="BOW102" s="43"/>
      <c r="BOX102" s="37"/>
      <c r="BPC102" s="45"/>
      <c r="BPD102" s="43"/>
      <c r="BPE102" s="37"/>
      <c r="BPJ102" s="45"/>
      <c r="BPK102" s="43"/>
      <c r="BPL102" s="37"/>
      <c r="BPQ102" s="45"/>
      <c r="BPR102" s="43"/>
      <c r="BPS102" s="37"/>
      <c r="BPX102" s="45"/>
      <c r="BPY102" s="43"/>
      <c r="BPZ102" s="37"/>
      <c r="BQE102" s="45"/>
      <c r="BQF102" s="43"/>
      <c r="BQG102" s="37"/>
      <c r="BQL102" s="45"/>
      <c r="BQM102" s="43"/>
      <c r="BQN102" s="37"/>
      <c r="BQS102" s="45"/>
      <c r="BQT102" s="43"/>
      <c r="BQU102" s="37"/>
      <c r="BQZ102" s="45"/>
      <c r="BRA102" s="43"/>
      <c r="BRB102" s="37"/>
      <c r="BRG102" s="45"/>
      <c r="BRH102" s="43"/>
      <c r="BRI102" s="37"/>
      <c r="BRN102" s="45"/>
      <c r="BRO102" s="43"/>
      <c r="BRP102" s="37"/>
      <c r="BRU102" s="45"/>
      <c r="BRV102" s="43"/>
      <c r="BRW102" s="37"/>
      <c r="BSB102" s="45"/>
      <c r="BSC102" s="43"/>
      <c r="BSD102" s="37"/>
      <c r="BSI102" s="45"/>
      <c r="BSJ102" s="43"/>
      <c r="BSK102" s="37"/>
      <c r="BSP102" s="45"/>
      <c r="BSQ102" s="43"/>
      <c r="BSR102" s="37"/>
      <c r="BSW102" s="45"/>
      <c r="BSX102" s="43"/>
      <c r="BSY102" s="37"/>
      <c r="BTD102" s="45"/>
      <c r="BTE102" s="43"/>
      <c r="BTF102" s="37"/>
      <c r="BTK102" s="45"/>
      <c r="BTL102" s="43"/>
      <c r="BTM102" s="37"/>
      <c r="BTR102" s="45"/>
      <c r="BTS102" s="43"/>
      <c r="BTT102" s="37"/>
      <c r="BTY102" s="45"/>
      <c r="BTZ102" s="43"/>
      <c r="BUA102" s="37"/>
      <c r="BUF102" s="45"/>
      <c r="BUG102" s="43"/>
      <c r="BUH102" s="37"/>
      <c r="BUM102" s="45"/>
      <c r="BUN102" s="43"/>
      <c r="BUO102" s="37"/>
      <c r="BUT102" s="45"/>
      <c r="BUU102" s="43"/>
      <c r="BUV102" s="37"/>
      <c r="BVA102" s="45"/>
      <c r="BVB102" s="43"/>
      <c r="BVC102" s="37"/>
      <c r="BVH102" s="45"/>
      <c r="BVI102" s="43"/>
      <c r="BVJ102" s="37"/>
      <c r="BVO102" s="45"/>
      <c r="BVP102" s="43"/>
      <c r="BVQ102" s="37"/>
      <c r="BVV102" s="45"/>
      <c r="BVW102" s="43"/>
      <c r="BVX102" s="37"/>
      <c r="BWC102" s="45"/>
      <c r="BWD102" s="43"/>
      <c r="BWE102" s="37"/>
      <c r="BWJ102" s="45"/>
      <c r="BWK102" s="43"/>
      <c r="BWL102" s="37"/>
      <c r="BWQ102" s="45"/>
      <c r="BWR102" s="43"/>
      <c r="BWS102" s="37"/>
      <c r="BWX102" s="45"/>
      <c r="BWY102" s="43"/>
      <c r="BWZ102" s="37"/>
      <c r="BXE102" s="45"/>
      <c r="BXF102" s="43"/>
      <c r="BXG102" s="37"/>
      <c r="BXL102" s="45"/>
      <c r="BXM102" s="43"/>
      <c r="BXN102" s="37"/>
      <c r="BXS102" s="45"/>
      <c r="BXT102" s="43"/>
      <c r="BXU102" s="37"/>
      <c r="BXZ102" s="45"/>
      <c r="BYA102" s="43"/>
      <c r="BYB102" s="37"/>
      <c r="BYG102" s="45"/>
      <c r="BYH102" s="43"/>
      <c r="BYI102" s="37"/>
      <c r="BYN102" s="45"/>
      <c r="BYO102" s="43"/>
      <c r="BYP102" s="37"/>
      <c r="BYU102" s="45"/>
      <c r="BYV102" s="43"/>
      <c r="BYW102" s="37"/>
      <c r="BZB102" s="45"/>
      <c r="BZC102" s="43"/>
      <c r="BZD102" s="37"/>
      <c r="BZI102" s="45"/>
      <c r="BZJ102" s="43"/>
      <c r="BZK102" s="37"/>
      <c r="BZP102" s="45"/>
      <c r="BZQ102" s="43"/>
      <c r="BZR102" s="37"/>
      <c r="BZW102" s="45"/>
      <c r="BZX102" s="43"/>
      <c r="BZY102" s="37"/>
      <c r="CAD102" s="45"/>
      <c r="CAE102" s="43"/>
      <c r="CAF102" s="37"/>
      <c r="CAK102" s="45"/>
      <c r="CAL102" s="43"/>
      <c r="CAM102" s="37"/>
      <c r="CAR102" s="45"/>
      <c r="CAS102" s="43"/>
      <c r="CAT102" s="37"/>
      <c r="CAY102" s="45"/>
      <c r="CAZ102" s="43"/>
      <c r="CBA102" s="37"/>
      <c r="CBF102" s="45"/>
      <c r="CBG102" s="43"/>
      <c r="CBH102" s="37"/>
      <c r="CBM102" s="45"/>
      <c r="CBN102" s="43"/>
      <c r="CBO102" s="37"/>
      <c r="CBT102" s="45"/>
      <c r="CBU102" s="43"/>
      <c r="CBV102" s="37"/>
      <c r="CCA102" s="45"/>
      <c r="CCB102" s="43"/>
      <c r="CCC102" s="37"/>
      <c r="CCH102" s="45"/>
      <c r="CCI102" s="43"/>
      <c r="CCJ102" s="37"/>
      <c r="CCO102" s="45"/>
      <c r="CCP102" s="43"/>
      <c r="CCQ102" s="37"/>
      <c r="CCV102" s="45"/>
      <c r="CCW102" s="43"/>
      <c r="CCX102" s="37"/>
      <c r="CDC102" s="45"/>
      <c r="CDD102" s="43"/>
      <c r="CDE102" s="37"/>
      <c r="CDJ102" s="45"/>
      <c r="CDK102" s="43"/>
      <c r="CDL102" s="37"/>
      <c r="CDQ102" s="45"/>
      <c r="CDR102" s="43"/>
      <c r="CDS102" s="37"/>
      <c r="CDX102" s="45"/>
      <c r="CDY102" s="43"/>
      <c r="CDZ102" s="37"/>
      <c r="CEE102" s="45"/>
      <c r="CEF102" s="43"/>
      <c r="CEG102" s="37"/>
      <c r="CEL102" s="45"/>
      <c r="CEM102" s="43"/>
      <c r="CEN102" s="37"/>
      <c r="CES102" s="45"/>
      <c r="CET102" s="43"/>
      <c r="CEU102" s="37"/>
      <c r="CEZ102" s="45"/>
      <c r="CFA102" s="43"/>
      <c r="CFB102" s="37"/>
      <c r="CFG102" s="45"/>
      <c r="CFH102" s="43"/>
      <c r="CFI102" s="37"/>
      <c r="CFN102" s="45"/>
      <c r="CFO102" s="43"/>
      <c r="CFP102" s="37"/>
      <c r="CFU102" s="45"/>
      <c r="CFV102" s="43"/>
      <c r="CFW102" s="37"/>
      <c r="CGB102" s="45"/>
      <c r="CGC102" s="43"/>
      <c r="CGD102" s="37"/>
      <c r="CGI102" s="45"/>
      <c r="CGJ102" s="43"/>
      <c r="CGK102" s="37"/>
      <c r="CGP102" s="45"/>
      <c r="CGQ102" s="43"/>
      <c r="CGR102" s="37"/>
      <c r="CGW102" s="45"/>
      <c r="CGX102" s="43"/>
      <c r="CGY102" s="37"/>
      <c r="CHD102" s="45"/>
      <c r="CHE102" s="43"/>
      <c r="CHF102" s="37"/>
      <c r="CHK102" s="45"/>
      <c r="CHL102" s="43"/>
      <c r="CHM102" s="37"/>
      <c r="CHR102" s="45"/>
      <c r="CHS102" s="43"/>
      <c r="CHT102" s="37"/>
      <c r="CHY102" s="45"/>
      <c r="CHZ102" s="43"/>
      <c r="CIA102" s="37"/>
      <c r="CIF102" s="45"/>
      <c r="CIG102" s="43"/>
      <c r="CIH102" s="37"/>
      <c r="CIM102" s="45"/>
      <c r="CIN102" s="43"/>
      <c r="CIO102" s="37"/>
      <c r="CIT102" s="45"/>
      <c r="CIU102" s="43"/>
      <c r="CIV102" s="37"/>
      <c r="CJA102" s="45"/>
      <c r="CJB102" s="43"/>
      <c r="CJC102" s="37"/>
      <c r="CJH102" s="45"/>
      <c r="CJI102" s="43"/>
      <c r="CJJ102" s="37"/>
      <c r="CJO102" s="45"/>
      <c r="CJP102" s="43"/>
      <c r="CJQ102" s="37"/>
      <c r="CJV102" s="45"/>
      <c r="CJW102" s="43"/>
      <c r="CJX102" s="37"/>
      <c r="CKC102" s="45"/>
      <c r="CKD102" s="43"/>
      <c r="CKE102" s="37"/>
      <c r="CKJ102" s="45"/>
      <c r="CKK102" s="43"/>
      <c r="CKL102" s="37"/>
      <c r="CKQ102" s="45"/>
      <c r="CKR102" s="43"/>
      <c r="CKS102" s="37"/>
      <c r="CKX102" s="45"/>
      <c r="CKY102" s="43"/>
      <c r="CKZ102" s="37"/>
      <c r="CLE102" s="45"/>
      <c r="CLF102" s="43"/>
      <c r="CLG102" s="37"/>
      <c r="CLL102" s="45"/>
      <c r="CLM102" s="43"/>
      <c r="CLN102" s="37"/>
      <c r="CLS102" s="45"/>
      <c r="CLT102" s="43"/>
      <c r="CLU102" s="37"/>
      <c r="CLZ102" s="45"/>
      <c r="CMA102" s="43"/>
      <c r="CMB102" s="37"/>
      <c r="CMG102" s="45"/>
      <c r="CMH102" s="43"/>
      <c r="CMI102" s="37"/>
      <c r="CMN102" s="45"/>
      <c r="CMO102" s="43"/>
      <c r="CMP102" s="37"/>
      <c r="CMU102" s="45"/>
      <c r="CMV102" s="43"/>
      <c r="CMW102" s="37"/>
      <c r="CNB102" s="45"/>
      <c r="CNC102" s="43"/>
      <c r="CND102" s="37"/>
      <c r="CNI102" s="45"/>
      <c r="CNJ102" s="43"/>
      <c r="CNK102" s="37"/>
      <c r="CNP102" s="45"/>
      <c r="CNQ102" s="43"/>
      <c r="CNR102" s="37"/>
      <c r="CNW102" s="45"/>
      <c r="CNX102" s="43"/>
      <c r="CNY102" s="37"/>
      <c r="COD102" s="45"/>
      <c r="COE102" s="43"/>
      <c r="COF102" s="37"/>
      <c r="COK102" s="45"/>
      <c r="COL102" s="43"/>
      <c r="COM102" s="37"/>
      <c r="COR102" s="45"/>
      <c r="COS102" s="43"/>
      <c r="COT102" s="37"/>
      <c r="COY102" s="45"/>
      <c r="COZ102" s="43"/>
      <c r="CPA102" s="37"/>
      <c r="CPF102" s="45"/>
      <c r="CPG102" s="43"/>
      <c r="CPH102" s="37"/>
      <c r="CPM102" s="45"/>
      <c r="CPN102" s="43"/>
      <c r="CPO102" s="37"/>
      <c r="CPT102" s="45"/>
      <c r="CPU102" s="43"/>
      <c r="CPV102" s="37"/>
      <c r="CQA102" s="45"/>
      <c r="CQB102" s="43"/>
      <c r="CQC102" s="37"/>
      <c r="CQH102" s="45"/>
      <c r="CQI102" s="43"/>
      <c r="CQJ102" s="37"/>
      <c r="CQO102" s="45"/>
      <c r="CQP102" s="43"/>
      <c r="CQQ102" s="37"/>
      <c r="CQV102" s="45"/>
      <c r="CQW102" s="43"/>
      <c r="CQX102" s="37"/>
      <c r="CRC102" s="45"/>
      <c r="CRD102" s="43"/>
      <c r="CRE102" s="37"/>
      <c r="CRJ102" s="45"/>
      <c r="CRK102" s="43"/>
      <c r="CRL102" s="37"/>
      <c r="CRQ102" s="45"/>
      <c r="CRR102" s="43"/>
      <c r="CRS102" s="37"/>
      <c r="CRX102" s="45"/>
      <c r="CRY102" s="43"/>
      <c r="CRZ102" s="37"/>
      <c r="CSE102" s="45"/>
      <c r="CSF102" s="43"/>
      <c r="CSG102" s="37"/>
      <c r="CSL102" s="45"/>
      <c r="CSM102" s="43"/>
      <c r="CSN102" s="37"/>
      <c r="CSS102" s="45"/>
      <c r="CST102" s="43"/>
      <c r="CSU102" s="37"/>
      <c r="CSZ102" s="45"/>
      <c r="CTA102" s="43"/>
      <c r="CTB102" s="37"/>
      <c r="CTG102" s="45"/>
      <c r="CTH102" s="43"/>
      <c r="CTI102" s="37"/>
      <c r="CTN102" s="45"/>
      <c r="CTO102" s="43"/>
      <c r="CTP102" s="37"/>
      <c r="CTU102" s="45"/>
      <c r="CTV102" s="43"/>
      <c r="CTW102" s="37"/>
      <c r="CUB102" s="45"/>
    </row>
    <row r="103" s="36" customFormat="1" ht="14.55" spans="1:18">
      <c r="A103"/>
      <c r="B103"/>
      <c r="C103"/>
      <c r="D103"/>
      <c r="E103"/>
      <c r="F103"/>
      <c r="G103" s="56" t="s">
        <v>227</v>
      </c>
      <c r="H103" s="44"/>
      <c r="Q103" s="46"/>
      <c r="R103" s="44"/>
    </row>
    <row r="104" s="36" customFormat="1" ht="13" customHeight="1" spans="1:18">
      <c r="A104" s="50" t="str">
        <f t="shared" ref="A104:A116" si="32">IF(F104&lt;&gt;"","&lt;li&gt;","")</f>
        <v>&lt;li&gt;</v>
      </c>
      <c r="B104" s="41" t="str">
        <f t="shared" ref="B104:B116" si="33">IF(F104&lt;&gt;"",CONCATENATE(A104,F104,C104),"")</f>
        <v>&lt;li&gt;Uso excesivo: Aplicar &lt;mark&gt; a demasiadas palabras puede dificultar la lectura y perder su propósito.&lt;/li&gt;</v>
      </c>
      <c r="C104" s="41" t="str">
        <f t="shared" ref="C104:C116" si="34">IF(F104&lt;&gt;"","&lt;/li&gt;","")</f>
        <v>&lt;/li&gt;</v>
      </c>
      <c r="D104" s="41"/>
      <c r="E104" s="41" t="str">
        <f t="shared" ref="E104:E116" si="35">IF(F104&lt;&gt;"","&lt;/li&gt;","")</f>
        <v>&lt;/li&gt;</v>
      </c>
      <c r="F104" s="42" t="s">
        <v>228</v>
      </c>
      <c r="G104" s="56" t="str">
        <f t="shared" ref="G101:G116" si="36">IF(F104&lt;&gt;"",CONCATENATE(A104,F104,E104),IF(F103&lt;&gt;"","&lt;/ul&gt;",""))</f>
        <v>&lt;li&gt;Uso excesivo: Aplicar &lt;mark&gt; a demasiadas palabras puede dificultar la lectura y perder su propósito.&lt;/li&gt;</v>
      </c>
      <c r="H104" s="44"/>
      <c r="Q104" s="46"/>
      <c r="R104" s="44"/>
    </row>
    <row r="105" s="36" customFormat="1" spans="1:18">
      <c r="A105" s="37" t="str">
        <f t="shared" si="32"/>
        <v>&lt;li&gt;</v>
      </c>
      <c r="B105" s="36" t="str">
        <f t="shared" si="33"/>
        <v>&lt;li&gt;Uso incorrecto para negritas o énfasis: No debe sustituir &lt;strong&gt; o &lt;em&gt;, ya que su función es diferente.&lt;/li&gt;</v>
      </c>
      <c r="C105" s="36" t="str">
        <f t="shared" si="34"/>
        <v>&lt;/li&gt;</v>
      </c>
      <c r="E105" s="36" t="str">
        <f t="shared" si="35"/>
        <v>&lt;/li&gt;</v>
      </c>
      <c r="F105" s="45" t="s">
        <v>229</v>
      </c>
      <c r="G105" s="43" t="str">
        <f t="shared" si="36"/>
        <v>&lt;li&gt;Uso incorrecto para negritas o énfasis: No debe sustituir &lt;strong&gt; o &lt;em&gt;, ya que su función es diferente.&lt;/li&gt;</v>
      </c>
      <c r="H105" s="44"/>
      <c r="Q105" s="46"/>
      <c r="R105" s="44"/>
    </row>
    <row r="106" s="36" customFormat="1" spans="1:18">
      <c r="A106" s="37" t="str">
        <f t="shared" si="32"/>
        <v>&lt;li&gt;</v>
      </c>
      <c r="B106" s="36" t="str">
        <f t="shared" si="33"/>
        <v>&lt;li&gt;Falta de contraste: Se debe verificar que el color de resaltado tenga suficiente contraste con el fondo para garantizar la accesibilidad.&lt;/li&gt;</v>
      </c>
      <c r="C106" s="36" t="str">
        <f t="shared" si="34"/>
        <v>&lt;/li&gt;</v>
      </c>
      <c r="E106" s="36" t="str">
        <f t="shared" si="35"/>
        <v>&lt;/li&gt;</v>
      </c>
      <c r="F106" s="45" t="s">
        <v>230</v>
      </c>
      <c r="G106" s="43" t="str">
        <f t="shared" si="36"/>
        <v>&lt;li&gt;Falta de contraste: Se debe verificar que el color de resaltado tenga suficiente contraste con el fondo para garantizar la accesibilidad.&lt;/li&gt;</v>
      </c>
      <c r="H106" s="44"/>
      <c r="Q106" s="46"/>
      <c r="R106" s="44"/>
    </row>
    <row r="107" s="36" customFormat="1" spans="1:18">
      <c r="A107" s="37" t="str">
        <f t="shared" si="32"/>
        <v>&lt;li&gt;</v>
      </c>
      <c r="B107" s="36" t="str">
        <f t="shared" si="33"/>
        <v>&lt;li&gt;Uso fuera de contexto: No se recomienda su uso en elementos de navegación o títulos donde el énfasis semántico no sea necesario.&lt;/li&gt;</v>
      </c>
      <c r="C107" s="36" t="str">
        <f t="shared" si="34"/>
        <v>&lt;/li&gt;</v>
      </c>
      <c r="E107" s="36" t="str">
        <f t="shared" si="35"/>
        <v>&lt;/li&gt;</v>
      </c>
      <c r="F107" s="45" t="s">
        <v>231</v>
      </c>
      <c r="G107" s="43" t="str">
        <f t="shared" si="36"/>
        <v>&lt;li&gt;Uso fuera de contexto: No se recomienda su uso en elementos de navegación o títulos donde el énfasis semántico no sea necesario.&lt;/li&gt;</v>
      </c>
      <c r="H107" s="44"/>
      <c r="Q107" s="46"/>
      <c r="R107" s="44"/>
    </row>
    <row r="108" s="36" customFormat="1" spans="1:18">
      <c r="A108" s="37" t="str">
        <f t="shared" si="32"/>
        <v/>
      </c>
      <c r="B108" s="36" t="str">
        <f t="shared" si="33"/>
        <v/>
      </c>
      <c r="C108" s="36" t="str">
        <f t="shared" si="34"/>
        <v/>
      </c>
      <c r="E108" s="36" t="str">
        <f t="shared" si="35"/>
        <v/>
      </c>
      <c r="F108" s="45"/>
      <c r="G108" s="43" t="str">
        <f t="shared" si="36"/>
        <v>&lt;/ul&gt;</v>
      </c>
      <c r="H108" s="44"/>
      <c r="Q108" s="46"/>
      <c r="R108" s="44"/>
    </row>
    <row r="109" s="36" customFormat="1" spans="1:18">
      <c r="A109" s="37" t="str">
        <f t="shared" si="32"/>
        <v/>
      </c>
      <c r="B109" s="36" t="str">
        <f t="shared" si="33"/>
        <v/>
      </c>
      <c r="C109" s="36" t="str">
        <f t="shared" si="34"/>
        <v/>
      </c>
      <c r="E109" s="36" t="str">
        <f t="shared" si="35"/>
        <v/>
      </c>
      <c r="F109" s="45"/>
      <c r="G109" s="43" t="str">
        <f t="shared" si="36"/>
        <v/>
      </c>
      <c r="H109" s="44"/>
      <c r="Q109" s="46"/>
      <c r="R109" s="44"/>
    </row>
    <row r="110" s="36" customFormat="1" spans="1:18">
      <c r="A110" s="37" t="str">
        <f t="shared" si="32"/>
        <v/>
      </c>
      <c r="B110" s="36" t="str">
        <f t="shared" si="33"/>
        <v/>
      </c>
      <c r="C110" s="36" t="str">
        <f t="shared" si="34"/>
        <v/>
      </c>
      <c r="E110" s="36" t="str">
        <f t="shared" si="35"/>
        <v/>
      </c>
      <c r="F110" s="45"/>
      <c r="G110" s="43" t="str">
        <f t="shared" si="36"/>
        <v/>
      </c>
      <c r="H110" s="44"/>
      <c r="Q110" s="46"/>
      <c r="R110" s="44"/>
    </row>
    <row r="111" s="36" customFormat="1" spans="1:18">
      <c r="A111" s="37" t="str">
        <f t="shared" si="32"/>
        <v/>
      </c>
      <c r="B111" s="36" t="str">
        <f t="shared" si="33"/>
        <v/>
      </c>
      <c r="C111" s="36" t="str">
        <f t="shared" si="34"/>
        <v/>
      </c>
      <c r="E111" s="36" t="str">
        <f t="shared" si="35"/>
        <v/>
      </c>
      <c r="F111" s="45"/>
      <c r="G111" s="43" t="str">
        <f t="shared" si="36"/>
        <v/>
      </c>
      <c r="H111" s="44"/>
      <c r="Q111" s="46"/>
      <c r="R111" s="44"/>
    </row>
    <row r="112" s="36" customFormat="1" spans="1:18">
      <c r="A112" s="37" t="str">
        <f t="shared" si="32"/>
        <v/>
      </c>
      <c r="B112" s="36" t="str">
        <f t="shared" si="33"/>
        <v/>
      </c>
      <c r="C112" s="36" t="str">
        <f t="shared" si="34"/>
        <v/>
      </c>
      <c r="E112" s="36" t="str">
        <f t="shared" si="35"/>
        <v/>
      </c>
      <c r="F112" s="45"/>
      <c r="G112" s="43" t="str">
        <f t="shared" si="36"/>
        <v/>
      </c>
      <c r="H112" s="44"/>
      <c r="Q112" s="46"/>
      <c r="R112" s="44"/>
    </row>
    <row r="113" s="36" customFormat="1" spans="1:18">
      <c r="A113" s="37" t="str">
        <f t="shared" si="32"/>
        <v/>
      </c>
      <c r="B113" s="36" t="str">
        <f t="shared" si="33"/>
        <v/>
      </c>
      <c r="C113" s="36" t="str">
        <f t="shared" si="34"/>
        <v/>
      </c>
      <c r="E113" s="36" t="str">
        <f t="shared" si="35"/>
        <v/>
      </c>
      <c r="F113" s="45"/>
      <c r="G113" s="43" t="str">
        <f t="shared" si="36"/>
        <v/>
      </c>
      <c r="H113" s="44"/>
      <c r="Q113" s="46"/>
      <c r="R113" s="44"/>
    </row>
    <row r="114" s="36" customFormat="1" spans="1:18">
      <c r="A114" s="37" t="str">
        <f t="shared" si="32"/>
        <v/>
      </c>
      <c r="B114" s="36" t="str">
        <f t="shared" si="33"/>
        <v/>
      </c>
      <c r="C114" s="36" t="str">
        <f t="shared" si="34"/>
        <v/>
      </c>
      <c r="E114" s="36" t="str">
        <f t="shared" si="35"/>
        <v/>
      </c>
      <c r="F114" s="45"/>
      <c r="G114" s="43" t="str">
        <f t="shared" si="36"/>
        <v/>
      </c>
      <c r="H114" s="44"/>
      <c r="Q114" s="46"/>
      <c r="R114" s="44"/>
    </row>
    <row r="115" s="36" customFormat="1" ht="14.55" spans="1:18">
      <c r="A115" s="51" t="str">
        <f t="shared" si="32"/>
        <v/>
      </c>
      <c r="B115" s="47" t="str">
        <f t="shared" si="33"/>
        <v/>
      </c>
      <c r="C115" s="47" t="str">
        <f t="shared" si="34"/>
        <v/>
      </c>
      <c r="D115" s="47"/>
      <c r="E115" s="47" t="str">
        <f t="shared" si="35"/>
        <v/>
      </c>
      <c r="F115" s="52"/>
      <c r="G115" s="49" t="str">
        <f t="shared" si="36"/>
        <v/>
      </c>
      <c r="H115" s="44"/>
      <c r="Q115" s="46"/>
      <c r="R115" s="44"/>
    </row>
    <row r="116" customFormat="1" ht="14.55" spans="7:10">
      <c r="G116" s="49" t="s">
        <v>232</v>
      </c>
      <c r="H116" s="44"/>
      <c r="J116" s="36"/>
    </row>
    <row r="118" customFormat="1" ht="14.55" spans="1:8">
      <c r="A118" s="36"/>
      <c r="B118" s="36"/>
      <c r="C118" s="36"/>
      <c r="D118" s="36"/>
      <c r="E118" s="36"/>
      <c r="F118" s="36"/>
      <c r="G118" s="36" t="s">
        <v>233</v>
      </c>
      <c r="H118" s="36"/>
    </row>
    <row r="119" customFormat="1" ht="14.55" spans="1:8">
      <c r="A119" s="37"/>
      <c r="B119" s="38"/>
      <c r="C119" s="38"/>
      <c r="D119" s="38"/>
      <c r="E119" s="38"/>
      <c r="F119" s="36"/>
      <c r="G119" s="56" t="s">
        <v>202</v>
      </c>
      <c r="H119" s="44"/>
    </row>
    <row r="120" customFormat="1" spans="1:8">
      <c r="A120" s="41" t="str">
        <f t="shared" ref="A120:A127" si="37">IF(F120&lt;&gt;"","&lt;li&gt;&lt;b&gt;&amp;lt;","")</f>
        <v>&lt;li&gt;&lt;b&gt;&amp;lt;</v>
      </c>
      <c r="B120" s="41" t="str">
        <f t="shared" ref="B120:B127" si="38">IF(F120&lt;&gt;"",LEFT(F120,FIND(":",F120,1)-1),"")</f>
        <v>&amp;lt;header&gt;</v>
      </c>
      <c r="C120" s="41" t="str">
        <f t="shared" ref="C120:C127" si="39">IF(F120&lt;&gt;"","&lt;/b&gt;","")</f>
        <v>&lt;/b&gt;</v>
      </c>
      <c r="D120" s="41" t="str">
        <f t="shared" ref="D120:D127" si="40">IF(F120&lt;&gt;"",RIGHT(F120,LEN(F120)-FIND(":",F120,1)),"")</f>
        <v> Representa la cabecera de la página.</v>
      </c>
      <c r="E120" s="41" t="str">
        <f t="shared" ref="E120:E127" si="41">IF(F120&lt;&gt;"","&lt;/li&gt;","")</f>
        <v>&lt;/li&gt;</v>
      </c>
      <c r="F120" s="45" t="s">
        <v>234</v>
      </c>
      <c r="G120" s="43" t="str">
        <f t="shared" ref="G120:G140" si="42">IF(F120&lt;&gt;"",CONCATENATE(A120,B120,,"&gt;",C120,":",D120,E120),IF(F119&lt;&gt;"","&lt;/ul&gt;",""))</f>
        <v>&lt;li&gt;&lt;b&gt;&amp;lt;&amp;lt;header&gt;&gt;&lt;/b&gt;: Representa la cabecera de la página.&lt;/li&gt;</v>
      </c>
      <c r="H120" s="44"/>
    </row>
    <row r="121" customFormat="1" spans="1:8">
      <c r="A121" s="36" t="str">
        <f t="shared" si="37"/>
        <v>&lt;li&gt;&lt;b&gt;&amp;lt;</v>
      </c>
      <c r="B121" s="36" t="str">
        <f t="shared" si="38"/>
        <v>&amp;lt;nav&gt;</v>
      </c>
      <c r="C121" s="36" t="str">
        <f t="shared" si="39"/>
        <v>&lt;/b&gt;</v>
      </c>
      <c r="D121" s="36" t="str">
        <f t="shared" si="40"/>
        <v> Define la navegación principal.</v>
      </c>
      <c r="E121" s="36" t="str">
        <f t="shared" si="41"/>
        <v>&lt;/li&gt;</v>
      </c>
      <c r="F121" s="45" t="s">
        <v>235</v>
      </c>
      <c r="G121" s="43" t="str">
        <f t="shared" si="42"/>
        <v>&lt;li&gt;&lt;b&gt;&amp;lt;&amp;lt;nav&gt;&gt;&lt;/b&gt;: Define la navegación principal.&lt;/li&gt;</v>
      </c>
      <c r="H121" s="44"/>
    </row>
    <row r="122" customFormat="1" spans="1:8">
      <c r="A122" s="36" t="str">
        <f t="shared" si="37"/>
        <v>&lt;li&gt;&lt;b&gt;&amp;lt;</v>
      </c>
      <c r="B122" s="36" t="str">
        <f t="shared" si="38"/>
        <v>&amp;lt;main&gt;</v>
      </c>
      <c r="C122" s="36" t="str">
        <f t="shared" si="39"/>
        <v>&lt;/b&gt;</v>
      </c>
      <c r="D122" s="36" t="str">
        <f t="shared" si="40"/>
        <v> Contiene el contenido principal del sitio.</v>
      </c>
      <c r="E122" s="36" t="str">
        <f t="shared" si="41"/>
        <v>&lt;/li&gt;</v>
      </c>
      <c r="F122" s="45" t="s">
        <v>236</v>
      </c>
      <c r="G122" s="43" t="str">
        <f t="shared" si="42"/>
        <v>&lt;li&gt;&lt;b&gt;&amp;lt;&amp;lt;main&gt;&gt;&lt;/b&gt;: Contiene el contenido principal del sitio.&lt;/li&gt;</v>
      </c>
      <c r="H122" s="44"/>
    </row>
    <row r="123" customFormat="1" spans="1:8">
      <c r="A123" s="36" t="str">
        <f t="shared" si="37"/>
        <v>&lt;li&gt;&lt;b&gt;&amp;lt;</v>
      </c>
      <c r="B123" s="36" t="str">
        <f t="shared" si="38"/>
        <v>&amp;lt;section&gt;</v>
      </c>
      <c r="C123" s="36" t="str">
        <f t="shared" si="39"/>
        <v>&lt;/b&gt;</v>
      </c>
      <c r="D123" s="36" t="str">
        <f t="shared" si="40"/>
        <v> Agrupa contenido temáticamente relacionado.</v>
      </c>
      <c r="E123" s="36" t="str">
        <f t="shared" si="41"/>
        <v>&lt;/li&gt;</v>
      </c>
      <c r="F123" s="45" t="s">
        <v>237</v>
      </c>
      <c r="G123" s="43" t="str">
        <f t="shared" si="42"/>
        <v>&lt;li&gt;&lt;b&gt;&amp;lt;&amp;lt;section&gt;&gt;&lt;/b&gt;: Agrupa contenido temáticamente relacionado.&lt;/li&gt;</v>
      </c>
      <c r="H123" s="44"/>
    </row>
    <row r="124" customFormat="1" spans="1:8">
      <c r="A124" s="36" t="str">
        <f t="shared" si="37"/>
        <v>&lt;li&gt;&lt;b&gt;&amp;lt;</v>
      </c>
      <c r="B124" s="36" t="str">
        <f t="shared" si="38"/>
        <v>&amp;lt;article&gt;</v>
      </c>
      <c r="C124" s="36" t="str">
        <f t="shared" si="39"/>
        <v>&lt;/b&gt;</v>
      </c>
      <c r="D124" s="36" t="str">
        <f t="shared" si="40"/>
        <v> Representa artículos o unidades de contenido independientes.</v>
      </c>
      <c r="E124" s="36" t="str">
        <f t="shared" si="41"/>
        <v>&lt;/li&gt;</v>
      </c>
      <c r="F124" s="45" t="s">
        <v>238</v>
      </c>
      <c r="G124" s="43" t="str">
        <f t="shared" si="42"/>
        <v>&lt;li&gt;&lt;b&gt;&amp;lt;&amp;lt;article&gt;&gt;&lt;/b&gt;: Representa artículos o unidades de contenido independientes.&lt;/li&gt;</v>
      </c>
      <c r="H124" s="44"/>
    </row>
    <row r="125" customFormat="1" spans="1:8">
      <c r="A125" s="36" t="str">
        <f t="shared" si="37"/>
        <v>&lt;li&gt;&lt;b&gt;&amp;lt;</v>
      </c>
      <c r="B125" s="36" t="str">
        <f t="shared" si="38"/>
        <v>&amp;lt;figure&gt;</v>
      </c>
      <c r="C125" s="36" t="str">
        <f t="shared" si="39"/>
        <v>&lt;/b&gt;</v>
      </c>
      <c r="D125" s="36" t="str">
        <f t="shared" si="40"/>
        <v> Agrupa contenido multimedia, como imágenes.</v>
      </c>
      <c r="E125" s="36" t="str">
        <f t="shared" si="41"/>
        <v>&lt;/li&gt;</v>
      </c>
      <c r="F125" s="45" t="s">
        <v>239</v>
      </c>
      <c r="G125" s="43" t="str">
        <f t="shared" si="42"/>
        <v>&lt;li&gt;&lt;b&gt;&amp;lt;&amp;lt;figure&gt;&gt;&lt;/b&gt;: Agrupa contenido multimedia, como imágenes.&lt;/li&gt;</v>
      </c>
      <c r="H125" s="44"/>
    </row>
    <row r="126" customFormat="1" spans="1:8">
      <c r="A126" s="36" t="str">
        <f t="shared" si="37"/>
        <v>&lt;li&gt;&lt;b&gt;&amp;lt;</v>
      </c>
      <c r="B126" s="36" t="str">
        <f t="shared" si="38"/>
        <v>&amp;lt;figcaption&gt;</v>
      </c>
      <c r="C126" s="36" t="str">
        <f t="shared" si="39"/>
        <v>&lt;/b&gt;</v>
      </c>
      <c r="D126" s="36" t="str">
        <f t="shared" si="40"/>
        <v> Proporciona una descripción para la figura.</v>
      </c>
      <c r="E126" s="36" t="str">
        <f t="shared" si="41"/>
        <v>&lt;/li&gt;</v>
      </c>
      <c r="F126" s="45" t="s">
        <v>240</v>
      </c>
      <c r="G126" s="43" t="str">
        <f t="shared" si="42"/>
        <v>&lt;li&gt;&lt;b&gt;&amp;lt;&amp;lt;figcaption&gt;&gt;&lt;/b&gt;: Proporciona una descripción para la figura.&lt;/li&gt;</v>
      </c>
      <c r="H126" s="44"/>
    </row>
    <row r="127" customFormat="1" spans="1:8">
      <c r="A127" s="36" t="str">
        <f t="shared" si="37"/>
        <v>&lt;li&gt;&lt;b&gt;&amp;lt;</v>
      </c>
      <c r="B127" s="36" t="str">
        <f t="shared" si="38"/>
        <v>&amp;lt;time&gt;</v>
      </c>
      <c r="C127" s="36" t="str">
        <f t="shared" si="39"/>
        <v>&lt;/b&gt;</v>
      </c>
      <c r="D127" s="36" t="str">
        <f t="shared" si="40"/>
        <v> Representa una fecha o una hora específica.</v>
      </c>
      <c r="E127" s="36" t="str">
        <f t="shared" si="41"/>
        <v>&lt;/li&gt;</v>
      </c>
      <c r="F127" s="45" t="s">
        <v>241</v>
      </c>
      <c r="G127" s="43" t="str">
        <f t="shared" si="42"/>
        <v>&lt;li&gt;&lt;b&gt;&amp;lt;&amp;lt;time&gt;&gt;&lt;/b&gt;: Representa una fecha o una hora específica.&lt;/li&gt;</v>
      </c>
      <c r="H127" s="44"/>
    </row>
    <row r="128" customFormat="1" spans="1:8">
      <c r="A128" s="36" t="str">
        <f t="shared" ref="A128:A139" si="43">IF(F128&lt;&gt;"","&lt;li&gt;&lt;b&gt;&amp;lt;","")</f>
        <v>&lt;li&gt;&lt;b&gt;&amp;lt;</v>
      </c>
      <c r="B128" s="36" t="str">
        <f t="shared" ref="B128:B139" si="44">IF(F128&lt;&gt;"",LEFT(F128,FIND(":",F128,1)-1),"")</f>
        <v>&amp;lt;mark&gt;</v>
      </c>
      <c r="C128" s="36" t="str">
        <f t="shared" ref="C128:C139" si="45">IF(F128&lt;&gt;"","&lt;/b&gt;","")</f>
        <v>&lt;/b&gt;</v>
      </c>
      <c r="D128" s="36" t="str">
        <f t="shared" ref="D128:D139" si="46">IF(F128&lt;&gt;"",RIGHT(F128,LEN(F128)-FIND(":",F128,1)),"")</f>
        <v> Resalta texto importante sin alterar la semántica.</v>
      </c>
      <c r="E128" s="36" t="str">
        <f t="shared" ref="E128:E139" si="47">IF(F128&lt;&gt;"","&lt;/li&gt;","")</f>
        <v>&lt;/li&gt;</v>
      </c>
      <c r="F128" s="45" t="s">
        <v>242</v>
      </c>
      <c r="G128" s="43" t="str">
        <f t="shared" si="42"/>
        <v>&lt;li&gt;&lt;b&gt;&amp;lt;&amp;lt;mark&gt;&gt;&lt;/b&gt;: Resalta texto importante sin alterar la semántica.&lt;/li&gt;</v>
      </c>
      <c r="H128" s="44"/>
    </row>
    <row r="129" customFormat="1" spans="1:8">
      <c r="A129" s="36" t="str">
        <f t="shared" si="43"/>
        <v>&lt;li&gt;&lt;b&gt;&amp;lt;</v>
      </c>
      <c r="B129" s="36" t="str">
        <f t="shared" si="44"/>
        <v>&amp;lt;aside&gt;</v>
      </c>
      <c r="C129" s="36" t="str">
        <f t="shared" si="45"/>
        <v>&lt;/b&gt;</v>
      </c>
      <c r="D129" s="36" t="str">
        <f t="shared" si="46"/>
        <v> Contiene contenido complementario o relacionado.</v>
      </c>
      <c r="E129" s="36" t="str">
        <f t="shared" si="47"/>
        <v>&lt;/li&gt;</v>
      </c>
      <c r="F129" s="45" t="s">
        <v>243</v>
      </c>
      <c r="G129" s="43" t="str">
        <f t="shared" si="42"/>
        <v>&lt;li&gt;&lt;b&gt;&amp;lt;&amp;lt;aside&gt;&gt;&lt;/b&gt;: Contiene contenido complementario o relacionado.&lt;/li&gt;</v>
      </c>
      <c r="H129" s="44"/>
    </row>
    <row r="130" customFormat="1" spans="1:8">
      <c r="A130" s="36" t="str">
        <f t="shared" si="43"/>
        <v>&lt;li&gt;&lt;b&gt;&amp;lt;</v>
      </c>
      <c r="B130" s="36" t="str">
        <f t="shared" si="44"/>
        <v>&amp;lt;dialog&gt;</v>
      </c>
      <c r="C130" s="36" t="str">
        <f t="shared" si="45"/>
        <v>&lt;/b&gt;</v>
      </c>
      <c r="D130" s="36" t="str">
        <f t="shared" si="46"/>
        <v> Representa un cuadro de diálogo interactivo.</v>
      </c>
      <c r="E130" s="36" t="str">
        <f t="shared" si="47"/>
        <v>&lt;/li&gt;</v>
      </c>
      <c r="F130" s="45" t="s">
        <v>244</v>
      </c>
      <c r="G130" s="43" t="str">
        <f t="shared" si="42"/>
        <v>&lt;li&gt;&lt;b&gt;&amp;lt;&amp;lt;dialog&gt;&gt;&lt;/b&gt;: Representa un cuadro de diálogo interactivo.&lt;/li&gt;</v>
      </c>
      <c r="H130" s="44"/>
    </row>
    <row r="131" customFormat="1" spans="1:8">
      <c r="A131" s="36" t="str">
        <f t="shared" si="43"/>
        <v/>
      </c>
      <c r="B131" s="36" t="str">
        <f t="shared" si="44"/>
        <v/>
      </c>
      <c r="C131" s="36" t="str">
        <f t="shared" si="45"/>
        <v/>
      </c>
      <c r="D131" s="36" t="str">
        <f t="shared" si="46"/>
        <v/>
      </c>
      <c r="E131" s="36" t="str">
        <f t="shared" si="47"/>
        <v/>
      </c>
      <c r="F131" s="45"/>
      <c r="G131" s="43" t="str">
        <f t="shared" si="42"/>
        <v>&lt;/ul&gt;</v>
      </c>
      <c r="H131" s="44"/>
    </row>
    <row r="132" customFormat="1" spans="1:8">
      <c r="A132" s="36" t="str">
        <f t="shared" si="43"/>
        <v/>
      </c>
      <c r="B132" s="36" t="str">
        <f t="shared" si="44"/>
        <v/>
      </c>
      <c r="C132" s="36" t="str">
        <f t="shared" si="45"/>
        <v/>
      </c>
      <c r="D132" s="36" t="str">
        <f t="shared" si="46"/>
        <v/>
      </c>
      <c r="E132" s="36" t="str">
        <f t="shared" si="47"/>
        <v/>
      </c>
      <c r="F132" s="45"/>
      <c r="G132" s="43" t="str">
        <f t="shared" si="42"/>
        <v/>
      </c>
      <c r="H132" s="44"/>
    </row>
    <row r="133" customFormat="1" spans="1:8">
      <c r="A133" s="36" t="str">
        <f t="shared" si="43"/>
        <v/>
      </c>
      <c r="B133" s="36" t="str">
        <f t="shared" si="44"/>
        <v/>
      </c>
      <c r="C133" s="36" t="str">
        <f t="shared" si="45"/>
        <v/>
      </c>
      <c r="D133" s="36" t="str">
        <f t="shared" si="46"/>
        <v/>
      </c>
      <c r="E133" s="36" t="str">
        <f t="shared" si="47"/>
        <v/>
      </c>
      <c r="F133" s="45"/>
      <c r="G133" s="43" t="str">
        <f t="shared" si="42"/>
        <v/>
      </c>
      <c r="H133" s="44"/>
    </row>
    <row r="134" customFormat="1" spans="1:8">
      <c r="A134" s="36" t="str">
        <f t="shared" si="43"/>
        <v/>
      </c>
      <c r="B134" s="36" t="str">
        <f t="shared" si="44"/>
        <v/>
      </c>
      <c r="C134" s="36" t="str">
        <f t="shared" si="45"/>
        <v/>
      </c>
      <c r="D134" s="36" t="str">
        <f t="shared" si="46"/>
        <v/>
      </c>
      <c r="E134" s="36" t="str">
        <f t="shared" si="47"/>
        <v/>
      </c>
      <c r="F134" s="45"/>
      <c r="G134" s="43" t="str">
        <f t="shared" si="42"/>
        <v/>
      </c>
      <c r="H134" s="44"/>
    </row>
    <row r="135" customFormat="1" spans="1:8">
      <c r="A135" s="36" t="str">
        <f t="shared" si="43"/>
        <v/>
      </c>
      <c r="B135" s="36" t="str">
        <f t="shared" si="44"/>
        <v/>
      </c>
      <c r="C135" s="36" t="str">
        <f t="shared" si="45"/>
        <v/>
      </c>
      <c r="D135" s="36" t="str">
        <f t="shared" si="46"/>
        <v/>
      </c>
      <c r="E135" s="36" t="str">
        <f t="shared" si="47"/>
        <v/>
      </c>
      <c r="F135" s="45"/>
      <c r="G135" s="43" t="str">
        <f t="shared" si="42"/>
        <v/>
      </c>
      <c r="H135" s="44"/>
    </row>
    <row r="136" spans="1:8">
      <c r="A136" s="36" t="str">
        <f t="shared" si="43"/>
        <v/>
      </c>
      <c r="B136" s="36" t="str">
        <f t="shared" si="44"/>
        <v/>
      </c>
      <c r="C136" s="36" t="str">
        <f t="shared" si="45"/>
        <v/>
      </c>
      <c r="D136" s="36" t="str">
        <f t="shared" si="46"/>
        <v/>
      </c>
      <c r="E136" s="36" t="str">
        <f t="shared" si="47"/>
        <v/>
      </c>
      <c r="F136" s="45"/>
      <c r="G136" s="43" t="str">
        <f t="shared" si="42"/>
        <v/>
      </c>
      <c r="H136" s="44"/>
    </row>
    <row r="137" spans="1:8">
      <c r="A137" s="36" t="str">
        <f t="shared" si="43"/>
        <v/>
      </c>
      <c r="B137" s="36" t="str">
        <f t="shared" si="44"/>
        <v/>
      </c>
      <c r="C137" s="36" t="str">
        <f t="shared" si="45"/>
        <v/>
      </c>
      <c r="D137" s="36" t="str">
        <f t="shared" si="46"/>
        <v/>
      </c>
      <c r="E137" s="36" t="str">
        <f t="shared" si="47"/>
        <v/>
      </c>
      <c r="F137" s="45"/>
      <c r="G137" s="43" t="str">
        <f t="shared" si="42"/>
        <v/>
      </c>
      <c r="H137" s="44"/>
    </row>
    <row r="138" spans="1:8">
      <c r="A138" s="36" t="str">
        <f t="shared" si="43"/>
        <v/>
      </c>
      <c r="B138" s="36" t="str">
        <f t="shared" si="44"/>
        <v/>
      </c>
      <c r="C138" s="36" t="str">
        <f t="shared" si="45"/>
        <v/>
      </c>
      <c r="D138" s="36" t="str">
        <f t="shared" si="46"/>
        <v/>
      </c>
      <c r="E138" s="36" t="str">
        <f t="shared" si="47"/>
        <v/>
      </c>
      <c r="F138" s="45"/>
      <c r="G138" s="43" t="str">
        <f t="shared" si="42"/>
        <v/>
      </c>
      <c r="H138" s="44"/>
    </row>
    <row r="139" ht="14.55" spans="1:8">
      <c r="A139" s="47" t="str">
        <f t="shared" si="43"/>
        <v/>
      </c>
      <c r="B139" s="47" t="str">
        <f t="shared" si="44"/>
        <v/>
      </c>
      <c r="C139" s="47" t="str">
        <f t="shared" si="45"/>
        <v/>
      </c>
      <c r="D139" s="47" t="str">
        <f t="shared" si="46"/>
        <v/>
      </c>
      <c r="E139" s="47" t="str">
        <f t="shared" si="47"/>
        <v/>
      </c>
      <c r="F139" s="52"/>
      <c r="G139" s="43" t="str">
        <f t="shared" si="42"/>
        <v/>
      </c>
      <c r="H139" s="44"/>
    </row>
    <row r="140" spans="1:8">
      <c r="A140" s="36"/>
      <c r="B140" s="38" t="s">
        <v>2</v>
      </c>
      <c r="C140" s="38" t="str">
        <f>IF(F140&lt;&gt;"","&lt;/strong&gt;","")</f>
        <v/>
      </c>
      <c r="D140" s="38"/>
      <c r="E140" s="38"/>
      <c r="F140" s="36"/>
      <c r="G140" s="43" t="str">
        <f t="shared" si="42"/>
        <v/>
      </c>
      <c r="H140" s="44"/>
    </row>
    <row r="143" s="36" customFormat="1" ht="14.55" spans="1:18">
      <c r="A143"/>
      <c r="B143"/>
      <c r="C143"/>
      <c r="D143"/>
      <c r="E143"/>
      <c r="F143"/>
      <c r="G143" t="s">
        <v>245</v>
      </c>
      <c r="H143" s="36"/>
      <c r="Q143" s="46"/>
      <c r="R143" s="44"/>
    </row>
    <row r="144" s="36" customFormat="1" ht="13" customHeight="1" spans="1:18">
      <c r="A144" s="50" t="str">
        <f t="shared" ref="A144:A155" si="48">IF(F144&lt;&gt;"","&lt;p&gt;","")</f>
        <v>&lt;p&gt;</v>
      </c>
      <c r="B144" s="41" t="str">
        <f t="shared" ref="B144:B155" si="49">IF(F144&lt;&gt;"",CONCATENATE(A144,F144,C144),"")</f>
        <v>&lt;p&gt;El elemento &lt;span&gt; se define como un contenedor genérico en línea que abarca y agrupa contenido sin aportar significado semántico específico al documento. La etimología del término "span" proviene del inglés "abarcar" o "extenderse", lo que refleja perfectamente su función de envolver y delimitar porciones de contenido para su posterior manipulación. A diferencia de elementos estructurales como &lt;div&gt; que operan a nivel de bloque, &lt;span&gt; funciona exclusivamente como elemento en línea, integrado dentro del flujo textual sin generar saltos de línea antes o después de su contenido. </v>
      </c>
      <c r="C144" s="41" t="s">
        <v>2</v>
      </c>
      <c r="D144" s="41"/>
      <c r="E144" s="58" t="str">
        <f t="shared" ref="E144:E155" si="50">IF(F144&lt;&gt;"","&lt;/p&gt;","")</f>
        <v>&lt;/p&gt;</v>
      </c>
      <c r="F144" s="59" t="s">
        <v>246</v>
      </c>
      <c r="G144" s="60" t="str">
        <f t="shared" ref="G144:G155" si="51">CONCATENATE(A144,F144,E144)</f>
        <v>&lt;p&gt;El elemento &lt;span&gt; se define como un contenedor genérico en línea que abarca y agrupa contenido sin aportar significado semántico específico al documento. La etimología del término "span" proviene del inglés "abarcar" o "extenderse", lo que refleja perfectamente su función de envolver y delimitar porciones de contenido para su posterior manipulación. A diferencia de elementos estructurales como &lt;div&gt; que operan a nivel de bloque, &lt;span&gt; funciona exclusivamente como elemento en línea, integrado dentro del flujo textual sin generar saltos de línea antes o después de su contenido.&lt;/p&gt;</v>
      </c>
      <c r="H144" s="44"/>
      <c r="Q144" s="46"/>
      <c r="R144" s="44"/>
    </row>
    <row r="145" s="36" customFormat="1" spans="1:18">
      <c r="A145" s="37" t="str">
        <f t="shared" si="48"/>
        <v>&lt;p&gt;</v>
      </c>
      <c r="B145" s="61" t="str">
        <f t="shared" si="49"/>
        <v>&lt;p&gt;La naturaleza inline del elemento &lt;span&gt; significa que se comporta como texto normal dentro del documento, permitiendo que múltiples elementos span coexistan en la misma línea sin interrumpir la continuidad visual del contenido. Esta característica lo convierte en la herramienta ideal para aplicar cambios de formato a palabras específicas, frases cortas o cualquier fragmento de texto que requiera tratamiento diferenciado sin alterar la estructura general del párrafo o elemento contenedor. </v>
      </c>
      <c r="C145" s="61" t="s">
        <v>2</v>
      </c>
      <c r="D145" s="61"/>
      <c r="E145" s="62" t="str">
        <f t="shared" si="50"/>
        <v>&lt;/p&gt;</v>
      </c>
      <c r="F145" s="63" t="s">
        <v>247</v>
      </c>
      <c r="G145" s="64" t="str">
        <f t="shared" si="51"/>
        <v>&lt;p&gt;La naturaleza inline del elemento &lt;span&gt; significa que se comporta como texto normal dentro del documento, permitiendo que múltiples elementos span coexistan en la misma línea sin interrumpir la continuidad visual del contenido. Esta característica lo convierte en la herramienta ideal para aplicar cambios de formato a palabras específicas, frases cortas o cualquier fragmento de texto que requiera tratamiento diferenciado sin alterar la estructura general del párrafo o elemento contenedor.&lt;/p&gt;</v>
      </c>
      <c r="H145" s="44"/>
      <c r="Q145" s="46"/>
      <c r="R145" s="44"/>
    </row>
    <row r="146" s="36" customFormat="1" spans="1:18">
      <c r="A146" s="37" t="str">
        <f t="shared" si="48"/>
        <v>&lt;p&gt;</v>
      </c>
      <c r="B146" s="61" t="str">
        <f t="shared" si="49"/>
        <v>&lt;p&gt;El elemento &lt;span&gt; se clasifica como un elemento especial dentro de la especificación HTML, lo que significa que puede contener tanto texto como otros elementos en línea, proporcionando flexibilidad para crear estructuras de contenido complejas. Su versatilidad se extiende a la capacidad de anidar otros elementos span, crear combinaciones con elementos de formato semántico y servir como contenedor para elementos multimedia pequeños como iconos o imágenes inline. </v>
      </c>
      <c r="C146" s="61" t="s">
        <v>2</v>
      </c>
      <c r="D146" s="61"/>
      <c r="E146" s="62" t="str">
        <f t="shared" si="50"/>
        <v>&lt;/p&gt;</v>
      </c>
      <c r="F146" s="63" t="s">
        <v>248</v>
      </c>
      <c r="G146" s="64" t="str">
        <f t="shared" si="51"/>
        <v>&lt;p&gt;El elemento &lt;span&gt; se clasifica como un elemento especial dentro de la especificación HTML, lo que significa que puede contener tanto texto como otros elementos en línea, proporcionando flexibilidad para crear estructuras de contenido complejas. Su versatilidad se extiende a la capacidad de anidar otros elementos span, crear combinaciones con elementos de formato semántico y servir como contenedor para elementos multimedia pequeños como iconos o imágenes inline.&lt;/p&gt;</v>
      </c>
      <c r="H146" s="44"/>
      <c r="Q146" s="46"/>
      <c r="R146" s="44"/>
    </row>
    <row r="147" s="36" customFormat="1" spans="1:18">
      <c r="A147" s="37" t="str">
        <f t="shared" si="48"/>
        <v/>
      </c>
      <c r="B147" s="61" t="str">
        <f t="shared" si="49"/>
        <v/>
      </c>
      <c r="C147" s="61" t="s">
        <v>2</v>
      </c>
      <c r="D147" s="61"/>
      <c r="E147" s="62" t="str">
        <f t="shared" si="50"/>
        <v/>
      </c>
      <c r="F147" s="63"/>
      <c r="G147" s="64" t="str">
        <f t="shared" si="51"/>
        <v/>
      </c>
      <c r="H147" s="44"/>
      <c r="Q147" s="46"/>
      <c r="R147" s="44"/>
    </row>
    <row r="148" s="36" customFormat="1" spans="1:18">
      <c r="A148" s="37" t="str">
        <f t="shared" si="48"/>
        <v/>
      </c>
      <c r="B148" s="61" t="str">
        <f t="shared" si="49"/>
        <v/>
      </c>
      <c r="C148" s="61" t="s">
        <v>2</v>
      </c>
      <c r="D148" s="61"/>
      <c r="E148" s="62" t="str">
        <f t="shared" si="50"/>
        <v/>
      </c>
      <c r="F148" s="63"/>
      <c r="G148" s="64" t="str">
        <f t="shared" si="51"/>
        <v/>
      </c>
      <c r="H148" s="44"/>
      <c r="Q148" s="46"/>
      <c r="R148" s="44"/>
    </row>
    <row r="149" s="36" customFormat="1" spans="1:18">
      <c r="A149" s="37" t="str">
        <f t="shared" si="48"/>
        <v/>
      </c>
      <c r="B149" s="61" t="str">
        <f t="shared" si="49"/>
        <v/>
      </c>
      <c r="C149" s="61" t="s">
        <v>2</v>
      </c>
      <c r="D149" s="61"/>
      <c r="E149" s="62" t="str">
        <f t="shared" si="50"/>
        <v/>
      </c>
      <c r="F149" s="63"/>
      <c r="G149" s="64" t="str">
        <f t="shared" si="51"/>
        <v/>
      </c>
      <c r="H149" s="44"/>
      <c r="Q149" s="46"/>
      <c r="R149" s="44"/>
    </row>
    <row r="150" s="36" customFormat="1" spans="1:18">
      <c r="A150" s="37" t="str">
        <f t="shared" si="48"/>
        <v/>
      </c>
      <c r="B150" s="61" t="str">
        <f t="shared" si="49"/>
        <v/>
      </c>
      <c r="C150" s="61" t="s">
        <v>2</v>
      </c>
      <c r="D150" s="61"/>
      <c r="E150" s="62" t="str">
        <f t="shared" si="50"/>
        <v/>
      </c>
      <c r="F150" s="63"/>
      <c r="G150" s="64" t="str">
        <f t="shared" si="51"/>
        <v/>
      </c>
      <c r="H150" s="44"/>
      <c r="Q150" s="46"/>
      <c r="R150" s="44"/>
    </row>
    <row r="151" s="36" customFormat="1" spans="1:18">
      <c r="A151" s="37" t="str">
        <f t="shared" si="48"/>
        <v/>
      </c>
      <c r="B151" s="61" t="str">
        <f t="shared" si="49"/>
        <v/>
      </c>
      <c r="C151" s="61" t="s">
        <v>2</v>
      </c>
      <c r="D151" s="61"/>
      <c r="E151" s="62" t="str">
        <f t="shared" si="50"/>
        <v/>
      </c>
      <c r="F151" s="63"/>
      <c r="G151" s="64" t="str">
        <f t="shared" si="51"/>
        <v/>
      </c>
      <c r="H151" s="44"/>
      <c r="Q151" s="46"/>
      <c r="R151" s="44"/>
    </row>
    <row r="152" s="36" customFormat="1" spans="1:18">
      <c r="A152" s="37" t="str">
        <f t="shared" si="48"/>
        <v/>
      </c>
      <c r="B152" s="61" t="str">
        <f t="shared" si="49"/>
        <v/>
      </c>
      <c r="C152" s="61" t="s">
        <v>2</v>
      </c>
      <c r="D152" s="61"/>
      <c r="E152" s="62" t="str">
        <f t="shared" si="50"/>
        <v/>
      </c>
      <c r="F152" s="63"/>
      <c r="G152" s="64" t="str">
        <f t="shared" si="51"/>
        <v/>
      </c>
      <c r="H152" s="44"/>
      <c r="Q152" s="46"/>
      <c r="R152" s="44"/>
    </row>
    <row r="153" s="36" customFormat="1" spans="1:18">
      <c r="A153" s="37" t="str">
        <f t="shared" si="48"/>
        <v/>
      </c>
      <c r="B153" s="61" t="str">
        <f t="shared" si="49"/>
        <v/>
      </c>
      <c r="C153" s="61" t="s">
        <v>2</v>
      </c>
      <c r="D153" s="61"/>
      <c r="E153" s="62" t="str">
        <f t="shared" si="50"/>
        <v/>
      </c>
      <c r="F153" s="63"/>
      <c r="G153" s="64" t="str">
        <f t="shared" si="51"/>
        <v/>
      </c>
      <c r="H153" s="44"/>
      <c r="Q153" s="46"/>
      <c r="R153" s="44"/>
    </row>
    <row r="154" s="36" customFormat="1" spans="1:18">
      <c r="A154" s="37" t="str">
        <f t="shared" si="48"/>
        <v/>
      </c>
      <c r="B154" s="61" t="str">
        <f t="shared" si="49"/>
        <v/>
      </c>
      <c r="C154" s="61" t="s">
        <v>33</v>
      </c>
      <c r="D154" s="61"/>
      <c r="E154" s="62" t="str">
        <f t="shared" si="50"/>
        <v/>
      </c>
      <c r="F154" s="63"/>
      <c r="G154" s="64" t="str">
        <f t="shared" si="51"/>
        <v/>
      </c>
      <c r="H154" s="44"/>
      <c r="Q154" s="46"/>
      <c r="R154" s="44"/>
    </row>
    <row r="155" s="36" customFormat="1" ht="14.55" spans="1:18">
      <c r="A155" s="51" t="str">
        <f t="shared" si="48"/>
        <v/>
      </c>
      <c r="B155" s="47" t="str">
        <f t="shared" si="49"/>
        <v/>
      </c>
      <c r="C155" s="47" t="s">
        <v>2</v>
      </c>
      <c r="D155" s="47"/>
      <c r="E155" s="65" t="str">
        <f t="shared" si="50"/>
        <v/>
      </c>
      <c r="F155" s="66"/>
      <c r="G155" s="67" t="str">
        <f t="shared" si="51"/>
        <v/>
      </c>
      <c r="H155" s="44"/>
      <c r="Q155" s="46"/>
      <c r="R155" s="44"/>
    </row>
    <row r="156" customFormat="1" spans="10:10">
      <c r="J156" s="36"/>
    </row>
  </sheetData>
  <conditionalFormatting sqref="F3">
    <cfRule type="duplicateValues" dxfId="0" priority="1"/>
  </conditionalFormatting>
  <conditionalFormatting sqref="G22:H22">
    <cfRule type="duplicateValues" dxfId="0" priority="4805"/>
  </conditionalFormatting>
  <conditionalFormatting sqref="Q41">
    <cfRule type="duplicateValues" dxfId="0" priority="4817"/>
  </conditionalFormatting>
  <conditionalFormatting sqref="Q42">
    <cfRule type="duplicateValues" dxfId="0" priority="4841"/>
  </conditionalFormatting>
  <conditionalFormatting sqref="G43:H43">
    <cfRule type="duplicateValues" dxfId="0" priority="4806"/>
  </conditionalFormatting>
  <conditionalFormatting sqref="Q62">
    <cfRule type="duplicateValues" dxfId="0" priority="4834"/>
  </conditionalFormatting>
  <conditionalFormatting sqref="F63">
    <cfRule type="duplicateValues" dxfId="0" priority="4810"/>
  </conditionalFormatting>
  <conditionalFormatting sqref="Q63">
    <cfRule type="duplicateValues" dxfId="0" priority="4832"/>
  </conditionalFormatting>
  <conditionalFormatting sqref="G88:H88">
    <cfRule type="duplicateValues" dxfId="0" priority="4787"/>
  </conditionalFormatting>
  <conditionalFormatting sqref="Q88">
    <cfRule type="duplicateValues" dxfId="0" priority="4797"/>
  </conditionalFormatting>
  <conditionalFormatting sqref="F89">
    <cfRule type="duplicateValues" dxfId="0" priority="31"/>
  </conditionalFormatting>
  <conditionalFormatting sqref="Q90">
    <cfRule type="duplicateValues" dxfId="0" priority="97"/>
  </conditionalFormatting>
  <conditionalFormatting sqref="Q92">
    <cfRule type="duplicateValues" dxfId="0" priority="64"/>
  </conditionalFormatting>
  <conditionalFormatting sqref="Q93">
    <cfRule type="duplicateValues" dxfId="0" priority="63"/>
  </conditionalFormatting>
  <conditionalFormatting sqref="Q94">
    <cfRule type="duplicateValues" dxfId="0" priority="62"/>
  </conditionalFormatting>
  <conditionalFormatting sqref="Q95">
    <cfRule type="duplicateValues" dxfId="0" priority="61"/>
  </conditionalFormatting>
  <conditionalFormatting sqref="Q96">
    <cfRule type="duplicateValues" dxfId="0" priority="60"/>
  </conditionalFormatting>
  <conditionalFormatting sqref="F99">
    <cfRule type="duplicateValues" dxfId="0" priority="35"/>
  </conditionalFormatting>
  <conditionalFormatting sqref="F100">
    <cfRule type="duplicateValues" dxfId="0" priority="34"/>
  </conditionalFormatting>
  <conditionalFormatting sqref="N101">
    <cfRule type="duplicateValues" dxfId="0" priority="4776"/>
  </conditionalFormatting>
  <conditionalFormatting sqref="U101">
    <cfRule type="duplicateValues" dxfId="0" priority="4775"/>
  </conditionalFormatting>
  <conditionalFormatting sqref="AB101">
    <cfRule type="duplicateValues" dxfId="0" priority="4774"/>
  </conditionalFormatting>
  <conditionalFormatting sqref="AI101">
    <cfRule type="duplicateValues" dxfId="0" priority="4773"/>
  </conditionalFormatting>
  <conditionalFormatting sqref="AP101">
    <cfRule type="duplicateValues" dxfId="0" priority="4772"/>
  </conditionalFormatting>
  <conditionalFormatting sqref="AW101">
    <cfRule type="duplicateValues" dxfId="0" priority="4771"/>
  </conditionalFormatting>
  <conditionalFormatting sqref="BD101">
    <cfRule type="duplicateValues" dxfId="0" priority="4770"/>
  </conditionalFormatting>
  <conditionalFormatting sqref="BK101">
    <cfRule type="duplicateValues" dxfId="0" priority="4769"/>
  </conditionalFormatting>
  <conditionalFormatting sqref="BR101">
    <cfRule type="duplicateValues" dxfId="0" priority="4768"/>
  </conditionalFormatting>
  <conditionalFormatting sqref="BY101">
    <cfRule type="duplicateValues" dxfId="0" priority="4767"/>
  </conditionalFormatting>
  <conditionalFormatting sqref="CF101">
    <cfRule type="duplicateValues" dxfId="0" priority="4766"/>
  </conditionalFormatting>
  <conditionalFormatting sqref="CM101">
    <cfRule type="duplicateValues" dxfId="0" priority="4765"/>
  </conditionalFormatting>
  <conditionalFormatting sqref="CT101">
    <cfRule type="duplicateValues" dxfId="0" priority="4764"/>
  </conditionalFormatting>
  <conditionalFormatting sqref="DA101">
    <cfRule type="duplicateValues" dxfId="0" priority="4763"/>
  </conditionalFormatting>
  <conditionalFormatting sqref="DH101">
    <cfRule type="duplicateValues" dxfId="0" priority="4762"/>
  </conditionalFormatting>
  <conditionalFormatting sqref="DO101">
    <cfRule type="duplicateValues" dxfId="0" priority="4761"/>
  </conditionalFormatting>
  <conditionalFormatting sqref="DV101">
    <cfRule type="duplicateValues" dxfId="0" priority="4760"/>
  </conditionalFormatting>
  <conditionalFormatting sqref="EC101">
    <cfRule type="duplicateValues" dxfId="0" priority="4759"/>
  </conditionalFormatting>
  <conditionalFormatting sqref="EJ101">
    <cfRule type="duplicateValues" dxfId="0" priority="4758"/>
  </conditionalFormatting>
  <conditionalFormatting sqref="EQ101">
    <cfRule type="duplicateValues" dxfId="0" priority="4757"/>
  </conditionalFormatting>
  <conditionalFormatting sqref="EX101">
    <cfRule type="duplicateValues" dxfId="0" priority="4756"/>
  </conditionalFormatting>
  <conditionalFormatting sqref="FE101">
    <cfRule type="duplicateValues" dxfId="0" priority="4755"/>
  </conditionalFormatting>
  <conditionalFormatting sqref="FL101">
    <cfRule type="duplicateValues" dxfId="0" priority="4754"/>
  </conditionalFormatting>
  <conditionalFormatting sqref="FS101">
    <cfRule type="duplicateValues" dxfId="0" priority="4753"/>
  </conditionalFormatting>
  <conditionalFormatting sqref="FZ101">
    <cfRule type="duplicateValues" dxfId="0" priority="4752"/>
  </conditionalFormatting>
  <conditionalFormatting sqref="GG101">
    <cfRule type="duplicateValues" dxfId="0" priority="4751"/>
  </conditionalFormatting>
  <conditionalFormatting sqref="GN101">
    <cfRule type="duplicateValues" dxfId="0" priority="4750"/>
  </conditionalFormatting>
  <conditionalFormatting sqref="GU101">
    <cfRule type="duplicateValues" dxfId="0" priority="4749"/>
  </conditionalFormatting>
  <conditionalFormatting sqref="HB101">
    <cfRule type="duplicateValues" dxfId="0" priority="4748"/>
  </conditionalFormatting>
  <conditionalFormatting sqref="HI101">
    <cfRule type="duplicateValues" dxfId="0" priority="4747"/>
  </conditionalFormatting>
  <conditionalFormatting sqref="HP101">
    <cfRule type="duplicateValues" dxfId="0" priority="4746"/>
  </conditionalFormatting>
  <conditionalFormatting sqref="HW101">
    <cfRule type="duplicateValues" dxfId="0" priority="4745"/>
  </conditionalFormatting>
  <conditionalFormatting sqref="ID101">
    <cfRule type="duplicateValues" dxfId="0" priority="4744"/>
  </conditionalFormatting>
  <conditionalFormatting sqref="IK101">
    <cfRule type="duplicateValues" dxfId="0" priority="4743"/>
  </conditionalFormatting>
  <conditionalFormatting sqref="IR101">
    <cfRule type="duplicateValues" dxfId="0" priority="4742"/>
  </conditionalFormatting>
  <conditionalFormatting sqref="IY101">
    <cfRule type="duplicateValues" dxfId="0" priority="4741"/>
  </conditionalFormatting>
  <conditionalFormatting sqref="JF101">
    <cfRule type="duplicateValues" dxfId="0" priority="4740"/>
  </conditionalFormatting>
  <conditionalFormatting sqref="JM101">
    <cfRule type="duplicateValues" dxfId="0" priority="4739"/>
  </conditionalFormatting>
  <conditionalFormatting sqref="JT101">
    <cfRule type="duplicateValues" dxfId="0" priority="4738"/>
  </conditionalFormatting>
  <conditionalFormatting sqref="KA101">
    <cfRule type="duplicateValues" dxfId="0" priority="4737"/>
  </conditionalFormatting>
  <conditionalFormatting sqref="KH101">
    <cfRule type="duplicateValues" dxfId="0" priority="4736"/>
  </conditionalFormatting>
  <conditionalFormatting sqref="KO101">
    <cfRule type="duplicateValues" dxfId="0" priority="4735"/>
  </conditionalFormatting>
  <conditionalFormatting sqref="KV101">
    <cfRule type="duplicateValues" dxfId="0" priority="4734"/>
  </conditionalFormatting>
  <conditionalFormatting sqref="LC101">
    <cfRule type="duplicateValues" dxfId="0" priority="4733"/>
  </conditionalFormatting>
  <conditionalFormatting sqref="LJ101">
    <cfRule type="duplicateValues" dxfId="0" priority="4732"/>
  </conditionalFormatting>
  <conditionalFormatting sqref="LQ101">
    <cfRule type="duplicateValues" dxfId="0" priority="4731"/>
  </conditionalFormatting>
  <conditionalFormatting sqref="LX101">
    <cfRule type="duplicateValues" dxfId="0" priority="4730"/>
  </conditionalFormatting>
  <conditionalFormatting sqref="ME101">
    <cfRule type="duplicateValues" dxfId="0" priority="4729"/>
  </conditionalFormatting>
  <conditionalFormatting sqref="ML101">
    <cfRule type="duplicateValues" dxfId="0" priority="4728"/>
  </conditionalFormatting>
  <conditionalFormatting sqref="MS101">
    <cfRule type="duplicateValues" dxfId="0" priority="4727"/>
  </conditionalFormatting>
  <conditionalFormatting sqref="MZ101">
    <cfRule type="duplicateValues" dxfId="0" priority="4726"/>
  </conditionalFormatting>
  <conditionalFormatting sqref="NG101">
    <cfRule type="duplicateValues" dxfId="0" priority="4725"/>
  </conditionalFormatting>
  <conditionalFormatting sqref="NN101">
    <cfRule type="duplicateValues" dxfId="0" priority="4724"/>
  </conditionalFormatting>
  <conditionalFormatting sqref="NU101">
    <cfRule type="duplicateValues" dxfId="0" priority="4723"/>
  </conditionalFormatting>
  <conditionalFormatting sqref="OB101">
    <cfRule type="duplicateValues" dxfId="0" priority="4722"/>
  </conditionalFormatting>
  <conditionalFormatting sqref="OI101">
    <cfRule type="duplicateValues" dxfId="0" priority="4721"/>
  </conditionalFormatting>
  <conditionalFormatting sqref="OP101">
    <cfRule type="duplicateValues" dxfId="0" priority="4720"/>
  </conditionalFormatting>
  <conditionalFormatting sqref="OW101">
    <cfRule type="duplicateValues" dxfId="0" priority="4719"/>
  </conditionalFormatting>
  <conditionalFormatting sqref="PD101">
    <cfRule type="duplicateValues" dxfId="0" priority="4718"/>
  </conditionalFormatting>
  <conditionalFormatting sqref="PK101">
    <cfRule type="duplicateValues" dxfId="0" priority="4717"/>
  </conditionalFormatting>
  <conditionalFormatting sqref="PR101">
    <cfRule type="duplicateValues" dxfId="0" priority="4716"/>
  </conditionalFormatting>
  <conditionalFormatting sqref="PY101">
    <cfRule type="duplicateValues" dxfId="0" priority="4715"/>
  </conditionalFormatting>
  <conditionalFormatting sqref="QF101">
    <cfRule type="duplicateValues" dxfId="0" priority="4714"/>
  </conditionalFormatting>
  <conditionalFormatting sqref="QM101">
    <cfRule type="duplicateValues" dxfId="0" priority="4713"/>
  </conditionalFormatting>
  <conditionalFormatting sqref="QT101">
    <cfRule type="duplicateValues" dxfId="0" priority="4712"/>
  </conditionalFormatting>
  <conditionalFormatting sqref="RA101">
    <cfRule type="duplicateValues" dxfId="0" priority="4711"/>
  </conditionalFormatting>
  <conditionalFormatting sqref="RH101">
    <cfRule type="duplicateValues" dxfId="0" priority="4710"/>
  </conditionalFormatting>
  <conditionalFormatting sqref="RO101">
    <cfRule type="duplicateValues" dxfId="0" priority="4709"/>
  </conditionalFormatting>
  <conditionalFormatting sqref="RV101">
    <cfRule type="duplicateValues" dxfId="0" priority="4708"/>
  </conditionalFormatting>
  <conditionalFormatting sqref="SC101">
    <cfRule type="duplicateValues" dxfId="0" priority="4707"/>
  </conditionalFormatting>
  <conditionalFormatting sqref="SJ101">
    <cfRule type="duplicateValues" dxfId="0" priority="4706"/>
  </conditionalFormatting>
  <conditionalFormatting sqref="SQ101">
    <cfRule type="duplicateValues" dxfId="0" priority="4705"/>
  </conditionalFormatting>
  <conditionalFormatting sqref="SX101">
    <cfRule type="duplicateValues" dxfId="0" priority="4704"/>
  </conditionalFormatting>
  <conditionalFormatting sqref="TE101">
    <cfRule type="duplicateValues" dxfId="0" priority="4703"/>
  </conditionalFormatting>
  <conditionalFormatting sqref="TL101">
    <cfRule type="duplicateValues" dxfId="0" priority="4702"/>
  </conditionalFormatting>
  <conditionalFormatting sqref="TS101">
    <cfRule type="duplicateValues" dxfId="0" priority="4701"/>
  </conditionalFormatting>
  <conditionalFormatting sqref="TZ101">
    <cfRule type="duplicateValues" dxfId="0" priority="4700"/>
  </conditionalFormatting>
  <conditionalFormatting sqref="UG101">
    <cfRule type="duplicateValues" dxfId="0" priority="4699"/>
  </conditionalFormatting>
  <conditionalFormatting sqref="UN101">
    <cfRule type="duplicateValues" dxfId="0" priority="4698"/>
  </conditionalFormatting>
  <conditionalFormatting sqref="UU101">
    <cfRule type="duplicateValues" dxfId="0" priority="4697"/>
  </conditionalFormatting>
  <conditionalFormatting sqref="VB101">
    <cfRule type="duplicateValues" dxfId="0" priority="4696"/>
  </conditionalFormatting>
  <conditionalFormatting sqref="VI101">
    <cfRule type="duplicateValues" dxfId="0" priority="4695"/>
  </conditionalFormatting>
  <conditionalFormatting sqref="VP101">
    <cfRule type="duplicateValues" dxfId="0" priority="4694"/>
  </conditionalFormatting>
  <conditionalFormatting sqref="VW101">
    <cfRule type="duplicateValues" dxfId="0" priority="4693"/>
  </conditionalFormatting>
  <conditionalFormatting sqref="WD101">
    <cfRule type="duplicateValues" dxfId="0" priority="4692"/>
  </conditionalFormatting>
  <conditionalFormatting sqref="WK101">
    <cfRule type="duplicateValues" dxfId="0" priority="4691"/>
  </conditionalFormatting>
  <conditionalFormatting sqref="WR101">
    <cfRule type="duplicateValues" dxfId="0" priority="4690"/>
  </conditionalFormatting>
  <conditionalFormatting sqref="WY101">
    <cfRule type="duplicateValues" dxfId="0" priority="4689"/>
  </conditionalFormatting>
  <conditionalFormatting sqref="XF101">
    <cfRule type="duplicateValues" dxfId="0" priority="4688"/>
  </conditionalFormatting>
  <conditionalFormatting sqref="XM101">
    <cfRule type="duplicateValues" dxfId="0" priority="4687"/>
  </conditionalFormatting>
  <conditionalFormatting sqref="XT101">
    <cfRule type="duplicateValues" dxfId="0" priority="4686"/>
  </conditionalFormatting>
  <conditionalFormatting sqref="YA101">
    <cfRule type="duplicateValues" dxfId="0" priority="4685"/>
  </conditionalFormatting>
  <conditionalFormatting sqref="YH101">
    <cfRule type="duplicateValues" dxfId="0" priority="4684"/>
  </conditionalFormatting>
  <conditionalFormatting sqref="YO101">
    <cfRule type="duplicateValues" dxfId="0" priority="4683"/>
  </conditionalFormatting>
  <conditionalFormatting sqref="YV101">
    <cfRule type="duplicateValues" dxfId="0" priority="4682"/>
  </conditionalFormatting>
  <conditionalFormatting sqref="ZC101">
    <cfRule type="duplicateValues" dxfId="0" priority="4681"/>
  </conditionalFormatting>
  <conditionalFormatting sqref="ZJ101">
    <cfRule type="duplicateValues" dxfId="0" priority="4680"/>
  </conditionalFormatting>
  <conditionalFormatting sqref="ZQ101">
    <cfRule type="duplicateValues" dxfId="0" priority="4679"/>
  </conditionalFormatting>
  <conditionalFormatting sqref="ZX101">
    <cfRule type="duplicateValues" dxfId="0" priority="4678"/>
  </conditionalFormatting>
  <conditionalFormatting sqref="AAE101">
    <cfRule type="duplicateValues" dxfId="0" priority="4677"/>
  </conditionalFormatting>
  <conditionalFormatting sqref="AAL101">
    <cfRule type="duplicateValues" dxfId="0" priority="4676"/>
  </conditionalFormatting>
  <conditionalFormatting sqref="AAS101">
    <cfRule type="duplicateValues" dxfId="0" priority="4675"/>
  </conditionalFormatting>
  <conditionalFormatting sqref="AAZ101">
    <cfRule type="duplicateValues" dxfId="0" priority="4674"/>
  </conditionalFormatting>
  <conditionalFormatting sqref="ABG101">
    <cfRule type="duplicateValues" dxfId="0" priority="4673"/>
  </conditionalFormatting>
  <conditionalFormatting sqref="ABN101">
    <cfRule type="duplicateValues" dxfId="0" priority="4672"/>
  </conditionalFormatting>
  <conditionalFormatting sqref="ABU101">
    <cfRule type="duplicateValues" dxfId="0" priority="4671"/>
  </conditionalFormatting>
  <conditionalFormatting sqref="ACB101">
    <cfRule type="duplicateValues" dxfId="0" priority="4670"/>
  </conditionalFormatting>
  <conditionalFormatting sqref="ACI101">
    <cfRule type="duplicateValues" dxfId="0" priority="4669"/>
  </conditionalFormatting>
  <conditionalFormatting sqref="ACP101">
    <cfRule type="duplicateValues" dxfId="0" priority="4668"/>
  </conditionalFormatting>
  <conditionalFormatting sqref="ACW101">
    <cfRule type="duplicateValues" dxfId="0" priority="4667"/>
  </conditionalFormatting>
  <conditionalFormatting sqref="ADD101">
    <cfRule type="duplicateValues" dxfId="0" priority="4666"/>
  </conditionalFormatting>
  <conditionalFormatting sqref="ADK101">
    <cfRule type="duplicateValues" dxfId="0" priority="4665"/>
  </conditionalFormatting>
  <conditionalFormatting sqref="ADR101">
    <cfRule type="duplicateValues" dxfId="0" priority="4664"/>
  </conditionalFormatting>
  <conditionalFormatting sqref="ADY101">
    <cfRule type="duplicateValues" dxfId="0" priority="4663"/>
  </conditionalFormatting>
  <conditionalFormatting sqref="AEF101">
    <cfRule type="duplicateValues" dxfId="0" priority="4662"/>
  </conditionalFormatting>
  <conditionalFormatting sqref="AEM101">
    <cfRule type="duplicateValues" dxfId="0" priority="4661"/>
  </conditionalFormatting>
  <conditionalFormatting sqref="AET101">
    <cfRule type="duplicateValues" dxfId="0" priority="4660"/>
  </conditionalFormatting>
  <conditionalFormatting sqref="AFA101">
    <cfRule type="duplicateValues" dxfId="0" priority="4659"/>
  </conditionalFormatting>
  <conditionalFormatting sqref="AFH101">
    <cfRule type="duplicateValues" dxfId="0" priority="4658"/>
  </conditionalFormatting>
  <conditionalFormatting sqref="AFO101">
    <cfRule type="duplicateValues" dxfId="0" priority="4657"/>
  </conditionalFormatting>
  <conditionalFormatting sqref="AFV101">
    <cfRule type="duplicateValues" dxfId="0" priority="4656"/>
  </conditionalFormatting>
  <conditionalFormatting sqref="AGC101">
    <cfRule type="duplicateValues" dxfId="0" priority="4655"/>
  </conditionalFormatting>
  <conditionalFormatting sqref="AGJ101">
    <cfRule type="duplicateValues" dxfId="0" priority="4654"/>
  </conditionalFormatting>
  <conditionalFormatting sqref="AGQ101">
    <cfRule type="duplicateValues" dxfId="0" priority="4653"/>
  </conditionalFormatting>
  <conditionalFormatting sqref="AGX101">
    <cfRule type="duplicateValues" dxfId="0" priority="4652"/>
  </conditionalFormatting>
  <conditionalFormatting sqref="AHE101">
    <cfRule type="duplicateValues" dxfId="0" priority="4651"/>
  </conditionalFormatting>
  <conditionalFormatting sqref="AHL101">
    <cfRule type="duplicateValues" dxfId="0" priority="4650"/>
  </conditionalFormatting>
  <conditionalFormatting sqref="AHS101">
    <cfRule type="duplicateValues" dxfId="0" priority="4649"/>
  </conditionalFormatting>
  <conditionalFormatting sqref="AHZ101">
    <cfRule type="duplicateValues" dxfId="0" priority="4648"/>
  </conditionalFormatting>
  <conditionalFormatting sqref="AIG101">
    <cfRule type="duplicateValues" dxfId="0" priority="4647"/>
  </conditionalFormatting>
  <conditionalFormatting sqref="AIN101">
    <cfRule type="duplicateValues" dxfId="0" priority="4646"/>
  </conditionalFormatting>
  <conditionalFormatting sqref="AIU101">
    <cfRule type="duplicateValues" dxfId="0" priority="4645"/>
  </conditionalFormatting>
  <conditionalFormatting sqref="AJB101">
    <cfRule type="duplicateValues" dxfId="0" priority="4644"/>
  </conditionalFormatting>
  <conditionalFormatting sqref="AJI101">
    <cfRule type="duplicateValues" dxfId="0" priority="4643"/>
  </conditionalFormatting>
  <conditionalFormatting sqref="AJP101">
    <cfRule type="duplicateValues" dxfId="0" priority="4642"/>
  </conditionalFormatting>
  <conditionalFormatting sqref="AJW101">
    <cfRule type="duplicateValues" dxfId="0" priority="4641"/>
  </conditionalFormatting>
  <conditionalFormatting sqref="AKD101">
    <cfRule type="duplicateValues" dxfId="0" priority="4640"/>
  </conditionalFormatting>
  <conditionalFormatting sqref="AKK101">
    <cfRule type="duplicateValues" dxfId="0" priority="4639"/>
  </conditionalFormatting>
  <conditionalFormatting sqref="AKR101">
    <cfRule type="duplicateValues" dxfId="0" priority="4638"/>
  </conditionalFormatting>
  <conditionalFormatting sqref="AKY101">
    <cfRule type="duplicateValues" dxfId="0" priority="4637"/>
  </conditionalFormatting>
  <conditionalFormatting sqref="ALF101">
    <cfRule type="duplicateValues" dxfId="0" priority="4636"/>
  </conditionalFormatting>
  <conditionalFormatting sqref="ALM101">
    <cfRule type="duplicateValues" dxfId="0" priority="4635"/>
  </conditionalFormatting>
  <conditionalFormatting sqref="ALT101">
    <cfRule type="duplicateValues" dxfId="0" priority="4634"/>
  </conditionalFormatting>
  <conditionalFormatting sqref="AMA101">
    <cfRule type="duplicateValues" dxfId="0" priority="4633"/>
  </conditionalFormatting>
  <conditionalFormatting sqref="AMH101">
    <cfRule type="duplicateValues" dxfId="0" priority="4632"/>
  </conditionalFormatting>
  <conditionalFormatting sqref="AMO101">
    <cfRule type="duplicateValues" dxfId="0" priority="4631"/>
  </conditionalFormatting>
  <conditionalFormatting sqref="AMV101">
    <cfRule type="duplicateValues" dxfId="0" priority="4630"/>
  </conditionalFormatting>
  <conditionalFormatting sqref="ANC101">
    <cfRule type="duplicateValues" dxfId="0" priority="4629"/>
  </conditionalFormatting>
  <conditionalFormatting sqref="ANJ101">
    <cfRule type="duplicateValues" dxfId="0" priority="4628"/>
  </conditionalFormatting>
  <conditionalFormatting sqref="ANQ101">
    <cfRule type="duplicateValues" dxfId="0" priority="4627"/>
  </conditionalFormatting>
  <conditionalFormatting sqref="ANX101">
    <cfRule type="duplicateValues" dxfId="0" priority="4626"/>
  </conditionalFormatting>
  <conditionalFormatting sqref="AOE101">
    <cfRule type="duplicateValues" dxfId="0" priority="4625"/>
  </conditionalFormatting>
  <conditionalFormatting sqref="AOL101">
    <cfRule type="duplicateValues" dxfId="0" priority="4624"/>
  </conditionalFormatting>
  <conditionalFormatting sqref="AOS101">
    <cfRule type="duplicateValues" dxfId="0" priority="4623"/>
  </conditionalFormatting>
  <conditionalFormatting sqref="AOZ101">
    <cfRule type="duplicateValues" dxfId="0" priority="4622"/>
  </conditionalFormatting>
  <conditionalFormatting sqref="APG101">
    <cfRule type="duplicateValues" dxfId="0" priority="4621"/>
  </conditionalFormatting>
  <conditionalFormatting sqref="APN101">
    <cfRule type="duplicateValues" dxfId="0" priority="4620"/>
  </conditionalFormatting>
  <conditionalFormatting sqref="APU101">
    <cfRule type="duplicateValues" dxfId="0" priority="4619"/>
  </conditionalFormatting>
  <conditionalFormatting sqref="AQB101">
    <cfRule type="duplicateValues" dxfId="0" priority="4618"/>
  </conditionalFormatting>
  <conditionalFormatting sqref="AQI101">
    <cfRule type="duplicateValues" dxfId="0" priority="4617"/>
  </conditionalFormatting>
  <conditionalFormatting sqref="AQP101">
    <cfRule type="duplicateValues" dxfId="0" priority="4616"/>
  </conditionalFormatting>
  <conditionalFormatting sqref="AQW101">
    <cfRule type="duplicateValues" dxfId="0" priority="4615"/>
  </conditionalFormatting>
  <conditionalFormatting sqref="ARD101">
    <cfRule type="duplicateValues" dxfId="0" priority="4614"/>
  </conditionalFormatting>
  <conditionalFormatting sqref="ARK101">
    <cfRule type="duplicateValues" dxfId="0" priority="4613"/>
  </conditionalFormatting>
  <conditionalFormatting sqref="ARR101">
    <cfRule type="duplicateValues" dxfId="0" priority="4612"/>
  </conditionalFormatting>
  <conditionalFormatting sqref="ARY101">
    <cfRule type="duplicateValues" dxfId="0" priority="4611"/>
  </conditionalFormatting>
  <conditionalFormatting sqref="ASF101">
    <cfRule type="duplicateValues" dxfId="0" priority="4610"/>
  </conditionalFormatting>
  <conditionalFormatting sqref="ASM101">
    <cfRule type="duplicateValues" dxfId="0" priority="4609"/>
  </conditionalFormatting>
  <conditionalFormatting sqref="AST101">
    <cfRule type="duplicateValues" dxfId="0" priority="4608"/>
  </conditionalFormatting>
  <conditionalFormatting sqref="ATA101">
    <cfRule type="duplicateValues" dxfId="0" priority="4607"/>
  </conditionalFormatting>
  <conditionalFormatting sqref="ATH101">
    <cfRule type="duplicateValues" dxfId="0" priority="4606"/>
  </conditionalFormatting>
  <conditionalFormatting sqref="ATO101">
    <cfRule type="duplicateValues" dxfId="0" priority="4605"/>
  </conditionalFormatting>
  <conditionalFormatting sqref="ATV101">
    <cfRule type="duplicateValues" dxfId="0" priority="4604"/>
  </conditionalFormatting>
  <conditionalFormatting sqref="AUC101">
    <cfRule type="duplicateValues" dxfId="0" priority="4603"/>
  </conditionalFormatting>
  <conditionalFormatting sqref="AUJ101">
    <cfRule type="duplicateValues" dxfId="0" priority="4602"/>
  </conditionalFormatting>
  <conditionalFormatting sqref="AUQ101">
    <cfRule type="duplicateValues" dxfId="0" priority="4601"/>
  </conditionalFormatting>
  <conditionalFormatting sqref="AUX101">
    <cfRule type="duplicateValues" dxfId="0" priority="4600"/>
  </conditionalFormatting>
  <conditionalFormatting sqref="AVE101">
    <cfRule type="duplicateValues" dxfId="0" priority="4599"/>
  </conditionalFormatting>
  <conditionalFormatting sqref="AVL101">
    <cfRule type="duplicateValues" dxfId="0" priority="4598"/>
  </conditionalFormatting>
  <conditionalFormatting sqref="AVS101">
    <cfRule type="duplicateValues" dxfId="0" priority="4597"/>
  </conditionalFormatting>
  <conditionalFormatting sqref="AVZ101">
    <cfRule type="duplicateValues" dxfId="0" priority="4596"/>
  </conditionalFormatting>
  <conditionalFormatting sqref="AWG101">
    <cfRule type="duplicateValues" dxfId="0" priority="4595"/>
  </conditionalFormatting>
  <conditionalFormatting sqref="AWN101">
    <cfRule type="duplicateValues" dxfId="0" priority="4594"/>
  </conditionalFormatting>
  <conditionalFormatting sqref="AWU101">
    <cfRule type="duplicateValues" dxfId="0" priority="4593"/>
  </conditionalFormatting>
  <conditionalFormatting sqref="AXB101">
    <cfRule type="duplicateValues" dxfId="0" priority="4592"/>
  </conditionalFormatting>
  <conditionalFormatting sqref="AXI101">
    <cfRule type="duplicateValues" dxfId="0" priority="4591"/>
  </conditionalFormatting>
  <conditionalFormatting sqref="AXP101">
    <cfRule type="duplicateValues" dxfId="0" priority="4590"/>
  </conditionalFormatting>
  <conditionalFormatting sqref="AXW101">
    <cfRule type="duplicateValues" dxfId="0" priority="4589"/>
  </conditionalFormatting>
  <conditionalFormatting sqref="AYD101">
    <cfRule type="duplicateValues" dxfId="0" priority="4588"/>
  </conditionalFormatting>
  <conditionalFormatting sqref="AYK101">
    <cfRule type="duplicateValues" dxfId="0" priority="4587"/>
  </conditionalFormatting>
  <conditionalFormatting sqref="AYR101">
    <cfRule type="duplicateValues" dxfId="0" priority="4586"/>
  </conditionalFormatting>
  <conditionalFormatting sqref="AYY101">
    <cfRule type="duplicateValues" dxfId="0" priority="4585"/>
  </conditionalFormatting>
  <conditionalFormatting sqref="AZF101">
    <cfRule type="duplicateValues" dxfId="0" priority="4584"/>
  </conditionalFormatting>
  <conditionalFormatting sqref="AZM101">
    <cfRule type="duplicateValues" dxfId="0" priority="4583"/>
  </conditionalFormatting>
  <conditionalFormatting sqref="AZT101">
    <cfRule type="duplicateValues" dxfId="0" priority="4582"/>
  </conditionalFormatting>
  <conditionalFormatting sqref="BAA101">
    <cfRule type="duplicateValues" dxfId="0" priority="4581"/>
  </conditionalFormatting>
  <conditionalFormatting sqref="BAH101">
    <cfRule type="duplicateValues" dxfId="0" priority="4580"/>
  </conditionalFormatting>
  <conditionalFormatting sqref="BAO101">
    <cfRule type="duplicateValues" dxfId="0" priority="4579"/>
  </conditionalFormatting>
  <conditionalFormatting sqref="BAV101">
    <cfRule type="duplicateValues" dxfId="0" priority="4578"/>
  </conditionalFormatting>
  <conditionalFormatting sqref="BBC101">
    <cfRule type="duplicateValues" dxfId="0" priority="4577"/>
  </conditionalFormatting>
  <conditionalFormatting sqref="BBJ101">
    <cfRule type="duplicateValues" dxfId="0" priority="4576"/>
  </conditionalFormatting>
  <conditionalFormatting sqref="BBQ101">
    <cfRule type="duplicateValues" dxfId="0" priority="4575"/>
  </conditionalFormatting>
  <conditionalFormatting sqref="BBX101">
    <cfRule type="duplicateValues" dxfId="0" priority="4574"/>
  </conditionalFormatting>
  <conditionalFormatting sqref="BCE101">
    <cfRule type="duplicateValues" dxfId="0" priority="4573"/>
  </conditionalFormatting>
  <conditionalFormatting sqref="BCL101">
    <cfRule type="duplicateValues" dxfId="0" priority="4572"/>
  </conditionalFormatting>
  <conditionalFormatting sqref="BCS101">
    <cfRule type="duplicateValues" dxfId="0" priority="4571"/>
  </conditionalFormatting>
  <conditionalFormatting sqref="BCZ101">
    <cfRule type="duplicateValues" dxfId="0" priority="4570"/>
  </conditionalFormatting>
  <conditionalFormatting sqref="BDG101">
    <cfRule type="duplicateValues" dxfId="0" priority="4569"/>
  </conditionalFormatting>
  <conditionalFormatting sqref="BDN101">
    <cfRule type="duplicateValues" dxfId="0" priority="4568"/>
  </conditionalFormatting>
  <conditionalFormatting sqref="BDU101">
    <cfRule type="duplicateValues" dxfId="0" priority="4567"/>
  </conditionalFormatting>
  <conditionalFormatting sqref="BEB101">
    <cfRule type="duplicateValues" dxfId="0" priority="4566"/>
  </conditionalFormatting>
  <conditionalFormatting sqref="BEI101">
    <cfRule type="duplicateValues" dxfId="0" priority="4565"/>
  </conditionalFormatting>
  <conditionalFormatting sqref="BEP101">
    <cfRule type="duplicateValues" dxfId="0" priority="4564"/>
  </conditionalFormatting>
  <conditionalFormatting sqref="BEW101">
    <cfRule type="duplicateValues" dxfId="0" priority="4563"/>
  </conditionalFormatting>
  <conditionalFormatting sqref="BFD101">
    <cfRule type="duplicateValues" dxfId="0" priority="4562"/>
  </conditionalFormatting>
  <conditionalFormatting sqref="BFK101">
    <cfRule type="duplicateValues" dxfId="0" priority="4561"/>
  </conditionalFormatting>
  <conditionalFormatting sqref="BFR101">
    <cfRule type="duplicateValues" dxfId="0" priority="4560"/>
  </conditionalFormatting>
  <conditionalFormatting sqref="BFY101">
    <cfRule type="duplicateValues" dxfId="0" priority="4559"/>
  </conditionalFormatting>
  <conditionalFormatting sqref="BGF101">
    <cfRule type="duplicateValues" dxfId="0" priority="4558"/>
  </conditionalFormatting>
  <conditionalFormatting sqref="BGM101">
    <cfRule type="duplicateValues" dxfId="0" priority="4557"/>
  </conditionalFormatting>
  <conditionalFormatting sqref="BGT101">
    <cfRule type="duplicateValues" dxfId="0" priority="4556"/>
  </conditionalFormatting>
  <conditionalFormatting sqref="BHA101">
    <cfRule type="duplicateValues" dxfId="0" priority="4555"/>
  </conditionalFormatting>
  <conditionalFormatting sqref="BHH101">
    <cfRule type="duplicateValues" dxfId="0" priority="4554"/>
  </conditionalFormatting>
  <conditionalFormatting sqref="BHO101">
    <cfRule type="duplicateValues" dxfId="0" priority="4553"/>
  </conditionalFormatting>
  <conditionalFormatting sqref="BHV101">
    <cfRule type="duplicateValues" dxfId="0" priority="4552"/>
  </conditionalFormatting>
  <conditionalFormatting sqref="BIC101">
    <cfRule type="duplicateValues" dxfId="0" priority="4551"/>
  </conditionalFormatting>
  <conditionalFormatting sqref="BIJ101">
    <cfRule type="duplicateValues" dxfId="0" priority="4550"/>
  </conditionalFormatting>
  <conditionalFormatting sqref="BIQ101">
    <cfRule type="duplicateValues" dxfId="0" priority="4549"/>
  </conditionalFormatting>
  <conditionalFormatting sqref="BIX101">
    <cfRule type="duplicateValues" dxfId="0" priority="4548"/>
  </conditionalFormatting>
  <conditionalFormatting sqref="BJE101">
    <cfRule type="duplicateValues" dxfId="0" priority="4547"/>
  </conditionalFormatting>
  <conditionalFormatting sqref="BJL101">
    <cfRule type="duplicateValues" dxfId="0" priority="4546"/>
  </conditionalFormatting>
  <conditionalFormatting sqref="BJS101">
    <cfRule type="duplicateValues" dxfId="0" priority="4545"/>
  </conditionalFormatting>
  <conditionalFormatting sqref="BJZ101">
    <cfRule type="duplicateValues" dxfId="0" priority="4544"/>
  </conditionalFormatting>
  <conditionalFormatting sqref="BKG101">
    <cfRule type="duplicateValues" dxfId="0" priority="4543"/>
  </conditionalFormatting>
  <conditionalFormatting sqref="BKN101">
    <cfRule type="duplicateValues" dxfId="0" priority="4542"/>
  </conditionalFormatting>
  <conditionalFormatting sqref="BKU101">
    <cfRule type="duplicateValues" dxfId="0" priority="4541"/>
  </conditionalFormatting>
  <conditionalFormatting sqref="BLB101">
    <cfRule type="duplicateValues" dxfId="0" priority="4540"/>
  </conditionalFormatting>
  <conditionalFormatting sqref="BLI101">
    <cfRule type="duplicateValues" dxfId="0" priority="4539"/>
  </conditionalFormatting>
  <conditionalFormatting sqref="BLP101">
    <cfRule type="duplicateValues" dxfId="0" priority="4538"/>
  </conditionalFormatting>
  <conditionalFormatting sqref="BLW101">
    <cfRule type="duplicateValues" dxfId="0" priority="4537"/>
  </conditionalFormatting>
  <conditionalFormatting sqref="BMD101">
    <cfRule type="duplicateValues" dxfId="0" priority="4536"/>
  </conditionalFormatting>
  <conditionalFormatting sqref="BMK101">
    <cfRule type="duplicateValues" dxfId="0" priority="4535"/>
  </conditionalFormatting>
  <conditionalFormatting sqref="BMR101">
    <cfRule type="duplicateValues" dxfId="0" priority="4534"/>
  </conditionalFormatting>
  <conditionalFormatting sqref="BMY101">
    <cfRule type="duplicateValues" dxfId="0" priority="4533"/>
  </conditionalFormatting>
  <conditionalFormatting sqref="BNF101">
    <cfRule type="duplicateValues" dxfId="0" priority="4532"/>
  </conditionalFormatting>
  <conditionalFormatting sqref="BNM101">
    <cfRule type="duplicateValues" dxfId="0" priority="4531"/>
  </conditionalFormatting>
  <conditionalFormatting sqref="BNT101">
    <cfRule type="duplicateValues" dxfId="0" priority="4530"/>
  </conditionalFormatting>
  <conditionalFormatting sqref="BOA101">
    <cfRule type="duplicateValues" dxfId="0" priority="4529"/>
  </conditionalFormatting>
  <conditionalFormatting sqref="BOH101">
    <cfRule type="duplicateValues" dxfId="0" priority="4528"/>
  </conditionalFormatting>
  <conditionalFormatting sqref="BOO101">
    <cfRule type="duplicateValues" dxfId="0" priority="4527"/>
  </conditionalFormatting>
  <conditionalFormatting sqref="BOV101">
    <cfRule type="duplicateValues" dxfId="0" priority="4526"/>
  </conditionalFormatting>
  <conditionalFormatting sqref="BPC101">
    <cfRule type="duplicateValues" dxfId="0" priority="4525"/>
  </conditionalFormatting>
  <conditionalFormatting sqref="BPJ101">
    <cfRule type="duplicateValues" dxfId="0" priority="4524"/>
  </conditionalFormatting>
  <conditionalFormatting sqref="BPQ101">
    <cfRule type="duplicateValues" dxfId="0" priority="4523"/>
  </conditionalFormatting>
  <conditionalFormatting sqref="BPX101">
    <cfRule type="duplicateValues" dxfId="0" priority="4522"/>
  </conditionalFormatting>
  <conditionalFormatting sqref="BQE101">
    <cfRule type="duplicateValues" dxfId="0" priority="4521"/>
  </conditionalFormatting>
  <conditionalFormatting sqref="BQL101">
    <cfRule type="duplicateValues" dxfId="0" priority="4520"/>
  </conditionalFormatting>
  <conditionalFormatting sqref="BQS101">
    <cfRule type="duplicateValues" dxfId="0" priority="4519"/>
  </conditionalFormatting>
  <conditionalFormatting sqref="BQZ101">
    <cfRule type="duplicateValues" dxfId="0" priority="4518"/>
  </conditionalFormatting>
  <conditionalFormatting sqref="BRG101">
    <cfRule type="duplicateValues" dxfId="0" priority="4517"/>
  </conditionalFormatting>
  <conditionalFormatting sqref="BRN101">
    <cfRule type="duplicateValues" dxfId="0" priority="4516"/>
  </conditionalFormatting>
  <conditionalFormatting sqref="BRU101">
    <cfRule type="duplicateValues" dxfId="0" priority="4515"/>
  </conditionalFormatting>
  <conditionalFormatting sqref="BSB101">
    <cfRule type="duplicateValues" dxfId="0" priority="4514"/>
  </conditionalFormatting>
  <conditionalFormatting sqref="BSI101">
    <cfRule type="duplicateValues" dxfId="0" priority="4513"/>
  </conditionalFormatting>
  <conditionalFormatting sqref="BSP101">
    <cfRule type="duplicateValues" dxfId="0" priority="4512"/>
  </conditionalFormatting>
  <conditionalFormatting sqref="BSW101">
    <cfRule type="duplicateValues" dxfId="0" priority="4511"/>
  </conditionalFormatting>
  <conditionalFormatting sqref="BTD101">
    <cfRule type="duplicateValues" dxfId="0" priority="4510"/>
  </conditionalFormatting>
  <conditionalFormatting sqref="BTK101">
    <cfRule type="duplicateValues" dxfId="0" priority="4509"/>
  </conditionalFormatting>
  <conditionalFormatting sqref="BTR101">
    <cfRule type="duplicateValues" dxfId="0" priority="4508"/>
  </conditionalFormatting>
  <conditionalFormatting sqref="BTY101">
    <cfRule type="duplicateValues" dxfId="0" priority="4507"/>
  </conditionalFormatting>
  <conditionalFormatting sqref="BUF101">
    <cfRule type="duplicateValues" dxfId="0" priority="4506"/>
  </conditionalFormatting>
  <conditionalFormatting sqref="BUM101">
    <cfRule type="duplicateValues" dxfId="0" priority="4505"/>
  </conditionalFormatting>
  <conditionalFormatting sqref="BUT101">
    <cfRule type="duplicateValues" dxfId="0" priority="4504"/>
  </conditionalFormatting>
  <conditionalFormatting sqref="BVA101">
    <cfRule type="duplicateValues" dxfId="0" priority="4503"/>
  </conditionalFormatting>
  <conditionalFormatting sqref="BVH101">
    <cfRule type="duplicateValues" dxfId="0" priority="4502"/>
  </conditionalFormatting>
  <conditionalFormatting sqref="BVO101">
    <cfRule type="duplicateValues" dxfId="0" priority="4501"/>
  </conditionalFormatting>
  <conditionalFormatting sqref="BVV101">
    <cfRule type="duplicateValues" dxfId="0" priority="4500"/>
  </conditionalFormatting>
  <conditionalFormatting sqref="BWC101">
    <cfRule type="duplicateValues" dxfId="0" priority="4499"/>
  </conditionalFormatting>
  <conditionalFormatting sqref="BWJ101">
    <cfRule type="duplicateValues" dxfId="0" priority="4498"/>
  </conditionalFormatting>
  <conditionalFormatting sqref="BWQ101">
    <cfRule type="duplicateValues" dxfId="0" priority="4497"/>
  </conditionalFormatting>
  <conditionalFormatting sqref="BWX101">
    <cfRule type="duplicateValues" dxfId="0" priority="4496"/>
  </conditionalFormatting>
  <conditionalFormatting sqref="BXE101">
    <cfRule type="duplicateValues" dxfId="0" priority="4495"/>
  </conditionalFormatting>
  <conditionalFormatting sqref="BXL101">
    <cfRule type="duplicateValues" dxfId="0" priority="4494"/>
  </conditionalFormatting>
  <conditionalFormatting sqref="BXS101">
    <cfRule type="duplicateValues" dxfId="0" priority="4493"/>
  </conditionalFormatting>
  <conditionalFormatting sqref="BXZ101">
    <cfRule type="duplicateValues" dxfId="0" priority="4492"/>
  </conditionalFormatting>
  <conditionalFormatting sqref="BYG101">
    <cfRule type="duplicateValues" dxfId="0" priority="4491"/>
  </conditionalFormatting>
  <conditionalFormatting sqref="BYN101">
    <cfRule type="duplicateValues" dxfId="0" priority="4490"/>
  </conditionalFormatting>
  <conditionalFormatting sqref="BYU101">
    <cfRule type="duplicateValues" dxfId="0" priority="4489"/>
  </conditionalFormatting>
  <conditionalFormatting sqref="BZB101">
    <cfRule type="duplicateValues" dxfId="0" priority="4488"/>
  </conditionalFormatting>
  <conditionalFormatting sqref="BZI101">
    <cfRule type="duplicateValues" dxfId="0" priority="4487"/>
  </conditionalFormatting>
  <conditionalFormatting sqref="BZP101">
    <cfRule type="duplicateValues" dxfId="0" priority="4486"/>
  </conditionalFormatting>
  <conditionalFormatting sqref="BZW101">
    <cfRule type="duplicateValues" dxfId="0" priority="4485"/>
  </conditionalFormatting>
  <conditionalFormatting sqref="CAD101">
    <cfRule type="duplicateValues" dxfId="0" priority="4484"/>
  </conditionalFormatting>
  <conditionalFormatting sqref="CAK101">
    <cfRule type="duplicateValues" dxfId="0" priority="4483"/>
  </conditionalFormatting>
  <conditionalFormatting sqref="CAR101">
    <cfRule type="duplicateValues" dxfId="0" priority="4482"/>
  </conditionalFormatting>
  <conditionalFormatting sqref="CAY101">
    <cfRule type="duplicateValues" dxfId="0" priority="4481"/>
  </conditionalFormatting>
  <conditionalFormatting sqref="CBF101">
    <cfRule type="duplicateValues" dxfId="0" priority="4480"/>
  </conditionalFormatting>
  <conditionalFormatting sqref="CBM101">
    <cfRule type="duplicateValues" dxfId="0" priority="4479"/>
  </conditionalFormatting>
  <conditionalFormatting sqref="CBT101">
    <cfRule type="duplicateValues" dxfId="0" priority="4478"/>
  </conditionalFormatting>
  <conditionalFormatting sqref="CCA101">
    <cfRule type="duplicateValues" dxfId="0" priority="4477"/>
  </conditionalFormatting>
  <conditionalFormatting sqref="CCH101">
    <cfRule type="duplicateValues" dxfId="0" priority="4476"/>
  </conditionalFormatting>
  <conditionalFormatting sqref="CCO101">
    <cfRule type="duplicateValues" dxfId="0" priority="4475"/>
  </conditionalFormatting>
  <conditionalFormatting sqref="CCV101">
    <cfRule type="duplicateValues" dxfId="0" priority="4474"/>
  </conditionalFormatting>
  <conditionalFormatting sqref="CDC101">
    <cfRule type="duplicateValues" dxfId="0" priority="4473"/>
  </conditionalFormatting>
  <conditionalFormatting sqref="CDJ101">
    <cfRule type="duplicateValues" dxfId="0" priority="4472"/>
  </conditionalFormatting>
  <conditionalFormatting sqref="CDQ101">
    <cfRule type="duplicateValues" dxfId="0" priority="4471"/>
  </conditionalFormatting>
  <conditionalFormatting sqref="CDX101">
    <cfRule type="duplicateValues" dxfId="0" priority="4470"/>
  </conditionalFormatting>
  <conditionalFormatting sqref="CEE101">
    <cfRule type="duplicateValues" dxfId="0" priority="4469"/>
  </conditionalFormatting>
  <conditionalFormatting sqref="CEL101">
    <cfRule type="duplicateValues" dxfId="0" priority="4468"/>
  </conditionalFormatting>
  <conditionalFormatting sqref="CES101">
    <cfRule type="duplicateValues" dxfId="0" priority="4467"/>
  </conditionalFormatting>
  <conditionalFormatting sqref="CEZ101">
    <cfRule type="duplicateValues" dxfId="0" priority="4466"/>
  </conditionalFormatting>
  <conditionalFormatting sqref="CFG101">
    <cfRule type="duplicateValues" dxfId="0" priority="4465"/>
  </conditionalFormatting>
  <conditionalFormatting sqref="CFN101">
    <cfRule type="duplicateValues" dxfId="0" priority="4464"/>
  </conditionalFormatting>
  <conditionalFormatting sqref="CFU101">
    <cfRule type="duplicateValues" dxfId="0" priority="4463"/>
  </conditionalFormatting>
  <conditionalFormatting sqref="CGB101">
    <cfRule type="duplicateValues" dxfId="0" priority="4462"/>
  </conditionalFormatting>
  <conditionalFormatting sqref="CGI101">
    <cfRule type="duplicateValues" dxfId="0" priority="4461"/>
  </conditionalFormatting>
  <conditionalFormatting sqref="CGP101">
    <cfRule type="duplicateValues" dxfId="0" priority="4460"/>
  </conditionalFormatting>
  <conditionalFormatting sqref="CGW101">
    <cfRule type="duplicateValues" dxfId="0" priority="4459"/>
  </conditionalFormatting>
  <conditionalFormatting sqref="CHD101">
    <cfRule type="duplicateValues" dxfId="0" priority="4458"/>
  </conditionalFormatting>
  <conditionalFormatting sqref="CHK101">
    <cfRule type="duplicateValues" dxfId="0" priority="4457"/>
  </conditionalFormatting>
  <conditionalFormatting sqref="CHR101">
    <cfRule type="duplicateValues" dxfId="0" priority="4456"/>
  </conditionalFormatting>
  <conditionalFormatting sqref="CHY101">
    <cfRule type="duplicateValues" dxfId="0" priority="4455"/>
  </conditionalFormatting>
  <conditionalFormatting sqref="CIF101">
    <cfRule type="duplicateValues" dxfId="0" priority="4454"/>
  </conditionalFormatting>
  <conditionalFormatting sqref="CIM101">
    <cfRule type="duplicateValues" dxfId="0" priority="4453"/>
  </conditionalFormatting>
  <conditionalFormatting sqref="CIT101">
    <cfRule type="duplicateValues" dxfId="0" priority="4452"/>
  </conditionalFormatting>
  <conditionalFormatting sqref="CJA101">
    <cfRule type="duplicateValues" dxfId="0" priority="4451"/>
  </conditionalFormatting>
  <conditionalFormatting sqref="CJH101">
    <cfRule type="duplicateValues" dxfId="0" priority="4450"/>
  </conditionalFormatting>
  <conditionalFormatting sqref="CJO101">
    <cfRule type="duplicateValues" dxfId="0" priority="4449"/>
  </conditionalFormatting>
  <conditionalFormatting sqref="CJV101">
    <cfRule type="duplicateValues" dxfId="0" priority="4448"/>
  </conditionalFormatting>
  <conditionalFormatting sqref="CKC101">
    <cfRule type="duplicateValues" dxfId="0" priority="4447"/>
  </conditionalFormatting>
  <conditionalFormatting sqref="CKJ101">
    <cfRule type="duplicateValues" dxfId="0" priority="4446"/>
  </conditionalFormatting>
  <conditionalFormatting sqref="CKQ101">
    <cfRule type="duplicateValues" dxfId="0" priority="4445"/>
  </conditionalFormatting>
  <conditionalFormatting sqref="CKX101">
    <cfRule type="duplicateValues" dxfId="0" priority="4444"/>
  </conditionalFormatting>
  <conditionalFormatting sqref="CLE101">
    <cfRule type="duplicateValues" dxfId="0" priority="4443"/>
  </conditionalFormatting>
  <conditionalFormatting sqref="CLL101">
    <cfRule type="duplicateValues" dxfId="0" priority="4442"/>
  </conditionalFormatting>
  <conditionalFormatting sqref="CLS101">
    <cfRule type="duplicateValues" dxfId="0" priority="4441"/>
  </conditionalFormatting>
  <conditionalFormatting sqref="CLZ101">
    <cfRule type="duplicateValues" dxfId="0" priority="4440"/>
  </conditionalFormatting>
  <conditionalFormatting sqref="CMG101">
    <cfRule type="duplicateValues" dxfId="0" priority="4439"/>
  </conditionalFormatting>
  <conditionalFormatting sqref="CMN101">
    <cfRule type="duplicateValues" dxfId="0" priority="4438"/>
  </conditionalFormatting>
  <conditionalFormatting sqref="CMU101">
    <cfRule type="duplicateValues" dxfId="0" priority="4437"/>
  </conditionalFormatting>
  <conditionalFormatting sqref="CNB101">
    <cfRule type="duplicateValues" dxfId="0" priority="4436"/>
  </conditionalFormatting>
  <conditionalFormatting sqref="CNI101">
    <cfRule type="duplicateValues" dxfId="0" priority="4435"/>
  </conditionalFormatting>
  <conditionalFormatting sqref="CNP101">
    <cfRule type="duplicateValues" dxfId="0" priority="4434"/>
  </conditionalFormatting>
  <conditionalFormatting sqref="CNW101">
    <cfRule type="duplicateValues" dxfId="0" priority="4433"/>
  </conditionalFormatting>
  <conditionalFormatting sqref="COD101">
    <cfRule type="duplicateValues" dxfId="0" priority="4432"/>
  </conditionalFormatting>
  <conditionalFormatting sqref="COK101">
    <cfRule type="duplicateValues" dxfId="0" priority="4431"/>
  </conditionalFormatting>
  <conditionalFormatting sqref="COR101">
    <cfRule type="duplicateValues" dxfId="0" priority="4430"/>
  </conditionalFormatting>
  <conditionalFormatting sqref="COY101">
    <cfRule type="duplicateValues" dxfId="0" priority="4429"/>
  </conditionalFormatting>
  <conditionalFormatting sqref="CPF101">
    <cfRule type="duplicateValues" dxfId="0" priority="4428"/>
  </conditionalFormatting>
  <conditionalFormatting sqref="CPM101">
    <cfRule type="duplicateValues" dxfId="0" priority="4427"/>
  </conditionalFormatting>
  <conditionalFormatting sqref="CPT101">
    <cfRule type="duplicateValues" dxfId="0" priority="4426"/>
  </conditionalFormatting>
  <conditionalFormatting sqref="CQA101">
    <cfRule type="duplicateValues" dxfId="0" priority="4425"/>
  </conditionalFormatting>
  <conditionalFormatting sqref="CQH101">
    <cfRule type="duplicateValues" dxfId="0" priority="4424"/>
  </conditionalFormatting>
  <conditionalFormatting sqref="CQO101">
    <cfRule type="duplicateValues" dxfId="0" priority="4423"/>
  </conditionalFormatting>
  <conditionalFormatting sqref="CQV101">
    <cfRule type="duplicateValues" dxfId="0" priority="4422"/>
  </conditionalFormatting>
  <conditionalFormatting sqref="CRC101">
    <cfRule type="duplicateValues" dxfId="0" priority="4421"/>
  </conditionalFormatting>
  <conditionalFormatting sqref="CRJ101">
    <cfRule type="duplicateValues" dxfId="0" priority="4420"/>
  </conditionalFormatting>
  <conditionalFormatting sqref="CRQ101">
    <cfRule type="duplicateValues" dxfId="0" priority="4419"/>
  </conditionalFormatting>
  <conditionalFormatting sqref="CRX101">
    <cfRule type="duplicateValues" dxfId="0" priority="4418"/>
  </conditionalFormatting>
  <conditionalFormatting sqref="CSE101">
    <cfRule type="duplicateValues" dxfId="0" priority="4417"/>
  </conditionalFormatting>
  <conditionalFormatting sqref="CSL101">
    <cfRule type="duplicateValues" dxfId="0" priority="4416"/>
  </conditionalFormatting>
  <conditionalFormatting sqref="CSS101">
    <cfRule type="duplicateValues" dxfId="0" priority="4415"/>
  </conditionalFormatting>
  <conditionalFormatting sqref="CSZ101">
    <cfRule type="duplicateValues" dxfId="0" priority="4414"/>
  </conditionalFormatting>
  <conditionalFormatting sqref="CTG101">
    <cfRule type="duplicateValues" dxfId="0" priority="4413"/>
  </conditionalFormatting>
  <conditionalFormatting sqref="CTN101">
    <cfRule type="duplicateValues" dxfId="0" priority="4412"/>
  </conditionalFormatting>
  <conditionalFormatting sqref="CTU101">
    <cfRule type="duplicateValues" dxfId="0" priority="4411"/>
  </conditionalFormatting>
  <conditionalFormatting sqref="CUB101">
    <cfRule type="duplicateValues" dxfId="0" priority="4410"/>
  </conditionalFormatting>
  <conditionalFormatting sqref="CUI101">
    <cfRule type="duplicateValues" dxfId="0" priority="4409"/>
  </conditionalFormatting>
  <conditionalFormatting sqref="CUP101">
    <cfRule type="duplicateValues" dxfId="0" priority="4408"/>
  </conditionalFormatting>
  <conditionalFormatting sqref="CUW101">
    <cfRule type="duplicateValues" dxfId="0" priority="4407"/>
  </conditionalFormatting>
  <conditionalFormatting sqref="CVD101">
    <cfRule type="duplicateValues" dxfId="0" priority="4406"/>
  </conditionalFormatting>
  <conditionalFormatting sqref="CVK101">
    <cfRule type="duplicateValues" dxfId="0" priority="4405"/>
  </conditionalFormatting>
  <conditionalFormatting sqref="CVR101">
    <cfRule type="duplicateValues" dxfId="0" priority="4404"/>
  </conditionalFormatting>
  <conditionalFormatting sqref="CVY101">
    <cfRule type="duplicateValues" dxfId="0" priority="4403"/>
  </conditionalFormatting>
  <conditionalFormatting sqref="CWF101">
    <cfRule type="duplicateValues" dxfId="0" priority="4402"/>
  </conditionalFormatting>
  <conditionalFormatting sqref="CWM101">
    <cfRule type="duplicateValues" dxfId="0" priority="4401"/>
  </conditionalFormatting>
  <conditionalFormatting sqref="CWT101">
    <cfRule type="duplicateValues" dxfId="0" priority="4400"/>
  </conditionalFormatting>
  <conditionalFormatting sqref="CXA101">
    <cfRule type="duplicateValues" dxfId="0" priority="4399"/>
  </conditionalFormatting>
  <conditionalFormatting sqref="CXH101">
    <cfRule type="duplicateValues" dxfId="0" priority="4398"/>
  </conditionalFormatting>
  <conditionalFormatting sqref="CXO101">
    <cfRule type="duplicateValues" dxfId="0" priority="4397"/>
  </conditionalFormatting>
  <conditionalFormatting sqref="CXV101">
    <cfRule type="duplicateValues" dxfId="0" priority="4396"/>
  </conditionalFormatting>
  <conditionalFormatting sqref="CYC101">
    <cfRule type="duplicateValues" dxfId="0" priority="4395"/>
  </conditionalFormatting>
  <conditionalFormatting sqref="CYJ101">
    <cfRule type="duplicateValues" dxfId="0" priority="4394"/>
  </conditionalFormatting>
  <conditionalFormatting sqref="CYQ101">
    <cfRule type="duplicateValues" dxfId="0" priority="4393"/>
  </conditionalFormatting>
  <conditionalFormatting sqref="CYX101">
    <cfRule type="duplicateValues" dxfId="0" priority="4392"/>
  </conditionalFormatting>
  <conditionalFormatting sqref="CZE101">
    <cfRule type="duplicateValues" dxfId="0" priority="4391"/>
  </conditionalFormatting>
  <conditionalFormatting sqref="CZL101">
    <cfRule type="duplicateValues" dxfId="0" priority="4390"/>
  </conditionalFormatting>
  <conditionalFormatting sqref="CZS101">
    <cfRule type="duplicateValues" dxfId="0" priority="4389"/>
  </conditionalFormatting>
  <conditionalFormatting sqref="CZZ101">
    <cfRule type="duplicateValues" dxfId="0" priority="4388"/>
  </conditionalFormatting>
  <conditionalFormatting sqref="DAG101">
    <cfRule type="duplicateValues" dxfId="0" priority="4387"/>
  </conditionalFormatting>
  <conditionalFormatting sqref="DAN101">
    <cfRule type="duplicateValues" dxfId="0" priority="4386"/>
  </conditionalFormatting>
  <conditionalFormatting sqref="DAU101">
    <cfRule type="duplicateValues" dxfId="0" priority="4385"/>
  </conditionalFormatting>
  <conditionalFormatting sqref="DBB101">
    <cfRule type="duplicateValues" dxfId="0" priority="4384"/>
  </conditionalFormatting>
  <conditionalFormatting sqref="DBI101">
    <cfRule type="duplicateValues" dxfId="0" priority="4383"/>
  </conditionalFormatting>
  <conditionalFormatting sqref="DBP101">
    <cfRule type="duplicateValues" dxfId="0" priority="4382"/>
  </conditionalFormatting>
  <conditionalFormatting sqref="DBW101">
    <cfRule type="duplicateValues" dxfId="0" priority="4381"/>
  </conditionalFormatting>
  <conditionalFormatting sqref="DCD101">
    <cfRule type="duplicateValues" dxfId="0" priority="4380"/>
  </conditionalFormatting>
  <conditionalFormatting sqref="DCK101">
    <cfRule type="duplicateValues" dxfId="0" priority="4379"/>
  </conditionalFormatting>
  <conditionalFormatting sqref="DCR101">
    <cfRule type="duplicateValues" dxfId="0" priority="4378"/>
  </conditionalFormatting>
  <conditionalFormatting sqref="DCY101">
    <cfRule type="duplicateValues" dxfId="0" priority="4377"/>
  </conditionalFormatting>
  <conditionalFormatting sqref="DDF101">
    <cfRule type="duplicateValues" dxfId="0" priority="4376"/>
  </conditionalFormatting>
  <conditionalFormatting sqref="DDM101">
    <cfRule type="duplicateValues" dxfId="0" priority="4375"/>
  </conditionalFormatting>
  <conditionalFormatting sqref="DDT101">
    <cfRule type="duplicateValues" dxfId="0" priority="4374"/>
  </conditionalFormatting>
  <conditionalFormatting sqref="DEA101">
    <cfRule type="duplicateValues" dxfId="0" priority="4373"/>
  </conditionalFormatting>
  <conditionalFormatting sqref="DEH101">
    <cfRule type="duplicateValues" dxfId="0" priority="4372"/>
  </conditionalFormatting>
  <conditionalFormatting sqref="DEO101">
    <cfRule type="duplicateValues" dxfId="0" priority="4371"/>
  </conditionalFormatting>
  <conditionalFormatting sqref="DEV101">
    <cfRule type="duplicateValues" dxfId="0" priority="4370"/>
  </conditionalFormatting>
  <conditionalFormatting sqref="DFC101">
    <cfRule type="duplicateValues" dxfId="0" priority="4369"/>
  </conditionalFormatting>
  <conditionalFormatting sqref="DFJ101">
    <cfRule type="duplicateValues" dxfId="0" priority="4368"/>
  </conditionalFormatting>
  <conditionalFormatting sqref="DFQ101">
    <cfRule type="duplicateValues" dxfId="0" priority="4367"/>
  </conditionalFormatting>
  <conditionalFormatting sqref="DFX101">
    <cfRule type="duplicateValues" dxfId="0" priority="4366"/>
  </conditionalFormatting>
  <conditionalFormatting sqref="DGE101">
    <cfRule type="duplicateValues" dxfId="0" priority="4365"/>
  </conditionalFormatting>
  <conditionalFormatting sqref="DGL101">
    <cfRule type="duplicateValues" dxfId="0" priority="4364"/>
  </conditionalFormatting>
  <conditionalFormatting sqref="DGS101">
    <cfRule type="duplicateValues" dxfId="0" priority="4363"/>
  </conditionalFormatting>
  <conditionalFormatting sqref="DGZ101">
    <cfRule type="duplicateValues" dxfId="0" priority="4362"/>
  </conditionalFormatting>
  <conditionalFormatting sqref="DHG101">
    <cfRule type="duplicateValues" dxfId="0" priority="4361"/>
  </conditionalFormatting>
  <conditionalFormatting sqref="DHN101">
    <cfRule type="duplicateValues" dxfId="0" priority="4360"/>
  </conditionalFormatting>
  <conditionalFormatting sqref="DHU101">
    <cfRule type="duplicateValues" dxfId="0" priority="4359"/>
  </conditionalFormatting>
  <conditionalFormatting sqref="DIB101">
    <cfRule type="duplicateValues" dxfId="0" priority="4358"/>
  </conditionalFormatting>
  <conditionalFormatting sqref="DII101">
    <cfRule type="duplicateValues" dxfId="0" priority="4357"/>
  </conditionalFormatting>
  <conditionalFormatting sqref="DIP101">
    <cfRule type="duplicateValues" dxfId="0" priority="4356"/>
  </conditionalFormatting>
  <conditionalFormatting sqref="DIW101">
    <cfRule type="duplicateValues" dxfId="0" priority="4355"/>
  </conditionalFormatting>
  <conditionalFormatting sqref="DJD101">
    <cfRule type="duplicateValues" dxfId="0" priority="4354"/>
  </conditionalFormatting>
  <conditionalFormatting sqref="DJK101">
    <cfRule type="duplicateValues" dxfId="0" priority="4353"/>
  </conditionalFormatting>
  <conditionalFormatting sqref="DJR101">
    <cfRule type="duplicateValues" dxfId="0" priority="4352"/>
  </conditionalFormatting>
  <conditionalFormatting sqref="DJY101">
    <cfRule type="duplicateValues" dxfId="0" priority="4351"/>
  </conditionalFormatting>
  <conditionalFormatting sqref="DKF101">
    <cfRule type="duplicateValues" dxfId="0" priority="4350"/>
  </conditionalFormatting>
  <conditionalFormatting sqref="DKM101">
    <cfRule type="duplicateValues" dxfId="0" priority="4349"/>
  </conditionalFormatting>
  <conditionalFormatting sqref="DKT101">
    <cfRule type="duplicateValues" dxfId="0" priority="4348"/>
  </conditionalFormatting>
  <conditionalFormatting sqref="DLA101">
    <cfRule type="duplicateValues" dxfId="0" priority="4347"/>
  </conditionalFormatting>
  <conditionalFormatting sqref="DLH101">
    <cfRule type="duplicateValues" dxfId="0" priority="4346"/>
  </conditionalFormatting>
  <conditionalFormatting sqref="DLO101">
    <cfRule type="duplicateValues" dxfId="0" priority="4345"/>
  </conditionalFormatting>
  <conditionalFormatting sqref="DLV101">
    <cfRule type="duplicateValues" dxfId="0" priority="4344"/>
  </conditionalFormatting>
  <conditionalFormatting sqref="DMC101">
    <cfRule type="duplicateValues" dxfId="0" priority="4343"/>
  </conditionalFormatting>
  <conditionalFormatting sqref="DMJ101">
    <cfRule type="duplicateValues" dxfId="0" priority="4342"/>
  </conditionalFormatting>
  <conditionalFormatting sqref="DMQ101">
    <cfRule type="duplicateValues" dxfId="0" priority="4341"/>
  </conditionalFormatting>
  <conditionalFormatting sqref="DMX101">
    <cfRule type="duplicateValues" dxfId="0" priority="4340"/>
  </conditionalFormatting>
  <conditionalFormatting sqref="DNE101">
    <cfRule type="duplicateValues" dxfId="0" priority="4339"/>
  </conditionalFormatting>
  <conditionalFormatting sqref="DNL101">
    <cfRule type="duplicateValues" dxfId="0" priority="4338"/>
  </conditionalFormatting>
  <conditionalFormatting sqref="DNS101">
    <cfRule type="duplicateValues" dxfId="0" priority="4337"/>
  </conditionalFormatting>
  <conditionalFormatting sqref="DNZ101">
    <cfRule type="duplicateValues" dxfId="0" priority="4336"/>
  </conditionalFormatting>
  <conditionalFormatting sqref="DOG101">
    <cfRule type="duplicateValues" dxfId="0" priority="4335"/>
  </conditionalFormatting>
  <conditionalFormatting sqref="DON101">
    <cfRule type="duplicateValues" dxfId="0" priority="4334"/>
  </conditionalFormatting>
  <conditionalFormatting sqref="DOU101">
    <cfRule type="duplicateValues" dxfId="0" priority="4333"/>
  </conditionalFormatting>
  <conditionalFormatting sqref="DPB101">
    <cfRule type="duplicateValues" dxfId="0" priority="4332"/>
  </conditionalFormatting>
  <conditionalFormatting sqref="DPI101">
    <cfRule type="duplicateValues" dxfId="0" priority="4331"/>
  </conditionalFormatting>
  <conditionalFormatting sqref="DPP101">
    <cfRule type="duplicateValues" dxfId="0" priority="4330"/>
  </conditionalFormatting>
  <conditionalFormatting sqref="DPW101">
    <cfRule type="duplicateValues" dxfId="0" priority="4329"/>
  </conditionalFormatting>
  <conditionalFormatting sqref="DQD101">
    <cfRule type="duplicateValues" dxfId="0" priority="4328"/>
  </conditionalFormatting>
  <conditionalFormatting sqref="DQK101">
    <cfRule type="duplicateValues" dxfId="0" priority="4327"/>
  </conditionalFormatting>
  <conditionalFormatting sqref="DQR101">
    <cfRule type="duplicateValues" dxfId="0" priority="4326"/>
  </conditionalFormatting>
  <conditionalFormatting sqref="DQY101">
    <cfRule type="duplicateValues" dxfId="0" priority="4325"/>
  </conditionalFormatting>
  <conditionalFormatting sqref="DRF101">
    <cfRule type="duplicateValues" dxfId="0" priority="4324"/>
  </conditionalFormatting>
  <conditionalFormatting sqref="DRM101">
    <cfRule type="duplicateValues" dxfId="0" priority="4323"/>
  </conditionalFormatting>
  <conditionalFormatting sqref="DRT101">
    <cfRule type="duplicateValues" dxfId="0" priority="4322"/>
  </conditionalFormatting>
  <conditionalFormatting sqref="DSA101">
    <cfRule type="duplicateValues" dxfId="0" priority="4321"/>
  </conditionalFormatting>
  <conditionalFormatting sqref="DSH101">
    <cfRule type="duplicateValues" dxfId="0" priority="4320"/>
  </conditionalFormatting>
  <conditionalFormatting sqref="DSO101">
    <cfRule type="duplicateValues" dxfId="0" priority="4319"/>
  </conditionalFormatting>
  <conditionalFormatting sqref="DSV101">
    <cfRule type="duplicateValues" dxfId="0" priority="4318"/>
  </conditionalFormatting>
  <conditionalFormatting sqref="DTC101">
    <cfRule type="duplicateValues" dxfId="0" priority="4317"/>
  </conditionalFormatting>
  <conditionalFormatting sqref="DTJ101">
    <cfRule type="duplicateValues" dxfId="0" priority="4316"/>
  </conditionalFormatting>
  <conditionalFormatting sqref="DTQ101">
    <cfRule type="duplicateValues" dxfId="0" priority="4315"/>
  </conditionalFormatting>
  <conditionalFormatting sqref="DTX101">
    <cfRule type="duplicateValues" dxfId="0" priority="4314"/>
  </conditionalFormatting>
  <conditionalFormatting sqref="DUE101">
    <cfRule type="duplicateValues" dxfId="0" priority="4313"/>
  </conditionalFormatting>
  <conditionalFormatting sqref="DUL101">
    <cfRule type="duplicateValues" dxfId="0" priority="4312"/>
  </conditionalFormatting>
  <conditionalFormatting sqref="DUS101">
    <cfRule type="duplicateValues" dxfId="0" priority="4311"/>
  </conditionalFormatting>
  <conditionalFormatting sqref="DUZ101">
    <cfRule type="duplicateValues" dxfId="0" priority="4310"/>
  </conditionalFormatting>
  <conditionalFormatting sqref="DVG101">
    <cfRule type="duplicateValues" dxfId="0" priority="4309"/>
  </conditionalFormatting>
  <conditionalFormatting sqref="DVN101">
    <cfRule type="duplicateValues" dxfId="0" priority="4308"/>
  </conditionalFormatting>
  <conditionalFormatting sqref="DVU101">
    <cfRule type="duplicateValues" dxfId="0" priority="4307"/>
  </conditionalFormatting>
  <conditionalFormatting sqref="DWB101">
    <cfRule type="duplicateValues" dxfId="0" priority="4306"/>
  </conditionalFormatting>
  <conditionalFormatting sqref="DWI101">
    <cfRule type="duplicateValues" dxfId="0" priority="4305"/>
  </conditionalFormatting>
  <conditionalFormatting sqref="DWP101">
    <cfRule type="duplicateValues" dxfId="0" priority="4304"/>
  </conditionalFormatting>
  <conditionalFormatting sqref="DWW101">
    <cfRule type="duplicateValues" dxfId="0" priority="4303"/>
  </conditionalFormatting>
  <conditionalFormatting sqref="DXD101">
    <cfRule type="duplicateValues" dxfId="0" priority="4302"/>
  </conditionalFormatting>
  <conditionalFormatting sqref="DXK101">
    <cfRule type="duplicateValues" dxfId="0" priority="4301"/>
  </conditionalFormatting>
  <conditionalFormatting sqref="DXR101">
    <cfRule type="duplicateValues" dxfId="0" priority="4300"/>
  </conditionalFormatting>
  <conditionalFormatting sqref="DXY101">
    <cfRule type="duplicateValues" dxfId="0" priority="4299"/>
  </conditionalFormatting>
  <conditionalFormatting sqref="DYF101">
    <cfRule type="duplicateValues" dxfId="0" priority="4298"/>
  </conditionalFormatting>
  <conditionalFormatting sqref="DYM101">
    <cfRule type="duplicateValues" dxfId="0" priority="4297"/>
  </conditionalFormatting>
  <conditionalFormatting sqref="DYT101">
    <cfRule type="duplicateValues" dxfId="0" priority="4296"/>
  </conditionalFormatting>
  <conditionalFormatting sqref="DZA101">
    <cfRule type="duplicateValues" dxfId="0" priority="4295"/>
  </conditionalFormatting>
  <conditionalFormatting sqref="DZH101">
    <cfRule type="duplicateValues" dxfId="0" priority="4294"/>
  </conditionalFormatting>
  <conditionalFormatting sqref="DZO101">
    <cfRule type="duplicateValues" dxfId="0" priority="4293"/>
  </conditionalFormatting>
  <conditionalFormatting sqref="DZV101">
    <cfRule type="duplicateValues" dxfId="0" priority="4292"/>
  </conditionalFormatting>
  <conditionalFormatting sqref="EAC101">
    <cfRule type="duplicateValues" dxfId="0" priority="4291"/>
  </conditionalFormatting>
  <conditionalFormatting sqref="EAJ101">
    <cfRule type="duplicateValues" dxfId="0" priority="4290"/>
  </conditionalFormatting>
  <conditionalFormatting sqref="EAQ101">
    <cfRule type="duplicateValues" dxfId="0" priority="4289"/>
  </conditionalFormatting>
  <conditionalFormatting sqref="EAX101">
    <cfRule type="duplicateValues" dxfId="0" priority="4288"/>
  </conditionalFormatting>
  <conditionalFormatting sqref="EBE101">
    <cfRule type="duplicateValues" dxfId="0" priority="4287"/>
  </conditionalFormatting>
  <conditionalFormatting sqref="EBL101">
    <cfRule type="duplicateValues" dxfId="0" priority="4286"/>
  </conditionalFormatting>
  <conditionalFormatting sqref="EBS101">
    <cfRule type="duplicateValues" dxfId="0" priority="4285"/>
  </conditionalFormatting>
  <conditionalFormatting sqref="EBZ101">
    <cfRule type="duplicateValues" dxfId="0" priority="4284"/>
  </conditionalFormatting>
  <conditionalFormatting sqref="ECG101">
    <cfRule type="duplicateValues" dxfId="0" priority="4283"/>
  </conditionalFormatting>
  <conditionalFormatting sqref="ECN101">
    <cfRule type="duplicateValues" dxfId="0" priority="4282"/>
  </conditionalFormatting>
  <conditionalFormatting sqref="ECU101">
    <cfRule type="duplicateValues" dxfId="0" priority="4281"/>
  </conditionalFormatting>
  <conditionalFormatting sqref="EDB101">
    <cfRule type="duplicateValues" dxfId="0" priority="4280"/>
  </conditionalFormatting>
  <conditionalFormatting sqref="EDI101">
    <cfRule type="duplicateValues" dxfId="0" priority="4279"/>
  </conditionalFormatting>
  <conditionalFormatting sqref="EDP101">
    <cfRule type="duplicateValues" dxfId="0" priority="4278"/>
  </conditionalFormatting>
  <conditionalFormatting sqref="EDW101">
    <cfRule type="duplicateValues" dxfId="0" priority="4277"/>
  </conditionalFormatting>
  <conditionalFormatting sqref="EED101">
    <cfRule type="duplicateValues" dxfId="0" priority="4276"/>
  </conditionalFormatting>
  <conditionalFormatting sqref="EEK101">
    <cfRule type="duplicateValues" dxfId="0" priority="4275"/>
  </conditionalFormatting>
  <conditionalFormatting sqref="EER101">
    <cfRule type="duplicateValues" dxfId="0" priority="4274"/>
  </conditionalFormatting>
  <conditionalFormatting sqref="EEY101">
    <cfRule type="duplicateValues" dxfId="0" priority="4273"/>
  </conditionalFormatting>
  <conditionalFormatting sqref="EFF101">
    <cfRule type="duplicateValues" dxfId="0" priority="4272"/>
  </conditionalFormatting>
  <conditionalFormatting sqref="EFM101">
    <cfRule type="duplicateValues" dxfId="0" priority="4271"/>
  </conditionalFormatting>
  <conditionalFormatting sqref="EFT101">
    <cfRule type="duplicateValues" dxfId="0" priority="4270"/>
  </conditionalFormatting>
  <conditionalFormatting sqref="EGA101">
    <cfRule type="duplicateValues" dxfId="0" priority="4269"/>
  </conditionalFormatting>
  <conditionalFormatting sqref="EGH101">
    <cfRule type="duplicateValues" dxfId="0" priority="4268"/>
  </conditionalFormatting>
  <conditionalFormatting sqref="EGO101">
    <cfRule type="duplicateValues" dxfId="0" priority="4267"/>
  </conditionalFormatting>
  <conditionalFormatting sqref="EGV101">
    <cfRule type="duplicateValues" dxfId="0" priority="4266"/>
  </conditionalFormatting>
  <conditionalFormatting sqref="EHC101">
    <cfRule type="duplicateValues" dxfId="0" priority="4265"/>
  </conditionalFormatting>
  <conditionalFormatting sqref="EHJ101">
    <cfRule type="duplicateValues" dxfId="0" priority="4264"/>
  </conditionalFormatting>
  <conditionalFormatting sqref="EHQ101">
    <cfRule type="duplicateValues" dxfId="0" priority="4263"/>
  </conditionalFormatting>
  <conditionalFormatting sqref="EHX101">
    <cfRule type="duplicateValues" dxfId="0" priority="4262"/>
  </conditionalFormatting>
  <conditionalFormatting sqref="EIE101">
    <cfRule type="duplicateValues" dxfId="0" priority="4261"/>
  </conditionalFormatting>
  <conditionalFormatting sqref="EIL101">
    <cfRule type="duplicateValues" dxfId="0" priority="4260"/>
  </conditionalFormatting>
  <conditionalFormatting sqref="EIS101">
    <cfRule type="duplicateValues" dxfId="0" priority="4259"/>
  </conditionalFormatting>
  <conditionalFormatting sqref="EIZ101">
    <cfRule type="duplicateValues" dxfId="0" priority="4258"/>
  </conditionalFormatting>
  <conditionalFormatting sqref="EJG101">
    <cfRule type="duplicateValues" dxfId="0" priority="4257"/>
  </conditionalFormatting>
  <conditionalFormatting sqref="EJN101">
    <cfRule type="duplicateValues" dxfId="0" priority="4256"/>
  </conditionalFormatting>
  <conditionalFormatting sqref="EJU101">
    <cfRule type="duplicateValues" dxfId="0" priority="4255"/>
  </conditionalFormatting>
  <conditionalFormatting sqref="EKB101">
    <cfRule type="duplicateValues" dxfId="0" priority="4254"/>
  </conditionalFormatting>
  <conditionalFormatting sqref="EKI101">
    <cfRule type="duplicateValues" dxfId="0" priority="4253"/>
  </conditionalFormatting>
  <conditionalFormatting sqref="EKP101">
    <cfRule type="duplicateValues" dxfId="0" priority="4252"/>
  </conditionalFormatting>
  <conditionalFormatting sqref="EKW101">
    <cfRule type="duplicateValues" dxfId="0" priority="4251"/>
  </conditionalFormatting>
  <conditionalFormatting sqref="ELD101">
    <cfRule type="duplicateValues" dxfId="0" priority="4250"/>
  </conditionalFormatting>
  <conditionalFormatting sqref="ELK101">
    <cfRule type="duplicateValues" dxfId="0" priority="4249"/>
  </conditionalFormatting>
  <conditionalFormatting sqref="ELR101">
    <cfRule type="duplicateValues" dxfId="0" priority="4248"/>
  </conditionalFormatting>
  <conditionalFormatting sqref="ELY101">
    <cfRule type="duplicateValues" dxfId="0" priority="4247"/>
  </conditionalFormatting>
  <conditionalFormatting sqref="EMF101">
    <cfRule type="duplicateValues" dxfId="0" priority="4246"/>
  </conditionalFormatting>
  <conditionalFormatting sqref="EMM101">
    <cfRule type="duplicateValues" dxfId="0" priority="4245"/>
  </conditionalFormatting>
  <conditionalFormatting sqref="EMT101">
    <cfRule type="duplicateValues" dxfId="0" priority="4244"/>
  </conditionalFormatting>
  <conditionalFormatting sqref="ENA101">
    <cfRule type="duplicateValues" dxfId="0" priority="4243"/>
  </conditionalFormatting>
  <conditionalFormatting sqref="ENH101">
    <cfRule type="duplicateValues" dxfId="0" priority="4242"/>
  </conditionalFormatting>
  <conditionalFormatting sqref="ENO101">
    <cfRule type="duplicateValues" dxfId="0" priority="4241"/>
  </conditionalFormatting>
  <conditionalFormatting sqref="ENV101">
    <cfRule type="duplicateValues" dxfId="0" priority="4240"/>
  </conditionalFormatting>
  <conditionalFormatting sqref="EOC101">
    <cfRule type="duplicateValues" dxfId="0" priority="4239"/>
  </conditionalFormatting>
  <conditionalFormatting sqref="EOJ101">
    <cfRule type="duplicateValues" dxfId="0" priority="4238"/>
  </conditionalFormatting>
  <conditionalFormatting sqref="EOQ101">
    <cfRule type="duplicateValues" dxfId="0" priority="4237"/>
  </conditionalFormatting>
  <conditionalFormatting sqref="EOX101">
    <cfRule type="duplicateValues" dxfId="0" priority="4236"/>
  </conditionalFormatting>
  <conditionalFormatting sqref="EPE101">
    <cfRule type="duplicateValues" dxfId="0" priority="4235"/>
  </conditionalFormatting>
  <conditionalFormatting sqref="EPL101">
    <cfRule type="duplicateValues" dxfId="0" priority="4234"/>
  </conditionalFormatting>
  <conditionalFormatting sqref="EPS101">
    <cfRule type="duplicateValues" dxfId="0" priority="4233"/>
  </conditionalFormatting>
  <conditionalFormatting sqref="EPZ101">
    <cfRule type="duplicateValues" dxfId="0" priority="4232"/>
  </conditionalFormatting>
  <conditionalFormatting sqref="EQG101">
    <cfRule type="duplicateValues" dxfId="0" priority="4231"/>
  </conditionalFormatting>
  <conditionalFormatting sqref="EQN101">
    <cfRule type="duplicateValues" dxfId="0" priority="4230"/>
  </conditionalFormatting>
  <conditionalFormatting sqref="EQU101">
    <cfRule type="duplicateValues" dxfId="0" priority="4229"/>
  </conditionalFormatting>
  <conditionalFormatting sqref="ERB101">
    <cfRule type="duplicateValues" dxfId="0" priority="4228"/>
  </conditionalFormatting>
  <conditionalFormatting sqref="ERI101">
    <cfRule type="duplicateValues" dxfId="0" priority="4227"/>
  </conditionalFormatting>
  <conditionalFormatting sqref="ERP101">
    <cfRule type="duplicateValues" dxfId="0" priority="4226"/>
  </conditionalFormatting>
  <conditionalFormatting sqref="ERW101">
    <cfRule type="duplicateValues" dxfId="0" priority="4225"/>
  </conditionalFormatting>
  <conditionalFormatting sqref="ESD101">
    <cfRule type="duplicateValues" dxfId="0" priority="4224"/>
  </conditionalFormatting>
  <conditionalFormatting sqref="ESK101">
    <cfRule type="duplicateValues" dxfId="0" priority="4223"/>
  </conditionalFormatting>
  <conditionalFormatting sqref="ESR101">
    <cfRule type="duplicateValues" dxfId="0" priority="4222"/>
  </conditionalFormatting>
  <conditionalFormatting sqref="ESY101">
    <cfRule type="duplicateValues" dxfId="0" priority="4221"/>
  </conditionalFormatting>
  <conditionalFormatting sqref="ETF101">
    <cfRule type="duplicateValues" dxfId="0" priority="4220"/>
  </conditionalFormatting>
  <conditionalFormatting sqref="ETM101">
    <cfRule type="duplicateValues" dxfId="0" priority="4219"/>
  </conditionalFormatting>
  <conditionalFormatting sqref="ETT101">
    <cfRule type="duplicateValues" dxfId="0" priority="4218"/>
  </conditionalFormatting>
  <conditionalFormatting sqref="EUA101">
    <cfRule type="duplicateValues" dxfId="0" priority="4217"/>
  </conditionalFormatting>
  <conditionalFormatting sqref="EUH101">
    <cfRule type="duplicateValues" dxfId="0" priority="4216"/>
  </conditionalFormatting>
  <conditionalFormatting sqref="EUO101">
    <cfRule type="duplicateValues" dxfId="0" priority="4215"/>
  </conditionalFormatting>
  <conditionalFormatting sqref="EUV101">
    <cfRule type="duplicateValues" dxfId="0" priority="4214"/>
  </conditionalFormatting>
  <conditionalFormatting sqref="EVC101">
    <cfRule type="duplicateValues" dxfId="0" priority="4213"/>
  </conditionalFormatting>
  <conditionalFormatting sqref="EVJ101">
    <cfRule type="duplicateValues" dxfId="0" priority="4212"/>
  </conditionalFormatting>
  <conditionalFormatting sqref="EVQ101">
    <cfRule type="duplicateValues" dxfId="0" priority="4211"/>
  </conditionalFormatting>
  <conditionalFormatting sqref="EVX101">
    <cfRule type="duplicateValues" dxfId="0" priority="4210"/>
  </conditionalFormatting>
  <conditionalFormatting sqref="EWE101">
    <cfRule type="duplicateValues" dxfId="0" priority="4209"/>
  </conditionalFormatting>
  <conditionalFormatting sqref="EWL101">
    <cfRule type="duplicateValues" dxfId="0" priority="4208"/>
  </conditionalFormatting>
  <conditionalFormatting sqref="EWS101">
    <cfRule type="duplicateValues" dxfId="0" priority="4207"/>
  </conditionalFormatting>
  <conditionalFormatting sqref="EWZ101">
    <cfRule type="duplicateValues" dxfId="0" priority="4206"/>
  </conditionalFormatting>
  <conditionalFormatting sqref="EXG101">
    <cfRule type="duplicateValues" dxfId="0" priority="4205"/>
  </conditionalFormatting>
  <conditionalFormatting sqref="EXN101">
    <cfRule type="duplicateValues" dxfId="0" priority="4204"/>
  </conditionalFormatting>
  <conditionalFormatting sqref="EXU101">
    <cfRule type="duplicateValues" dxfId="0" priority="4203"/>
  </conditionalFormatting>
  <conditionalFormatting sqref="EYB101">
    <cfRule type="duplicateValues" dxfId="0" priority="4202"/>
  </conditionalFormatting>
  <conditionalFormatting sqref="EYI101">
    <cfRule type="duplicateValues" dxfId="0" priority="4201"/>
  </conditionalFormatting>
  <conditionalFormatting sqref="EYP101">
    <cfRule type="duplicateValues" dxfId="0" priority="4200"/>
  </conditionalFormatting>
  <conditionalFormatting sqref="EYW101">
    <cfRule type="duplicateValues" dxfId="0" priority="4199"/>
  </conditionalFormatting>
  <conditionalFormatting sqref="EZD101">
    <cfRule type="duplicateValues" dxfId="0" priority="4198"/>
  </conditionalFormatting>
  <conditionalFormatting sqref="EZK101">
    <cfRule type="duplicateValues" dxfId="0" priority="4197"/>
  </conditionalFormatting>
  <conditionalFormatting sqref="EZR101">
    <cfRule type="duplicateValues" dxfId="0" priority="4196"/>
  </conditionalFormatting>
  <conditionalFormatting sqref="EZY101">
    <cfRule type="duplicateValues" dxfId="0" priority="4195"/>
  </conditionalFormatting>
  <conditionalFormatting sqref="FAF101">
    <cfRule type="duplicateValues" dxfId="0" priority="4194"/>
  </conditionalFormatting>
  <conditionalFormatting sqref="FAM101">
    <cfRule type="duplicateValues" dxfId="0" priority="4193"/>
  </conditionalFormatting>
  <conditionalFormatting sqref="FAT101">
    <cfRule type="duplicateValues" dxfId="0" priority="4192"/>
  </conditionalFormatting>
  <conditionalFormatting sqref="FBA101">
    <cfRule type="duplicateValues" dxfId="0" priority="4191"/>
  </conditionalFormatting>
  <conditionalFormatting sqref="FBH101">
    <cfRule type="duplicateValues" dxfId="0" priority="4190"/>
  </conditionalFormatting>
  <conditionalFormatting sqref="FBO101">
    <cfRule type="duplicateValues" dxfId="0" priority="4189"/>
  </conditionalFormatting>
  <conditionalFormatting sqref="FBV101">
    <cfRule type="duplicateValues" dxfId="0" priority="4188"/>
  </conditionalFormatting>
  <conditionalFormatting sqref="FCC101">
    <cfRule type="duplicateValues" dxfId="0" priority="4187"/>
  </conditionalFormatting>
  <conditionalFormatting sqref="FCJ101">
    <cfRule type="duplicateValues" dxfId="0" priority="4186"/>
  </conditionalFormatting>
  <conditionalFormatting sqref="FCQ101">
    <cfRule type="duplicateValues" dxfId="0" priority="4185"/>
  </conditionalFormatting>
  <conditionalFormatting sqref="FCX101">
    <cfRule type="duplicateValues" dxfId="0" priority="4184"/>
  </conditionalFormatting>
  <conditionalFormatting sqref="FDE101">
    <cfRule type="duplicateValues" dxfId="0" priority="4183"/>
  </conditionalFormatting>
  <conditionalFormatting sqref="FDL101">
    <cfRule type="duplicateValues" dxfId="0" priority="4182"/>
  </conditionalFormatting>
  <conditionalFormatting sqref="FDS101">
    <cfRule type="duplicateValues" dxfId="0" priority="4181"/>
  </conditionalFormatting>
  <conditionalFormatting sqref="FDZ101">
    <cfRule type="duplicateValues" dxfId="0" priority="4180"/>
  </conditionalFormatting>
  <conditionalFormatting sqref="FEG101">
    <cfRule type="duplicateValues" dxfId="0" priority="4179"/>
  </conditionalFormatting>
  <conditionalFormatting sqref="FEN101">
    <cfRule type="duplicateValues" dxfId="0" priority="4178"/>
  </conditionalFormatting>
  <conditionalFormatting sqref="FEU101">
    <cfRule type="duplicateValues" dxfId="0" priority="4177"/>
  </conditionalFormatting>
  <conditionalFormatting sqref="FFB101">
    <cfRule type="duplicateValues" dxfId="0" priority="4176"/>
  </conditionalFormatting>
  <conditionalFormatting sqref="FFI101">
    <cfRule type="duplicateValues" dxfId="0" priority="4175"/>
  </conditionalFormatting>
  <conditionalFormatting sqref="FFP101">
    <cfRule type="duplicateValues" dxfId="0" priority="4174"/>
  </conditionalFormatting>
  <conditionalFormatting sqref="FFW101">
    <cfRule type="duplicateValues" dxfId="0" priority="4173"/>
  </conditionalFormatting>
  <conditionalFormatting sqref="FGD101">
    <cfRule type="duplicateValues" dxfId="0" priority="4172"/>
  </conditionalFormatting>
  <conditionalFormatting sqref="FGK101">
    <cfRule type="duplicateValues" dxfId="0" priority="4171"/>
  </conditionalFormatting>
  <conditionalFormatting sqref="FGR101">
    <cfRule type="duplicateValues" dxfId="0" priority="4170"/>
  </conditionalFormatting>
  <conditionalFormatting sqref="FGY101">
    <cfRule type="duplicateValues" dxfId="0" priority="4169"/>
  </conditionalFormatting>
  <conditionalFormatting sqref="FHF101">
    <cfRule type="duplicateValues" dxfId="0" priority="4168"/>
  </conditionalFormatting>
  <conditionalFormatting sqref="FHM101">
    <cfRule type="duplicateValues" dxfId="0" priority="4167"/>
  </conditionalFormatting>
  <conditionalFormatting sqref="FHT101">
    <cfRule type="duplicateValues" dxfId="0" priority="4166"/>
  </conditionalFormatting>
  <conditionalFormatting sqref="FIA101">
    <cfRule type="duplicateValues" dxfId="0" priority="4165"/>
  </conditionalFormatting>
  <conditionalFormatting sqref="FIH101">
    <cfRule type="duplicateValues" dxfId="0" priority="4164"/>
  </conditionalFormatting>
  <conditionalFormatting sqref="FIO101">
    <cfRule type="duplicateValues" dxfId="0" priority="4163"/>
  </conditionalFormatting>
  <conditionalFormatting sqref="FIV101">
    <cfRule type="duplicateValues" dxfId="0" priority="4162"/>
  </conditionalFormatting>
  <conditionalFormatting sqref="FJC101">
    <cfRule type="duplicateValues" dxfId="0" priority="4161"/>
  </conditionalFormatting>
  <conditionalFormatting sqref="FJJ101">
    <cfRule type="duplicateValues" dxfId="0" priority="4160"/>
  </conditionalFormatting>
  <conditionalFormatting sqref="FJQ101">
    <cfRule type="duplicateValues" dxfId="0" priority="4159"/>
  </conditionalFormatting>
  <conditionalFormatting sqref="FJX101">
    <cfRule type="duplicateValues" dxfId="0" priority="4158"/>
  </conditionalFormatting>
  <conditionalFormatting sqref="FKE101">
    <cfRule type="duplicateValues" dxfId="0" priority="4157"/>
  </conditionalFormatting>
  <conditionalFormatting sqref="FKL101">
    <cfRule type="duplicateValues" dxfId="0" priority="4156"/>
  </conditionalFormatting>
  <conditionalFormatting sqref="FKS101">
    <cfRule type="duplicateValues" dxfId="0" priority="4155"/>
  </conditionalFormatting>
  <conditionalFormatting sqref="FKZ101">
    <cfRule type="duplicateValues" dxfId="0" priority="4154"/>
  </conditionalFormatting>
  <conditionalFormatting sqref="FLG101">
    <cfRule type="duplicateValues" dxfId="0" priority="4153"/>
  </conditionalFormatting>
  <conditionalFormatting sqref="FLN101">
    <cfRule type="duplicateValues" dxfId="0" priority="4152"/>
  </conditionalFormatting>
  <conditionalFormatting sqref="FLU101">
    <cfRule type="duplicateValues" dxfId="0" priority="4151"/>
  </conditionalFormatting>
  <conditionalFormatting sqref="FMB101">
    <cfRule type="duplicateValues" dxfId="0" priority="4150"/>
  </conditionalFormatting>
  <conditionalFormatting sqref="FMI101">
    <cfRule type="duplicateValues" dxfId="0" priority="4149"/>
  </conditionalFormatting>
  <conditionalFormatting sqref="FMP101">
    <cfRule type="duplicateValues" dxfId="0" priority="4148"/>
  </conditionalFormatting>
  <conditionalFormatting sqref="FMW101">
    <cfRule type="duplicateValues" dxfId="0" priority="4147"/>
  </conditionalFormatting>
  <conditionalFormatting sqref="FND101">
    <cfRule type="duplicateValues" dxfId="0" priority="4146"/>
  </conditionalFormatting>
  <conditionalFormatting sqref="FNK101">
    <cfRule type="duplicateValues" dxfId="0" priority="4145"/>
  </conditionalFormatting>
  <conditionalFormatting sqref="FNR101">
    <cfRule type="duplicateValues" dxfId="0" priority="4144"/>
  </conditionalFormatting>
  <conditionalFormatting sqref="FNY101">
    <cfRule type="duplicateValues" dxfId="0" priority="4143"/>
  </conditionalFormatting>
  <conditionalFormatting sqref="FOF101">
    <cfRule type="duplicateValues" dxfId="0" priority="4142"/>
  </conditionalFormatting>
  <conditionalFormatting sqref="FOM101">
    <cfRule type="duplicateValues" dxfId="0" priority="4141"/>
  </conditionalFormatting>
  <conditionalFormatting sqref="FOT101">
    <cfRule type="duplicateValues" dxfId="0" priority="4140"/>
  </conditionalFormatting>
  <conditionalFormatting sqref="FPA101">
    <cfRule type="duplicateValues" dxfId="0" priority="4139"/>
  </conditionalFormatting>
  <conditionalFormatting sqref="FPH101">
    <cfRule type="duplicateValues" dxfId="0" priority="4138"/>
  </conditionalFormatting>
  <conditionalFormatting sqref="FPO101">
    <cfRule type="duplicateValues" dxfId="0" priority="4137"/>
  </conditionalFormatting>
  <conditionalFormatting sqref="FPV101">
    <cfRule type="duplicateValues" dxfId="0" priority="4136"/>
  </conditionalFormatting>
  <conditionalFormatting sqref="FQC101">
    <cfRule type="duplicateValues" dxfId="0" priority="4135"/>
  </conditionalFormatting>
  <conditionalFormatting sqref="FQJ101">
    <cfRule type="duplicateValues" dxfId="0" priority="4134"/>
  </conditionalFormatting>
  <conditionalFormatting sqref="FQQ101">
    <cfRule type="duplicateValues" dxfId="0" priority="4133"/>
  </conditionalFormatting>
  <conditionalFormatting sqref="FQX101">
    <cfRule type="duplicateValues" dxfId="0" priority="4132"/>
  </conditionalFormatting>
  <conditionalFormatting sqref="FRE101">
    <cfRule type="duplicateValues" dxfId="0" priority="4131"/>
  </conditionalFormatting>
  <conditionalFormatting sqref="FRL101">
    <cfRule type="duplicateValues" dxfId="0" priority="4130"/>
  </conditionalFormatting>
  <conditionalFormatting sqref="FRS101">
    <cfRule type="duplicateValues" dxfId="0" priority="4129"/>
  </conditionalFormatting>
  <conditionalFormatting sqref="FRZ101">
    <cfRule type="duplicateValues" dxfId="0" priority="4128"/>
  </conditionalFormatting>
  <conditionalFormatting sqref="FSG101">
    <cfRule type="duplicateValues" dxfId="0" priority="4127"/>
  </conditionalFormatting>
  <conditionalFormatting sqref="FSN101">
    <cfRule type="duplicateValues" dxfId="0" priority="4126"/>
  </conditionalFormatting>
  <conditionalFormatting sqref="FSU101">
    <cfRule type="duplicateValues" dxfId="0" priority="4125"/>
  </conditionalFormatting>
  <conditionalFormatting sqref="FTB101">
    <cfRule type="duplicateValues" dxfId="0" priority="4124"/>
  </conditionalFormatting>
  <conditionalFormatting sqref="FTI101">
    <cfRule type="duplicateValues" dxfId="0" priority="4123"/>
  </conditionalFormatting>
  <conditionalFormatting sqref="FTP101">
    <cfRule type="duplicateValues" dxfId="0" priority="4122"/>
  </conditionalFormatting>
  <conditionalFormatting sqref="FTW101">
    <cfRule type="duplicateValues" dxfId="0" priority="4121"/>
  </conditionalFormatting>
  <conditionalFormatting sqref="FUD101">
    <cfRule type="duplicateValues" dxfId="0" priority="4120"/>
  </conditionalFormatting>
  <conditionalFormatting sqref="FUK101">
    <cfRule type="duplicateValues" dxfId="0" priority="4119"/>
  </conditionalFormatting>
  <conditionalFormatting sqref="FUR101">
    <cfRule type="duplicateValues" dxfId="0" priority="4118"/>
  </conditionalFormatting>
  <conditionalFormatting sqref="FUY101">
    <cfRule type="duplicateValues" dxfId="0" priority="4117"/>
  </conditionalFormatting>
  <conditionalFormatting sqref="FVF101">
    <cfRule type="duplicateValues" dxfId="0" priority="4116"/>
  </conditionalFormatting>
  <conditionalFormatting sqref="FVM101">
    <cfRule type="duplicateValues" dxfId="0" priority="4115"/>
  </conditionalFormatting>
  <conditionalFormatting sqref="FVT101">
    <cfRule type="duplicateValues" dxfId="0" priority="4114"/>
  </conditionalFormatting>
  <conditionalFormatting sqref="FWA101">
    <cfRule type="duplicateValues" dxfId="0" priority="4113"/>
  </conditionalFormatting>
  <conditionalFormatting sqref="FWH101">
    <cfRule type="duplicateValues" dxfId="0" priority="4112"/>
  </conditionalFormatting>
  <conditionalFormatting sqref="FWO101">
    <cfRule type="duplicateValues" dxfId="0" priority="4111"/>
  </conditionalFormatting>
  <conditionalFormatting sqref="FWV101">
    <cfRule type="duplicateValues" dxfId="0" priority="4110"/>
  </conditionalFormatting>
  <conditionalFormatting sqref="FXC101">
    <cfRule type="duplicateValues" dxfId="0" priority="4109"/>
  </conditionalFormatting>
  <conditionalFormatting sqref="FXJ101">
    <cfRule type="duplicateValues" dxfId="0" priority="4108"/>
  </conditionalFormatting>
  <conditionalFormatting sqref="FXQ101">
    <cfRule type="duplicateValues" dxfId="0" priority="4107"/>
  </conditionalFormatting>
  <conditionalFormatting sqref="FXX101">
    <cfRule type="duplicateValues" dxfId="0" priority="4106"/>
  </conditionalFormatting>
  <conditionalFormatting sqref="FYE101">
    <cfRule type="duplicateValues" dxfId="0" priority="4105"/>
  </conditionalFormatting>
  <conditionalFormatting sqref="FYL101">
    <cfRule type="duplicateValues" dxfId="0" priority="4104"/>
  </conditionalFormatting>
  <conditionalFormatting sqref="FYS101">
    <cfRule type="duplicateValues" dxfId="0" priority="4103"/>
  </conditionalFormatting>
  <conditionalFormatting sqref="FYZ101">
    <cfRule type="duplicateValues" dxfId="0" priority="4102"/>
  </conditionalFormatting>
  <conditionalFormatting sqref="FZG101">
    <cfRule type="duplicateValues" dxfId="0" priority="4101"/>
  </conditionalFormatting>
  <conditionalFormatting sqref="FZN101">
    <cfRule type="duplicateValues" dxfId="0" priority="4100"/>
  </conditionalFormatting>
  <conditionalFormatting sqref="FZU101">
    <cfRule type="duplicateValues" dxfId="0" priority="4099"/>
  </conditionalFormatting>
  <conditionalFormatting sqref="GAB101">
    <cfRule type="duplicateValues" dxfId="0" priority="4098"/>
  </conditionalFormatting>
  <conditionalFormatting sqref="GAI101">
    <cfRule type="duplicateValues" dxfId="0" priority="4097"/>
  </conditionalFormatting>
  <conditionalFormatting sqref="GAP101">
    <cfRule type="duplicateValues" dxfId="0" priority="4096"/>
  </conditionalFormatting>
  <conditionalFormatting sqref="GAW101">
    <cfRule type="duplicateValues" dxfId="0" priority="4095"/>
  </conditionalFormatting>
  <conditionalFormatting sqref="GBD101">
    <cfRule type="duplicateValues" dxfId="0" priority="4094"/>
  </conditionalFormatting>
  <conditionalFormatting sqref="GBK101">
    <cfRule type="duplicateValues" dxfId="0" priority="4093"/>
  </conditionalFormatting>
  <conditionalFormatting sqref="GBR101">
    <cfRule type="duplicateValues" dxfId="0" priority="4092"/>
  </conditionalFormatting>
  <conditionalFormatting sqref="GBY101">
    <cfRule type="duplicateValues" dxfId="0" priority="4091"/>
  </conditionalFormatting>
  <conditionalFormatting sqref="GCF101">
    <cfRule type="duplicateValues" dxfId="0" priority="4090"/>
  </conditionalFormatting>
  <conditionalFormatting sqref="GCM101">
    <cfRule type="duplicateValues" dxfId="0" priority="4089"/>
  </conditionalFormatting>
  <conditionalFormatting sqref="GCT101">
    <cfRule type="duplicateValues" dxfId="0" priority="4088"/>
  </conditionalFormatting>
  <conditionalFormatting sqref="GDA101">
    <cfRule type="duplicateValues" dxfId="0" priority="4087"/>
  </conditionalFormatting>
  <conditionalFormatting sqref="GDH101">
    <cfRule type="duplicateValues" dxfId="0" priority="4086"/>
  </conditionalFormatting>
  <conditionalFormatting sqref="GDO101">
    <cfRule type="duplicateValues" dxfId="0" priority="4085"/>
  </conditionalFormatting>
  <conditionalFormatting sqref="GDV101">
    <cfRule type="duplicateValues" dxfId="0" priority="4084"/>
  </conditionalFormatting>
  <conditionalFormatting sqref="GEC101">
    <cfRule type="duplicateValues" dxfId="0" priority="4083"/>
  </conditionalFormatting>
  <conditionalFormatting sqref="GEJ101">
    <cfRule type="duplicateValues" dxfId="0" priority="4082"/>
  </conditionalFormatting>
  <conditionalFormatting sqref="GEQ101">
    <cfRule type="duplicateValues" dxfId="0" priority="4081"/>
  </conditionalFormatting>
  <conditionalFormatting sqref="GEX101">
    <cfRule type="duplicateValues" dxfId="0" priority="4080"/>
  </conditionalFormatting>
  <conditionalFormatting sqref="GFE101">
    <cfRule type="duplicateValues" dxfId="0" priority="4079"/>
  </conditionalFormatting>
  <conditionalFormatting sqref="GFL101">
    <cfRule type="duplicateValues" dxfId="0" priority="4078"/>
  </conditionalFormatting>
  <conditionalFormatting sqref="GFS101">
    <cfRule type="duplicateValues" dxfId="0" priority="4077"/>
  </conditionalFormatting>
  <conditionalFormatting sqref="GFZ101">
    <cfRule type="duplicateValues" dxfId="0" priority="4076"/>
  </conditionalFormatting>
  <conditionalFormatting sqref="GGG101">
    <cfRule type="duplicateValues" dxfId="0" priority="4075"/>
  </conditionalFormatting>
  <conditionalFormatting sqref="GGN101">
    <cfRule type="duplicateValues" dxfId="0" priority="4074"/>
  </conditionalFormatting>
  <conditionalFormatting sqref="GGU101">
    <cfRule type="duplicateValues" dxfId="0" priority="4073"/>
  </conditionalFormatting>
  <conditionalFormatting sqref="GHB101">
    <cfRule type="duplicateValues" dxfId="0" priority="4072"/>
  </conditionalFormatting>
  <conditionalFormatting sqref="GHI101">
    <cfRule type="duplicateValues" dxfId="0" priority="4071"/>
  </conditionalFormatting>
  <conditionalFormatting sqref="GHP101">
    <cfRule type="duplicateValues" dxfId="0" priority="4070"/>
  </conditionalFormatting>
  <conditionalFormatting sqref="GHW101">
    <cfRule type="duplicateValues" dxfId="0" priority="4069"/>
  </conditionalFormatting>
  <conditionalFormatting sqref="GID101">
    <cfRule type="duplicateValues" dxfId="0" priority="4068"/>
  </conditionalFormatting>
  <conditionalFormatting sqref="GIK101">
    <cfRule type="duplicateValues" dxfId="0" priority="4067"/>
  </conditionalFormatting>
  <conditionalFormatting sqref="GIR101">
    <cfRule type="duplicateValues" dxfId="0" priority="4066"/>
  </conditionalFormatting>
  <conditionalFormatting sqref="GIY101">
    <cfRule type="duplicateValues" dxfId="0" priority="4065"/>
  </conditionalFormatting>
  <conditionalFormatting sqref="GJF101">
    <cfRule type="duplicateValues" dxfId="0" priority="4064"/>
  </conditionalFormatting>
  <conditionalFormatting sqref="GJM101">
    <cfRule type="duplicateValues" dxfId="0" priority="4063"/>
  </conditionalFormatting>
  <conditionalFormatting sqref="GJT101">
    <cfRule type="duplicateValues" dxfId="0" priority="4062"/>
  </conditionalFormatting>
  <conditionalFormatting sqref="GKA101">
    <cfRule type="duplicateValues" dxfId="0" priority="4061"/>
  </conditionalFormatting>
  <conditionalFormatting sqref="GKH101">
    <cfRule type="duplicateValues" dxfId="0" priority="4060"/>
  </conditionalFormatting>
  <conditionalFormatting sqref="GKO101">
    <cfRule type="duplicateValues" dxfId="0" priority="4059"/>
  </conditionalFormatting>
  <conditionalFormatting sqref="GKV101">
    <cfRule type="duplicateValues" dxfId="0" priority="4058"/>
  </conditionalFormatting>
  <conditionalFormatting sqref="GLC101">
    <cfRule type="duplicateValues" dxfId="0" priority="4057"/>
  </conditionalFormatting>
  <conditionalFormatting sqref="GLJ101">
    <cfRule type="duplicateValues" dxfId="0" priority="4056"/>
  </conditionalFormatting>
  <conditionalFormatting sqref="GLQ101">
    <cfRule type="duplicateValues" dxfId="0" priority="4055"/>
  </conditionalFormatting>
  <conditionalFormatting sqref="GLX101">
    <cfRule type="duplicateValues" dxfId="0" priority="4054"/>
  </conditionalFormatting>
  <conditionalFormatting sqref="GME101">
    <cfRule type="duplicateValues" dxfId="0" priority="4053"/>
  </conditionalFormatting>
  <conditionalFormatting sqref="GML101">
    <cfRule type="duplicateValues" dxfId="0" priority="4052"/>
  </conditionalFormatting>
  <conditionalFormatting sqref="GMS101">
    <cfRule type="duplicateValues" dxfId="0" priority="4051"/>
  </conditionalFormatting>
  <conditionalFormatting sqref="GMZ101">
    <cfRule type="duplicateValues" dxfId="0" priority="4050"/>
  </conditionalFormatting>
  <conditionalFormatting sqref="GNG101">
    <cfRule type="duplicateValues" dxfId="0" priority="4049"/>
  </conditionalFormatting>
  <conditionalFormatting sqref="GNN101">
    <cfRule type="duplicateValues" dxfId="0" priority="4048"/>
  </conditionalFormatting>
  <conditionalFormatting sqref="GNU101">
    <cfRule type="duplicateValues" dxfId="0" priority="4047"/>
  </conditionalFormatting>
  <conditionalFormatting sqref="GOB101">
    <cfRule type="duplicateValues" dxfId="0" priority="4046"/>
  </conditionalFormatting>
  <conditionalFormatting sqref="GOI101">
    <cfRule type="duplicateValues" dxfId="0" priority="4045"/>
  </conditionalFormatting>
  <conditionalFormatting sqref="GOP101">
    <cfRule type="duplicateValues" dxfId="0" priority="4044"/>
  </conditionalFormatting>
  <conditionalFormatting sqref="GOW101">
    <cfRule type="duplicateValues" dxfId="0" priority="4043"/>
  </conditionalFormatting>
  <conditionalFormatting sqref="GPD101">
    <cfRule type="duplicateValues" dxfId="0" priority="4042"/>
  </conditionalFormatting>
  <conditionalFormatting sqref="GPK101">
    <cfRule type="duplicateValues" dxfId="0" priority="4041"/>
  </conditionalFormatting>
  <conditionalFormatting sqref="GPR101">
    <cfRule type="duplicateValues" dxfId="0" priority="4040"/>
  </conditionalFormatting>
  <conditionalFormatting sqref="GPY101">
    <cfRule type="duplicateValues" dxfId="0" priority="4039"/>
  </conditionalFormatting>
  <conditionalFormatting sqref="GQF101">
    <cfRule type="duplicateValues" dxfId="0" priority="4038"/>
  </conditionalFormatting>
  <conditionalFormatting sqref="GQM101">
    <cfRule type="duplicateValues" dxfId="0" priority="4037"/>
  </conditionalFormatting>
  <conditionalFormatting sqref="GQT101">
    <cfRule type="duplicateValues" dxfId="0" priority="4036"/>
  </conditionalFormatting>
  <conditionalFormatting sqref="GRA101">
    <cfRule type="duplicateValues" dxfId="0" priority="4035"/>
  </conditionalFormatting>
  <conditionalFormatting sqref="GRH101">
    <cfRule type="duplicateValues" dxfId="0" priority="4034"/>
  </conditionalFormatting>
  <conditionalFormatting sqref="GRO101">
    <cfRule type="duplicateValues" dxfId="0" priority="4033"/>
  </conditionalFormatting>
  <conditionalFormatting sqref="GRV101">
    <cfRule type="duplicateValues" dxfId="0" priority="4032"/>
  </conditionalFormatting>
  <conditionalFormatting sqref="GSC101">
    <cfRule type="duplicateValues" dxfId="0" priority="4031"/>
  </conditionalFormatting>
  <conditionalFormatting sqref="GSJ101">
    <cfRule type="duplicateValues" dxfId="0" priority="4030"/>
  </conditionalFormatting>
  <conditionalFormatting sqref="GSQ101">
    <cfRule type="duplicateValues" dxfId="0" priority="4029"/>
  </conditionalFormatting>
  <conditionalFormatting sqref="GSX101">
    <cfRule type="duplicateValues" dxfId="0" priority="4028"/>
  </conditionalFormatting>
  <conditionalFormatting sqref="GTE101">
    <cfRule type="duplicateValues" dxfId="0" priority="4027"/>
  </conditionalFormatting>
  <conditionalFormatting sqref="GTL101">
    <cfRule type="duplicateValues" dxfId="0" priority="4026"/>
  </conditionalFormatting>
  <conditionalFormatting sqref="GTS101">
    <cfRule type="duplicateValues" dxfId="0" priority="4025"/>
  </conditionalFormatting>
  <conditionalFormatting sqref="GTZ101">
    <cfRule type="duplicateValues" dxfId="0" priority="4024"/>
  </conditionalFormatting>
  <conditionalFormatting sqref="GUG101">
    <cfRule type="duplicateValues" dxfId="0" priority="4023"/>
  </conditionalFormatting>
  <conditionalFormatting sqref="GUN101">
    <cfRule type="duplicateValues" dxfId="0" priority="4022"/>
  </conditionalFormatting>
  <conditionalFormatting sqref="GUU101">
    <cfRule type="duplicateValues" dxfId="0" priority="4021"/>
  </conditionalFormatting>
  <conditionalFormatting sqref="GVB101">
    <cfRule type="duplicateValues" dxfId="0" priority="4020"/>
  </conditionalFormatting>
  <conditionalFormatting sqref="GVI101">
    <cfRule type="duplicateValues" dxfId="0" priority="4019"/>
  </conditionalFormatting>
  <conditionalFormatting sqref="GVP101">
    <cfRule type="duplicateValues" dxfId="0" priority="4018"/>
  </conditionalFormatting>
  <conditionalFormatting sqref="GVW101">
    <cfRule type="duplicateValues" dxfId="0" priority="4017"/>
  </conditionalFormatting>
  <conditionalFormatting sqref="GWD101">
    <cfRule type="duplicateValues" dxfId="0" priority="4016"/>
  </conditionalFormatting>
  <conditionalFormatting sqref="GWK101">
    <cfRule type="duplicateValues" dxfId="0" priority="4015"/>
  </conditionalFormatting>
  <conditionalFormatting sqref="GWR101">
    <cfRule type="duplicateValues" dxfId="0" priority="4014"/>
  </conditionalFormatting>
  <conditionalFormatting sqref="GWY101">
    <cfRule type="duplicateValues" dxfId="0" priority="4013"/>
  </conditionalFormatting>
  <conditionalFormatting sqref="GXF101">
    <cfRule type="duplicateValues" dxfId="0" priority="4012"/>
  </conditionalFormatting>
  <conditionalFormatting sqref="GXM101">
    <cfRule type="duplicateValues" dxfId="0" priority="4011"/>
  </conditionalFormatting>
  <conditionalFormatting sqref="GXT101">
    <cfRule type="duplicateValues" dxfId="0" priority="4010"/>
  </conditionalFormatting>
  <conditionalFormatting sqref="GYA101">
    <cfRule type="duplicateValues" dxfId="0" priority="4009"/>
  </conditionalFormatting>
  <conditionalFormatting sqref="GYH101">
    <cfRule type="duplicateValues" dxfId="0" priority="4008"/>
  </conditionalFormatting>
  <conditionalFormatting sqref="GYO101">
    <cfRule type="duplicateValues" dxfId="0" priority="4007"/>
  </conditionalFormatting>
  <conditionalFormatting sqref="GYV101">
    <cfRule type="duplicateValues" dxfId="0" priority="4006"/>
  </conditionalFormatting>
  <conditionalFormatting sqref="GZC101">
    <cfRule type="duplicateValues" dxfId="0" priority="4005"/>
  </conditionalFormatting>
  <conditionalFormatting sqref="GZJ101">
    <cfRule type="duplicateValues" dxfId="0" priority="4004"/>
  </conditionalFormatting>
  <conditionalFormatting sqref="GZQ101">
    <cfRule type="duplicateValues" dxfId="0" priority="4003"/>
  </conditionalFormatting>
  <conditionalFormatting sqref="GZX101">
    <cfRule type="duplicateValues" dxfId="0" priority="4002"/>
  </conditionalFormatting>
  <conditionalFormatting sqref="HAE101">
    <cfRule type="duplicateValues" dxfId="0" priority="4001"/>
  </conditionalFormatting>
  <conditionalFormatting sqref="HAL101">
    <cfRule type="duplicateValues" dxfId="0" priority="4000"/>
  </conditionalFormatting>
  <conditionalFormatting sqref="HAS101">
    <cfRule type="duplicateValues" dxfId="0" priority="3999"/>
  </conditionalFormatting>
  <conditionalFormatting sqref="HAZ101">
    <cfRule type="duplicateValues" dxfId="0" priority="3998"/>
  </conditionalFormatting>
  <conditionalFormatting sqref="HBG101">
    <cfRule type="duplicateValues" dxfId="0" priority="3997"/>
  </conditionalFormatting>
  <conditionalFormatting sqref="HBN101">
    <cfRule type="duplicateValues" dxfId="0" priority="3996"/>
  </conditionalFormatting>
  <conditionalFormatting sqref="HBU101">
    <cfRule type="duplicateValues" dxfId="0" priority="3995"/>
  </conditionalFormatting>
  <conditionalFormatting sqref="HCB101">
    <cfRule type="duplicateValues" dxfId="0" priority="3994"/>
  </conditionalFormatting>
  <conditionalFormatting sqref="HCI101">
    <cfRule type="duplicateValues" dxfId="0" priority="3993"/>
  </conditionalFormatting>
  <conditionalFormatting sqref="HCP101">
    <cfRule type="duplicateValues" dxfId="0" priority="3992"/>
  </conditionalFormatting>
  <conditionalFormatting sqref="HCW101">
    <cfRule type="duplicateValues" dxfId="0" priority="3991"/>
  </conditionalFormatting>
  <conditionalFormatting sqref="HDD101">
    <cfRule type="duplicateValues" dxfId="0" priority="3990"/>
  </conditionalFormatting>
  <conditionalFormatting sqref="HDK101">
    <cfRule type="duplicateValues" dxfId="0" priority="3989"/>
  </conditionalFormatting>
  <conditionalFormatting sqref="HDR101">
    <cfRule type="duplicateValues" dxfId="0" priority="3988"/>
  </conditionalFormatting>
  <conditionalFormatting sqref="HDY101">
    <cfRule type="duplicateValues" dxfId="0" priority="3987"/>
  </conditionalFormatting>
  <conditionalFormatting sqref="HEF101">
    <cfRule type="duplicateValues" dxfId="0" priority="3986"/>
  </conditionalFormatting>
  <conditionalFormatting sqref="HEM101">
    <cfRule type="duplicateValues" dxfId="0" priority="3985"/>
  </conditionalFormatting>
  <conditionalFormatting sqref="HET101">
    <cfRule type="duplicateValues" dxfId="0" priority="3984"/>
  </conditionalFormatting>
  <conditionalFormatting sqref="HFA101">
    <cfRule type="duplicateValues" dxfId="0" priority="3983"/>
  </conditionalFormatting>
  <conditionalFormatting sqref="HFH101">
    <cfRule type="duplicateValues" dxfId="0" priority="3982"/>
  </conditionalFormatting>
  <conditionalFormatting sqref="HFO101">
    <cfRule type="duplicateValues" dxfId="0" priority="3981"/>
  </conditionalFormatting>
  <conditionalFormatting sqref="HFV101">
    <cfRule type="duplicateValues" dxfId="0" priority="3980"/>
  </conditionalFormatting>
  <conditionalFormatting sqref="HGC101">
    <cfRule type="duplicateValues" dxfId="0" priority="3979"/>
  </conditionalFormatting>
  <conditionalFormatting sqref="HGJ101">
    <cfRule type="duplicateValues" dxfId="0" priority="3978"/>
  </conditionalFormatting>
  <conditionalFormatting sqref="HGQ101">
    <cfRule type="duplicateValues" dxfId="0" priority="3977"/>
  </conditionalFormatting>
  <conditionalFormatting sqref="HGX101">
    <cfRule type="duplicateValues" dxfId="0" priority="3976"/>
  </conditionalFormatting>
  <conditionalFormatting sqref="HHE101">
    <cfRule type="duplicateValues" dxfId="0" priority="3975"/>
  </conditionalFormatting>
  <conditionalFormatting sqref="HHL101">
    <cfRule type="duplicateValues" dxfId="0" priority="3974"/>
  </conditionalFormatting>
  <conditionalFormatting sqref="HHS101">
    <cfRule type="duplicateValues" dxfId="0" priority="3973"/>
  </conditionalFormatting>
  <conditionalFormatting sqref="HHZ101">
    <cfRule type="duplicateValues" dxfId="0" priority="3972"/>
  </conditionalFormatting>
  <conditionalFormatting sqref="HIG101">
    <cfRule type="duplicateValues" dxfId="0" priority="3971"/>
  </conditionalFormatting>
  <conditionalFormatting sqref="HIN101">
    <cfRule type="duplicateValues" dxfId="0" priority="3970"/>
  </conditionalFormatting>
  <conditionalFormatting sqref="HIU101">
    <cfRule type="duplicateValues" dxfId="0" priority="3969"/>
  </conditionalFormatting>
  <conditionalFormatting sqref="HJB101">
    <cfRule type="duplicateValues" dxfId="0" priority="3968"/>
  </conditionalFormatting>
  <conditionalFormatting sqref="HJI101">
    <cfRule type="duplicateValues" dxfId="0" priority="3967"/>
  </conditionalFormatting>
  <conditionalFormatting sqref="HJP101">
    <cfRule type="duplicateValues" dxfId="0" priority="3966"/>
  </conditionalFormatting>
  <conditionalFormatting sqref="HJW101">
    <cfRule type="duplicateValues" dxfId="0" priority="3965"/>
  </conditionalFormatting>
  <conditionalFormatting sqref="HKD101">
    <cfRule type="duplicateValues" dxfId="0" priority="3964"/>
  </conditionalFormatting>
  <conditionalFormatting sqref="HKK101">
    <cfRule type="duplicateValues" dxfId="0" priority="3963"/>
  </conditionalFormatting>
  <conditionalFormatting sqref="HKR101">
    <cfRule type="duplicateValues" dxfId="0" priority="3962"/>
  </conditionalFormatting>
  <conditionalFormatting sqref="HKY101">
    <cfRule type="duplicateValues" dxfId="0" priority="3961"/>
  </conditionalFormatting>
  <conditionalFormatting sqref="HLF101">
    <cfRule type="duplicateValues" dxfId="0" priority="3960"/>
  </conditionalFormatting>
  <conditionalFormatting sqref="HLM101">
    <cfRule type="duplicateValues" dxfId="0" priority="3959"/>
  </conditionalFormatting>
  <conditionalFormatting sqref="HLT101">
    <cfRule type="duplicateValues" dxfId="0" priority="3958"/>
  </conditionalFormatting>
  <conditionalFormatting sqref="HMA101">
    <cfRule type="duplicateValues" dxfId="0" priority="3957"/>
  </conditionalFormatting>
  <conditionalFormatting sqref="HMH101">
    <cfRule type="duplicateValues" dxfId="0" priority="3956"/>
  </conditionalFormatting>
  <conditionalFormatting sqref="HMO101">
    <cfRule type="duplicateValues" dxfId="0" priority="3955"/>
  </conditionalFormatting>
  <conditionalFormatting sqref="HMV101">
    <cfRule type="duplicateValues" dxfId="0" priority="3954"/>
  </conditionalFormatting>
  <conditionalFormatting sqref="HNC101">
    <cfRule type="duplicateValues" dxfId="0" priority="3953"/>
  </conditionalFormatting>
  <conditionalFormatting sqref="HNJ101">
    <cfRule type="duplicateValues" dxfId="0" priority="3952"/>
  </conditionalFormatting>
  <conditionalFormatting sqref="HNQ101">
    <cfRule type="duplicateValues" dxfId="0" priority="3951"/>
  </conditionalFormatting>
  <conditionalFormatting sqref="HNX101">
    <cfRule type="duplicateValues" dxfId="0" priority="3950"/>
  </conditionalFormatting>
  <conditionalFormatting sqref="HOE101">
    <cfRule type="duplicateValues" dxfId="0" priority="3949"/>
  </conditionalFormatting>
  <conditionalFormatting sqref="HOL101">
    <cfRule type="duplicateValues" dxfId="0" priority="3948"/>
  </conditionalFormatting>
  <conditionalFormatting sqref="HOS101">
    <cfRule type="duplicateValues" dxfId="0" priority="3947"/>
  </conditionalFormatting>
  <conditionalFormatting sqref="HOZ101">
    <cfRule type="duplicateValues" dxfId="0" priority="3946"/>
  </conditionalFormatting>
  <conditionalFormatting sqref="HPG101">
    <cfRule type="duplicateValues" dxfId="0" priority="3945"/>
  </conditionalFormatting>
  <conditionalFormatting sqref="HPN101">
    <cfRule type="duplicateValues" dxfId="0" priority="3944"/>
  </conditionalFormatting>
  <conditionalFormatting sqref="HPU101">
    <cfRule type="duplicateValues" dxfId="0" priority="3943"/>
  </conditionalFormatting>
  <conditionalFormatting sqref="HQB101">
    <cfRule type="duplicateValues" dxfId="0" priority="3942"/>
  </conditionalFormatting>
  <conditionalFormatting sqref="HQI101">
    <cfRule type="duplicateValues" dxfId="0" priority="3941"/>
  </conditionalFormatting>
  <conditionalFormatting sqref="HQP101">
    <cfRule type="duplicateValues" dxfId="0" priority="3940"/>
  </conditionalFormatting>
  <conditionalFormatting sqref="HQW101">
    <cfRule type="duplicateValues" dxfId="0" priority="3939"/>
  </conditionalFormatting>
  <conditionalFormatting sqref="HRD101">
    <cfRule type="duplicateValues" dxfId="0" priority="3938"/>
  </conditionalFormatting>
  <conditionalFormatting sqref="HRK101">
    <cfRule type="duplicateValues" dxfId="0" priority="3937"/>
  </conditionalFormatting>
  <conditionalFormatting sqref="HRR101">
    <cfRule type="duplicateValues" dxfId="0" priority="3936"/>
  </conditionalFormatting>
  <conditionalFormatting sqref="HRY101">
    <cfRule type="duplicateValues" dxfId="0" priority="3935"/>
  </conditionalFormatting>
  <conditionalFormatting sqref="HSF101">
    <cfRule type="duplicateValues" dxfId="0" priority="3934"/>
  </conditionalFormatting>
  <conditionalFormatting sqref="HSM101">
    <cfRule type="duplicateValues" dxfId="0" priority="3933"/>
  </conditionalFormatting>
  <conditionalFormatting sqref="HST101">
    <cfRule type="duplicateValues" dxfId="0" priority="3932"/>
  </conditionalFormatting>
  <conditionalFormatting sqref="HTA101">
    <cfRule type="duplicateValues" dxfId="0" priority="3931"/>
  </conditionalFormatting>
  <conditionalFormatting sqref="HTH101">
    <cfRule type="duplicateValues" dxfId="0" priority="3930"/>
  </conditionalFormatting>
  <conditionalFormatting sqref="HTO101">
    <cfRule type="duplicateValues" dxfId="0" priority="3929"/>
  </conditionalFormatting>
  <conditionalFormatting sqref="HTV101">
    <cfRule type="duplicateValues" dxfId="0" priority="3928"/>
  </conditionalFormatting>
  <conditionalFormatting sqref="HUC101">
    <cfRule type="duplicateValues" dxfId="0" priority="3927"/>
  </conditionalFormatting>
  <conditionalFormatting sqref="HUJ101">
    <cfRule type="duplicateValues" dxfId="0" priority="3926"/>
  </conditionalFormatting>
  <conditionalFormatting sqref="HUQ101">
    <cfRule type="duplicateValues" dxfId="0" priority="3925"/>
  </conditionalFormatting>
  <conditionalFormatting sqref="HUX101">
    <cfRule type="duplicateValues" dxfId="0" priority="3924"/>
  </conditionalFormatting>
  <conditionalFormatting sqref="HVE101">
    <cfRule type="duplicateValues" dxfId="0" priority="3923"/>
  </conditionalFormatting>
  <conditionalFormatting sqref="HVL101">
    <cfRule type="duplicateValues" dxfId="0" priority="3922"/>
  </conditionalFormatting>
  <conditionalFormatting sqref="HVS101">
    <cfRule type="duplicateValues" dxfId="0" priority="3921"/>
  </conditionalFormatting>
  <conditionalFormatting sqref="HVZ101">
    <cfRule type="duplicateValues" dxfId="0" priority="3920"/>
  </conditionalFormatting>
  <conditionalFormatting sqref="HWG101">
    <cfRule type="duplicateValues" dxfId="0" priority="3919"/>
  </conditionalFormatting>
  <conditionalFormatting sqref="HWN101">
    <cfRule type="duplicateValues" dxfId="0" priority="3918"/>
  </conditionalFormatting>
  <conditionalFormatting sqref="HWU101">
    <cfRule type="duplicateValues" dxfId="0" priority="3917"/>
  </conditionalFormatting>
  <conditionalFormatting sqref="HXB101">
    <cfRule type="duplicateValues" dxfId="0" priority="3916"/>
  </conditionalFormatting>
  <conditionalFormatting sqref="HXI101">
    <cfRule type="duplicateValues" dxfId="0" priority="3915"/>
  </conditionalFormatting>
  <conditionalFormatting sqref="HXP101">
    <cfRule type="duplicateValues" dxfId="0" priority="3914"/>
  </conditionalFormatting>
  <conditionalFormatting sqref="HXW101">
    <cfRule type="duplicateValues" dxfId="0" priority="3913"/>
  </conditionalFormatting>
  <conditionalFormatting sqref="HYD101">
    <cfRule type="duplicateValues" dxfId="0" priority="3912"/>
  </conditionalFormatting>
  <conditionalFormatting sqref="HYK101">
    <cfRule type="duplicateValues" dxfId="0" priority="3911"/>
  </conditionalFormatting>
  <conditionalFormatting sqref="HYR101">
    <cfRule type="duplicateValues" dxfId="0" priority="3910"/>
  </conditionalFormatting>
  <conditionalFormatting sqref="HYY101">
    <cfRule type="duplicateValues" dxfId="0" priority="3909"/>
  </conditionalFormatting>
  <conditionalFormatting sqref="HZF101">
    <cfRule type="duplicateValues" dxfId="0" priority="3908"/>
  </conditionalFormatting>
  <conditionalFormatting sqref="HZM101">
    <cfRule type="duplicateValues" dxfId="0" priority="3907"/>
  </conditionalFormatting>
  <conditionalFormatting sqref="HZT101">
    <cfRule type="duplicateValues" dxfId="0" priority="3906"/>
  </conditionalFormatting>
  <conditionalFormatting sqref="IAA101">
    <cfRule type="duplicateValues" dxfId="0" priority="3905"/>
  </conditionalFormatting>
  <conditionalFormatting sqref="IAH101">
    <cfRule type="duplicateValues" dxfId="0" priority="3904"/>
  </conditionalFormatting>
  <conditionalFormatting sqref="IAO101">
    <cfRule type="duplicateValues" dxfId="0" priority="3903"/>
  </conditionalFormatting>
  <conditionalFormatting sqref="IAV101">
    <cfRule type="duplicateValues" dxfId="0" priority="3902"/>
  </conditionalFormatting>
  <conditionalFormatting sqref="IBC101">
    <cfRule type="duplicateValues" dxfId="0" priority="3901"/>
  </conditionalFormatting>
  <conditionalFormatting sqref="IBJ101">
    <cfRule type="duplicateValues" dxfId="0" priority="3900"/>
  </conditionalFormatting>
  <conditionalFormatting sqref="IBQ101">
    <cfRule type="duplicateValues" dxfId="0" priority="3899"/>
  </conditionalFormatting>
  <conditionalFormatting sqref="IBX101">
    <cfRule type="duplicateValues" dxfId="0" priority="3898"/>
  </conditionalFormatting>
  <conditionalFormatting sqref="ICE101">
    <cfRule type="duplicateValues" dxfId="0" priority="3897"/>
  </conditionalFormatting>
  <conditionalFormatting sqref="ICL101">
    <cfRule type="duplicateValues" dxfId="0" priority="3896"/>
  </conditionalFormatting>
  <conditionalFormatting sqref="ICS101">
    <cfRule type="duplicateValues" dxfId="0" priority="3895"/>
  </conditionalFormatting>
  <conditionalFormatting sqref="ICZ101">
    <cfRule type="duplicateValues" dxfId="0" priority="3894"/>
  </conditionalFormatting>
  <conditionalFormatting sqref="IDG101">
    <cfRule type="duplicateValues" dxfId="0" priority="3893"/>
  </conditionalFormatting>
  <conditionalFormatting sqref="IDN101">
    <cfRule type="duplicateValues" dxfId="0" priority="3892"/>
  </conditionalFormatting>
  <conditionalFormatting sqref="IDU101">
    <cfRule type="duplicateValues" dxfId="0" priority="3891"/>
  </conditionalFormatting>
  <conditionalFormatting sqref="IEB101">
    <cfRule type="duplicateValues" dxfId="0" priority="3890"/>
  </conditionalFormatting>
  <conditionalFormatting sqref="IEI101">
    <cfRule type="duplicateValues" dxfId="0" priority="3889"/>
  </conditionalFormatting>
  <conditionalFormatting sqref="IEP101">
    <cfRule type="duplicateValues" dxfId="0" priority="3888"/>
  </conditionalFormatting>
  <conditionalFormatting sqref="IEW101">
    <cfRule type="duplicateValues" dxfId="0" priority="3887"/>
  </conditionalFormatting>
  <conditionalFormatting sqref="IFD101">
    <cfRule type="duplicateValues" dxfId="0" priority="3886"/>
  </conditionalFormatting>
  <conditionalFormatting sqref="IFK101">
    <cfRule type="duplicateValues" dxfId="0" priority="3885"/>
  </conditionalFormatting>
  <conditionalFormatting sqref="IFR101">
    <cfRule type="duplicateValues" dxfId="0" priority="3884"/>
  </conditionalFormatting>
  <conditionalFormatting sqref="IFY101">
    <cfRule type="duplicateValues" dxfId="0" priority="3883"/>
  </conditionalFormatting>
  <conditionalFormatting sqref="IGF101">
    <cfRule type="duplicateValues" dxfId="0" priority="3882"/>
  </conditionalFormatting>
  <conditionalFormatting sqref="IGM101">
    <cfRule type="duplicateValues" dxfId="0" priority="3881"/>
  </conditionalFormatting>
  <conditionalFormatting sqref="IGT101">
    <cfRule type="duplicateValues" dxfId="0" priority="3880"/>
  </conditionalFormatting>
  <conditionalFormatting sqref="IHA101">
    <cfRule type="duplicateValues" dxfId="0" priority="3879"/>
  </conditionalFormatting>
  <conditionalFormatting sqref="IHH101">
    <cfRule type="duplicateValues" dxfId="0" priority="3878"/>
  </conditionalFormatting>
  <conditionalFormatting sqref="IHO101">
    <cfRule type="duplicateValues" dxfId="0" priority="3877"/>
  </conditionalFormatting>
  <conditionalFormatting sqref="IHV101">
    <cfRule type="duplicateValues" dxfId="0" priority="3876"/>
  </conditionalFormatting>
  <conditionalFormatting sqref="IIC101">
    <cfRule type="duplicateValues" dxfId="0" priority="3875"/>
  </conditionalFormatting>
  <conditionalFormatting sqref="IIJ101">
    <cfRule type="duplicateValues" dxfId="0" priority="3874"/>
  </conditionalFormatting>
  <conditionalFormatting sqref="IIQ101">
    <cfRule type="duplicateValues" dxfId="0" priority="3873"/>
  </conditionalFormatting>
  <conditionalFormatting sqref="IIX101">
    <cfRule type="duplicateValues" dxfId="0" priority="3872"/>
  </conditionalFormatting>
  <conditionalFormatting sqref="IJE101">
    <cfRule type="duplicateValues" dxfId="0" priority="3871"/>
  </conditionalFormatting>
  <conditionalFormatting sqref="IJL101">
    <cfRule type="duplicateValues" dxfId="0" priority="3870"/>
  </conditionalFormatting>
  <conditionalFormatting sqref="IJS101">
    <cfRule type="duplicateValues" dxfId="0" priority="3869"/>
  </conditionalFormatting>
  <conditionalFormatting sqref="IJZ101">
    <cfRule type="duplicateValues" dxfId="0" priority="3868"/>
  </conditionalFormatting>
  <conditionalFormatting sqref="IKG101">
    <cfRule type="duplicateValues" dxfId="0" priority="3867"/>
  </conditionalFormatting>
  <conditionalFormatting sqref="IKN101">
    <cfRule type="duplicateValues" dxfId="0" priority="3866"/>
  </conditionalFormatting>
  <conditionalFormatting sqref="IKU101">
    <cfRule type="duplicateValues" dxfId="0" priority="3865"/>
  </conditionalFormatting>
  <conditionalFormatting sqref="ILB101">
    <cfRule type="duplicateValues" dxfId="0" priority="3864"/>
  </conditionalFormatting>
  <conditionalFormatting sqref="ILI101">
    <cfRule type="duplicateValues" dxfId="0" priority="3863"/>
  </conditionalFormatting>
  <conditionalFormatting sqref="ILP101">
    <cfRule type="duplicateValues" dxfId="0" priority="3862"/>
  </conditionalFormatting>
  <conditionalFormatting sqref="ILW101">
    <cfRule type="duplicateValues" dxfId="0" priority="3861"/>
  </conditionalFormatting>
  <conditionalFormatting sqref="IMD101">
    <cfRule type="duplicateValues" dxfId="0" priority="3860"/>
  </conditionalFormatting>
  <conditionalFormatting sqref="IMK101">
    <cfRule type="duplicateValues" dxfId="0" priority="3859"/>
  </conditionalFormatting>
  <conditionalFormatting sqref="IMR101">
    <cfRule type="duplicateValues" dxfId="0" priority="3858"/>
  </conditionalFormatting>
  <conditionalFormatting sqref="IMY101">
    <cfRule type="duplicateValues" dxfId="0" priority="3857"/>
  </conditionalFormatting>
  <conditionalFormatting sqref="INF101">
    <cfRule type="duplicateValues" dxfId="0" priority="3856"/>
  </conditionalFormatting>
  <conditionalFormatting sqref="INM101">
    <cfRule type="duplicateValues" dxfId="0" priority="3855"/>
  </conditionalFormatting>
  <conditionalFormatting sqref="INT101">
    <cfRule type="duplicateValues" dxfId="0" priority="3854"/>
  </conditionalFormatting>
  <conditionalFormatting sqref="IOA101">
    <cfRule type="duplicateValues" dxfId="0" priority="3853"/>
  </conditionalFormatting>
  <conditionalFormatting sqref="IOH101">
    <cfRule type="duplicateValues" dxfId="0" priority="3852"/>
  </conditionalFormatting>
  <conditionalFormatting sqref="IOO101">
    <cfRule type="duplicateValues" dxfId="0" priority="3851"/>
  </conditionalFormatting>
  <conditionalFormatting sqref="IOV101">
    <cfRule type="duplicateValues" dxfId="0" priority="3850"/>
  </conditionalFormatting>
  <conditionalFormatting sqref="IPC101">
    <cfRule type="duplicateValues" dxfId="0" priority="3849"/>
  </conditionalFormatting>
  <conditionalFormatting sqref="IPJ101">
    <cfRule type="duplicateValues" dxfId="0" priority="3848"/>
  </conditionalFormatting>
  <conditionalFormatting sqref="IPQ101">
    <cfRule type="duplicateValues" dxfId="0" priority="3847"/>
  </conditionalFormatting>
  <conditionalFormatting sqref="IPX101">
    <cfRule type="duplicateValues" dxfId="0" priority="3846"/>
  </conditionalFormatting>
  <conditionalFormatting sqref="IQE101">
    <cfRule type="duplicateValues" dxfId="0" priority="3845"/>
  </conditionalFormatting>
  <conditionalFormatting sqref="IQL101">
    <cfRule type="duplicateValues" dxfId="0" priority="3844"/>
  </conditionalFormatting>
  <conditionalFormatting sqref="IQS101">
    <cfRule type="duplicateValues" dxfId="0" priority="3843"/>
  </conditionalFormatting>
  <conditionalFormatting sqref="IQZ101">
    <cfRule type="duplicateValues" dxfId="0" priority="3842"/>
  </conditionalFormatting>
  <conditionalFormatting sqref="IRG101">
    <cfRule type="duplicateValues" dxfId="0" priority="3841"/>
  </conditionalFormatting>
  <conditionalFormatting sqref="IRN101">
    <cfRule type="duplicateValues" dxfId="0" priority="3840"/>
  </conditionalFormatting>
  <conditionalFormatting sqref="IRU101">
    <cfRule type="duplicateValues" dxfId="0" priority="3839"/>
  </conditionalFormatting>
  <conditionalFormatting sqref="ISB101">
    <cfRule type="duplicateValues" dxfId="0" priority="3838"/>
  </conditionalFormatting>
  <conditionalFormatting sqref="ISI101">
    <cfRule type="duplicateValues" dxfId="0" priority="3837"/>
  </conditionalFormatting>
  <conditionalFormatting sqref="ISP101">
    <cfRule type="duplicateValues" dxfId="0" priority="3836"/>
  </conditionalFormatting>
  <conditionalFormatting sqref="ISW101">
    <cfRule type="duplicateValues" dxfId="0" priority="3835"/>
  </conditionalFormatting>
  <conditionalFormatting sqref="ITD101">
    <cfRule type="duplicateValues" dxfId="0" priority="3834"/>
  </conditionalFormatting>
  <conditionalFormatting sqref="ITK101">
    <cfRule type="duplicateValues" dxfId="0" priority="3833"/>
  </conditionalFormatting>
  <conditionalFormatting sqref="ITR101">
    <cfRule type="duplicateValues" dxfId="0" priority="3832"/>
  </conditionalFormatting>
  <conditionalFormatting sqref="ITY101">
    <cfRule type="duplicateValues" dxfId="0" priority="3831"/>
  </conditionalFormatting>
  <conditionalFormatting sqref="IUF101">
    <cfRule type="duplicateValues" dxfId="0" priority="3830"/>
  </conditionalFormatting>
  <conditionalFormatting sqref="IUM101">
    <cfRule type="duplicateValues" dxfId="0" priority="3829"/>
  </conditionalFormatting>
  <conditionalFormatting sqref="IUT101">
    <cfRule type="duplicateValues" dxfId="0" priority="3828"/>
  </conditionalFormatting>
  <conditionalFormatting sqref="IVA101">
    <cfRule type="duplicateValues" dxfId="0" priority="3827"/>
  </conditionalFormatting>
  <conditionalFormatting sqref="IVH101">
    <cfRule type="duplicateValues" dxfId="0" priority="3826"/>
  </conditionalFormatting>
  <conditionalFormatting sqref="IVO101">
    <cfRule type="duplicateValues" dxfId="0" priority="3825"/>
  </conditionalFormatting>
  <conditionalFormatting sqref="IVV101">
    <cfRule type="duplicateValues" dxfId="0" priority="3824"/>
  </conditionalFormatting>
  <conditionalFormatting sqref="IWC101">
    <cfRule type="duplicateValues" dxfId="0" priority="3823"/>
  </conditionalFormatting>
  <conditionalFormatting sqref="IWJ101">
    <cfRule type="duplicateValues" dxfId="0" priority="3822"/>
  </conditionalFormatting>
  <conditionalFormatting sqref="IWQ101">
    <cfRule type="duplicateValues" dxfId="0" priority="3821"/>
  </conditionalFormatting>
  <conditionalFormatting sqref="IWX101">
    <cfRule type="duplicateValues" dxfId="0" priority="3820"/>
  </conditionalFormatting>
  <conditionalFormatting sqref="IXE101">
    <cfRule type="duplicateValues" dxfId="0" priority="3819"/>
  </conditionalFormatting>
  <conditionalFormatting sqref="IXL101">
    <cfRule type="duplicateValues" dxfId="0" priority="3818"/>
  </conditionalFormatting>
  <conditionalFormatting sqref="IXS101">
    <cfRule type="duplicateValues" dxfId="0" priority="3817"/>
  </conditionalFormatting>
  <conditionalFormatting sqref="IXZ101">
    <cfRule type="duplicateValues" dxfId="0" priority="3816"/>
  </conditionalFormatting>
  <conditionalFormatting sqref="IYG101">
    <cfRule type="duplicateValues" dxfId="0" priority="3815"/>
  </conditionalFormatting>
  <conditionalFormatting sqref="IYN101">
    <cfRule type="duplicateValues" dxfId="0" priority="3814"/>
  </conditionalFormatting>
  <conditionalFormatting sqref="IYU101">
    <cfRule type="duplicateValues" dxfId="0" priority="3813"/>
  </conditionalFormatting>
  <conditionalFormatting sqref="IZB101">
    <cfRule type="duplicateValues" dxfId="0" priority="3812"/>
  </conditionalFormatting>
  <conditionalFormatting sqref="IZI101">
    <cfRule type="duplicateValues" dxfId="0" priority="3811"/>
  </conditionalFormatting>
  <conditionalFormatting sqref="IZP101">
    <cfRule type="duplicateValues" dxfId="0" priority="3810"/>
  </conditionalFormatting>
  <conditionalFormatting sqref="IZW101">
    <cfRule type="duplicateValues" dxfId="0" priority="3809"/>
  </conditionalFormatting>
  <conditionalFormatting sqref="JAD101">
    <cfRule type="duplicateValues" dxfId="0" priority="3808"/>
  </conditionalFormatting>
  <conditionalFormatting sqref="JAK101">
    <cfRule type="duplicateValues" dxfId="0" priority="3807"/>
  </conditionalFormatting>
  <conditionalFormatting sqref="JAR101">
    <cfRule type="duplicateValues" dxfId="0" priority="3806"/>
  </conditionalFormatting>
  <conditionalFormatting sqref="JAY101">
    <cfRule type="duplicateValues" dxfId="0" priority="3805"/>
  </conditionalFormatting>
  <conditionalFormatting sqref="JBF101">
    <cfRule type="duplicateValues" dxfId="0" priority="3804"/>
  </conditionalFormatting>
  <conditionalFormatting sqref="JBM101">
    <cfRule type="duplicateValues" dxfId="0" priority="3803"/>
  </conditionalFormatting>
  <conditionalFormatting sqref="JBT101">
    <cfRule type="duplicateValues" dxfId="0" priority="3802"/>
  </conditionalFormatting>
  <conditionalFormatting sqref="JCA101">
    <cfRule type="duplicateValues" dxfId="0" priority="3801"/>
  </conditionalFormatting>
  <conditionalFormatting sqref="JCH101">
    <cfRule type="duplicateValues" dxfId="0" priority="3800"/>
  </conditionalFormatting>
  <conditionalFormatting sqref="JCO101">
    <cfRule type="duplicateValues" dxfId="0" priority="3799"/>
  </conditionalFormatting>
  <conditionalFormatting sqref="JCV101">
    <cfRule type="duplicateValues" dxfId="0" priority="3798"/>
  </conditionalFormatting>
  <conditionalFormatting sqref="JDC101">
    <cfRule type="duplicateValues" dxfId="0" priority="3797"/>
  </conditionalFormatting>
  <conditionalFormatting sqref="JDJ101">
    <cfRule type="duplicateValues" dxfId="0" priority="3796"/>
  </conditionalFormatting>
  <conditionalFormatting sqref="JDQ101">
    <cfRule type="duplicateValues" dxfId="0" priority="3795"/>
  </conditionalFormatting>
  <conditionalFormatting sqref="JDX101">
    <cfRule type="duplicateValues" dxfId="0" priority="3794"/>
  </conditionalFormatting>
  <conditionalFormatting sqref="JEE101">
    <cfRule type="duplicateValues" dxfId="0" priority="3793"/>
  </conditionalFormatting>
  <conditionalFormatting sqref="JEL101">
    <cfRule type="duplicateValues" dxfId="0" priority="3792"/>
  </conditionalFormatting>
  <conditionalFormatting sqref="JES101">
    <cfRule type="duplicateValues" dxfId="0" priority="3791"/>
  </conditionalFormatting>
  <conditionalFormatting sqref="JEZ101">
    <cfRule type="duplicateValues" dxfId="0" priority="3790"/>
  </conditionalFormatting>
  <conditionalFormatting sqref="JFG101">
    <cfRule type="duplicateValues" dxfId="0" priority="3789"/>
  </conditionalFormatting>
  <conditionalFormatting sqref="JFN101">
    <cfRule type="duplicateValues" dxfId="0" priority="3788"/>
  </conditionalFormatting>
  <conditionalFormatting sqref="JFU101">
    <cfRule type="duplicateValues" dxfId="0" priority="3787"/>
  </conditionalFormatting>
  <conditionalFormatting sqref="JGB101">
    <cfRule type="duplicateValues" dxfId="0" priority="3786"/>
  </conditionalFormatting>
  <conditionalFormatting sqref="JGI101">
    <cfRule type="duplicateValues" dxfId="0" priority="3785"/>
  </conditionalFormatting>
  <conditionalFormatting sqref="JGP101">
    <cfRule type="duplicateValues" dxfId="0" priority="3784"/>
  </conditionalFormatting>
  <conditionalFormatting sqref="JGW101">
    <cfRule type="duplicateValues" dxfId="0" priority="3783"/>
  </conditionalFormatting>
  <conditionalFormatting sqref="JHD101">
    <cfRule type="duplicateValues" dxfId="0" priority="3782"/>
  </conditionalFormatting>
  <conditionalFormatting sqref="JHK101">
    <cfRule type="duplicateValues" dxfId="0" priority="3781"/>
  </conditionalFormatting>
  <conditionalFormatting sqref="JHR101">
    <cfRule type="duplicateValues" dxfId="0" priority="3780"/>
  </conditionalFormatting>
  <conditionalFormatting sqref="JHY101">
    <cfRule type="duplicateValues" dxfId="0" priority="3779"/>
  </conditionalFormatting>
  <conditionalFormatting sqref="JIF101">
    <cfRule type="duplicateValues" dxfId="0" priority="3778"/>
  </conditionalFormatting>
  <conditionalFormatting sqref="JIM101">
    <cfRule type="duplicateValues" dxfId="0" priority="3777"/>
  </conditionalFormatting>
  <conditionalFormatting sqref="JIT101">
    <cfRule type="duplicateValues" dxfId="0" priority="3776"/>
  </conditionalFormatting>
  <conditionalFormatting sqref="JJA101">
    <cfRule type="duplicateValues" dxfId="0" priority="3775"/>
  </conditionalFormatting>
  <conditionalFormatting sqref="JJH101">
    <cfRule type="duplicateValues" dxfId="0" priority="3774"/>
  </conditionalFormatting>
  <conditionalFormatting sqref="JJO101">
    <cfRule type="duplicateValues" dxfId="0" priority="3773"/>
  </conditionalFormatting>
  <conditionalFormatting sqref="JJV101">
    <cfRule type="duplicateValues" dxfId="0" priority="3772"/>
  </conditionalFormatting>
  <conditionalFormatting sqref="JKC101">
    <cfRule type="duplicateValues" dxfId="0" priority="3771"/>
  </conditionalFormatting>
  <conditionalFormatting sqref="JKJ101">
    <cfRule type="duplicateValues" dxfId="0" priority="3770"/>
  </conditionalFormatting>
  <conditionalFormatting sqref="JKQ101">
    <cfRule type="duplicateValues" dxfId="0" priority="3769"/>
  </conditionalFormatting>
  <conditionalFormatting sqref="JKX101">
    <cfRule type="duplicateValues" dxfId="0" priority="3768"/>
  </conditionalFormatting>
  <conditionalFormatting sqref="JLE101">
    <cfRule type="duplicateValues" dxfId="0" priority="3767"/>
  </conditionalFormatting>
  <conditionalFormatting sqref="JLL101">
    <cfRule type="duplicateValues" dxfId="0" priority="3766"/>
  </conditionalFormatting>
  <conditionalFormatting sqref="JLS101">
    <cfRule type="duplicateValues" dxfId="0" priority="3765"/>
  </conditionalFormatting>
  <conditionalFormatting sqref="JLZ101">
    <cfRule type="duplicateValues" dxfId="0" priority="3764"/>
  </conditionalFormatting>
  <conditionalFormatting sqref="JMG101">
    <cfRule type="duplicateValues" dxfId="0" priority="3763"/>
  </conditionalFormatting>
  <conditionalFormatting sqref="JMN101">
    <cfRule type="duplicateValues" dxfId="0" priority="3762"/>
  </conditionalFormatting>
  <conditionalFormatting sqref="JMU101">
    <cfRule type="duplicateValues" dxfId="0" priority="3761"/>
  </conditionalFormatting>
  <conditionalFormatting sqref="JNB101">
    <cfRule type="duplicateValues" dxfId="0" priority="3760"/>
  </conditionalFormatting>
  <conditionalFormatting sqref="JNI101">
    <cfRule type="duplicateValues" dxfId="0" priority="3759"/>
  </conditionalFormatting>
  <conditionalFormatting sqref="JNP101">
    <cfRule type="duplicateValues" dxfId="0" priority="3758"/>
  </conditionalFormatting>
  <conditionalFormatting sqref="JNW101">
    <cfRule type="duplicateValues" dxfId="0" priority="3757"/>
  </conditionalFormatting>
  <conditionalFormatting sqref="JOD101">
    <cfRule type="duplicateValues" dxfId="0" priority="3756"/>
  </conditionalFormatting>
  <conditionalFormatting sqref="JOK101">
    <cfRule type="duplicateValues" dxfId="0" priority="3755"/>
  </conditionalFormatting>
  <conditionalFormatting sqref="JOR101">
    <cfRule type="duplicateValues" dxfId="0" priority="3754"/>
  </conditionalFormatting>
  <conditionalFormatting sqref="JOY101">
    <cfRule type="duplicateValues" dxfId="0" priority="3753"/>
  </conditionalFormatting>
  <conditionalFormatting sqref="JPF101">
    <cfRule type="duplicateValues" dxfId="0" priority="3752"/>
  </conditionalFormatting>
  <conditionalFormatting sqref="JPM101">
    <cfRule type="duplicateValues" dxfId="0" priority="3751"/>
  </conditionalFormatting>
  <conditionalFormatting sqref="JPT101">
    <cfRule type="duplicateValues" dxfId="0" priority="3750"/>
  </conditionalFormatting>
  <conditionalFormatting sqref="JQA101">
    <cfRule type="duplicateValues" dxfId="0" priority="3749"/>
  </conditionalFormatting>
  <conditionalFormatting sqref="JQH101">
    <cfRule type="duplicateValues" dxfId="0" priority="3748"/>
  </conditionalFormatting>
  <conditionalFormatting sqref="JQO101">
    <cfRule type="duplicateValues" dxfId="0" priority="3747"/>
  </conditionalFormatting>
  <conditionalFormatting sqref="JQV101">
    <cfRule type="duplicateValues" dxfId="0" priority="3746"/>
  </conditionalFormatting>
  <conditionalFormatting sqref="JRC101">
    <cfRule type="duplicateValues" dxfId="0" priority="3745"/>
  </conditionalFormatting>
  <conditionalFormatting sqref="JRJ101">
    <cfRule type="duplicateValues" dxfId="0" priority="3744"/>
  </conditionalFormatting>
  <conditionalFormatting sqref="JRQ101">
    <cfRule type="duplicateValues" dxfId="0" priority="3743"/>
  </conditionalFormatting>
  <conditionalFormatting sqref="JRX101">
    <cfRule type="duplicateValues" dxfId="0" priority="3742"/>
  </conditionalFormatting>
  <conditionalFormatting sqref="JSE101">
    <cfRule type="duplicateValues" dxfId="0" priority="3741"/>
  </conditionalFormatting>
  <conditionalFormatting sqref="JSL101">
    <cfRule type="duplicateValues" dxfId="0" priority="3740"/>
  </conditionalFormatting>
  <conditionalFormatting sqref="JSS101">
    <cfRule type="duplicateValues" dxfId="0" priority="3739"/>
  </conditionalFormatting>
  <conditionalFormatting sqref="JSZ101">
    <cfRule type="duplicateValues" dxfId="0" priority="3738"/>
  </conditionalFormatting>
  <conditionalFormatting sqref="JTG101">
    <cfRule type="duplicateValues" dxfId="0" priority="3737"/>
  </conditionalFormatting>
  <conditionalFormatting sqref="JTN101">
    <cfRule type="duplicateValues" dxfId="0" priority="3736"/>
  </conditionalFormatting>
  <conditionalFormatting sqref="JTU101">
    <cfRule type="duplicateValues" dxfId="0" priority="3735"/>
  </conditionalFormatting>
  <conditionalFormatting sqref="JUB101">
    <cfRule type="duplicateValues" dxfId="0" priority="3734"/>
  </conditionalFormatting>
  <conditionalFormatting sqref="JUI101">
    <cfRule type="duplicateValues" dxfId="0" priority="3733"/>
  </conditionalFormatting>
  <conditionalFormatting sqref="JUP101">
    <cfRule type="duplicateValues" dxfId="0" priority="3732"/>
  </conditionalFormatting>
  <conditionalFormatting sqref="JUW101">
    <cfRule type="duplicateValues" dxfId="0" priority="3731"/>
  </conditionalFormatting>
  <conditionalFormatting sqref="JVD101">
    <cfRule type="duplicateValues" dxfId="0" priority="3730"/>
  </conditionalFormatting>
  <conditionalFormatting sqref="JVK101">
    <cfRule type="duplicateValues" dxfId="0" priority="3729"/>
  </conditionalFormatting>
  <conditionalFormatting sqref="JVR101">
    <cfRule type="duplicateValues" dxfId="0" priority="3728"/>
  </conditionalFormatting>
  <conditionalFormatting sqref="JVY101">
    <cfRule type="duplicateValues" dxfId="0" priority="3727"/>
  </conditionalFormatting>
  <conditionalFormatting sqref="JWF101">
    <cfRule type="duplicateValues" dxfId="0" priority="3726"/>
  </conditionalFormatting>
  <conditionalFormatting sqref="JWM101">
    <cfRule type="duplicateValues" dxfId="0" priority="3725"/>
  </conditionalFormatting>
  <conditionalFormatting sqref="JWT101">
    <cfRule type="duplicateValues" dxfId="0" priority="3724"/>
  </conditionalFormatting>
  <conditionalFormatting sqref="JXA101">
    <cfRule type="duplicateValues" dxfId="0" priority="3723"/>
  </conditionalFormatting>
  <conditionalFormatting sqref="JXH101">
    <cfRule type="duplicateValues" dxfId="0" priority="3722"/>
  </conditionalFormatting>
  <conditionalFormatting sqref="JXO101">
    <cfRule type="duplicateValues" dxfId="0" priority="3721"/>
  </conditionalFormatting>
  <conditionalFormatting sqref="JXV101">
    <cfRule type="duplicateValues" dxfId="0" priority="3720"/>
  </conditionalFormatting>
  <conditionalFormatting sqref="JYC101">
    <cfRule type="duplicateValues" dxfId="0" priority="3719"/>
  </conditionalFormatting>
  <conditionalFormatting sqref="JYJ101">
    <cfRule type="duplicateValues" dxfId="0" priority="3718"/>
  </conditionalFormatting>
  <conditionalFormatting sqref="JYQ101">
    <cfRule type="duplicateValues" dxfId="0" priority="3717"/>
  </conditionalFormatting>
  <conditionalFormatting sqref="JYX101">
    <cfRule type="duplicateValues" dxfId="0" priority="3716"/>
  </conditionalFormatting>
  <conditionalFormatting sqref="JZE101">
    <cfRule type="duplicateValues" dxfId="0" priority="3715"/>
  </conditionalFormatting>
  <conditionalFormatting sqref="JZL101">
    <cfRule type="duplicateValues" dxfId="0" priority="3714"/>
  </conditionalFormatting>
  <conditionalFormatting sqref="JZS101">
    <cfRule type="duplicateValues" dxfId="0" priority="3713"/>
  </conditionalFormatting>
  <conditionalFormatting sqref="JZZ101">
    <cfRule type="duplicateValues" dxfId="0" priority="3712"/>
  </conditionalFormatting>
  <conditionalFormatting sqref="KAG101">
    <cfRule type="duplicateValues" dxfId="0" priority="3711"/>
  </conditionalFormatting>
  <conditionalFormatting sqref="KAN101">
    <cfRule type="duplicateValues" dxfId="0" priority="3710"/>
  </conditionalFormatting>
  <conditionalFormatting sqref="KAU101">
    <cfRule type="duplicateValues" dxfId="0" priority="3709"/>
  </conditionalFormatting>
  <conditionalFormatting sqref="KBB101">
    <cfRule type="duplicateValues" dxfId="0" priority="3708"/>
  </conditionalFormatting>
  <conditionalFormatting sqref="KBI101">
    <cfRule type="duplicateValues" dxfId="0" priority="3707"/>
  </conditionalFormatting>
  <conditionalFormatting sqref="KBP101">
    <cfRule type="duplicateValues" dxfId="0" priority="3706"/>
  </conditionalFormatting>
  <conditionalFormatting sqref="KBW101">
    <cfRule type="duplicateValues" dxfId="0" priority="3705"/>
  </conditionalFormatting>
  <conditionalFormatting sqref="KCD101">
    <cfRule type="duplicateValues" dxfId="0" priority="3704"/>
  </conditionalFormatting>
  <conditionalFormatting sqref="KCK101">
    <cfRule type="duplicateValues" dxfId="0" priority="3703"/>
  </conditionalFormatting>
  <conditionalFormatting sqref="KCR101">
    <cfRule type="duplicateValues" dxfId="0" priority="3702"/>
  </conditionalFormatting>
  <conditionalFormatting sqref="KCY101">
    <cfRule type="duplicateValues" dxfId="0" priority="3701"/>
  </conditionalFormatting>
  <conditionalFormatting sqref="KDF101">
    <cfRule type="duplicateValues" dxfId="0" priority="3700"/>
  </conditionalFormatting>
  <conditionalFormatting sqref="KDM101">
    <cfRule type="duplicateValues" dxfId="0" priority="3699"/>
  </conditionalFormatting>
  <conditionalFormatting sqref="KDT101">
    <cfRule type="duplicateValues" dxfId="0" priority="3698"/>
  </conditionalFormatting>
  <conditionalFormatting sqref="KEA101">
    <cfRule type="duplicateValues" dxfId="0" priority="3697"/>
  </conditionalFormatting>
  <conditionalFormatting sqref="KEH101">
    <cfRule type="duplicateValues" dxfId="0" priority="3696"/>
  </conditionalFormatting>
  <conditionalFormatting sqref="KEO101">
    <cfRule type="duplicateValues" dxfId="0" priority="3695"/>
  </conditionalFormatting>
  <conditionalFormatting sqref="KEV101">
    <cfRule type="duplicateValues" dxfId="0" priority="3694"/>
  </conditionalFormatting>
  <conditionalFormatting sqref="KFC101">
    <cfRule type="duplicateValues" dxfId="0" priority="3693"/>
  </conditionalFormatting>
  <conditionalFormatting sqref="KFJ101">
    <cfRule type="duplicateValues" dxfId="0" priority="3692"/>
  </conditionalFormatting>
  <conditionalFormatting sqref="KFQ101">
    <cfRule type="duplicateValues" dxfId="0" priority="3691"/>
  </conditionalFormatting>
  <conditionalFormatting sqref="KFX101">
    <cfRule type="duplicateValues" dxfId="0" priority="3690"/>
  </conditionalFormatting>
  <conditionalFormatting sqref="KGE101">
    <cfRule type="duplicateValues" dxfId="0" priority="3689"/>
  </conditionalFormatting>
  <conditionalFormatting sqref="KGL101">
    <cfRule type="duplicateValues" dxfId="0" priority="3688"/>
  </conditionalFormatting>
  <conditionalFormatting sqref="KGS101">
    <cfRule type="duplicateValues" dxfId="0" priority="3687"/>
  </conditionalFormatting>
  <conditionalFormatting sqref="KGZ101">
    <cfRule type="duplicateValues" dxfId="0" priority="3686"/>
  </conditionalFormatting>
  <conditionalFormatting sqref="KHG101">
    <cfRule type="duplicateValues" dxfId="0" priority="3685"/>
  </conditionalFormatting>
  <conditionalFormatting sqref="KHN101">
    <cfRule type="duplicateValues" dxfId="0" priority="3684"/>
  </conditionalFormatting>
  <conditionalFormatting sqref="KHU101">
    <cfRule type="duplicateValues" dxfId="0" priority="3683"/>
  </conditionalFormatting>
  <conditionalFormatting sqref="KIB101">
    <cfRule type="duplicateValues" dxfId="0" priority="3682"/>
  </conditionalFormatting>
  <conditionalFormatting sqref="KII101">
    <cfRule type="duplicateValues" dxfId="0" priority="3681"/>
  </conditionalFormatting>
  <conditionalFormatting sqref="KIP101">
    <cfRule type="duplicateValues" dxfId="0" priority="3680"/>
  </conditionalFormatting>
  <conditionalFormatting sqref="KIW101">
    <cfRule type="duplicateValues" dxfId="0" priority="3679"/>
  </conditionalFormatting>
  <conditionalFormatting sqref="KJD101">
    <cfRule type="duplicateValues" dxfId="0" priority="3678"/>
  </conditionalFormatting>
  <conditionalFormatting sqref="KJK101">
    <cfRule type="duplicateValues" dxfId="0" priority="3677"/>
  </conditionalFormatting>
  <conditionalFormatting sqref="KJR101">
    <cfRule type="duplicateValues" dxfId="0" priority="3676"/>
  </conditionalFormatting>
  <conditionalFormatting sqref="KJY101">
    <cfRule type="duplicateValues" dxfId="0" priority="3675"/>
  </conditionalFormatting>
  <conditionalFormatting sqref="KKF101">
    <cfRule type="duplicateValues" dxfId="0" priority="3674"/>
  </conditionalFormatting>
  <conditionalFormatting sqref="KKM101">
    <cfRule type="duplicateValues" dxfId="0" priority="3673"/>
  </conditionalFormatting>
  <conditionalFormatting sqref="KKT101">
    <cfRule type="duplicateValues" dxfId="0" priority="3672"/>
  </conditionalFormatting>
  <conditionalFormatting sqref="KLA101">
    <cfRule type="duplicateValues" dxfId="0" priority="3671"/>
  </conditionalFormatting>
  <conditionalFormatting sqref="KLH101">
    <cfRule type="duplicateValues" dxfId="0" priority="3670"/>
  </conditionalFormatting>
  <conditionalFormatting sqref="KLO101">
    <cfRule type="duplicateValues" dxfId="0" priority="3669"/>
  </conditionalFormatting>
  <conditionalFormatting sqref="KLV101">
    <cfRule type="duplicateValues" dxfId="0" priority="3668"/>
  </conditionalFormatting>
  <conditionalFormatting sqref="KMC101">
    <cfRule type="duplicateValues" dxfId="0" priority="3667"/>
  </conditionalFormatting>
  <conditionalFormatting sqref="KMJ101">
    <cfRule type="duplicateValues" dxfId="0" priority="3666"/>
  </conditionalFormatting>
  <conditionalFormatting sqref="KMQ101">
    <cfRule type="duplicateValues" dxfId="0" priority="3665"/>
  </conditionalFormatting>
  <conditionalFormatting sqref="KMX101">
    <cfRule type="duplicateValues" dxfId="0" priority="3664"/>
  </conditionalFormatting>
  <conditionalFormatting sqref="KNE101">
    <cfRule type="duplicateValues" dxfId="0" priority="3663"/>
  </conditionalFormatting>
  <conditionalFormatting sqref="KNL101">
    <cfRule type="duplicateValues" dxfId="0" priority="3662"/>
  </conditionalFormatting>
  <conditionalFormatting sqref="KNS101">
    <cfRule type="duplicateValues" dxfId="0" priority="3661"/>
  </conditionalFormatting>
  <conditionalFormatting sqref="KNZ101">
    <cfRule type="duplicateValues" dxfId="0" priority="3660"/>
  </conditionalFormatting>
  <conditionalFormatting sqref="KOG101">
    <cfRule type="duplicateValues" dxfId="0" priority="3659"/>
  </conditionalFormatting>
  <conditionalFormatting sqref="KON101">
    <cfRule type="duplicateValues" dxfId="0" priority="3658"/>
  </conditionalFormatting>
  <conditionalFormatting sqref="KOU101">
    <cfRule type="duplicateValues" dxfId="0" priority="3657"/>
  </conditionalFormatting>
  <conditionalFormatting sqref="KPB101">
    <cfRule type="duplicateValues" dxfId="0" priority="3656"/>
  </conditionalFormatting>
  <conditionalFormatting sqref="KPI101">
    <cfRule type="duplicateValues" dxfId="0" priority="3655"/>
  </conditionalFormatting>
  <conditionalFormatting sqref="KPP101">
    <cfRule type="duplicateValues" dxfId="0" priority="3654"/>
  </conditionalFormatting>
  <conditionalFormatting sqref="KPW101">
    <cfRule type="duplicateValues" dxfId="0" priority="3653"/>
  </conditionalFormatting>
  <conditionalFormatting sqref="KQD101">
    <cfRule type="duplicateValues" dxfId="0" priority="3652"/>
  </conditionalFormatting>
  <conditionalFormatting sqref="KQK101">
    <cfRule type="duplicateValues" dxfId="0" priority="3651"/>
  </conditionalFormatting>
  <conditionalFormatting sqref="KQR101">
    <cfRule type="duplicateValues" dxfId="0" priority="3650"/>
  </conditionalFormatting>
  <conditionalFormatting sqref="KQY101">
    <cfRule type="duplicateValues" dxfId="0" priority="3649"/>
  </conditionalFormatting>
  <conditionalFormatting sqref="KRF101">
    <cfRule type="duplicateValues" dxfId="0" priority="3648"/>
  </conditionalFormatting>
  <conditionalFormatting sqref="KRM101">
    <cfRule type="duplicateValues" dxfId="0" priority="3647"/>
  </conditionalFormatting>
  <conditionalFormatting sqref="KRT101">
    <cfRule type="duplicateValues" dxfId="0" priority="3646"/>
  </conditionalFormatting>
  <conditionalFormatting sqref="KSA101">
    <cfRule type="duplicateValues" dxfId="0" priority="3645"/>
  </conditionalFormatting>
  <conditionalFormatting sqref="KSH101">
    <cfRule type="duplicateValues" dxfId="0" priority="3644"/>
  </conditionalFormatting>
  <conditionalFormatting sqref="KSO101">
    <cfRule type="duplicateValues" dxfId="0" priority="3643"/>
  </conditionalFormatting>
  <conditionalFormatting sqref="KSV101">
    <cfRule type="duplicateValues" dxfId="0" priority="3642"/>
  </conditionalFormatting>
  <conditionalFormatting sqref="KTC101">
    <cfRule type="duplicateValues" dxfId="0" priority="3641"/>
  </conditionalFormatting>
  <conditionalFormatting sqref="KTJ101">
    <cfRule type="duplicateValues" dxfId="0" priority="3640"/>
  </conditionalFormatting>
  <conditionalFormatting sqref="KTQ101">
    <cfRule type="duplicateValues" dxfId="0" priority="3639"/>
  </conditionalFormatting>
  <conditionalFormatting sqref="KTX101">
    <cfRule type="duplicateValues" dxfId="0" priority="3638"/>
  </conditionalFormatting>
  <conditionalFormatting sqref="KUE101">
    <cfRule type="duplicateValues" dxfId="0" priority="3637"/>
  </conditionalFormatting>
  <conditionalFormatting sqref="KUL101">
    <cfRule type="duplicateValues" dxfId="0" priority="3636"/>
  </conditionalFormatting>
  <conditionalFormatting sqref="KUS101">
    <cfRule type="duplicateValues" dxfId="0" priority="3635"/>
  </conditionalFormatting>
  <conditionalFormatting sqref="KUZ101">
    <cfRule type="duplicateValues" dxfId="0" priority="3634"/>
  </conditionalFormatting>
  <conditionalFormatting sqref="KVG101">
    <cfRule type="duplicateValues" dxfId="0" priority="3633"/>
  </conditionalFormatting>
  <conditionalFormatting sqref="KVN101">
    <cfRule type="duplicateValues" dxfId="0" priority="3632"/>
  </conditionalFormatting>
  <conditionalFormatting sqref="KVU101">
    <cfRule type="duplicateValues" dxfId="0" priority="3631"/>
  </conditionalFormatting>
  <conditionalFormatting sqref="KWB101">
    <cfRule type="duplicateValues" dxfId="0" priority="3630"/>
  </conditionalFormatting>
  <conditionalFormatting sqref="KWI101">
    <cfRule type="duplicateValues" dxfId="0" priority="3629"/>
  </conditionalFormatting>
  <conditionalFormatting sqref="KWP101">
    <cfRule type="duplicateValues" dxfId="0" priority="3628"/>
  </conditionalFormatting>
  <conditionalFormatting sqref="KWW101">
    <cfRule type="duplicateValues" dxfId="0" priority="3627"/>
  </conditionalFormatting>
  <conditionalFormatting sqref="KXD101">
    <cfRule type="duplicateValues" dxfId="0" priority="3626"/>
  </conditionalFormatting>
  <conditionalFormatting sqref="KXK101">
    <cfRule type="duplicateValues" dxfId="0" priority="3625"/>
  </conditionalFormatting>
  <conditionalFormatting sqref="KXR101">
    <cfRule type="duplicateValues" dxfId="0" priority="3624"/>
  </conditionalFormatting>
  <conditionalFormatting sqref="KXY101">
    <cfRule type="duplicateValues" dxfId="0" priority="3623"/>
  </conditionalFormatting>
  <conditionalFormatting sqref="KYF101">
    <cfRule type="duplicateValues" dxfId="0" priority="3622"/>
  </conditionalFormatting>
  <conditionalFormatting sqref="KYM101">
    <cfRule type="duplicateValues" dxfId="0" priority="3621"/>
  </conditionalFormatting>
  <conditionalFormatting sqref="KYT101">
    <cfRule type="duplicateValues" dxfId="0" priority="3620"/>
  </conditionalFormatting>
  <conditionalFormatting sqref="KZA101">
    <cfRule type="duplicateValues" dxfId="0" priority="3619"/>
  </conditionalFormatting>
  <conditionalFormatting sqref="KZH101">
    <cfRule type="duplicateValues" dxfId="0" priority="3618"/>
  </conditionalFormatting>
  <conditionalFormatting sqref="KZO101">
    <cfRule type="duplicateValues" dxfId="0" priority="3617"/>
  </conditionalFormatting>
  <conditionalFormatting sqref="KZV101">
    <cfRule type="duplicateValues" dxfId="0" priority="3616"/>
  </conditionalFormatting>
  <conditionalFormatting sqref="LAC101">
    <cfRule type="duplicateValues" dxfId="0" priority="3615"/>
  </conditionalFormatting>
  <conditionalFormatting sqref="LAJ101">
    <cfRule type="duplicateValues" dxfId="0" priority="3614"/>
  </conditionalFormatting>
  <conditionalFormatting sqref="LAQ101">
    <cfRule type="duplicateValues" dxfId="0" priority="3613"/>
  </conditionalFormatting>
  <conditionalFormatting sqref="LAX101">
    <cfRule type="duplicateValues" dxfId="0" priority="3612"/>
  </conditionalFormatting>
  <conditionalFormatting sqref="LBE101">
    <cfRule type="duplicateValues" dxfId="0" priority="3611"/>
  </conditionalFormatting>
  <conditionalFormatting sqref="LBL101">
    <cfRule type="duplicateValues" dxfId="0" priority="3610"/>
  </conditionalFormatting>
  <conditionalFormatting sqref="LBS101">
    <cfRule type="duplicateValues" dxfId="0" priority="3609"/>
  </conditionalFormatting>
  <conditionalFormatting sqref="LBZ101">
    <cfRule type="duplicateValues" dxfId="0" priority="3608"/>
  </conditionalFormatting>
  <conditionalFormatting sqref="LCG101">
    <cfRule type="duplicateValues" dxfId="0" priority="3607"/>
  </conditionalFormatting>
  <conditionalFormatting sqref="LCN101">
    <cfRule type="duplicateValues" dxfId="0" priority="3606"/>
  </conditionalFormatting>
  <conditionalFormatting sqref="LCU101">
    <cfRule type="duplicateValues" dxfId="0" priority="3605"/>
  </conditionalFormatting>
  <conditionalFormatting sqref="LDB101">
    <cfRule type="duplicateValues" dxfId="0" priority="3604"/>
  </conditionalFormatting>
  <conditionalFormatting sqref="LDI101">
    <cfRule type="duplicateValues" dxfId="0" priority="3603"/>
  </conditionalFormatting>
  <conditionalFormatting sqref="LDP101">
    <cfRule type="duplicateValues" dxfId="0" priority="3602"/>
  </conditionalFormatting>
  <conditionalFormatting sqref="LDW101">
    <cfRule type="duplicateValues" dxfId="0" priority="3601"/>
  </conditionalFormatting>
  <conditionalFormatting sqref="LED101">
    <cfRule type="duplicateValues" dxfId="0" priority="3600"/>
  </conditionalFormatting>
  <conditionalFormatting sqref="LEK101">
    <cfRule type="duplicateValues" dxfId="0" priority="3599"/>
  </conditionalFormatting>
  <conditionalFormatting sqref="LER101">
    <cfRule type="duplicateValues" dxfId="0" priority="3598"/>
  </conditionalFormatting>
  <conditionalFormatting sqref="LEY101">
    <cfRule type="duplicateValues" dxfId="0" priority="3597"/>
  </conditionalFormatting>
  <conditionalFormatting sqref="LFF101">
    <cfRule type="duplicateValues" dxfId="0" priority="3596"/>
  </conditionalFormatting>
  <conditionalFormatting sqref="LFM101">
    <cfRule type="duplicateValues" dxfId="0" priority="3595"/>
  </conditionalFormatting>
  <conditionalFormatting sqref="LFT101">
    <cfRule type="duplicateValues" dxfId="0" priority="3594"/>
  </conditionalFormatting>
  <conditionalFormatting sqref="LGA101">
    <cfRule type="duplicateValues" dxfId="0" priority="3593"/>
  </conditionalFormatting>
  <conditionalFormatting sqref="LGH101">
    <cfRule type="duplicateValues" dxfId="0" priority="3592"/>
  </conditionalFormatting>
  <conditionalFormatting sqref="LGO101">
    <cfRule type="duplicateValues" dxfId="0" priority="3591"/>
  </conditionalFormatting>
  <conditionalFormatting sqref="LGV101">
    <cfRule type="duplicateValues" dxfId="0" priority="3590"/>
  </conditionalFormatting>
  <conditionalFormatting sqref="LHC101">
    <cfRule type="duplicateValues" dxfId="0" priority="3589"/>
  </conditionalFormatting>
  <conditionalFormatting sqref="LHJ101">
    <cfRule type="duplicateValues" dxfId="0" priority="3588"/>
  </conditionalFormatting>
  <conditionalFormatting sqref="LHQ101">
    <cfRule type="duplicateValues" dxfId="0" priority="3587"/>
  </conditionalFormatting>
  <conditionalFormatting sqref="LHX101">
    <cfRule type="duplicateValues" dxfId="0" priority="3586"/>
  </conditionalFormatting>
  <conditionalFormatting sqref="LIE101">
    <cfRule type="duplicateValues" dxfId="0" priority="3585"/>
  </conditionalFormatting>
  <conditionalFormatting sqref="LIL101">
    <cfRule type="duplicateValues" dxfId="0" priority="3584"/>
  </conditionalFormatting>
  <conditionalFormatting sqref="LIS101">
    <cfRule type="duplicateValues" dxfId="0" priority="3583"/>
  </conditionalFormatting>
  <conditionalFormatting sqref="LIZ101">
    <cfRule type="duplicateValues" dxfId="0" priority="3582"/>
  </conditionalFormatting>
  <conditionalFormatting sqref="LJG101">
    <cfRule type="duplicateValues" dxfId="0" priority="3581"/>
  </conditionalFormatting>
  <conditionalFormatting sqref="LJN101">
    <cfRule type="duplicateValues" dxfId="0" priority="3580"/>
  </conditionalFormatting>
  <conditionalFormatting sqref="LJU101">
    <cfRule type="duplicateValues" dxfId="0" priority="3579"/>
  </conditionalFormatting>
  <conditionalFormatting sqref="LKB101">
    <cfRule type="duplicateValues" dxfId="0" priority="3578"/>
  </conditionalFormatting>
  <conditionalFormatting sqref="LKI101">
    <cfRule type="duplicateValues" dxfId="0" priority="3577"/>
  </conditionalFormatting>
  <conditionalFormatting sqref="LKP101">
    <cfRule type="duplicateValues" dxfId="0" priority="3576"/>
  </conditionalFormatting>
  <conditionalFormatting sqref="LKW101">
    <cfRule type="duplicateValues" dxfId="0" priority="3575"/>
  </conditionalFormatting>
  <conditionalFormatting sqref="LLD101">
    <cfRule type="duplicateValues" dxfId="0" priority="3574"/>
  </conditionalFormatting>
  <conditionalFormatting sqref="LLK101">
    <cfRule type="duplicateValues" dxfId="0" priority="3573"/>
  </conditionalFormatting>
  <conditionalFormatting sqref="LLR101">
    <cfRule type="duplicateValues" dxfId="0" priority="3572"/>
  </conditionalFormatting>
  <conditionalFormatting sqref="LLY101">
    <cfRule type="duplicateValues" dxfId="0" priority="3571"/>
  </conditionalFormatting>
  <conditionalFormatting sqref="LMF101">
    <cfRule type="duplicateValues" dxfId="0" priority="3570"/>
  </conditionalFormatting>
  <conditionalFormatting sqref="LMM101">
    <cfRule type="duplicateValues" dxfId="0" priority="3569"/>
  </conditionalFormatting>
  <conditionalFormatting sqref="LMT101">
    <cfRule type="duplicateValues" dxfId="0" priority="3568"/>
  </conditionalFormatting>
  <conditionalFormatting sqref="LNA101">
    <cfRule type="duplicateValues" dxfId="0" priority="3567"/>
  </conditionalFormatting>
  <conditionalFormatting sqref="LNH101">
    <cfRule type="duplicateValues" dxfId="0" priority="3566"/>
  </conditionalFormatting>
  <conditionalFormatting sqref="LNO101">
    <cfRule type="duplicateValues" dxfId="0" priority="3565"/>
  </conditionalFormatting>
  <conditionalFormatting sqref="LNV101">
    <cfRule type="duplicateValues" dxfId="0" priority="3564"/>
  </conditionalFormatting>
  <conditionalFormatting sqref="LOC101">
    <cfRule type="duplicateValues" dxfId="0" priority="3563"/>
  </conditionalFormatting>
  <conditionalFormatting sqref="LOJ101">
    <cfRule type="duplicateValues" dxfId="0" priority="3562"/>
  </conditionalFormatting>
  <conditionalFormatting sqref="LOQ101">
    <cfRule type="duplicateValues" dxfId="0" priority="3561"/>
  </conditionalFormatting>
  <conditionalFormatting sqref="LOX101">
    <cfRule type="duplicateValues" dxfId="0" priority="3560"/>
  </conditionalFormatting>
  <conditionalFormatting sqref="LPE101">
    <cfRule type="duplicateValues" dxfId="0" priority="3559"/>
  </conditionalFormatting>
  <conditionalFormatting sqref="LPL101">
    <cfRule type="duplicateValues" dxfId="0" priority="3558"/>
  </conditionalFormatting>
  <conditionalFormatting sqref="LPS101">
    <cfRule type="duplicateValues" dxfId="0" priority="3557"/>
  </conditionalFormatting>
  <conditionalFormatting sqref="LPZ101">
    <cfRule type="duplicateValues" dxfId="0" priority="3556"/>
  </conditionalFormatting>
  <conditionalFormatting sqref="LQG101">
    <cfRule type="duplicateValues" dxfId="0" priority="3555"/>
  </conditionalFormatting>
  <conditionalFormatting sqref="LQN101">
    <cfRule type="duplicateValues" dxfId="0" priority="3554"/>
  </conditionalFormatting>
  <conditionalFormatting sqref="LQU101">
    <cfRule type="duplicateValues" dxfId="0" priority="3553"/>
  </conditionalFormatting>
  <conditionalFormatting sqref="LRB101">
    <cfRule type="duplicateValues" dxfId="0" priority="3552"/>
  </conditionalFormatting>
  <conditionalFormatting sqref="LRI101">
    <cfRule type="duplicateValues" dxfId="0" priority="3551"/>
  </conditionalFormatting>
  <conditionalFormatting sqref="LRP101">
    <cfRule type="duplicateValues" dxfId="0" priority="3550"/>
  </conditionalFormatting>
  <conditionalFormatting sqref="LRW101">
    <cfRule type="duplicateValues" dxfId="0" priority="3549"/>
  </conditionalFormatting>
  <conditionalFormatting sqref="LSD101">
    <cfRule type="duplicateValues" dxfId="0" priority="3548"/>
  </conditionalFormatting>
  <conditionalFormatting sqref="LSK101">
    <cfRule type="duplicateValues" dxfId="0" priority="3547"/>
  </conditionalFormatting>
  <conditionalFormatting sqref="LSR101">
    <cfRule type="duplicateValues" dxfId="0" priority="3546"/>
  </conditionalFormatting>
  <conditionalFormatting sqref="LSY101">
    <cfRule type="duplicateValues" dxfId="0" priority="3545"/>
  </conditionalFormatting>
  <conditionalFormatting sqref="LTF101">
    <cfRule type="duplicateValues" dxfId="0" priority="3544"/>
  </conditionalFormatting>
  <conditionalFormatting sqref="LTM101">
    <cfRule type="duplicateValues" dxfId="0" priority="3543"/>
  </conditionalFormatting>
  <conditionalFormatting sqref="LTT101">
    <cfRule type="duplicateValues" dxfId="0" priority="3542"/>
  </conditionalFormatting>
  <conditionalFormatting sqref="LUA101">
    <cfRule type="duplicateValues" dxfId="0" priority="3541"/>
  </conditionalFormatting>
  <conditionalFormatting sqref="LUH101">
    <cfRule type="duplicateValues" dxfId="0" priority="3540"/>
  </conditionalFormatting>
  <conditionalFormatting sqref="LUO101">
    <cfRule type="duplicateValues" dxfId="0" priority="3539"/>
  </conditionalFormatting>
  <conditionalFormatting sqref="LUV101">
    <cfRule type="duplicateValues" dxfId="0" priority="3538"/>
  </conditionalFormatting>
  <conditionalFormatting sqref="LVC101">
    <cfRule type="duplicateValues" dxfId="0" priority="3537"/>
  </conditionalFormatting>
  <conditionalFormatting sqref="LVJ101">
    <cfRule type="duplicateValues" dxfId="0" priority="3536"/>
  </conditionalFormatting>
  <conditionalFormatting sqref="LVQ101">
    <cfRule type="duplicateValues" dxfId="0" priority="3535"/>
  </conditionalFormatting>
  <conditionalFormatting sqref="LVX101">
    <cfRule type="duplicateValues" dxfId="0" priority="3534"/>
  </conditionalFormatting>
  <conditionalFormatting sqref="LWE101">
    <cfRule type="duplicateValues" dxfId="0" priority="3533"/>
  </conditionalFormatting>
  <conditionalFormatting sqref="LWL101">
    <cfRule type="duplicateValues" dxfId="0" priority="3532"/>
  </conditionalFormatting>
  <conditionalFormatting sqref="LWS101">
    <cfRule type="duplicateValues" dxfId="0" priority="3531"/>
  </conditionalFormatting>
  <conditionalFormatting sqref="LWZ101">
    <cfRule type="duplicateValues" dxfId="0" priority="3530"/>
  </conditionalFormatting>
  <conditionalFormatting sqref="LXG101">
    <cfRule type="duplicateValues" dxfId="0" priority="3529"/>
  </conditionalFormatting>
  <conditionalFormatting sqref="LXN101">
    <cfRule type="duplicateValues" dxfId="0" priority="3528"/>
  </conditionalFormatting>
  <conditionalFormatting sqref="LXU101">
    <cfRule type="duplicateValues" dxfId="0" priority="3527"/>
  </conditionalFormatting>
  <conditionalFormatting sqref="LYB101">
    <cfRule type="duplicateValues" dxfId="0" priority="3526"/>
  </conditionalFormatting>
  <conditionalFormatting sqref="LYI101">
    <cfRule type="duplicateValues" dxfId="0" priority="3525"/>
  </conditionalFormatting>
  <conditionalFormatting sqref="LYP101">
    <cfRule type="duplicateValues" dxfId="0" priority="3524"/>
  </conditionalFormatting>
  <conditionalFormatting sqref="LYW101">
    <cfRule type="duplicateValues" dxfId="0" priority="3523"/>
  </conditionalFormatting>
  <conditionalFormatting sqref="LZD101">
    <cfRule type="duplicateValues" dxfId="0" priority="3522"/>
  </conditionalFormatting>
  <conditionalFormatting sqref="LZK101">
    <cfRule type="duplicateValues" dxfId="0" priority="3521"/>
  </conditionalFormatting>
  <conditionalFormatting sqref="LZR101">
    <cfRule type="duplicateValues" dxfId="0" priority="3520"/>
  </conditionalFormatting>
  <conditionalFormatting sqref="LZY101">
    <cfRule type="duplicateValues" dxfId="0" priority="3519"/>
  </conditionalFormatting>
  <conditionalFormatting sqref="MAF101">
    <cfRule type="duplicateValues" dxfId="0" priority="3518"/>
  </conditionalFormatting>
  <conditionalFormatting sqref="MAM101">
    <cfRule type="duplicateValues" dxfId="0" priority="3517"/>
  </conditionalFormatting>
  <conditionalFormatting sqref="MAT101">
    <cfRule type="duplicateValues" dxfId="0" priority="3516"/>
  </conditionalFormatting>
  <conditionalFormatting sqref="MBA101">
    <cfRule type="duplicateValues" dxfId="0" priority="3515"/>
  </conditionalFormatting>
  <conditionalFormatting sqref="MBH101">
    <cfRule type="duplicateValues" dxfId="0" priority="3514"/>
  </conditionalFormatting>
  <conditionalFormatting sqref="MBO101">
    <cfRule type="duplicateValues" dxfId="0" priority="3513"/>
  </conditionalFormatting>
  <conditionalFormatting sqref="MBV101">
    <cfRule type="duplicateValues" dxfId="0" priority="3512"/>
  </conditionalFormatting>
  <conditionalFormatting sqref="MCC101">
    <cfRule type="duplicateValues" dxfId="0" priority="3511"/>
  </conditionalFormatting>
  <conditionalFormatting sqref="MCJ101">
    <cfRule type="duplicateValues" dxfId="0" priority="3510"/>
  </conditionalFormatting>
  <conditionalFormatting sqref="MCQ101">
    <cfRule type="duplicateValues" dxfId="0" priority="3509"/>
  </conditionalFormatting>
  <conditionalFormatting sqref="MCX101">
    <cfRule type="duplicateValues" dxfId="0" priority="3508"/>
  </conditionalFormatting>
  <conditionalFormatting sqref="MDE101">
    <cfRule type="duplicateValues" dxfId="0" priority="3507"/>
  </conditionalFormatting>
  <conditionalFormatting sqref="MDL101">
    <cfRule type="duplicateValues" dxfId="0" priority="3506"/>
  </conditionalFormatting>
  <conditionalFormatting sqref="MDS101">
    <cfRule type="duplicateValues" dxfId="0" priority="3505"/>
  </conditionalFormatting>
  <conditionalFormatting sqref="MDZ101">
    <cfRule type="duplicateValues" dxfId="0" priority="3504"/>
  </conditionalFormatting>
  <conditionalFormatting sqref="MEG101">
    <cfRule type="duplicateValues" dxfId="0" priority="3503"/>
  </conditionalFormatting>
  <conditionalFormatting sqref="MEN101">
    <cfRule type="duplicateValues" dxfId="0" priority="3502"/>
  </conditionalFormatting>
  <conditionalFormatting sqref="MEU101">
    <cfRule type="duplicateValues" dxfId="0" priority="3501"/>
  </conditionalFormatting>
  <conditionalFormatting sqref="MFB101">
    <cfRule type="duplicateValues" dxfId="0" priority="3500"/>
  </conditionalFormatting>
  <conditionalFormatting sqref="MFI101">
    <cfRule type="duplicateValues" dxfId="0" priority="3499"/>
  </conditionalFormatting>
  <conditionalFormatting sqref="MFP101">
    <cfRule type="duplicateValues" dxfId="0" priority="3498"/>
  </conditionalFormatting>
  <conditionalFormatting sqref="MFW101">
    <cfRule type="duplicateValues" dxfId="0" priority="3497"/>
  </conditionalFormatting>
  <conditionalFormatting sqref="MGD101">
    <cfRule type="duplicateValues" dxfId="0" priority="3496"/>
  </conditionalFormatting>
  <conditionalFormatting sqref="MGK101">
    <cfRule type="duplicateValues" dxfId="0" priority="3495"/>
  </conditionalFormatting>
  <conditionalFormatting sqref="MGR101">
    <cfRule type="duplicateValues" dxfId="0" priority="3494"/>
  </conditionalFormatting>
  <conditionalFormatting sqref="MGY101">
    <cfRule type="duplicateValues" dxfId="0" priority="3493"/>
  </conditionalFormatting>
  <conditionalFormatting sqref="MHF101">
    <cfRule type="duplicateValues" dxfId="0" priority="3492"/>
  </conditionalFormatting>
  <conditionalFormatting sqref="MHM101">
    <cfRule type="duplicateValues" dxfId="0" priority="3491"/>
  </conditionalFormatting>
  <conditionalFormatting sqref="MHT101">
    <cfRule type="duplicateValues" dxfId="0" priority="3490"/>
  </conditionalFormatting>
  <conditionalFormatting sqref="MIA101">
    <cfRule type="duplicateValues" dxfId="0" priority="3489"/>
  </conditionalFormatting>
  <conditionalFormatting sqref="MIH101">
    <cfRule type="duplicateValues" dxfId="0" priority="3488"/>
  </conditionalFormatting>
  <conditionalFormatting sqref="MIO101">
    <cfRule type="duplicateValues" dxfId="0" priority="3487"/>
  </conditionalFormatting>
  <conditionalFormatting sqref="MIV101">
    <cfRule type="duplicateValues" dxfId="0" priority="3486"/>
  </conditionalFormatting>
  <conditionalFormatting sqref="MJC101">
    <cfRule type="duplicateValues" dxfId="0" priority="3485"/>
  </conditionalFormatting>
  <conditionalFormatting sqref="MJJ101">
    <cfRule type="duplicateValues" dxfId="0" priority="3484"/>
  </conditionalFormatting>
  <conditionalFormatting sqref="MJQ101">
    <cfRule type="duplicateValues" dxfId="0" priority="3483"/>
  </conditionalFormatting>
  <conditionalFormatting sqref="MJX101">
    <cfRule type="duplicateValues" dxfId="0" priority="3482"/>
  </conditionalFormatting>
  <conditionalFormatting sqref="MKE101">
    <cfRule type="duplicateValues" dxfId="0" priority="3481"/>
  </conditionalFormatting>
  <conditionalFormatting sqref="MKL101">
    <cfRule type="duplicateValues" dxfId="0" priority="3480"/>
  </conditionalFormatting>
  <conditionalFormatting sqref="MKS101">
    <cfRule type="duplicateValues" dxfId="0" priority="3479"/>
  </conditionalFormatting>
  <conditionalFormatting sqref="MKZ101">
    <cfRule type="duplicateValues" dxfId="0" priority="3478"/>
  </conditionalFormatting>
  <conditionalFormatting sqref="MLG101">
    <cfRule type="duplicateValues" dxfId="0" priority="3477"/>
  </conditionalFormatting>
  <conditionalFormatting sqref="MLN101">
    <cfRule type="duplicateValues" dxfId="0" priority="3476"/>
  </conditionalFormatting>
  <conditionalFormatting sqref="MLU101">
    <cfRule type="duplicateValues" dxfId="0" priority="3475"/>
  </conditionalFormatting>
  <conditionalFormatting sqref="MMB101">
    <cfRule type="duplicateValues" dxfId="0" priority="3474"/>
  </conditionalFormatting>
  <conditionalFormatting sqref="MMI101">
    <cfRule type="duplicateValues" dxfId="0" priority="3473"/>
  </conditionalFormatting>
  <conditionalFormatting sqref="MMP101">
    <cfRule type="duplicateValues" dxfId="0" priority="3472"/>
  </conditionalFormatting>
  <conditionalFormatting sqref="MMW101">
    <cfRule type="duplicateValues" dxfId="0" priority="3471"/>
  </conditionalFormatting>
  <conditionalFormatting sqref="MND101">
    <cfRule type="duplicateValues" dxfId="0" priority="3470"/>
  </conditionalFormatting>
  <conditionalFormatting sqref="MNK101">
    <cfRule type="duplicateValues" dxfId="0" priority="3469"/>
  </conditionalFormatting>
  <conditionalFormatting sqref="MNR101">
    <cfRule type="duplicateValues" dxfId="0" priority="3468"/>
  </conditionalFormatting>
  <conditionalFormatting sqref="MNY101">
    <cfRule type="duplicateValues" dxfId="0" priority="3467"/>
  </conditionalFormatting>
  <conditionalFormatting sqref="MOF101">
    <cfRule type="duplicateValues" dxfId="0" priority="3466"/>
  </conditionalFormatting>
  <conditionalFormatting sqref="MOM101">
    <cfRule type="duplicateValues" dxfId="0" priority="3465"/>
  </conditionalFormatting>
  <conditionalFormatting sqref="MOT101">
    <cfRule type="duplicateValues" dxfId="0" priority="3464"/>
  </conditionalFormatting>
  <conditionalFormatting sqref="MPA101">
    <cfRule type="duplicateValues" dxfId="0" priority="3463"/>
  </conditionalFormatting>
  <conditionalFormatting sqref="MPH101">
    <cfRule type="duplicateValues" dxfId="0" priority="3462"/>
  </conditionalFormatting>
  <conditionalFormatting sqref="MPO101">
    <cfRule type="duplicateValues" dxfId="0" priority="3461"/>
  </conditionalFormatting>
  <conditionalFormatting sqref="MPV101">
    <cfRule type="duplicateValues" dxfId="0" priority="3460"/>
  </conditionalFormatting>
  <conditionalFormatting sqref="MQC101">
    <cfRule type="duplicateValues" dxfId="0" priority="3459"/>
  </conditionalFormatting>
  <conditionalFormatting sqref="MQJ101">
    <cfRule type="duplicateValues" dxfId="0" priority="3458"/>
  </conditionalFormatting>
  <conditionalFormatting sqref="MQQ101">
    <cfRule type="duplicateValues" dxfId="0" priority="3457"/>
  </conditionalFormatting>
  <conditionalFormatting sqref="MQX101">
    <cfRule type="duplicateValues" dxfId="0" priority="3456"/>
  </conditionalFormatting>
  <conditionalFormatting sqref="MRE101">
    <cfRule type="duplicateValues" dxfId="0" priority="3455"/>
  </conditionalFormatting>
  <conditionalFormatting sqref="MRL101">
    <cfRule type="duplicateValues" dxfId="0" priority="3454"/>
  </conditionalFormatting>
  <conditionalFormatting sqref="MRS101">
    <cfRule type="duplicateValues" dxfId="0" priority="3453"/>
  </conditionalFormatting>
  <conditionalFormatting sqref="MRZ101">
    <cfRule type="duplicateValues" dxfId="0" priority="3452"/>
  </conditionalFormatting>
  <conditionalFormatting sqref="MSG101">
    <cfRule type="duplicateValues" dxfId="0" priority="3451"/>
  </conditionalFormatting>
  <conditionalFormatting sqref="MSN101">
    <cfRule type="duplicateValues" dxfId="0" priority="3450"/>
  </conditionalFormatting>
  <conditionalFormatting sqref="MSU101">
    <cfRule type="duplicateValues" dxfId="0" priority="3449"/>
  </conditionalFormatting>
  <conditionalFormatting sqref="MTB101">
    <cfRule type="duplicateValues" dxfId="0" priority="3448"/>
  </conditionalFormatting>
  <conditionalFormatting sqref="MTI101">
    <cfRule type="duplicateValues" dxfId="0" priority="3447"/>
  </conditionalFormatting>
  <conditionalFormatting sqref="MTP101">
    <cfRule type="duplicateValues" dxfId="0" priority="3446"/>
  </conditionalFormatting>
  <conditionalFormatting sqref="MTW101">
    <cfRule type="duplicateValues" dxfId="0" priority="3445"/>
  </conditionalFormatting>
  <conditionalFormatting sqref="MUD101">
    <cfRule type="duplicateValues" dxfId="0" priority="3444"/>
  </conditionalFormatting>
  <conditionalFormatting sqref="MUK101">
    <cfRule type="duplicateValues" dxfId="0" priority="3443"/>
  </conditionalFormatting>
  <conditionalFormatting sqref="MUR101">
    <cfRule type="duplicateValues" dxfId="0" priority="3442"/>
  </conditionalFormatting>
  <conditionalFormatting sqref="MUY101">
    <cfRule type="duplicateValues" dxfId="0" priority="3441"/>
  </conditionalFormatting>
  <conditionalFormatting sqref="MVF101">
    <cfRule type="duplicateValues" dxfId="0" priority="3440"/>
  </conditionalFormatting>
  <conditionalFormatting sqref="MVM101">
    <cfRule type="duplicateValues" dxfId="0" priority="3439"/>
  </conditionalFormatting>
  <conditionalFormatting sqref="MVT101">
    <cfRule type="duplicateValues" dxfId="0" priority="3438"/>
  </conditionalFormatting>
  <conditionalFormatting sqref="MWA101">
    <cfRule type="duplicateValues" dxfId="0" priority="3437"/>
  </conditionalFormatting>
  <conditionalFormatting sqref="MWH101">
    <cfRule type="duplicateValues" dxfId="0" priority="3436"/>
  </conditionalFormatting>
  <conditionalFormatting sqref="MWO101">
    <cfRule type="duplicateValues" dxfId="0" priority="3435"/>
  </conditionalFormatting>
  <conditionalFormatting sqref="MWV101">
    <cfRule type="duplicateValues" dxfId="0" priority="3434"/>
  </conditionalFormatting>
  <conditionalFormatting sqref="MXC101">
    <cfRule type="duplicateValues" dxfId="0" priority="3433"/>
  </conditionalFormatting>
  <conditionalFormatting sqref="MXJ101">
    <cfRule type="duplicateValues" dxfId="0" priority="3432"/>
  </conditionalFormatting>
  <conditionalFormatting sqref="MXQ101">
    <cfRule type="duplicateValues" dxfId="0" priority="3431"/>
  </conditionalFormatting>
  <conditionalFormatting sqref="MXX101">
    <cfRule type="duplicateValues" dxfId="0" priority="3430"/>
  </conditionalFormatting>
  <conditionalFormatting sqref="MYE101">
    <cfRule type="duplicateValues" dxfId="0" priority="3429"/>
  </conditionalFormatting>
  <conditionalFormatting sqref="MYL101">
    <cfRule type="duplicateValues" dxfId="0" priority="3428"/>
  </conditionalFormatting>
  <conditionalFormatting sqref="MYS101">
    <cfRule type="duplicateValues" dxfId="0" priority="3427"/>
  </conditionalFormatting>
  <conditionalFormatting sqref="MYZ101">
    <cfRule type="duplicateValues" dxfId="0" priority="3426"/>
  </conditionalFormatting>
  <conditionalFormatting sqref="MZG101">
    <cfRule type="duplicateValues" dxfId="0" priority="3425"/>
  </conditionalFormatting>
  <conditionalFormatting sqref="MZN101">
    <cfRule type="duplicateValues" dxfId="0" priority="3424"/>
  </conditionalFormatting>
  <conditionalFormatting sqref="MZU101">
    <cfRule type="duplicateValues" dxfId="0" priority="3423"/>
  </conditionalFormatting>
  <conditionalFormatting sqref="NAB101">
    <cfRule type="duplicateValues" dxfId="0" priority="3422"/>
  </conditionalFormatting>
  <conditionalFormatting sqref="NAI101">
    <cfRule type="duplicateValues" dxfId="0" priority="3421"/>
  </conditionalFormatting>
  <conditionalFormatting sqref="NAP101">
    <cfRule type="duplicateValues" dxfId="0" priority="3420"/>
  </conditionalFormatting>
  <conditionalFormatting sqref="NAW101">
    <cfRule type="duplicateValues" dxfId="0" priority="3419"/>
  </conditionalFormatting>
  <conditionalFormatting sqref="NBD101">
    <cfRule type="duplicateValues" dxfId="0" priority="3418"/>
  </conditionalFormatting>
  <conditionalFormatting sqref="NBK101">
    <cfRule type="duplicateValues" dxfId="0" priority="3417"/>
  </conditionalFormatting>
  <conditionalFormatting sqref="NBR101">
    <cfRule type="duplicateValues" dxfId="0" priority="3416"/>
  </conditionalFormatting>
  <conditionalFormatting sqref="NBY101">
    <cfRule type="duplicateValues" dxfId="0" priority="3415"/>
  </conditionalFormatting>
  <conditionalFormatting sqref="NCF101">
    <cfRule type="duplicateValues" dxfId="0" priority="3414"/>
  </conditionalFormatting>
  <conditionalFormatting sqref="NCM101">
    <cfRule type="duplicateValues" dxfId="0" priority="3413"/>
  </conditionalFormatting>
  <conditionalFormatting sqref="NCT101">
    <cfRule type="duplicateValues" dxfId="0" priority="3412"/>
  </conditionalFormatting>
  <conditionalFormatting sqref="NDA101">
    <cfRule type="duplicateValues" dxfId="0" priority="3411"/>
  </conditionalFormatting>
  <conditionalFormatting sqref="NDH101">
    <cfRule type="duplicateValues" dxfId="0" priority="3410"/>
  </conditionalFormatting>
  <conditionalFormatting sqref="NDO101">
    <cfRule type="duplicateValues" dxfId="0" priority="3409"/>
  </conditionalFormatting>
  <conditionalFormatting sqref="NDV101">
    <cfRule type="duplicateValues" dxfId="0" priority="3408"/>
  </conditionalFormatting>
  <conditionalFormatting sqref="NEC101">
    <cfRule type="duplicateValues" dxfId="0" priority="3407"/>
  </conditionalFormatting>
  <conditionalFormatting sqref="NEJ101">
    <cfRule type="duplicateValues" dxfId="0" priority="3406"/>
  </conditionalFormatting>
  <conditionalFormatting sqref="NEQ101">
    <cfRule type="duplicateValues" dxfId="0" priority="3405"/>
  </conditionalFormatting>
  <conditionalFormatting sqref="NEX101">
    <cfRule type="duplicateValues" dxfId="0" priority="3404"/>
  </conditionalFormatting>
  <conditionalFormatting sqref="NFE101">
    <cfRule type="duplicateValues" dxfId="0" priority="3403"/>
  </conditionalFormatting>
  <conditionalFormatting sqref="NFL101">
    <cfRule type="duplicateValues" dxfId="0" priority="3402"/>
  </conditionalFormatting>
  <conditionalFormatting sqref="NFS101">
    <cfRule type="duplicateValues" dxfId="0" priority="3401"/>
  </conditionalFormatting>
  <conditionalFormatting sqref="NFZ101">
    <cfRule type="duplicateValues" dxfId="0" priority="3400"/>
  </conditionalFormatting>
  <conditionalFormatting sqref="NGG101">
    <cfRule type="duplicateValues" dxfId="0" priority="3399"/>
  </conditionalFormatting>
  <conditionalFormatting sqref="NGN101">
    <cfRule type="duplicateValues" dxfId="0" priority="3398"/>
  </conditionalFormatting>
  <conditionalFormatting sqref="NGU101">
    <cfRule type="duplicateValues" dxfId="0" priority="3397"/>
  </conditionalFormatting>
  <conditionalFormatting sqref="NHB101">
    <cfRule type="duplicateValues" dxfId="0" priority="3396"/>
  </conditionalFormatting>
  <conditionalFormatting sqref="NHI101">
    <cfRule type="duplicateValues" dxfId="0" priority="3395"/>
  </conditionalFormatting>
  <conditionalFormatting sqref="NHP101">
    <cfRule type="duplicateValues" dxfId="0" priority="3394"/>
  </conditionalFormatting>
  <conditionalFormatting sqref="NHW101">
    <cfRule type="duplicateValues" dxfId="0" priority="3393"/>
  </conditionalFormatting>
  <conditionalFormatting sqref="NID101">
    <cfRule type="duplicateValues" dxfId="0" priority="3392"/>
  </conditionalFormatting>
  <conditionalFormatting sqref="NIK101">
    <cfRule type="duplicateValues" dxfId="0" priority="3391"/>
  </conditionalFormatting>
  <conditionalFormatting sqref="NIR101">
    <cfRule type="duplicateValues" dxfId="0" priority="3390"/>
  </conditionalFormatting>
  <conditionalFormatting sqref="NIY101">
    <cfRule type="duplicateValues" dxfId="0" priority="3389"/>
  </conditionalFormatting>
  <conditionalFormatting sqref="NJF101">
    <cfRule type="duplicateValues" dxfId="0" priority="3388"/>
  </conditionalFormatting>
  <conditionalFormatting sqref="NJM101">
    <cfRule type="duplicateValues" dxfId="0" priority="3387"/>
  </conditionalFormatting>
  <conditionalFormatting sqref="NJT101">
    <cfRule type="duplicateValues" dxfId="0" priority="3386"/>
  </conditionalFormatting>
  <conditionalFormatting sqref="NKA101">
    <cfRule type="duplicateValues" dxfId="0" priority="3385"/>
  </conditionalFormatting>
  <conditionalFormatting sqref="NKH101">
    <cfRule type="duplicateValues" dxfId="0" priority="3384"/>
  </conditionalFormatting>
  <conditionalFormatting sqref="NKO101">
    <cfRule type="duplicateValues" dxfId="0" priority="3383"/>
  </conditionalFormatting>
  <conditionalFormatting sqref="NKV101">
    <cfRule type="duplicateValues" dxfId="0" priority="3382"/>
  </conditionalFormatting>
  <conditionalFormatting sqref="NLC101">
    <cfRule type="duplicateValues" dxfId="0" priority="3381"/>
  </conditionalFormatting>
  <conditionalFormatting sqref="NLJ101">
    <cfRule type="duplicateValues" dxfId="0" priority="3380"/>
  </conditionalFormatting>
  <conditionalFormatting sqref="NLQ101">
    <cfRule type="duplicateValues" dxfId="0" priority="3379"/>
  </conditionalFormatting>
  <conditionalFormatting sqref="NLX101">
    <cfRule type="duplicateValues" dxfId="0" priority="3378"/>
  </conditionalFormatting>
  <conditionalFormatting sqref="NME101">
    <cfRule type="duplicateValues" dxfId="0" priority="3377"/>
  </conditionalFormatting>
  <conditionalFormatting sqref="NML101">
    <cfRule type="duplicateValues" dxfId="0" priority="3376"/>
  </conditionalFormatting>
  <conditionalFormatting sqref="NMS101">
    <cfRule type="duplicateValues" dxfId="0" priority="3375"/>
  </conditionalFormatting>
  <conditionalFormatting sqref="NMZ101">
    <cfRule type="duplicateValues" dxfId="0" priority="3374"/>
  </conditionalFormatting>
  <conditionalFormatting sqref="NNG101">
    <cfRule type="duplicateValues" dxfId="0" priority="3373"/>
  </conditionalFormatting>
  <conditionalFormatting sqref="NNN101">
    <cfRule type="duplicateValues" dxfId="0" priority="3372"/>
  </conditionalFormatting>
  <conditionalFormatting sqref="NNU101">
    <cfRule type="duplicateValues" dxfId="0" priority="3371"/>
  </conditionalFormatting>
  <conditionalFormatting sqref="NOB101">
    <cfRule type="duplicateValues" dxfId="0" priority="3370"/>
  </conditionalFormatting>
  <conditionalFormatting sqref="NOI101">
    <cfRule type="duplicateValues" dxfId="0" priority="3369"/>
  </conditionalFormatting>
  <conditionalFormatting sqref="NOP101">
    <cfRule type="duplicateValues" dxfId="0" priority="3368"/>
  </conditionalFormatting>
  <conditionalFormatting sqref="NOW101">
    <cfRule type="duplicateValues" dxfId="0" priority="3367"/>
  </conditionalFormatting>
  <conditionalFormatting sqref="NPD101">
    <cfRule type="duplicateValues" dxfId="0" priority="3366"/>
  </conditionalFormatting>
  <conditionalFormatting sqref="NPK101">
    <cfRule type="duplicateValues" dxfId="0" priority="3365"/>
  </conditionalFormatting>
  <conditionalFormatting sqref="NPR101">
    <cfRule type="duplicateValues" dxfId="0" priority="3364"/>
  </conditionalFormatting>
  <conditionalFormatting sqref="NPY101">
    <cfRule type="duplicateValues" dxfId="0" priority="3363"/>
  </conditionalFormatting>
  <conditionalFormatting sqref="NQF101">
    <cfRule type="duplicateValues" dxfId="0" priority="3362"/>
  </conditionalFormatting>
  <conditionalFormatting sqref="NQM101">
    <cfRule type="duplicateValues" dxfId="0" priority="3361"/>
  </conditionalFormatting>
  <conditionalFormatting sqref="NQT101">
    <cfRule type="duplicateValues" dxfId="0" priority="3360"/>
  </conditionalFormatting>
  <conditionalFormatting sqref="NRA101">
    <cfRule type="duplicateValues" dxfId="0" priority="3359"/>
  </conditionalFormatting>
  <conditionalFormatting sqref="NRH101">
    <cfRule type="duplicateValues" dxfId="0" priority="3358"/>
  </conditionalFormatting>
  <conditionalFormatting sqref="NRO101">
    <cfRule type="duplicateValues" dxfId="0" priority="3357"/>
  </conditionalFormatting>
  <conditionalFormatting sqref="NRV101">
    <cfRule type="duplicateValues" dxfId="0" priority="3356"/>
  </conditionalFormatting>
  <conditionalFormatting sqref="NSC101">
    <cfRule type="duplicateValues" dxfId="0" priority="3355"/>
  </conditionalFormatting>
  <conditionalFormatting sqref="NSJ101">
    <cfRule type="duplicateValues" dxfId="0" priority="3354"/>
  </conditionalFormatting>
  <conditionalFormatting sqref="NSQ101">
    <cfRule type="duplicateValues" dxfId="0" priority="3353"/>
  </conditionalFormatting>
  <conditionalFormatting sqref="NSX101">
    <cfRule type="duplicateValues" dxfId="0" priority="3352"/>
  </conditionalFormatting>
  <conditionalFormatting sqref="NTE101">
    <cfRule type="duplicateValues" dxfId="0" priority="3351"/>
  </conditionalFormatting>
  <conditionalFormatting sqref="NTL101">
    <cfRule type="duplicateValues" dxfId="0" priority="3350"/>
  </conditionalFormatting>
  <conditionalFormatting sqref="NTS101">
    <cfRule type="duplicateValues" dxfId="0" priority="3349"/>
  </conditionalFormatting>
  <conditionalFormatting sqref="NTZ101">
    <cfRule type="duplicateValues" dxfId="0" priority="3348"/>
  </conditionalFormatting>
  <conditionalFormatting sqref="NUG101">
    <cfRule type="duplicateValues" dxfId="0" priority="3347"/>
  </conditionalFormatting>
  <conditionalFormatting sqref="NUN101">
    <cfRule type="duplicateValues" dxfId="0" priority="3346"/>
  </conditionalFormatting>
  <conditionalFormatting sqref="NUU101">
    <cfRule type="duplicateValues" dxfId="0" priority="3345"/>
  </conditionalFormatting>
  <conditionalFormatting sqref="NVB101">
    <cfRule type="duplicateValues" dxfId="0" priority="3344"/>
  </conditionalFormatting>
  <conditionalFormatting sqref="NVI101">
    <cfRule type="duplicateValues" dxfId="0" priority="3343"/>
  </conditionalFormatting>
  <conditionalFormatting sqref="NVP101">
    <cfRule type="duplicateValues" dxfId="0" priority="3342"/>
  </conditionalFormatting>
  <conditionalFormatting sqref="NVW101">
    <cfRule type="duplicateValues" dxfId="0" priority="3341"/>
  </conditionalFormatting>
  <conditionalFormatting sqref="NWD101">
    <cfRule type="duplicateValues" dxfId="0" priority="3340"/>
  </conditionalFormatting>
  <conditionalFormatting sqref="NWK101">
    <cfRule type="duplicateValues" dxfId="0" priority="3339"/>
  </conditionalFormatting>
  <conditionalFormatting sqref="NWR101">
    <cfRule type="duplicateValues" dxfId="0" priority="3338"/>
  </conditionalFormatting>
  <conditionalFormatting sqref="NWY101">
    <cfRule type="duplicateValues" dxfId="0" priority="3337"/>
  </conditionalFormatting>
  <conditionalFormatting sqref="NXF101">
    <cfRule type="duplicateValues" dxfId="0" priority="3336"/>
  </conditionalFormatting>
  <conditionalFormatting sqref="NXM101">
    <cfRule type="duplicateValues" dxfId="0" priority="3335"/>
  </conditionalFormatting>
  <conditionalFormatting sqref="NXT101">
    <cfRule type="duplicateValues" dxfId="0" priority="3334"/>
  </conditionalFormatting>
  <conditionalFormatting sqref="NYA101">
    <cfRule type="duplicateValues" dxfId="0" priority="3333"/>
  </conditionalFormatting>
  <conditionalFormatting sqref="NYH101">
    <cfRule type="duplicateValues" dxfId="0" priority="3332"/>
  </conditionalFormatting>
  <conditionalFormatting sqref="NYO101">
    <cfRule type="duplicateValues" dxfId="0" priority="3331"/>
  </conditionalFormatting>
  <conditionalFormatting sqref="NYV101">
    <cfRule type="duplicateValues" dxfId="0" priority="3330"/>
  </conditionalFormatting>
  <conditionalFormatting sqref="NZC101">
    <cfRule type="duplicateValues" dxfId="0" priority="3329"/>
  </conditionalFormatting>
  <conditionalFormatting sqref="NZJ101">
    <cfRule type="duplicateValues" dxfId="0" priority="3328"/>
  </conditionalFormatting>
  <conditionalFormatting sqref="NZQ101">
    <cfRule type="duplicateValues" dxfId="0" priority="3327"/>
  </conditionalFormatting>
  <conditionalFormatting sqref="NZX101">
    <cfRule type="duplicateValues" dxfId="0" priority="3326"/>
  </conditionalFormatting>
  <conditionalFormatting sqref="OAE101">
    <cfRule type="duplicateValues" dxfId="0" priority="3325"/>
  </conditionalFormatting>
  <conditionalFormatting sqref="OAL101">
    <cfRule type="duplicateValues" dxfId="0" priority="3324"/>
  </conditionalFormatting>
  <conditionalFormatting sqref="OAS101">
    <cfRule type="duplicateValues" dxfId="0" priority="3323"/>
  </conditionalFormatting>
  <conditionalFormatting sqref="OAZ101">
    <cfRule type="duplicateValues" dxfId="0" priority="3322"/>
  </conditionalFormatting>
  <conditionalFormatting sqref="OBG101">
    <cfRule type="duplicateValues" dxfId="0" priority="3321"/>
  </conditionalFormatting>
  <conditionalFormatting sqref="OBN101">
    <cfRule type="duplicateValues" dxfId="0" priority="3320"/>
  </conditionalFormatting>
  <conditionalFormatting sqref="OBU101">
    <cfRule type="duplicateValues" dxfId="0" priority="3319"/>
  </conditionalFormatting>
  <conditionalFormatting sqref="OCB101">
    <cfRule type="duplicateValues" dxfId="0" priority="3318"/>
  </conditionalFormatting>
  <conditionalFormatting sqref="OCI101">
    <cfRule type="duplicateValues" dxfId="0" priority="3317"/>
  </conditionalFormatting>
  <conditionalFormatting sqref="OCP101">
    <cfRule type="duplicateValues" dxfId="0" priority="3316"/>
  </conditionalFormatting>
  <conditionalFormatting sqref="OCW101">
    <cfRule type="duplicateValues" dxfId="0" priority="3315"/>
  </conditionalFormatting>
  <conditionalFormatting sqref="ODD101">
    <cfRule type="duplicateValues" dxfId="0" priority="3314"/>
  </conditionalFormatting>
  <conditionalFormatting sqref="ODK101">
    <cfRule type="duplicateValues" dxfId="0" priority="3313"/>
  </conditionalFormatting>
  <conditionalFormatting sqref="ODR101">
    <cfRule type="duplicateValues" dxfId="0" priority="3312"/>
  </conditionalFormatting>
  <conditionalFormatting sqref="ODY101">
    <cfRule type="duplicateValues" dxfId="0" priority="3311"/>
  </conditionalFormatting>
  <conditionalFormatting sqref="OEF101">
    <cfRule type="duplicateValues" dxfId="0" priority="3310"/>
  </conditionalFormatting>
  <conditionalFormatting sqref="OEM101">
    <cfRule type="duplicateValues" dxfId="0" priority="3309"/>
  </conditionalFormatting>
  <conditionalFormatting sqref="OET101">
    <cfRule type="duplicateValues" dxfId="0" priority="3308"/>
  </conditionalFormatting>
  <conditionalFormatting sqref="OFA101">
    <cfRule type="duplicateValues" dxfId="0" priority="3307"/>
  </conditionalFormatting>
  <conditionalFormatting sqref="OFH101">
    <cfRule type="duplicateValues" dxfId="0" priority="3306"/>
  </conditionalFormatting>
  <conditionalFormatting sqref="OFO101">
    <cfRule type="duplicateValues" dxfId="0" priority="3305"/>
  </conditionalFormatting>
  <conditionalFormatting sqref="OFV101">
    <cfRule type="duplicateValues" dxfId="0" priority="3304"/>
  </conditionalFormatting>
  <conditionalFormatting sqref="OGC101">
    <cfRule type="duplicateValues" dxfId="0" priority="3303"/>
  </conditionalFormatting>
  <conditionalFormatting sqref="OGJ101">
    <cfRule type="duplicateValues" dxfId="0" priority="3302"/>
  </conditionalFormatting>
  <conditionalFormatting sqref="OGQ101">
    <cfRule type="duplicateValues" dxfId="0" priority="3301"/>
  </conditionalFormatting>
  <conditionalFormatting sqref="OGX101">
    <cfRule type="duplicateValues" dxfId="0" priority="3300"/>
  </conditionalFormatting>
  <conditionalFormatting sqref="OHE101">
    <cfRule type="duplicateValues" dxfId="0" priority="3299"/>
  </conditionalFormatting>
  <conditionalFormatting sqref="OHL101">
    <cfRule type="duplicateValues" dxfId="0" priority="3298"/>
  </conditionalFormatting>
  <conditionalFormatting sqref="OHS101">
    <cfRule type="duplicateValues" dxfId="0" priority="3297"/>
  </conditionalFormatting>
  <conditionalFormatting sqref="OHZ101">
    <cfRule type="duplicateValues" dxfId="0" priority="3296"/>
  </conditionalFormatting>
  <conditionalFormatting sqref="OIG101">
    <cfRule type="duplicateValues" dxfId="0" priority="3295"/>
  </conditionalFormatting>
  <conditionalFormatting sqref="OIN101">
    <cfRule type="duplicateValues" dxfId="0" priority="3294"/>
  </conditionalFormatting>
  <conditionalFormatting sqref="OIU101">
    <cfRule type="duplicateValues" dxfId="0" priority="3293"/>
  </conditionalFormatting>
  <conditionalFormatting sqref="OJB101">
    <cfRule type="duplicateValues" dxfId="0" priority="3292"/>
  </conditionalFormatting>
  <conditionalFormatting sqref="OJI101">
    <cfRule type="duplicateValues" dxfId="0" priority="3291"/>
  </conditionalFormatting>
  <conditionalFormatting sqref="OJP101">
    <cfRule type="duplicateValues" dxfId="0" priority="3290"/>
  </conditionalFormatting>
  <conditionalFormatting sqref="OJW101">
    <cfRule type="duplicateValues" dxfId="0" priority="3289"/>
  </conditionalFormatting>
  <conditionalFormatting sqref="OKD101">
    <cfRule type="duplicateValues" dxfId="0" priority="3288"/>
  </conditionalFormatting>
  <conditionalFormatting sqref="OKK101">
    <cfRule type="duplicateValues" dxfId="0" priority="3287"/>
  </conditionalFormatting>
  <conditionalFormatting sqref="OKR101">
    <cfRule type="duplicateValues" dxfId="0" priority="3286"/>
  </conditionalFormatting>
  <conditionalFormatting sqref="OKY101">
    <cfRule type="duplicateValues" dxfId="0" priority="3285"/>
  </conditionalFormatting>
  <conditionalFormatting sqref="OLF101">
    <cfRule type="duplicateValues" dxfId="0" priority="3284"/>
  </conditionalFormatting>
  <conditionalFormatting sqref="OLM101">
    <cfRule type="duplicateValues" dxfId="0" priority="3283"/>
  </conditionalFormatting>
  <conditionalFormatting sqref="OLT101">
    <cfRule type="duplicateValues" dxfId="0" priority="3282"/>
  </conditionalFormatting>
  <conditionalFormatting sqref="OMA101">
    <cfRule type="duplicateValues" dxfId="0" priority="3281"/>
  </conditionalFormatting>
  <conditionalFormatting sqref="OMH101">
    <cfRule type="duplicateValues" dxfId="0" priority="3280"/>
  </conditionalFormatting>
  <conditionalFormatting sqref="OMO101">
    <cfRule type="duplicateValues" dxfId="0" priority="3279"/>
  </conditionalFormatting>
  <conditionalFormatting sqref="OMV101">
    <cfRule type="duplicateValues" dxfId="0" priority="3278"/>
  </conditionalFormatting>
  <conditionalFormatting sqref="ONC101">
    <cfRule type="duplicateValues" dxfId="0" priority="3277"/>
  </conditionalFormatting>
  <conditionalFormatting sqref="ONJ101">
    <cfRule type="duplicateValues" dxfId="0" priority="3276"/>
  </conditionalFormatting>
  <conditionalFormatting sqref="ONQ101">
    <cfRule type="duplicateValues" dxfId="0" priority="3275"/>
  </conditionalFormatting>
  <conditionalFormatting sqref="ONX101">
    <cfRule type="duplicateValues" dxfId="0" priority="3274"/>
  </conditionalFormatting>
  <conditionalFormatting sqref="OOE101">
    <cfRule type="duplicateValues" dxfId="0" priority="3273"/>
  </conditionalFormatting>
  <conditionalFormatting sqref="OOL101">
    <cfRule type="duplicateValues" dxfId="0" priority="3272"/>
  </conditionalFormatting>
  <conditionalFormatting sqref="OOS101">
    <cfRule type="duplicateValues" dxfId="0" priority="3271"/>
  </conditionalFormatting>
  <conditionalFormatting sqref="OOZ101">
    <cfRule type="duplicateValues" dxfId="0" priority="3270"/>
  </conditionalFormatting>
  <conditionalFormatting sqref="OPG101">
    <cfRule type="duplicateValues" dxfId="0" priority="3269"/>
  </conditionalFormatting>
  <conditionalFormatting sqref="OPN101">
    <cfRule type="duplicateValues" dxfId="0" priority="3268"/>
  </conditionalFormatting>
  <conditionalFormatting sqref="OPU101">
    <cfRule type="duplicateValues" dxfId="0" priority="3267"/>
  </conditionalFormatting>
  <conditionalFormatting sqref="OQB101">
    <cfRule type="duplicateValues" dxfId="0" priority="3266"/>
  </conditionalFormatting>
  <conditionalFormatting sqref="OQI101">
    <cfRule type="duplicateValues" dxfId="0" priority="3265"/>
  </conditionalFormatting>
  <conditionalFormatting sqref="OQP101">
    <cfRule type="duplicateValues" dxfId="0" priority="3264"/>
  </conditionalFormatting>
  <conditionalFormatting sqref="OQW101">
    <cfRule type="duplicateValues" dxfId="0" priority="3263"/>
  </conditionalFormatting>
  <conditionalFormatting sqref="ORD101">
    <cfRule type="duplicateValues" dxfId="0" priority="3262"/>
  </conditionalFormatting>
  <conditionalFormatting sqref="ORK101">
    <cfRule type="duplicateValues" dxfId="0" priority="3261"/>
  </conditionalFormatting>
  <conditionalFormatting sqref="ORR101">
    <cfRule type="duplicateValues" dxfId="0" priority="3260"/>
  </conditionalFormatting>
  <conditionalFormatting sqref="ORY101">
    <cfRule type="duplicateValues" dxfId="0" priority="3259"/>
  </conditionalFormatting>
  <conditionalFormatting sqref="OSF101">
    <cfRule type="duplicateValues" dxfId="0" priority="3258"/>
  </conditionalFormatting>
  <conditionalFormatting sqref="OSM101">
    <cfRule type="duplicateValues" dxfId="0" priority="3257"/>
  </conditionalFormatting>
  <conditionalFormatting sqref="OST101">
    <cfRule type="duplicateValues" dxfId="0" priority="3256"/>
  </conditionalFormatting>
  <conditionalFormatting sqref="OTA101">
    <cfRule type="duplicateValues" dxfId="0" priority="3255"/>
  </conditionalFormatting>
  <conditionalFormatting sqref="OTH101">
    <cfRule type="duplicateValues" dxfId="0" priority="3254"/>
  </conditionalFormatting>
  <conditionalFormatting sqref="OTO101">
    <cfRule type="duplicateValues" dxfId="0" priority="3253"/>
  </conditionalFormatting>
  <conditionalFormatting sqref="OTV101">
    <cfRule type="duplicateValues" dxfId="0" priority="3252"/>
  </conditionalFormatting>
  <conditionalFormatting sqref="OUC101">
    <cfRule type="duplicateValues" dxfId="0" priority="3251"/>
  </conditionalFormatting>
  <conditionalFormatting sqref="OUJ101">
    <cfRule type="duplicateValues" dxfId="0" priority="3250"/>
  </conditionalFormatting>
  <conditionalFormatting sqref="OUQ101">
    <cfRule type="duplicateValues" dxfId="0" priority="3249"/>
  </conditionalFormatting>
  <conditionalFormatting sqref="OUX101">
    <cfRule type="duplicateValues" dxfId="0" priority="3248"/>
  </conditionalFormatting>
  <conditionalFormatting sqref="OVE101">
    <cfRule type="duplicateValues" dxfId="0" priority="3247"/>
  </conditionalFormatting>
  <conditionalFormatting sqref="OVL101">
    <cfRule type="duplicateValues" dxfId="0" priority="3246"/>
  </conditionalFormatting>
  <conditionalFormatting sqref="OVS101">
    <cfRule type="duplicateValues" dxfId="0" priority="3245"/>
  </conditionalFormatting>
  <conditionalFormatting sqref="OVZ101">
    <cfRule type="duplicateValues" dxfId="0" priority="3244"/>
  </conditionalFormatting>
  <conditionalFormatting sqref="OWG101">
    <cfRule type="duplicateValues" dxfId="0" priority="3243"/>
  </conditionalFormatting>
  <conditionalFormatting sqref="OWN101">
    <cfRule type="duplicateValues" dxfId="0" priority="3242"/>
  </conditionalFormatting>
  <conditionalFormatting sqref="OWU101">
    <cfRule type="duplicateValues" dxfId="0" priority="3241"/>
  </conditionalFormatting>
  <conditionalFormatting sqref="OXB101">
    <cfRule type="duplicateValues" dxfId="0" priority="3240"/>
  </conditionalFormatting>
  <conditionalFormatting sqref="OXI101">
    <cfRule type="duplicateValues" dxfId="0" priority="3239"/>
  </conditionalFormatting>
  <conditionalFormatting sqref="OXP101">
    <cfRule type="duplicateValues" dxfId="0" priority="3238"/>
  </conditionalFormatting>
  <conditionalFormatting sqref="OXW101">
    <cfRule type="duplicateValues" dxfId="0" priority="3237"/>
  </conditionalFormatting>
  <conditionalFormatting sqref="OYD101">
    <cfRule type="duplicateValues" dxfId="0" priority="3236"/>
  </conditionalFormatting>
  <conditionalFormatting sqref="OYK101">
    <cfRule type="duplicateValues" dxfId="0" priority="3235"/>
  </conditionalFormatting>
  <conditionalFormatting sqref="OYR101">
    <cfRule type="duplicateValues" dxfId="0" priority="3234"/>
  </conditionalFormatting>
  <conditionalFormatting sqref="OYY101">
    <cfRule type="duplicateValues" dxfId="0" priority="3233"/>
  </conditionalFormatting>
  <conditionalFormatting sqref="OZF101">
    <cfRule type="duplicateValues" dxfId="0" priority="3232"/>
  </conditionalFormatting>
  <conditionalFormatting sqref="OZM101">
    <cfRule type="duplicateValues" dxfId="0" priority="3231"/>
  </conditionalFormatting>
  <conditionalFormatting sqref="OZT101">
    <cfRule type="duplicateValues" dxfId="0" priority="3230"/>
  </conditionalFormatting>
  <conditionalFormatting sqref="PAA101">
    <cfRule type="duplicateValues" dxfId="0" priority="3229"/>
  </conditionalFormatting>
  <conditionalFormatting sqref="PAH101">
    <cfRule type="duplicateValues" dxfId="0" priority="3228"/>
  </conditionalFormatting>
  <conditionalFormatting sqref="PAO101">
    <cfRule type="duplicateValues" dxfId="0" priority="3227"/>
  </conditionalFormatting>
  <conditionalFormatting sqref="PAV101">
    <cfRule type="duplicateValues" dxfId="0" priority="3226"/>
  </conditionalFormatting>
  <conditionalFormatting sqref="PBC101">
    <cfRule type="duplicateValues" dxfId="0" priority="3225"/>
  </conditionalFormatting>
  <conditionalFormatting sqref="PBJ101">
    <cfRule type="duplicateValues" dxfId="0" priority="3224"/>
  </conditionalFormatting>
  <conditionalFormatting sqref="PBQ101">
    <cfRule type="duplicateValues" dxfId="0" priority="3223"/>
  </conditionalFormatting>
  <conditionalFormatting sqref="PBX101">
    <cfRule type="duplicateValues" dxfId="0" priority="3222"/>
  </conditionalFormatting>
  <conditionalFormatting sqref="PCE101">
    <cfRule type="duplicateValues" dxfId="0" priority="3221"/>
  </conditionalFormatting>
  <conditionalFormatting sqref="PCL101">
    <cfRule type="duplicateValues" dxfId="0" priority="3220"/>
  </conditionalFormatting>
  <conditionalFormatting sqref="PCS101">
    <cfRule type="duplicateValues" dxfId="0" priority="3219"/>
  </conditionalFormatting>
  <conditionalFormatting sqref="PCZ101">
    <cfRule type="duplicateValues" dxfId="0" priority="3218"/>
  </conditionalFormatting>
  <conditionalFormatting sqref="PDG101">
    <cfRule type="duplicateValues" dxfId="0" priority="3217"/>
  </conditionalFormatting>
  <conditionalFormatting sqref="PDN101">
    <cfRule type="duplicateValues" dxfId="0" priority="3216"/>
  </conditionalFormatting>
  <conditionalFormatting sqref="PDU101">
    <cfRule type="duplicateValues" dxfId="0" priority="3215"/>
  </conditionalFormatting>
  <conditionalFormatting sqref="PEB101">
    <cfRule type="duplicateValues" dxfId="0" priority="3214"/>
  </conditionalFormatting>
  <conditionalFormatting sqref="PEI101">
    <cfRule type="duplicateValues" dxfId="0" priority="3213"/>
  </conditionalFormatting>
  <conditionalFormatting sqref="PEP101">
    <cfRule type="duplicateValues" dxfId="0" priority="3212"/>
  </conditionalFormatting>
  <conditionalFormatting sqref="PEW101">
    <cfRule type="duplicateValues" dxfId="0" priority="3211"/>
  </conditionalFormatting>
  <conditionalFormatting sqref="PFD101">
    <cfRule type="duplicateValues" dxfId="0" priority="3210"/>
  </conditionalFormatting>
  <conditionalFormatting sqref="PFK101">
    <cfRule type="duplicateValues" dxfId="0" priority="3209"/>
  </conditionalFormatting>
  <conditionalFormatting sqref="PFR101">
    <cfRule type="duplicateValues" dxfId="0" priority="3208"/>
  </conditionalFormatting>
  <conditionalFormatting sqref="PFY101">
    <cfRule type="duplicateValues" dxfId="0" priority="3207"/>
  </conditionalFormatting>
  <conditionalFormatting sqref="PGF101">
    <cfRule type="duplicateValues" dxfId="0" priority="3206"/>
  </conditionalFormatting>
  <conditionalFormatting sqref="PGM101">
    <cfRule type="duplicateValues" dxfId="0" priority="3205"/>
  </conditionalFormatting>
  <conditionalFormatting sqref="PGT101">
    <cfRule type="duplicateValues" dxfId="0" priority="3204"/>
  </conditionalFormatting>
  <conditionalFormatting sqref="PHA101">
    <cfRule type="duplicateValues" dxfId="0" priority="3203"/>
  </conditionalFormatting>
  <conditionalFormatting sqref="PHH101">
    <cfRule type="duplicateValues" dxfId="0" priority="3202"/>
  </conditionalFormatting>
  <conditionalFormatting sqref="PHO101">
    <cfRule type="duplicateValues" dxfId="0" priority="3201"/>
  </conditionalFormatting>
  <conditionalFormatting sqref="PHV101">
    <cfRule type="duplicateValues" dxfId="0" priority="3200"/>
  </conditionalFormatting>
  <conditionalFormatting sqref="PIC101">
    <cfRule type="duplicateValues" dxfId="0" priority="3199"/>
  </conditionalFormatting>
  <conditionalFormatting sqref="PIJ101">
    <cfRule type="duplicateValues" dxfId="0" priority="3198"/>
  </conditionalFormatting>
  <conditionalFormatting sqref="PIQ101">
    <cfRule type="duplicateValues" dxfId="0" priority="3197"/>
  </conditionalFormatting>
  <conditionalFormatting sqref="PIX101">
    <cfRule type="duplicateValues" dxfId="0" priority="3196"/>
  </conditionalFormatting>
  <conditionalFormatting sqref="PJE101">
    <cfRule type="duplicateValues" dxfId="0" priority="3195"/>
  </conditionalFormatting>
  <conditionalFormatting sqref="PJL101">
    <cfRule type="duplicateValues" dxfId="0" priority="3194"/>
  </conditionalFormatting>
  <conditionalFormatting sqref="PJS101">
    <cfRule type="duplicateValues" dxfId="0" priority="3193"/>
  </conditionalFormatting>
  <conditionalFormatting sqref="PJZ101">
    <cfRule type="duplicateValues" dxfId="0" priority="3192"/>
  </conditionalFormatting>
  <conditionalFormatting sqref="PKG101">
    <cfRule type="duplicateValues" dxfId="0" priority="3191"/>
  </conditionalFormatting>
  <conditionalFormatting sqref="PKN101">
    <cfRule type="duplicateValues" dxfId="0" priority="3190"/>
  </conditionalFormatting>
  <conditionalFormatting sqref="PKU101">
    <cfRule type="duplicateValues" dxfId="0" priority="3189"/>
  </conditionalFormatting>
  <conditionalFormatting sqref="PLB101">
    <cfRule type="duplicateValues" dxfId="0" priority="3188"/>
  </conditionalFormatting>
  <conditionalFormatting sqref="PLI101">
    <cfRule type="duplicateValues" dxfId="0" priority="3187"/>
  </conditionalFormatting>
  <conditionalFormatting sqref="PLP101">
    <cfRule type="duplicateValues" dxfId="0" priority="3186"/>
  </conditionalFormatting>
  <conditionalFormatting sqref="PLW101">
    <cfRule type="duplicateValues" dxfId="0" priority="3185"/>
  </conditionalFormatting>
  <conditionalFormatting sqref="PMD101">
    <cfRule type="duplicateValues" dxfId="0" priority="3184"/>
  </conditionalFormatting>
  <conditionalFormatting sqref="PMK101">
    <cfRule type="duplicateValues" dxfId="0" priority="3183"/>
  </conditionalFormatting>
  <conditionalFormatting sqref="PMR101">
    <cfRule type="duplicateValues" dxfId="0" priority="3182"/>
  </conditionalFormatting>
  <conditionalFormatting sqref="PMY101">
    <cfRule type="duplicateValues" dxfId="0" priority="3181"/>
  </conditionalFormatting>
  <conditionalFormatting sqref="PNF101">
    <cfRule type="duplicateValues" dxfId="0" priority="3180"/>
  </conditionalFormatting>
  <conditionalFormatting sqref="PNM101">
    <cfRule type="duplicateValues" dxfId="0" priority="3179"/>
  </conditionalFormatting>
  <conditionalFormatting sqref="PNT101">
    <cfRule type="duplicateValues" dxfId="0" priority="3178"/>
  </conditionalFormatting>
  <conditionalFormatting sqref="POA101">
    <cfRule type="duplicateValues" dxfId="0" priority="3177"/>
  </conditionalFormatting>
  <conditionalFormatting sqref="POH101">
    <cfRule type="duplicateValues" dxfId="0" priority="3176"/>
  </conditionalFormatting>
  <conditionalFormatting sqref="POO101">
    <cfRule type="duplicateValues" dxfId="0" priority="3175"/>
  </conditionalFormatting>
  <conditionalFormatting sqref="POV101">
    <cfRule type="duplicateValues" dxfId="0" priority="3174"/>
  </conditionalFormatting>
  <conditionalFormatting sqref="PPC101">
    <cfRule type="duplicateValues" dxfId="0" priority="3173"/>
  </conditionalFormatting>
  <conditionalFormatting sqref="PPJ101">
    <cfRule type="duplicateValues" dxfId="0" priority="3172"/>
  </conditionalFormatting>
  <conditionalFormatting sqref="PPQ101">
    <cfRule type="duplicateValues" dxfId="0" priority="3171"/>
  </conditionalFormatting>
  <conditionalFormatting sqref="PPX101">
    <cfRule type="duplicateValues" dxfId="0" priority="3170"/>
  </conditionalFormatting>
  <conditionalFormatting sqref="PQE101">
    <cfRule type="duplicateValues" dxfId="0" priority="3169"/>
  </conditionalFormatting>
  <conditionalFormatting sqref="PQL101">
    <cfRule type="duplicateValues" dxfId="0" priority="3168"/>
  </conditionalFormatting>
  <conditionalFormatting sqref="PQS101">
    <cfRule type="duplicateValues" dxfId="0" priority="3167"/>
  </conditionalFormatting>
  <conditionalFormatting sqref="PQZ101">
    <cfRule type="duplicateValues" dxfId="0" priority="3166"/>
  </conditionalFormatting>
  <conditionalFormatting sqref="PRG101">
    <cfRule type="duplicateValues" dxfId="0" priority="3165"/>
  </conditionalFormatting>
  <conditionalFormatting sqref="PRN101">
    <cfRule type="duplicateValues" dxfId="0" priority="3164"/>
  </conditionalFormatting>
  <conditionalFormatting sqref="PRU101">
    <cfRule type="duplicateValues" dxfId="0" priority="3163"/>
  </conditionalFormatting>
  <conditionalFormatting sqref="PSB101">
    <cfRule type="duplicateValues" dxfId="0" priority="3162"/>
  </conditionalFormatting>
  <conditionalFormatting sqref="PSI101">
    <cfRule type="duplicateValues" dxfId="0" priority="3161"/>
  </conditionalFormatting>
  <conditionalFormatting sqref="PSP101">
    <cfRule type="duplicateValues" dxfId="0" priority="3160"/>
  </conditionalFormatting>
  <conditionalFormatting sqref="PSW101">
    <cfRule type="duplicateValues" dxfId="0" priority="3159"/>
  </conditionalFormatting>
  <conditionalFormatting sqref="PTD101">
    <cfRule type="duplicateValues" dxfId="0" priority="3158"/>
  </conditionalFormatting>
  <conditionalFormatting sqref="PTK101">
    <cfRule type="duplicateValues" dxfId="0" priority="3157"/>
  </conditionalFormatting>
  <conditionalFormatting sqref="PTR101">
    <cfRule type="duplicateValues" dxfId="0" priority="3156"/>
  </conditionalFormatting>
  <conditionalFormatting sqref="PTY101">
    <cfRule type="duplicateValues" dxfId="0" priority="3155"/>
  </conditionalFormatting>
  <conditionalFormatting sqref="PUF101">
    <cfRule type="duplicateValues" dxfId="0" priority="3154"/>
  </conditionalFormatting>
  <conditionalFormatting sqref="PUM101">
    <cfRule type="duplicateValues" dxfId="0" priority="3153"/>
  </conditionalFormatting>
  <conditionalFormatting sqref="PUT101">
    <cfRule type="duplicateValues" dxfId="0" priority="3152"/>
  </conditionalFormatting>
  <conditionalFormatting sqref="PVA101">
    <cfRule type="duplicateValues" dxfId="0" priority="3151"/>
  </conditionalFormatting>
  <conditionalFormatting sqref="PVH101">
    <cfRule type="duplicateValues" dxfId="0" priority="3150"/>
  </conditionalFormatting>
  <conditionalFormatting sqref="PVO101">
    <cfRule type="duplicateValues" dxfId="0" priority="3149"/>
  </conditionalFormatting>
  <conditionalFormatting sqref="PVV101">
    <cfRule type="duplicateValues" dxfId="0" priority="3148"/>
  </conditionalFormatting>
  <conditionalFormatting sqref="PWC101">
    <cfRule type="duplicateValues" dxfId="0" priority="3147"/>
  </conditionalFormatting>
  <conditionalFormatting sqref="PWJ101">
    <cfRule type="duplicateValues" dxfId="0" priority="3146"/>
  </conditionalFormatting>
  <conditionalFormatting sqref="PWQ101">
    <cfRule type="duplicateValues" dxfId="0" priority="3145"/>
  </conditionalFormatting>
  <conditionalFormatting sqref="PWX101">
    <cfRule type="duplicateValues" dxfId="0" priority="3144"/>
  </conditionalFormatting>
  <conditionalFormatting sqref="PXE101">
    <cfRule type="duplicateValues" dxfId="0" priority="3143"/>
  </conditionalFormatting>
  <conditionalFormatting sqref="PXL101">
    <cfRule type="duplicateValues" dxfId="0" priority="3142"/>
  </conditionalFormatting>
  <conditionalFormatting sqref="PXS101">
    <cfRule type="duplicateValues" dxfId="0" priority="3141"/>
  </conditionalFormatting>
  <conditionalFormatting sqref="PXZ101">
    <cfRule type="duplicateValues" dxfId="0" priority="3140"/>
  </conditionalFormatting>
  <conditionalFormatting sqref="PYG101">
    <cfRule type="duplicateValues" dxfId="0" priority="3139"/>
  </conditionalFormatting>
  <conditionalFormatting sqref="PYN101">
    <cfRule type="duplicateValues" dxfId="0" priority="3138"/>
  </conditionalFormatting>
  <conditionalFormatting sqref="PYU101">
    <cfRule type="duplicateValues" dxfId="0" priority="3137"/>
  </conditionalFormatting>
  <conditionalFormatting sqref="PZB101">
    <cfRule type="duplicateValues" dxfId="0" priority="3136"/>
  </conditionalFormatting>
  <conditionalFormatting sqref="PZI101">
    <cfRule type="duplicateValues" dxfId="0" priority="3135"/>
  </conditionalFormatting>
  <conditionalFormatting sqref="PZP101">
    <cfRule type="duplicateValues" dxfId="0" priority="3134"/>
  </conditionalFormatting>
  <conditionalFormatting sqref="PZW101">
    <cfRule type="duplicateValues" dxfId="0" priority="3133"/>
  </conditionalFormatting>
  <conditionalFormatting sqref="QAD101">
    <cfRule type="duplicateValues" dxfId="0" priority="3132"/>
  </conditionalFormatting>
  <conditionalFormatting sqref="QAK101">
    <cfRule type="duplicateValues" dxfId="0" priority="3131"/>
  </conditionalFormatting>
  <conditionalFormatting sqref="QAR101">
    <cfRule type="duplicateValues" dxfId="0" priority="3130"/>
  </conditionalFormatting>
  <conditionalFormatting sqref="QAY101">
    <cfRule type="duplicateValues" dxfId="0" priority="3129"/>
  </conditionalFormatting>
  <conditionalFormatting sqref="QBF101">
    <cfRule type="duplicateValues" dxfId="0" priority="3128"/>
  </conditionalFormatting>
  <conditionalFormatting sqref="QBM101">
    <cfRule type="duplicateValues" dxfId="0" priority="3127"/>
  </conditionalFormatting>
  <conditionalFormatting sqref="QBT101">
    <cfRule type="duplicateValues" dxfId="0" priority="3126"/>
  </conditionalFormatting>
  <conditionalFormatting sqref="QCA101">
    <cfRule type="duplicateValues" dxfId="0" priority="3125"/>
  </conditionalFormatting>
  <conditionalFormatting sqref="QCH101">
    <cfRule type="duplicateValues" dxfId="0" priority="3124"/>
  </conditionalFormatting>
  <conditionalFormatting sqref="QCO101">
    <cfRule type="duplicateValues" dxfId="0" priority="3123"/>
  </conditionalFormatting>
  <conditionalFormatting sqref="QCV101">
    <cfRule type="duplicateValues" dxfId="0" priority="3122"/>
  </conditionalFormatting>
  <conditionalFormatting sqref="QDC101">
    <cfRule type="duplicateValues" dxfId="0" priority="3121"/>
  </conditionalFormatting>
  <conditionalFormatting sqref="QDJ101">
    <cfRule type="duplicateValues" dxfId="0" priority="3120"/>
  </conditionalFormatting>
  <conditionalFormatting sqref="QDQ101">
    <cfRule type="duplicateValues" dxfId="0" priority="3119"/>
  </conditionalFormatting>
  <conditionalFormatting sqref="QDX101">
    <cfRule type="duplicateValues" dxfId="0" priority="3118"/>
  </conditionalFormatting>
  <conditionalFormatting sqref="QEE101">
    <cfRule type="duplicateValues" dxfId="0" priority="3117"/>
  </conditionalFormatting>
  <conditionalFormatting sqref="QEL101">
    <cfRule type="duplicateValues" dxfId="0" priority="3116"/>
  </conditionalFormatting>
  <conditionalFormatting sqref="QES101">
    <cfRule type="duplicateValues" dxfId="0" priority="3115"/>
  </conditionalFormatting>
  <conditionalFormatting sqref="QEZ101">
    <cfRule type="duplicateValues" dxfId="0" priority="3114"/>
  </conditionalFormatting>
  <conditionalFormatting sqref="QFG101">
    <cfRule type="duplicateValues" dxfId="0" priority="3113"/>
  </conditionalFormatting>
  <conditionalFormatting sqref="QFN101">
    <cfRule type="duplicateValues" dxfId="0" priority="3112"/>
  </conditionalFormatting>
  <conditionalFormatting sqref="QFU101">
    <cfRule type="duplicateValues" dxfId="0" priority="3111"/>
  </conditionalFormatting>
  <conditionalFormatting sqref="QGB101">
    <cfRule type="duplicateValues" dxfId="0" priority="3110"/>
  </conditionalFormatting>
  <conditionalFormatting sqref="QGI101">
    <cfRule type="duplicateValues" dxfId="0" priority="3109"/>
  </conditionalFormatting>
  <conditionalFormatting sqref="QGP101">
    <cfRule type="duplicateValues" dxfId="0" priority="3108"/>
  </conditionalFormatting>
  <conditionalFormatting sqref="QGW101">
    <cfRule type="duplicateValues" dxfId="0" priority="3107"/>
  </conditionalFormatting>
  <conditionalFormatting sqref="QHD101">
    <cfRule type="duplicateValues" dxfId="0" priority="3106"/>
  </conditionalFormatting>
  <conditionalFormatting sqref="QHK101">
    <cfRule type="duplicateValues" dxfId="0" priority="3105"/>
  </conditionalFormatting>
  <conditionalFormatting sqref="QHR101">
    <cfRule type="duplicateValues" dxfId="0" priority="3104"/>
  </conditionalFormatting>
  <conditionalFormatting sqref="QHY101">
    <cfRule type="duplicateValues" dxfId="0" priority="3103"/>
  </conditionalFormatting>
  <conditionalFormatting sqref="QIF101">
    <cfRule type="duplicateValues" dxfId="0" priority="3102"/>
  </conditionalFormatting>
  <conditionalFormatting sqref="QIM101">
    <cfRule type="duplicateValues" dxfId="0" priority="3101"/>
  </conditionalFormatting>
  <conditionalFormatting sqref="QIT101">
    <cfRule type="duplicateValues" dxfId="0" priority="3100"/>
  </conditionalFormatting>
  <conditionalFormatting sqref="QJA101">
    <cfRule type="duplicateValues" dxfId="0" priority="3099"/>
  </conditionalFormatting>
  <conditionalFormatting sqref="QJH101">
    <cfRule type="duplicateValues" dxfId="0" priority="3098"/>
  </conditionalFormatting>
  <conditionalFormatting sqref="QJO101">
    <cfRule type="duplicateValues" dxfId="0" priority="3097"/>
  </conditionalFormatting>
  <conditionalFormatting sqref="QJV101">
    <cfRule type="duplicateValues" dxfId="0" priority="3096"/>
  </conditionalFormatting>
  <conditionalFormatting sqref="QKC101">
    <cfRule type="duplicateValues" dxfId="0" priority="3095"/>
  </conditionalFormatting>
  <conditionalFormatting sqref="QKJ101">
    <cfRule type="duplicateValues" dxfId="0" priority="3094"/>
  </conditionalFormatting>
  <conditionalFormatting sqref="QKQ101">
    <cfRule type="duplicateValues" dxfId="0" priority="3093"/>
  </conditionalFormatting>
  <conditionalFormatting sqref="QKX101">
    <cfRule type="duplicateValues" dxfId="0" priority="3092"/>
  </conditionalFormatting>
  <conditionalFormatting sqref="QLE101">
    <cfRule type="duplicateValues" dxfId="0" priority="3091"/>
  </conditionalFormatting>
  <conditionalFormatting sqref="QLL101">
    <cfRule type="duplicateValues" dxfId="0" priority="3090"/>
  </conditionalFormatting>
  <conditionalFormatting sqref="QLS101">
    <cfRule type="duplicateValues" dxfId="0" priority="3089"/>
  </conditionalFormatting>
  <conditionalFormatting sqref="QLZ101">
    <cfRule type="duplicateValues" dxfId="0" priority="3088"/>
  </conditionalFormatting>
  <conditionalFormatting sqref="QMG101">
    <cfRule type="duplicateValues" dxfId="0" priority="3087"/>
  </conditionalFormatting>
  <conditionalFormatting sqref="QMN101">
    <cfRule type="duplicateValues" dxfId="0" priority="3086"/>
  </conditionalFormatting>
  <conditionalFormatting sqref="QMU101">
    <cfRule type="duplicateValues" dxfId="0" priority="3085"/>
  </conditionalFormatting>
  <conditionalFormatting sqref="QNB101">
    <cfRule type="duplicateValues" dxfId="0" priority="3084"/>
  </conditionalFormatting>
  <conditionalFormatting sqref="QNI101">
    <cfRule type="duplicateValues" dxfId="0" priority="3083"/>
  </conditionalFormatting>
  <conditionalFormatting sqref="QNP101">
    <cfRule type="duplicateValues" dxfId="0" priority="3082"/>
  </conditionalFormatting>
  <conditionalFormatting sqref="QNW101">
    <cfRule type="duplicateValues" dxfId="0" priority="3081"/>
  </conditionalFormatting>
  <conditionalFormatting sqref="QOD101">
    <cfRule type="duplicateValues" dxfId="0" priority="3080"/>
  </conditionalFormatting>
  <conditionalFormatting sqref="QOK101">
    <cfRule type="duplicateValues" dxfId="0" priority="3079"/>
  </conditionalFormatting>
  <conditionalFormatting sqref="QOR101">
    <cfRule type="duplicateValues" dxfId="0" priority="3078"/>
  </conditionalFormatting>
  <conditionalFormatting sqref="QOY101">
    <cfRule type="duplicateValues" dxfId="0" priority="3077"/>
  </conditionalFormatting>
  <conditionalFormatting sqref="QPF101">
    <cfRule type="duplicateValues" dxfId="0" priority="3076"/>
  </conditionalFormatting>
  <conditionalFormatting sqref="QPM101">
    <cfRule type="duplicateValues" dxfId="0" priority="3075"/>
  </conditionalFormatting>
  <conditionalFormatting sqref="QPT101">
    <cfRule type="duplicateValues" dxfId="0" priority="3074"/>
  </conditionalFormatting>
  <conditionalFormatting sqref="QQA101">
    <cfRule type="duplicateValues" dxfId="0" priority="3073"/>
  </conditionalFormatting>
  <conditionalFormatting sqref="QQH101">
    <cfRule type="duplicateValues" dxfId="0" priority="3072"/>
  </conditionalFormatting>
  <conditionalFormatting sqref="QQO101">
    <cfRule type="duplicateValues" dxfId="0" priority="3071"/>
  </conditionalFormatting>
  <conditionalFormatting sqref="QQV101">
    <cfRule type="duplicateValues" dxfId="0" priority="3070"/>
  </conditionalFormatting>
  <conditionalFormatting sqref="QRC101">
    <cfRule type="duplicateValues" dxfId="0" priority="3069"/>
  </conditionalFormatting>
  <conditionalFormatting sqref="QRJ101">
    <cfRule type="duplicateValues" dxfId="0" priority="3068"/>
  </conditionalFormatting>
  <conditionalFormatting sqref="QRQ101">
    <cfRule type="duplicateValues" dxfId="0" priority="3067"/>
  </conditionalFormatting>
  <conditionalFormatting sqref="QRX101">
    <cfRule type="duplicateValues" dxfId="0" priority="3066"/>
  </conditionalFormatting>
  <conditionalFormatting sqref="QSE101">
    <cfRule type="duplicateValues" dxfId="0" priority="3065"/>
  </conditionalFormatting>
  <conditionalFormatting sqref="QSL101">
    <cfRule type="duplicateValues" dxfId="0" priority="3064"/>
  </conditionalFormatting>
  <conditionalFormatting sqref="QSS101">
    <cfRule type="duplicateValues" dxfId="0" priority="3063"/>
  </conditionalFormatting>
  <conditionalFormatting sqref="QSZ101">
    <cfRule type="duplicateValues" dxfId="0" priority="3062"/>
  </conditionalFormatting>
  <conditionalFormatting sqref="QTG101">
    <cfRule type="duplicateValues" dxfId="0" priority="3061"/>
  </conditionalFormatting>
  <conditionalFormatting sqref="QTN101">
    <cfRule type="duplicateValues" dxfId="0" priority="3060"/>
  </conditionalFormatting>
  <conditionalFormatting sqref="QTU101">
    <cfRule type="duplicateValues" dxfId="0" priority="3059"/>
  </conditionalFormatting>
  <conditionalFormatting sqref="QUB101">
    <cfRule type="duplicateValues" dxfId="0" priority="3058"/>
  </conditionalFormatting>
  <conditionalFormatting sqref="QUI101">
    <cfRule type="duplicateValues" dxfId="0" priority="3057"/>
  </conditionalFormatting>
  <conditionalFormatting sqref="QUP101">
    <cfRule type="duplicateValues" dxfId="0" priority="3056"/>
  </conditionalFormatting>
  <conditionalFormatting sqref="QUW101">
    <cfRule type="duplicateValues" dxfId="0" priority="3055"/>
  </conditionalFormatting>
  <conditionalFormatting sqref="QVD101">
    <cfRule type="duplicateValues" dxfId="0" priority="3054"/>
  </conditionalFormatting>
  <conditionalFormatting sqref="QVK101">
    <cfRule type="duplicateValues" dxfId="0" priority="3053"/>
  </conditionalFormatting>
  <conditionalFormatting sqref="QVR101">
    <cfRule type="duplicateValues" dxfId="0" priority="3052"/>
  </conditionalFormatting>
  <conditionalFormatting sqref="QVY101">
    <cfRule type="duplicateValues" dxfId="0" priority="3051"/>
  </conditionalFormatting>
  <conditionalFormatting sqref="QWF101">
    <cfRule type="duplicateValues" dxfId="0" priority="3050"/>
  </conditionalFormatting>
  <conditionalFormatting sqref="QWM101">
    <cfRule type="duplicateValues" dxfId="0" priority="3049"/>
  </conditionalFormatting>
  <conditionalFormatting sqref="QWT101">
    <cfRule type="duplicateValues" dxfId="0" priority="3048"/>
  </conditionalFormatting>
  <conditionalFormatting sqref="QXA101">
    <cfRule type="duplicateValues" dxfId="0" priority="3047"/>
  </conditionalFormatting>
  <conditionalFormatting sqref="QXH101">
    <cfRule type="duplicateValues" dxfId="0" priority="3046"/>
  </conditionalFormatting>
  <conditionalFormatting sqref="QXO101">
    <cfRule type="duplicateValues" dxfId="0" priority="3045"/>
  </conditionalFormatting>
  <conditionalFormatting sqref="QXV101">
    <cfRule type="duplicateValues" dxfId="0" priority="3044"/>
  </conditionalFormatting>
  <conditionalFormatting sqref="QYC101">
    <cfRule type="duplicateValues" dxfId="0" priority="3043"/>
  </conditionalFormatting>
  <conditionalFormatting sqref="QYJ101">
    <cfRule type="duplicateValues" dxfId="0" priority="3042"/>
  </conditionalFormatting>
  <conditionalFormatting sqref="QYQ101">
    <cfRule type="duplicateValues" dxfId="0" priority="3041"/>
  </conditionalFormatting>
  <conditionalFormatting sqref="QYX101">
    <cfRule type="duplicateValues" dxfId="0" priority="3040"/>
  </conditionalFormatting>
  <conditionalFormatting sqref="QZE101">
    <cfRule type="duplicateValues" dxfId="0" priority="3039"/>
  </conditionalFormatting>
  <conditionalFormatting sqref="QZL101">
    <cfRule type="duplicateValues" dxfId="0" priority="3038"/>
  </conditionalFormatting>
  <conditionalFormatting sqref="QZS101">
    <cfRule type="duplicateValues" dxfId="0" priority="3037"/>
  </conditionalFormatting>
  <conditionalFormatting sqref="QZZ101">
    <cfRule type="duplicateValues" dxfId="0" priority="3036"/>
  </conditionalFormatting>
  <conditionalFormatting sqref="RAG101">
    <cfRule type="duplicateValues" dxfId="0" priority="3035"/>
  </conditionalFormatting>
  <conditionalFormatting sqref="RAN101">
    <cfRule type="duplicateValues" dxfId="0" priority="3034"/>
  </conditionalFormatting>
  <conditionalFormatting sqref="RAU101">
    <cfRule type="duplicateValues" dxfId="0" priority="3033"/>
  </conditionalFormatting>
  <conditionalFormatting sqref="RBB101">
    <cfRule type="duplicateValues" dxfId="0" priority="3032"/>
  </conditionalFormatting>
  <conditionalFormatting sqref="RBI101">
    <cfRule type="duplicateValues" dxfId="0" priority="3031"/>
  </conditionalFormatting>
  <conditionalFormatting sqref="RBP101">
    <cfRule type="duplicateValues" dxfId="0" priority="3030"/>
  </conditionalFormatting>
  <conditionalFormatting sqref="RBW101">
    <cfRule type="duplicateValues" dxfId="0" priority="3029"/>
  </conditionalFormatting>
  <conditionalFormatting sqref="RCD101">
    <cfRule type="duplicateValues" dxfId="0" priority="3028"/>
  </conditionalFormatting>
  <conditionalFormatting sqref="RCK101">
    <cfRule type="duplicateValues" dxfId="0" priority="3027"/>
  </conditionalFormatting>
  <conditionalFormatting sqref="RCR101">
    <cfRule type="duplicateValues" dxfId="0" priority="3026"/>
  </conditionalFormatting>
  <conditionalFormatting sqref="RCY101">
    <cfRule type="duplicateValues" dxfId="0" priority="3025"/>
  </conditionalFormatting>
  <conditionalFormatting sqref="RDF101">
    <cfRule type="duplicateValues" dxfId="0" priority="3024"/>
  </conditionalFormatting>
  <conditionalFormatting sqref="RDM101">
    <cfRule type="duplicateValues" dxfId="0" priority="3023"/>
  </conditionalFormatting>
  <conditionalFormatting sqref="RDT101">
    <cfRule type="duplicateValues" dxfId="0" priority="3022"/>
  </conditionalFormatting>
  <conditionalFormatting sqref="REA101">
    <cfRule type="duplicateValues" dxfId="0" priority="3021"/>
  </conditionalFormatting>
  <conditionalFormatting sqref="REH101">
    <cfRule type="duplicateValues" dxfId="0" priority="3020"/>
  </conditionalFormatting>
  <conditionalFormatting sqref="REO101">
    <cfRule type="duplicateValues" dxfId="0" priority="3019"/>
  </conditionalFormatting>
  <conditionalFormatting sqref="REV101">
    <cfRule type="duplicateValues" dxfId="0" priority="3018"/>
  </conditionalFormatting>
  <conditionalFormatting sqref="RFC101">
    <cfRule type="duplicateValues" dxfId="0" priority="3017"/>
  </conditionalFormatting>
  <conditionalFormatting sqref="RFJ101">
    <cfRule type="duplicateValues" dxfId="0" priority="3016"/>
  </conditionalFormatting>
  <conditionalFormatting sqref="RFQ101">
    <cfRule type="duplicateValues" dxfId="0" priority="3015"/>
  </conditionalFormatting>
  <conditionalFormatting sqref="RFX101">
    <cfRule type="duplicateValues" dxfId="0" priority="3014"/>
  </conditionalFormatting>
  <conditionalFormatting sqref="RGE101">
    <cfRule type="duplicateValues" dxfId="0" priority="3013"/>
  </conditionalFormatting>
  <conditionalFormatting sqref="RGL101">
    <cfRule type="duplicateValues" dxfId="0" priority="3012"/>
  </conditionalFormatting>
  <conditionalFormatting sqref="RGS101">
    <cfRule type="duplicateValues" dxfId="0" priority="3011"/>
  </conditionalFormatting>
  <conditionalFormatting sqref="RGZ101">
    <cfRule type="duplicateValues" dxfId="0" priority="3010"/>
  </conditionalFormatting>
  <conditionalFormatting sqref="RHG101">
    <cfRule type="duplicateValues" dxfId="0" priority="3009"/>
  </conditionalFormatting>
  <conditionalFormatting sqref="RHN101">
    <cfRule type="duplicateValues" dxfId="0" priority="3008"/>
  </conditionalFormatting>
  <conditionalFormatting sqref="RHU101">
    <cfRule type="duplicateValues" dxfId="0" priority="3007"/>
  </conditionalFormatting>
  <conditionalFormatting sqref="RIB101">
    <cfRule type="duplicateValues" dxfId="0" priority="3006"/>
  </conditionalFormatting>
  <conditionalFormatting sqref="RII101">
    <cfRule type="duplicateValues" dxfId="0" priority="3005"/>
  </conditionalFormatting>
  <conditionalFormatting sqref="RIP101">
    <cfRule type="duplicateValues" dxfId="0" priority="3004"/>
  </conditionalFormatting>
  <conditionalFormatting sqref="RIW101">
    <cfRule type="duplicateValues" dxfId="0" priority="3003"/>
  </conditionalFormatting>
  <conditionalFormatting sqref="RJD101">
    <cfRule type="duplicateValues" dxfId="0" priority="3002"/>
  </conditionalFormatting>
  <conditionalFormatting sqref="RJK101">
    <cfRule type="duplicateValues" dxfId="0" priority="3001"/>
  </conditionalFormatting>
  <conditionalFormatting sqref="RJR101">
    <cfRule type="duplicateValues" dxfId="0" priority="3000"/>
  </conditionalFormatting>
  <conditionalFormatting sqref="RJY101">
    <cfRule type="duplicateValues" dxfId="0" priority="2999"/>
  </conditionalFormatting>
  <conditionalFormatting sqref="RKF101">
    <cfRule type="duplicateValues" dxfId="0" priority="2998"/>
  </conditionalFormatting>
  <conditionalFormatting sqref="RKM101">
    <cfRule type="duplicateValues" dxfId="0" priority="2997"/>
  </conditionalFormatting>
  <conditionalFormatting sqref="RKT101">
    <cfRule type="duplicateValues" dxfId="0" priority="2996"/>
  </conditionalFormatting>
  <conditionalFormatting sqref="RLA101">
    <cfRule type="duplicateValues" dxfId="0" priority="2995"/>
  </conditionalFormatting>
  <conditionalFormatting sqref="RLH101">
    <cfRule type="duplicateValues" dxfId="0" priority="2994"/>
  </conditionalFormatting>
  <conditionalFormatting sqref="RLO101">
    <cfRule type="duplicateValues" dxfId="0" priority="2993"/>
  </conditionalFormatting>
  <conditionalFormatting sqref="RLV101">
    <cfRule type="duplicateValues" dxfId="0" priority="2992"/>
  </conditionalFormatting>
  <conditionalFormatting sqref="RMC101">
    <cfRule type="duplicateValues" dxfId="0" priority="2991"/>
  </conditionalFormatting>
  <conditionalFormatting sqref="RMJ101">
    <cfRule type="duplicateValues" dxfId="0" priority="2990"/>
  </conditionalFormatting>
  <conditionalFormatting sqref="RMQ101">
    <cfRule type="duplicateValues" dxfId="0" priority="2989"/>
  </conditionalFormatting>
  <conditionalFormatting sqref="RMX101">
    <cfRule type="duplicateValues" dxfId="0" priority="2988"/>
  </conditionalFormatting>
  <conditionalFormatting sqref="RNE101">
    <cfRule type="duplicateValues" dxfId="0" priority="2987"/>
  </conditionalFormatting>
  <conditionalFormatting sqref="RNL101">
    <cfRule type="duplicateValues" dxfId="0" priority="2986"/>
  </conditionalFormatting>
  <conditionalFormatting sqref="RNS101">
    <cfRule type="duplicateValues" dxfId="0" priority="2985"/>
  </conditionalFormatting>
  <conditionalFormatting sqref="RNZ101">
    <cfRule type="duplicateValues" dxfId="0" priority="2984"/>
  </conditionalFormatting>
  <conditionalFormatting sqref="ROG101">
    <cfRule type="duplicateValues" dxfId="0" priority="2983"/>
  </conditionalFormatting>
  <conditionalFormatting sqref="RON101">
    <cfRule type="duplicateValues" dxfId="0" priority="2982"/>
  </conditionalFormatting>
  <conditionalFormatting sqref="ROU101">
    <cfRule type="duplicateValues" dxfId="0" priority="2981"/>
  </conditionalFormatting>
  <conditionalFormatting sqref="RPB101">
    <cfRule type="duplicateValues" dxfId="0" priority="2980"/>
  </conditionalFormatting>
  <conditionalFormatting sqref="RPI101">
    <cfRule type="duplicateValues" dxfId="0" priority="2979"/>
  </conditionalFormatting>
  <conditionalFormatting sqref="RPP101">
    <cfRule type="duplicateValues" dxfId="0" priority="2978"/>
  </conditionalFormatting>
  <conditionalFormatting sqref="RPW101">
    <cfRule type="duplicateValues" dxfId="0" priority="2977"/>
  </conditionalFormatting>
  <conditionalFormatting sqref="RQD101">
    <cfRule type="duplicateValues" dxfId="0" priority="2976"/>
  </conditionalFormatting>
  <conditionalFormatting sqref="RQK101">
    <cfRule type="duplicateValues" dxfId="0" priority="2975"/>
  </conditionalFormatting>
  <conditionalFormatting sqref="RQR101">
    <cfRule type="duplicateValues" dxfId="0" priority="2974"/>
  </conditionalFormatting>
  <conditionalFormatting sqref="RQY101">
    <cfRule type="duplicateValues" dxfId="0" priority="2973"/>
  </conditionalFormatting>
  <conditionalFormatting sqref="RRF101">
    <cfRule type="duplicateValues" dxfId="0" priority="2972"/>
  </conditionalFormatting>
  <conditionalFormatting sqref="RRM101">
    <cfRule type="duplicateValues" dxfId="0" priority="2971"/>
  </conditionalFormatting>
  <conditionalFormatting sqref="RRT101">
    <cfRule type="duplicateValues" dxfId="0" priority="2970"/>
  </conditionalFormatting>
  <conditionalFormatting sqref="RSA101">
    <cfRule type="duplicateValues" dxfId="0" priority="2969"/>
  </conditionalFormatting>
  <conditionalFormatting sqref="RSH101">
    <cfRule type="duplicateValues" dxfId="0" priority="2968"/>
  </conditionalFormatting>
  <conditionalFormatting sqref="RSO101">
    <cfRule type="duplicateValues" dxfId="0" priority="2967"/>
  </conditionalFormatting>
  <conditionalFormatting sqref="RSV101">
    <cfRule type="duplicateValues" dxfId="0" priority="2966"/>
  </conditionalFormatting>
  <conditionalFormatting sqref="RTC101">
    <cfRule type="duplicateValues" dxfId="0" priority="2965"/>
  </conditionalFormatting>
  <conditionalFormatting sqref="RTJ101">
    <cfRule type="duplicateValues" dxfId="0" priority="2964"/>
  </conditionalFormatting>
  <conditionalFormatting sqref="RTQ101">
    <cfRule type="duplicateValues" dxfId="0" priority="2963"/>
  </conditionalFormatting>
  <conditionalFormatting sqref="RTX101">
    <cfRule type="duplicateValues" dxfId="0" priority="2962"/>
  </conditionalFormatting>
  <conditionalFormatting sqref="RUE101">
    <cfRule type="duplicateValues" dxfId="0" priority="2961"/>
  </conditionalFormatting>
  <conditionalFormatting sqref="RUL101">
    <cfRule type="duplicateValues" dxfId="0" priority="2960"/>
  </conditionalFormatting>
  <conditionalFormatting sqref="RUS101">
    <cfRule type="duplicateValues" dxfId="0" priority="2959"/>
  </conditionalFormatting>
  <conditionalFormatting sqref="RUZ101">
    <cfRule type="duplicateValues" dxfId="0" priority="2958"/>
  </conditionalFormatting>
  <conditionalFormatting sqref="RVG101">
    <cfRule type="duplicateValues" dxfId="0" priority="2957"/>
  </conditionalFormatting>
  <conditionalFormatting sqref="RVN101">
    <cfRule type="duplicateValues" dxfId="0" priority="2956"/>
  </conditionalFormatting>
  <conditionalFormatting sqref="RVU101">
    <cfRule type="duplicateValues" dxfId="0" priority="2955"/>
  </conditionalFormatting>
  <conditionalFormatting sqref="RWB101">
    <cfRule type="duplicateValues" dxfId="0" priority="2954"/>
  </conditionalFormatting>
  <conditionalFormatting sqref="RWI101">
    <cfRule type="duplicateValues" dxfId="0" priority="2953"/>
  </conditionalFormatting>
  <conditionalFormatting sqref="RWP101">
    <cfRule type="duplicateValues" dxfId="0" priority="2952"/>
  </conditionalFormatting>
  <conditionalFormatting sqref="RWW101">
    <cfRule type="duplicateValues" dxfId="0" priority="2951"/>
  </conditionalFormatting>
  <conditionalFormatting sqref="RXD101">
    <cfRule type="duplicateValues" dxfId="0" priority="2950"/>
  </conditionalFormatting>
  <conditionalFormatting sqref="RXK101">
    <cfRule type="duplicateValues" dxfId="0" priority="2949"/>
  </conditionalFormatting>
  <conditionalFormatting sqref="RXR101">
    <cfRule type="duplicateValues" dxfId="0" priority="2948"/>
  </conditionalFormatting>
  <conditionalFormatting sqref="RXY101">
    <cfRule type="duplicateValues" dxfId="0" priority="2947"/>
  </conditionalFormatting>
  <conditionalFormatting sqref="RYF101">
    <cfRule type="duplicateValues" dxfId="0" priority="2946"/>
  </conditionalFormatting>
  <conditionalFormatting sqref="RYM101">
    <cfRule type="duplicateValues" dxfId="0" priority="2945"/>
  </conditionalFormatting>
  <conditionalFormatting sqref="RYT101">
    <cfRule type="duplicateValues" dxfId="0" priority="2944"/>
  </conditionalFormatting>
  <conditionalFormatting sqref="RZA101">
    <cfRule type="duplicateValues" dxfId="0" priority="2943"/>
  </conditionalFormatting>
  <conditionalFormatting sqref="RZH101">
    <cfRule type="duplicateValues" dxfId="0" priority="2942"/>
  </conditionalFormatting>
  <conditionalFormatting sqref="RZO101">
    <cfRule type="duplicateValues" dxfId="0" priority="2941"/>
  </conditionalFormatting>
  <conditionalFormatting sqref="RZV101">
    <cfRule type="duplicateValues" dxfId="0" priority="2940"/>
  </conditionalFormatting>
  <conditionalFormatting sqref="SAC101">
    <cfRule type="duplicateValues" dxfId="0" priority="2939"/>
  </conditionalFormatting>
  <conditionalFormatting sqref="SAJ101">
    <cfRule type="duplicateValues" dxfId="0" priority="2938"/>
  </conditionalFormatting>
  <conditionalFormatting sqref="SAQ101">
    <cfRule type="duplicateValues" dxfId="0" priority="2937"/>
  </conditionalFormatting>
  <conditionalFormatting sqref="SAX101">
    <cfRule type="duplicateValues" dxfId="0" priority="2936"/>
  </conditionalFormatting>
  <conditionalFormatting sqref="SBE101">
    <cfRule type="duplicateValues" dxfId="0" priority="2935"/>
  </conditionalFormatting>
  <conditionalFormatting sqref="SBL101">
    <cfRule type="duplicateValues" dxfId="0" priority="2934"/>
  </conditionalFormatting>
  <conditionalFormatting sqref="SBS101">
    <cfRule type="duplicateValues" dxfId="0" priority="2933"/>
  </conditionalFormatting>
  <conditionalFormatting sqref="SBZ101">
    <cfRule type="duplicateValues" dxfId="0" priority="2932"/>
  </conditionalFormatting>
  <conditionalFormatting sqref="SCG101">
    <cfRule type="duplicateValues" dxfId="0" priority="2931"/>
  </conditionalFormatting>
  <conditionalFormatting sqref="SCN101">
    <cfRule type="duplicateValues" dxfId="0" priority="2930"/>
  </conditionalFormatting>
  <conditionalFormatting sqref="SCU101">
    <cfRule type="duplicateValues" dxfId="0" priority="2929"/>
  </conditionalFormatting>
  <conditionalFormatting sqref="SDB101">
    <cfRule type="duplicateValues" dxfId="0" priority="2928"/>
  </conditionalFormatting>
  <conditionalFormatting sqref="SDI101">
    <cfRule type="duplicateValues" dxfId="0" priority="2927"/>
  </conditionalFormatting>
  <conditionalFormatting sqref="SDP101">
    <cfRule type="duplicateValues" dxfId="0" priority="2926"/>
  </conditionalFormatting>
  <conditionalFormatting sqref="SDW101">
    <cfRule type="duplicateValues" dxfId="0" priority="2925"/>
  </conditionalFormatting>
  <conditionalFormatting sqref="SED101">
    <cfRule type="duplicateValues" dxfId="0" priority="2924"/>
  </conditionalFormatting>
  <conditionalFormatting sqref="SEK101">
    <cfRule type="duplicateValues" dxfId="0" priority="2923"/>
  </conditionalFormatting>
  <conditionalFormatting sqref="SER101">
    <cfRule type="duplicateValues" dxfId="0" priority="2922"/>
  </conditionalFormatting>
  <conditionalFormatting sqref="SEY101">
    <cfRule type="duplicateValues" dxfId="0" priority="2921"/>
  </conditionalFormatting>
  <conditionalFormatting sqref="SFF101">
    <cfRule type="duplicateValues" dxfId="0" priority="2920"/>
  </conditionalFormatting>
  <conditionalFormatting sqref="SFM101">
    <cfRule type="duplicateValues" dxfId="0" priority="2919"/>
  </conditionalFormatting>
  <conditionalFormatting sqref="SFT101">
    <cfRule type="duplicateValues" dxfId="0" priority="2918"/>
  </conditionalFormatting>
  <conditionalFormatting sqref="SGA101">
    <cfRule type="duplicateValues" dxfId="0" priority="2917"/>
  </conditionalFormatting>
  <conditionalFormatting sqref="SGH101">
    <cfRule type="duplicateValues" dxfId="0" priority="2916"/>
  </conditionalFormatting>
  <conditionalFormatting sqref="SGO101">
    <cfRule type="duplicateValues" dxfId="0" priority="2915"/>
  </conditionalFormatting>
  <conditionalFormatting sqref="SGV101">
    <cfRule type="duplicateValues" dxfId="0" priority="2914"/>
  </conditionalFormatting>
  <conditionalFormatting sqref="SHC101">
    <cfRule type="duplicateValues" dxfId="0" priority="2913"/>
  </conditionalFormatting>
  <conditionalFormatting sqref="SHJ101">
    <cfRule type="duplicateValues" dxfId="0" priority="2912"/>
  </conditionalFormatting>
  <conditionalFormatting sqref="SHQ101">
    <cfRule type="duplicateValues" dxfId="0" priority="2911"/>
  </conditionalFormatting>
  <conditionalFormatting sqref="SHX101">
    <cfRule type="duplicateValues" dxfId="0" priority="2910"/>
  </conditionalFormatting>
  <conditionalFormatting sqref="SIE101">
    <cfRule type="duplicateValues" dxfId="0" priority="2909"/>
  </conditionalFormatting>
  <conditionalFormatting sqref="SIL101">
    <cfRule type="duplicateValues" dxfId="0" priority="2908"/>
  </conditionalFormatting>
  <conditionalFormatting sqref="SIS101">
    <cfRule type="duplicateValues" dxfId="0" priority="2907"/>
  </conditionalFormatting>
  <conditionalFormatting sqref="SIZ101">
    <cfRule type="duplicateValues" dxfId="0" priority="2906"/>
  </conditionalFormatting>
  <conditionalFormatting sqref="SJG101">
    <cfRule type="duplicateValues" dxfId="0" priority="2905"/>
  </conditionalFormatting>
  <conditionalFormatting sqref="SJN101">
    <cfRule type="duplicateValues" dxfId="0" priority="2904"/>
  </conditionalFormatting>
  <conditionalFormatting sqref="SJU101">
    <cfRule type="duplicateValues" dxfId="0" priority="2903"/>
  </conditionalFormatting>
  <conditionalFormatting sqref="SKB101">
    <cfRule type="duplicateValues" dxfId="0" priority="2902"/>
  </conditionalFormatting>
  <conditionalFormatting sqref="SKI101">
    <cfRule type="duplicateValues" dxfId="0" priority="2901"/>
  </conditionalFormatting>
  <conditionalFormatting sqref="SKP101">
    <cfRule type="duplicateValues" dxfId="0" priority="2900"/>
  </conditionalFormatting>
  <conditionalFormatting sqref="SKW101">
    <cfRule type="duplicateValues" dxfId="0" priority="2899"/>
  </conditionalFormatting>
  <conditionalFormatting sqref="SLD101">
    <cfRule type="duplicateValues" dxfId="0" priority="2898"/>
  </conditionalFormatting>
  <conditionalFormatting sqref="SLK101">
    <cfRule type="duplicateValues" dxfId="0" priority="2897"/>
  </conditionalFormatting>
  <conditionalFormatting sqref="SLR101">
    <cfRule type="duplicateValues" dxfId="0" priority="2896"/>
  </conditionalFormatting>
  <conditionalFormatting sqref="SLY101">
    <cfRule type="duplicateValues" dxfId="0" priority="2895"/>
  </conditionalFormatting>
  <conditionalFormatting sqref="SMF101">
    <cfRule type="duplicateValues" dxfId="0" priority="2894"/>
  </conditionalFormatting>
  <conditionalFormatting sqref="SMM101">
    <cfRule type="duplicateValues" dxfId="0" priority="2893"/>
  </conditionalFormatting>
  <conditionalFormatting sqref="SMT101">
    <cfRule type="duplicateValues" dxfId="0" priority="2892"/>
  </conditionalFormatting>
  <conditionalFormatting sqref="SNA101">
    <cfRule type="duplicateValues" dxfId="0" priority="2891"/>
  </conditionalFormatting>
  <conditionalFormatting sqref="SNH101">
    <cfRule type="duplicateValues" dxfId="0" priority="2890"/>
  </conditionalFormatting>
  <conditionalFormatting sqref="SNO101">
    <cfRule type="duplicateValues" dxfId="0" priority="2889"/>
  </conditionalFormatting>
  <conditionalFormatting sqref="SNV101">
    <cfRule type="duplicateValues" dxfId="0" priority="2888"/>
  </conditionalFormatting>
  <conditionalFormatting sqref="SOC101">
    <cfRule type="duplicateValues" dxfId="0" priority="2887"/>
  </conditionalFormatting>
  <conditionalFormatting sqref="SOJ101">
    <cfRule type="duplicateValues" dxfId="0" priority="2886"/>
  </conditionalFormatting>
  <conditionalFormatting sqref="SOQ101">
    <cfRule type="duplicateValues" dxfId="0" priority="2885"/>
  </conditionalFormatting>
  <conditionalFormatting sqref="SOX101">
    <cfRule type="duplicateValues" dxfId="0" priority="2884"/>
  </conditionalFormatting>
  <conditionalFormatting sqref="SPE101">
    <cfRule type="duplicateValues" dxfId="0" priority="2883"/>
  </conditionalFormatting>
  <conditionalFormatting sqref="SPL101">
    <cfRule type="duplicateValues" dxfId="0" priority="2882"/>
  </conditionalFormatting>
  <conditionalFormatting sqref="SPS101">
    <cfRule type="duplicateValues" dxfId="0" priority="2881"/>
  </conditionalFormatting>
  <conditionalFormatting sqref="SPZ101">
    <cfRule type="duplicateValues" dxfId="0" priority="2880"/>
  </conditionalFormatting>
  <conditionalFormatting sqref="SQG101">
    <cfRule type="duplicateValues" dxfId="0" priority="2879"/>
  </conditionalFormatting>
  <conditionalFormatting sqref="SQN101">
    <cfRule type="duplicateValues" dxfId="0" priority="2878"/>
  </conditionalFormatting>
  <conditionalFormatting sqref="SQU101">
    <cfRule type="duplicateValues" dxfId="0" priority="2877"/>
  </conditionalFormatting>
  <conditionalFormatting sqref="SRB101">
    <cfRule type="duplicateValues" dxfId="0" priority="2876"/>
  </conditionalFormatting>
  <conditionalFormatting sqref="SRI101">
    <cfRule type="duplicateValues" dxfId="0" priority="2875"/>
  </conditionalFormatting>
  <conditionalFormatting sqref="SRP101">
    <cfRule type="duplicateValues" dxfId="0" priority="2874"/>
  </conditionalFormatting>
  <conditionalFormatting sqref="SRW101">
    <cfRule type="duplicateValues" dxfId="0" priority="2873"/>
  </conditionalFormatting>
  <conditionalFormatting sqref="SSD101">
    <cfRule type="duplicateValues" dxfId="0" priority="2872"/>
  </conditionalFormatting>
  <conditionalFormatting sqref="SSK101">
    <cfRule type="duplicateValues" dxfId="0" priority="2871"/>
  </conditionalFormatting>
  <conditionalFormatting sqref="SSR101">
    <cfRule type="duplicateValues" dxfId="0" priority="2870"/>
  </conditionalFormatting>
  <conditionalFormatting sqref="SSY101">
    <cfRule type="duplicateValues" dxfId="0" priority="2869"/>
  </conditionalFormatting>
  <conditionalFormatting sqref="STF101">
    <cfRule type="duplicateValues" dxfId="0" priority="2868"/>
  </conditionalFormatting>
  <conditionalFormatting sqref="STM101">
    <cfRule type="duplicateValues" dxfId="0" priority="2867"/>
  </conditionalFormatting>
  <conditionalFormatting sqref="STT101">
    <cfRule type="duplicateValues" dxfId="0" priority="2866"/>
  </conditionalFormatting>
  <conditionalFormatting sqref="SUA101">
    <cfRule type="duplicateValues" dxfId="0" priority="2865"/>
  </conditionalFormatting>
  <conditionalFormatting sqref="SUH101">
    <cfRule type="duplicateValues" dxfId="0" priority="2864"/>
  </conditionalFormatting>
  <conditionalFormatting sqref="SUO101">
    <cfRule type="duplicateValues" dxfId="0" priority="2863"/>
  </conditionalFormatting>
  <conditionalFormatting sqref="SUV101">
    <cfRule type="duplicateValues" dxfId="0" priority="2862"/>
  </conditionalFormatting>
  <conditionalFormatting sqref="SVC101">
    <cfRule type="duplicateValues" dxfId="0" priority="2861"/>
  </conditionalFormatting>
  <conditionalFormatting sqref="SVJ101">
    <cfRule type="duplicateValues" dxfId="0" priority="2860"/>
  </conditionalFormatting>
  <conditionalFormatting sqref="SVQ101">
    <cfRule type="duplicateValues" dxfId="0" priority="2859"/>
  </conditionalFormatting>
  <conditionalFormatting sqref="SVX101">
    <cfRule type="duplicateValues" dxfId="0" priority="2858"/>
  </conditionalFormatting>
  <conditionalFormatting sqref="SWE101">
    <cfRule type="duplicateValues" dxfId="0" priority="2857"/>
  </conditionalFormatting>
  <conditionalFormatting sqref="SWL101">
    <cfRule type="duplicateValues" dxfId="0" priority="2856"/>
  </conditionalFormatting>
  <conditionalFormatting sqref="SWS101">
    <cfRule type="duplicateValues" dxfId="0" priority="2855"/>
  </conditionalFormatting>
  <conditionalFormatting sqref="SWZ101">
    <cfRule type="duplicateValues" dxfId="0" priority="2854"/>
  </conditionalFormatting>
  <conditionalFormatting sqref="SXG101">
    <cfRule type="duplicateValues" dxfId="0" priority="2853"/>
  </conditionalFormatting>
  <conditionalFormatting sqref="SXN101">
    <cfRule type="duplicateValues" dxfId="0" priority="2852"/>
  </conditionalFormatting>
  <conditionalFormatting sqref="SXU101">
    <cfRule type="duplicateValues" dxfId="0" priority="2851"/>
  </conditionalFormatting>
  <conditionalFormatting sqref="SYB101">
    <cfRule type="duplicateValues" dxfId="0" priority="2850"/>
  </conditionalFormatting>
  <conditionalFormatting sqref="SYI101">
    <cfRule type="duplicateValues" dxfId="0" priority="2849"/>
  </conditionalFormatting>
  <conditionalFormatting sqref="SYP101">
    <cfRule type="duplicateValues" dxfId="0" priority="2848"/>
  </conditionalFormatting>
  <conditionalFormatting sqref="SYW101">
    <cfRule type="duplicateValues" dxfId="0" priority="2847"/>
  </conditionalFormatting>
  <conditionalFormatting sqref="SZD101">
    <cfRule type="duplicateValues" dxfId="0" priority="2846"/>
  </conditionalFormatting>
  <conditionalFormatting sqref="SZK101">
    <cfRule type="duplicateValues" dxfId="0" priority="2845"/>
  </conditionalFormatting>
  <conditionalFormatting sqref="SZR101">
    <cfRule type="duplicateValues" dxfId="0" priority="2844"/>
  </conditionalFormatting>
  <conditionalFormatting sqref="SZY101">
    <cfRule type="duplicateValues" dxfId="0" priority="2843"/>
  </conditionalFormatting>
  <conditionalFormatting sqref="TAF101">
    <cfRule type="duplicateValues" dxfId="0" priority="2842"/>
  </conditionalFormatting>
  <conditionalFormatting sqref="TAM101">
    <cfRule type="duplicateValues" dxfId="0" priority="2841"/>
  </conditionalFormatting>
  <conditionalFormatting sqref="TAT101">
    <cfRule type="duplicateValues" dxfId="0" priority="2840"/>
  </conditionalFormatting>
  <conditionalFormatting sqref="TBA101">
    <cfRule type="duplicateValues" dxfId="0" priority="2839"/>
  </conditionalFormatting>
  <conditionalFormatting sqref="TBH101">
    <cfRule type="duplicateValues" dxfId="0" priority="2838"/>
  </conditionalFormatting>
  <conditionalFormatting sqref="TBO101">
    <cfRule type="duplicateValues" dxfId="0" priority="2837"/>
  </conditionalFormatting>
  <conditionalFormatting sqref="TBV101">
    <cfRule type="duplicateValues" dxfId="0" priority="2836"/>
  </conditionalFormatting>
  <conditionalFormatting sqref="TCC101">
    <cfRule type="duplicateValues" dxfId="0" priority="2835"/>
  </conditionalFormatting>
  <conditionalFormatting sqref="TCJ101">
    <cfRule type="duplicateValues" dxfId="0" priority="2834"/>
  </conditionalFormatting>
  <conditionalFormatting sqref="TCQ101">
    <cfRule type="duplicateValues" dxfId="0" priority="2833"/>
  </conditionalFormatting>
  <conditionalFormatting sqref="TCX101">
    <cfRule type="duplicateValues" dxfId="0" priority="2832"/>
  </conditionalFormatting>
  <conditionalFormatting sqref="TDE101">
    <cfRule type="duplicateValues" dxfId="0" priority="2831"/>
  </conditionalFormatting>
  <conditionalFormatting sqref="TDL101">
    <cfRule type="duplicateValues" dxfId="0" priority="2830"/>
  </conditionalFormatting>
  <conditionalFormatting sqref="TDS101">
    <cfRule type="duplicateValues" dxfId="0" priority="2829"/>
  </conditionalFormatting>
  <conditionalFormatting sqref="TDZ101">
    <cfRule type="duplicateValues" dxfId="0" priority="2828"/>
  </conditionalFormatting>
  <conditionalFormatting sqref="TEG101">
    <cfRule type="duplicateValues" dxfId="0" priority="2827"/>
  </conditionalFormatting>
  <conditionalFormatting sqref="TEN101">
    <cfRule type="duplicateValues" dxfId="0" priority="2826"/>
  </conditionalFormatting>
  <conditionalFormatting sqref="TEU101">
    <cfRule type="duplicateValues" dxfId="0" priority="2825"/>
  </conditionalFormatting>
  <conditionalFormatting sqref="TFB101">
    <cfRule type="duplicateValues" dxfId="0" priority="2824"/>
  </conditionalFormatting>
  <conditionalFormatting sqref="TFI101">
    <cfRule type="duplicateValues" dxfId="0" priority="2823"/>
  </conditionalFormatting>
  <conditionalFormatting sqref="TFP101">
    <cfRule type="duplicateValues" dxfId="0" priority="2822"/>
  </conditionalFormatting>
  <conditionalFormatting sqref="TFW101">
    <cfRule type="duplicateValues" dxfId="0" priority="2821"/>
  </conditionalFormatting>
  <conditionalFormatting sqref="TGD101">
    <cfRule type="duplicateValues" dxfId="0" priority="2820"/>
  </conditionalFormatting>
  <conditionalFormatting sqref="TGK101">
    <cfRule type="duplicateValues" dxfId="0" priority="2819"/>
  </conditionalFormatting>
  <conditionalFormatting sqref="TGR101">
    <cfRule type="duplicateValues" dxfId="0" priority="2818"/>
  </conditionalFormatting>
  <conditionalFormatting sqref="TGY101">
    <cfRule type="duplicateValues" dxfId="0" priority="2817"/>
  </conditionalFormatting>
  <conditionalFormatting sqref="THF101">
    <cfRule type="duplicateValues" dxfId="0" priority="2816"/>
  </conditionalFormatting>
  <conditionalFormatting sqref="THM101">
    <cfRule type="duplicateValues" dxfId="0" priority="2815"/>
  </conditionalFormatting>
  <conditionalFormatting sqref="THT101">
    <cfRule type="duplicateValues" dxfId="0" priority="2814"/>
  </conditionalFormatting>
  <conditionalFormatting sqref="TIA101">
    <cfRule type="duplicateValues" dxfId="0" priority="2813"/>
  </conditionalFormatting>
  <conditionalFormatting sqref="TIH101">
    <cfRule type="duplicateValues" dxfId="0" priority="2812"/>
  </conditionalFormatting>
  <conditionalFormatting sqref="TIO101">
    <cfRule type="duplicateValues" dxfId="0" priority="2811"/>
  </conditionalFormatting>
  <conditionalFormatting sqref="TIV101">
    <cfRule type="duplicateValues" dxfId="0" priority="2810"/>
  </conditionalFormatting>
  <conditionalFormatting sqref="TJC101">
    <cfRule type="duplicateValues" dxfId="0" priority="2809"/>
  </conditionalFormatting>
  <conditionalFormatting sqref="TJJ101">
    <cfRule type="duplicateValues" dxfId="0" priority="2808"/>
  </conditionalFormatting>
  <conditionalFormatting sqref="TJQ101">
    <cfRule type="duplicateValues" dxfId="0" priority="2807"/>
  </conditionalFormatting>
  <conditionalFormatting sqref="TJX101">
    <cfRule type="duplicateValues" dxfId="0" priority="2806"/>
  </conditionalFormatting>
  <conditionalFormatting sqref="TKE101">
    <cfRule type="duplicateValues" dxfId="0" priority="2805"/>
  </conditionalFormatting>
  <conditionalFormatting sqref="TKL101">
    <cfRule type="duplicateValues" dxfId="0" priority="2804"/>
  </conditionalFormatting>
  <conditionalFormatting sqref="TKS101">
    <cfRule type="duplicateValues" dxfId="0" priority="2803"/>
  </conditionalFormatting>
  <conditionalFormatting sqref="TKZ101">
    <cfRule type="duplicateValues" dxfId="0" priority="2802"/>
  </conditionalFormatting>
  <conditionalFormatting sqref="TLG101">
    <cfRule type="duplicateValues" dxfId="0" priority="2801"/>
  </conditionalFormatting>
  <conditionalFormatting sqref="TLN101">
    <cfRule type="duplicateValues" dxfId="0" priority="2800"/>
  </conditionalFormatting>
  <conditionalFormatting sqref="TLU101">
    <cfRule type="duplicateValues" dxfId="0" priority="2799"/>
  </conditionalFormatting>
  <conditionalFormatting sqref="TMB101">
    <cfRule type="duplicateValues" dxfId="0" priority="2798"/>
  </conditionalFormatting>
  <conditionalFormatting sqref="TMI101">
    <cfRule type="duplicateValues" dxfId="0" priority="2797"/>
  </conditionalFormatting>
  <conditionalFormatting sqref="TMP101">
    <cfRule type="duplicateValues" dxfId="0" priority="2796"/>
  </conditionalFormatting>
  <conditionalFormatting sqref="TMW101">
    <cfRule type="duplicateValues" dxfId="0" priority="2795"/>
  </conditionalFormatting>
  <conditionalFormatting sqref="TND101">
    <cfRule type="duplicateValues" dxfId="0" priority="2794"/>
  </conditionalFormatting>
  <conditionalFormatting sqref="TNK101">
    <cfRule type="duplicateValues" dxfId="0" priority="2793"/>
  </conditionalFormatting>
  <conditionalFormatting sqref="TNR101">
    <cfRule type="duplicateValues" dxfId="0" priority="2792"/>
  </conditionalFormatting>
  <conditionalFormatting sqref="TNY101">
    <cfRule type="duplicateValues" dxfId="0" priority="2791"/>
  </conditionalFormatting>
  <conditionalFormatting sqref="TOF101">
    <cfRule type="duplicateValues" dxfId="0" priority="2790"/>
  </conditionalFormatting>
  <conditionalFormatting sqref="TOM101">
    <cfRule type="duplicateValues" dxfId="0" priority="2789"/>
  </conditionalFormatting>
  <conditionalFormatting sqref="TOT101">
    <cfRule type="duplicateValues" dxfId="0" priority="2788"/>
  </conditionalFormatting>
  <conditionalFormatting sqref="TPA101">
    <cfRule type="duplicateValues" dxfId="0" priority="2787"/>
  </conditionalFormatting>
  <conditionalFormatting sqref="TPH101">
    <cfRule type="duplicateValues" dxfId="0" priority="2786"/>
  </conditionalFormatting>
  <conditionalFormatting sqref="TPO101">
    <cfRule type="duplicateValues" dxfId="0" priority="2785"/>
  </conditionalFormatting>
  <conditionalFormatting sqref="TPV101">
    <cfRule type="duplicateValues" dxfId="0" priority="2784"/>
  </conditionalFormatting>
  <conditionalFormatting sqref="TQC101">
    <cfRule type="duplicateValues" dxfId="0" priority="2783"/>
  </conditionalFormatting>
  <conditionalFormatting sqref="TQJ101">
    <cfRule type="duplicateValues" dxfId="0" priority="2782"/>
  </conditionalFormatting>
  <conditionalFormatting sqref="TQQ101">
    <cfRule type="duplicateValues" dxfId="0" priority="2781"/>
  </conditionalFormatting>
  <conditionalFormatting sqref="TQX101">
    <cfRule type="duplicateValues" dxfId="0" priority="2780"/>
  </conditionalFormatting>
  <conditionalFormatting sqref="TRE101">
    <cfRule type="duplicateValues" dxfId="0" priority="2779"/>
  </conditionalFormatting>
  <conditionalFormatting sqref="TRL101">
    <cfRule type="duplicateValues" dxfId="0" priority="2778"/>
  </conditionalFormatting>
  <conditionalFormatting sqref="TRS101">
    <cfRule type="duplicateValues" dxfId="0" priority="2777"/>
  </conditionalFormatting>
  <conditionalFormatting sqref="TRZ101">
    <cfRule type="duplicateValues" dxfId="0" priority="2776"/>
  </conditionalFormatting>
  <conditionalFormatting sqref="TSG101">
    <cfRule type="duplicateValues" dxfId="0" priority="2775"/>
  </conditionalFormatting>
  <conditionalFormatting sqref="TSN101">
    <cfRule type="duplicateValues" dxfId="0" priority="2774"/>
  </conditionalFormatting>
  <conditionalFormatting sqref="TSU101">
    <cfRule type="duplicateValues" dxfId="0" priority="2773"/>
  </conditionalFormatting>
  <conditionalFormatting sqref="TTB101">
    <cfRule type="duplicateValues" dxfId="0" priority="2772"/>
  </conditionalFormatting>
  <conditionalFormatting sqref="TTI101">
    <cfRule type="duplicateValues" dxfId="0" priority="2771"/>
  </conditionalFormatting>
  <conditionalFormatting sqref="TTP101">
    <cfRule type="duplicateValues" dxfId="0" priority="2770"/>
  </conditionalFormatting>
  <conditionalFormatting sqref="TTW101">
    <cfRule type="duplicateValues" dxfId="0" priority="2769"/>
  </conditionalFormatting>
  <conditionalFormatting sqref="TUD101">
    <cfRule type="duplicateValues" dxfId="0" priority="2768"/>
  </conditionalFormatting>
  <conditionalFormatting sqref="TUK101">
    <cfRule type="duplicateValues" dxfId="0" priority="2767"/>
  </conditionalFormatting>
  <conditionalFormatting sqref="TUR101">
    <cfRule type="duplicateValues" dxfId="0" priority="2766"/>
  </conditionalFormatting>
  <conditionalFormatting sqref="TUY101">
    <cfRule type="duplicateValues" dxfId="0" priority="2765"/>
  </conditionalFormatting>
  <conditionalFormatting sqref="TVF101">
    <cfRule type="duplicateValues" dxfId="0" priority="2764"/>
  </conditionalFormatting>
  <conditionalFormatting sqref="TVM101">
    <cfRule type="duplicateValues" dxfId="0" priority="2763"/>
  </conditionalFormatting>
  <conditionalFormatting sqref="TVT101">
    <cfRule type="duplicateValues" dxfId="0" priority="2762"/>
  </conditionalFormatting>
  <conditionalFormatting sqref="TWA101">
    <cfRule type="duplicateValues" dxfId="0" priority="2761"/>
  </conditionalFormatting>
  <conditionalFormatting sqref="TWH101">
    <cfRule type="duplicateValues" dxfId="0" priority="2760"/>
  </conditionalFormatting>
  <conditionalFormatting sqref="TWO101">
    <cfRule type="duplicateValues" dxfId="0" priority="2759"/>
  </conditionalFormatting>
  <conditionalFormatting sqref="TWV101">
    <cfRule type="duplicateValues" dxfId="0" priority="2758"/>
  </conditionalFormatting>
  <conditionalFormatting sqref="TXC101">
    <cfRule type="duplicateValues" dxfId="0" priority="2757"/>
  </conditionalFormatting>
  <conditionalFormatting sqref="TXJ101">
    <cfRule type="duplicateValues" dxfId="0" priority="2756"/>
  </conditionalFormatting>
  <conditionalFormatting sqref="TXQ101">
    <cfRule type="duplicateValues" dxfId="0" priority="2755"/>
  </conditionalFormatting>
  <conditionalFormatting sqref="TXX101">
    <cfRule type="duplicateValues" dxfId="0" priority="2754"/>
  </conditionalFormatting>
  <conditionalFormatting sqref="TYE101">
    <cfRule type="duplicateValues" dxfId="0" priority="2753"/>
  </conditionalFormatting>
  <conditionalFormatting sqref="TYL101">
    <cfRule type="duplicateValues" dxfId="0" priority="2752"/>
  </conditionalFormatting>
  <conditionalFormatting sqref="TYS101">
    <cfRule type="duplicateValues" dxfId="0" priority="2751"/>
  </conditionalFormatting>
  <conditionalFormatting sqref="TYZ101">
    <cfRule type="duplicateValues" dxfId="0" priority="2750"/>
  </conditionalFormatting>
  <conditionalFormatting sqref="TZG101">
    <cfRule type="duplicateValues" dxfId="0" priority="2749"/>
  </conditionalFormatting>
  <conditionalFormatting sqref="TZN101">
    <cfRule type="duplicateValues" dxfId="0" priority="2748"/>
  </conditionalFormatting>
  <conditionalFormatting sqref="TZU101">
    <cfRule type="duplicateValues" dxfId="0" priority="2747"/>
  </conditionalFormatting>
  <conditionalFormatting sqref="UAB101">
    <cfRule type="duplicateValues" dxfId="0" priority="2746"/>
  </conditionalFormatting>
  <conditionalFormatting sqref="UAI101">
    <cfRule type="duplicateValues" dxfId="0" priority="2745"/>
  </conditionalFormatting>
  <conditionalFormatting sqref="UAP101">
    <cfRule type="duplicateValues" dxfId="0" priority="2744"/>
  </conditionalFormatting>
  <conditionalFormatting sqref="UAW101">
    <cfRule type="duplicateValues" dxfId="0" priority="2743"/>
  </conditionalFormatting>
  <conditionalFormatting sqref="UBD101">
    <cfRule type="duplicateValues" dxfId="0" priority="2742"/>
  </conditionalFormatting>
  <conditionalFormatting sqref="UBK101">
    <cfRule type="duplicateValues" dxfId="0" priority="2741"/>
  </conditionalFormatting>
  <conditionalFormatting sqref="UBR101">
    <cfRule type="duplicateValues" dxfId="0" priority="2740"/>
  </conditionalFormatting>
  <conditionalFormatting sqref="UBY101">
    <cfRule type="duplicateValues" dxfId="0" priority="2739"/>
  </conditionalFormatting>
  <conditionalFormatting sqref="UCF101">
    <cfRule type="duplicateValues" dxfId="0" priority="2738"/>
  </conditionalFormatting>
  <conditionalFormatting sqref="UCM101">
    <cfRule type="duplicateValues" dxfId="0" priority="2737"/>
  </conditionalFormatting>
  <conditionalFormatting sqref="UCT101">
    <cfRule type="duplicateValues" dxfId="0" priority="2736"/>
  </conditionalFormatting>
  <conditionalFormatting sqref="UDA101">
    <cfRule type="duplicateValues" dxfId="0" priority="2735"/>
  </conditionalFormatting>
  <conditionalFormatting sqref="UDH101">
    <cfRule type="duplicateValues" dxfId="0" priority="2734"/>
  </conditionalFormatting>
  <conditionalFormatting sqref="UDO101">
    <cfRule type="duplicateValues" dxfId="0" priority="2733"/>
  </conditionalFormatting>
  <conditionalFormatting sqref="UDV101">
    <cfRule type="duplicateValues" dxfId="0" priority="2732"/>
  </conditionalFormatting>
  <conditionalFormatting sqref="UEC101">
    <cfRule type="duplicateValues" dxfId="0" priority="2731"/>
  </conditionalFormatting>
  <conditionalFormatting sqref="UEJ101">
    <cfRule type="duplicateValues" dxfId="0" priority="2730"/>
  </conditionalFormatting>
  <conditionalFormatting sqref="UEQ101">
    <cfRule type="duplicateValues" dxfId="0" priority="2729"/>
  </conditionalFormatting>
  <conditionalFormatting sqref="UEX101">
    <cfRule type="duplicateValues" dxfId="0" priority="2728"/>
  </conditionalFormatting>
  <conditionalFormatting sqref="UFE101">
    <cfRule type="duplicateValues" dxfId="0" priority="2727"/>
  </conditionalFormatting>
  <conditionalFormatting sqref="UFL101">
    <cfRule type="duplicateValues" dxfId="0" priority="2726"/>
  </conditionalFormatting>
  <conditionalFormatting sqref="UFS101">
    <cfRule type="duplicateValues" dxfId="0" priority="2725"/>
  </conditionalFormatting>
  <conditionalFormatting sqref="UFZ101">
    <cfRule type="duplicateValues" dxfId="0" priority="2724"/>
  </conditionalFormatting>
  <conditionalFormatting sqref="UGG101">
    <cfRule type="duplicateValues" dxfId="0" priority="2723"/>
  </conditionalFormatting>
  <conditionalFormatting sqref="UGN101">
    <cfRule type="duplicateValues" dxfId="0" priority="2722"/>
  </conditionalFormatting>
  <conditionalFormatting sqref="UGU101">
    <cfRule type="duplicateValues" dxfId="0" priority="2721"/>
  </conditionalFormatting>
  <conditionalFormatting sqref="UHB101">
    <cfRule type="duplicateValues" dxfId="0" priority="2720"/>
  </conditionalFormatting>
  <conditionalFormatting sqref="UHI101">
    <cfRule type="duplicateValues" dxfId="0" priority="2719"/>
  </conditionalFormatting>
  <conditionalFormatting sqref="UHP101">
    <cfRule type="duplicateValues" dxfId="0" priority="2718"/>
  </conditionalFormatting>
  <conditionalFormatting sqref="UHW101">
    <cfRule type="duplicateValues" dxfId="0" priority="2717"/>
  </conditionalFormatting>
  <conditionalFormatting sqref="UID101">
    <cfRule type="duplicateValues" dxfId="0" priority="2716"/>
  </conditionalFormatting>
  <conditionalFormatting sqref="UIK101">
    <cfRule type="duplicateValues" dxfId="0" priority="2715"/>
  </conditionalFormatting>
  <conditionalFormatting sqref="UIR101">
    <cfRule type="duplicateValues" dxfId="0" priority="2714"/>
  </conditionalFormatting>
  <conditionalFormatting sqref="UIY101">
    <cfRule type="duplicateValues" dxfId="0" priority="2713"/>
  </conditionalFormatting>
  <conditionalFormatting sqref="UJF101">
    <cfRule type="duplicateValues" dxfId="0" priority="2712"/>
  </conditionalFormatting>
  <conditionalFormatting sqref="UJM101">
    <cfRule type="duplicateValues" dxfId="0" priority="2711"/>
  </conditionalFormatting>
  <conditionalFormatting sqref="UJT101">
    <cfRule type="duplicateValues" dxfId="0" priority="2710"/>
  </conditionalFormatting>
  <conditionalFormatting sqref="UKA101">
    <cfRule type="duplicateValues" dxfId="0" priority="2709"/>
  </conditionalFormatting>
  <conditionalFormatting sqref="UKH101">
    <cfRule type="duplicateValues" dxfId="0" priority="2708"/>
  </conditionalFormatting>
  <conditionalFormatting sqref="UKO101">
    <cfRule type="duplicateValues" dxfId="0" priority="2707"/>
  </conditionalFormatting>
  <conditionalFormatting sqref="UKV101">
    <cfRule type="duplicateValues" dxfId="0" priority="2706"/>
  </conditionalFormatting>
  <conditionalFormatting sqref="ULC101">
    <cfRule type="duplicateValues" dxfId="0" priority="2705"/>
  </conditionalFormatting>
  <conditionalFormatting sqref="ULJ101">
    <cfRule type="duplicateValues" dxfId="0" priority="2704"/>
  </conditionalFormatting>
  <conditionalFormatting sqref="ULQ101">
    <cfRule type="duplicateValues" dxfId="0" priority="2703"/>
  </conditionalFormatting>
  <conditionalFormatting sqref="ULX101">
    <cfRule type="duplicateValues" dxfId="0" priority="2702"/>
  </conditionalFormatting>
  <conditionalFormatting sqref="UME101">
    <cfRule type="duplicateValues" dxfId="0" priority="2701"/>
  </conditionalFormatting>
  <conditionalFormatting sqref="UML101">
    <cfRule type="duplicateValues" dxfId="0" priority="2700"/>
  </conditionalFormatting>
  <conditionalFormatting sqref="UMS101">
    <cfRule type="duplicateValues" dxfId="0" priority="2699"/>
  </conditionalFormatting>
  <conditionalFormatting sqref="UMZ101">
    <cfRule type="duplicateValues" dxfId="0" priority="2698"/>
  </conditionalFormatting>
  <conditionalFormatting sqref="UNG101">
    <cfRule type="duplicateValues" dxfId="0" priority="2697"/>
  </conditionalFormatting>
  <conditionalFormatting sqref="UNN101">
    <cfRule type="duplicateValues" dxfId="0" priority="2696"/>
  </conditionalFormatting>
  <conditionalFormatting sqref="UNU101">
    <cfRule type="duplicateValues" dxfId="0" priority="2695"/>
  </conditionalFormatting>
  <conditionalFormatting sqref="UOB101">
    <cfRule type="duplicateValues" dxfId="0" priority="2694"/>
  </conditionalFormatting>
  <conditionalFormatting sqref="UOI101">
    <cfRule type="duplicateValues" dxfId="0" priority="2693"/>
  </conditionalFormatting>
  <conditionalFormatting sqref="UOP101">
    <cfRule type="duplicateValues" dxfId="0" priority="2692"/>
  </conditionalFormatting>
  <conditionalFormatting sqref="UOW101">
    <cfRule type="duplicateValues" dxfId="0" priority="2691"/>
  </conditionalFormatting>
  <conditionalFormatting sqref="UPD101">
    <cfRule type="duplicateValues" dxfId="0" priority="2690"/>
  </conditionalFormatting>
  <conditionalFormatting sqref="UPK101">
    <cfRule type="duplicateValues" dxfId="0" priority="2689"/>
  </conditionalFormatting>
  <conditionalFormatting sqref="UPR101">
    <cfRule type="duplicateValues" dxfId="0" priority="2688"/>
  </conditionalFormatting>
  <conditionalFormatting sqref="UPY101">
    <cfRule type="duplicateValues" dxfId="0" priority="2687"/>
  </conditionalFormatting>
  <conditionalFormatting sqref="UQF101">
    <cfRule type="duplicateValues" dxfId="0" priority="2686"/>
  </conditionalFormatting>
  <conditionalFormatting sqref="UQM101">
    <cfRule type="duplicateValues" dxfId="0" priority="2685"/>
  </conditionalFormatting>
  <conditionalFormatting sqref="UQT101">
    <cfRule type="duplicateValues" dxfId="0" priority="2684"/>
  </conditionalFormatting>
  <conditionalFormatting sqref="URA101">
    <cfRule type="duplicateValues" dxfId="0" priority="2683"/>
  </conditionalFormatting>
  <conditionalFormatting sqref="URH101">
    <cfRule type="duplicateValues" dxfId="0" priority="2682"/>
  </conditionalFormatting>
  <conditionalFormatting sqref="URO101">
    <cfRule type="duplicateValues" dxfId="0" priority="2681"/>
  </conditionalFormatting>
  <conditionalFormatting sqref="URV101">
    <cfRule type="duplicateValues" dxfId="0" priority="2680"/>
  </conditionalFormatting>
  <conditionalFormatting sqref="USC101">
    <cfRule type="duplicateValues" dxfId="0" priority="2679"/>
  </conditionalFormatting>
  <conditionalFormatting sqref="USJ101">
    <cfRule type="duplicateValues" dxfId="0" priority="2678"/>
  </conditionalFormatting>
  <conditionalFormatting sqref="USQ101">
    <cfRule type="duplicateValues" dxfId="0" priority="2677"/>
  </conditionalFormatting>
  <conditionalFormatting sqref="USX101">
    <cfRule type="duplicateValues" dxfId="0" priority="2676"/>
  </conditionalFormatting>
  <conditionalFormatting sqref="UTE101">
    <cfRule type="duplicateValues" dxfId="0" priority="2675"/>
  </conditionalFormatting>
  <conditionalFormatting sqref="UTL101">
    <cfRule type="duplicateValues" dxfId="0" priority="2674"/>
  </conditionalFormatting>
  <conditionalFormatting sqref="UTS101">
    <cfRule type="duplicateValues" dxfId="0" priority="2673"/>
  </conditionalFormatting>
  <conditionalFormatting sqref="UTZ101">
    <cfRule type="duplicateValues" dxfId="0" priority="2672"/>
  </conditionalFormatting>
  <conditionalFormatting sqref="UUG101">
    <cfRule type="duplicateValues" dxfId="0" priority="2671"/>
  </conditionalFormatting>
  <conditionalFormatting sqref="UUN101">
    <cfRule type="duplicateValues" dxfId="0" priority="2670"/>
  </conditionalFormatting>
  <conditionalFormatting sqref="UUU101">
    <cfRule type="duplicateValues" dxfId="0" priority="2669"/>
  </conditionalFormatting>
  <conditionalFormatting sqref="UVB101">
    <cfRule type="duplicateValues" dxfId="0" priority="2668"/>
  </conditionalFormatting>
  <conditionalFormatting sqref="UVI101">
    <cfRule type="duplicateValues" dxfId="0" priority="2667"/>
  </conditionalFormatting>
  <conditionalFormatting sqref="UVP101">
    <cfRule type="duplicateValues" dxfId="0" priority="2666"/>
  </conditionalFormatting>
  <conditionalFormatting sqref="UVW101">
    <cfRule type="duplicateValues" dxfId="0" priority="2665"/>
  </conditionalFormatting>
  <conditionalFormatting sqref="UWD101">
    <cfRule type="duplicateValues" dxfId="0" priority="2664"/>
  </conditionalFormatting>
  <conditionalFormatting sqref="UWK101">
    <cfRule type="duplicateValues" dxfId="0" priority="2663"/>
  </conditionalFormatting>
  <conditionalFormatting sqref="UWR101">
    <cfRule type="duplicateValues" dxfId="0" priority="2662"/>
  </conditionalFormatting>
  <conditionalFormatting sqref="UWY101">
    <cfRule type="duplicateValues" dxfId="0" priority="2661"/>
  </conditionalFormatting>
  <conditionalFormatting sqref="UXF101">
    <cfRule type="duplicateValues" dxfId="0" priority="2660"/>
  </conditionalFormatting>
  <conditionalFormatting sqref="UXM101">
    <cfRule type="duplicateValues" dxfId="0" priority="2659"/>
  </conditionalFormatting>
  <conditionalFormatting sqref="UXT101">
    <cfRule type="duplicateValues" dxfId="0" priority="2658"/>
  </conditionalFormatting>
  <conditionalFormatting sqref="UYA101">
    <cfRule type="duplicateValues" dxfId="0" priority="2657"/>
  </conditionalFormatting>
  <conditionalFormatting sqref="UYH101">
    <cfRule type="duplicateValues" dxfId="0" priority="2656"/>
  </conditionalFormatting>
  <conditionalFormatting sqref="UYO101">
    <cfRule type="duplicateValues" dxfId="0" priority="2655"/>
  </conditionalFormatting>
  <conditionalFormatting sqref="UYV101">
    <cfRule type="duplicateValues" dxfId="0" priority="2654"/>
  </conditionalFormatting>
  <conditionalFormatting sqref="UZC101">
    <cfRule type="duplicateValues" dxfId="0" priority="2653"/>
  </conditionalFormatting>
  <conditionalFormatting sqref="UZJ101">
    <cfRule type="duplicateValues" dxfId="0" priority="2652"/>
  </conditionalFormatting>
  <conditionalFormatting sqref="UZQ101">
    <cfRule type="duplicateValues" dxfId="0" priority="2651"/>
  </conditionalFormatting>
  <conditionalFormatting sqref="UZX101">
    <cfRule type="duplicateValues" dxfId="0" priority="2650"/>
  </conditionalFormatting>
  <conditionalFormatting sqref="VAE101">
    <cfRule type="duplicateValues" dxfId="0" priority="2649"/>
  </conditionalFormatting>
  <conditionalFormatting sqref="VAL101">
    <cfRule type="duplicateValues" dxfId="0" priority="2648"/>
  </conditionalFormatting>
  <conditionalFormatting sqref="VAS101">
    <cfRule type="duplicateValues" dxfId="0" priority="2647"/>
  </conditionalFormatting>
  <conditionalFormatting sqref="VAZ101">
    <cfRule type="duplicateValues" dxfId="0" priority="2646"/>
  </conditionalFormatting>
  <conditionalFormatting sqref="VBG101">
    <cfRule type="duplicateValues" dxfId="0" priority="2645"/>
  </conditionalFormatting>
  <conditionalFormatting sqref="VBN101">
    <cfRule type="duplicateValues" dxfId="0" priority="2644"/>
  </conditionalFormatting>
  <conditionalFormatting sqref="VBU101">
    <cfRule type="duplicateValues" dxfId="0" priority="2643"/>
  </conditionalFormatting>
  <conditionalFormatting sqref="VCB101">
    <cfRule type="duplicateValues" dxfId="0" priority="2642"/>
  </conditionalFormatting>
  <conditionalFormatting sqref="VCI101">
    <cfRule type="duplicateValues" dxfId="0" priority="2641"/>
  </conditionalFormatting>
  <conditionalFormatting sqref="VCP101">
    <cfRule type="duplicateValues" dxfId="0" priority="2640"/>
  </conditionalFormatting>
  <conditionalFormatting sqref="VCW101">
    <cfRule type="duplicateValues" dxfId="0" priority="2639"/>
  </conditionalFormatting>
  <conditionalFormatting sqref="VDD101">
    <cfRule type="duplicateValues" dxfId="0" priority="2638"/>
  </conditionalFormatting>
  <conditionalFormatting sqref="VDK101">
    <cfRule type="duplicateValues" dxfId="0" priority="2637"/>
  </conditionalFormatting>
  <conditionalFormatting sqref="VDR101">
    <cfRule type="duplicateValues" dxfId="0" priority="2636"/>
  </conditionalFormatting>
  <conditionalFormatting sqref="VDY101">
    <cfRule type="duplicateValues" dxfId="0" priority="2635"/>
  </conditionalFormatting>
  <conditionalFormatting sqref="VEF101">
    <cfRule type="duplicateValues" dxfId="0" priority="2634"/>
  </conditionalFormatting>
  <conditionalFormatting sqref="VEM101">
    <cfRule type="duplicateValues" dxfId="0" priority="2633"/>
  </conditionalFormatting>
  <conditionalFormatting sqref="VET101">
    <cfRule type="duplicateValues" dxfId="0" priority="2632"/>
  </conditionalFormatting>
  <conditionalFormatting sqref="VFA101">
    <cfRule type="duplicateValues" dxfId="0" priority="2631"/>
  </conditionalFormatting>
  <conditionalFormatting sqref="VFH101">
    <cfRule type="duplicateValues" dxfId="0" priority="2630"/>
  </conditionalFormatting>
  <conditionalFormatting sqref="VFO101">
    <cfRule type="duplicateValues" dxfId="0" priority="2629"/>
  </conditionalFormatting>
  <conditionalFormatting sqref="VFV101">
    <cfRule type="duplicateValues" dxfId="0" priority="2628"/>
  </conditionalFormatting>
  <conditionalFormatting sqref="VGC101">
    <cfRule type="duplicateValues" dxfId="0" priority="2627"/>
  </conditionalFormatting>
  <conditionalFormatting sqref="VGJ101">
    <cfRule type="duplicateValues" dxfId="0" priority="2626"/>
  </conditionalFormatting>
  <conditionalFormatting sqref="VGQ101">
    <cfRule type="duplicateValues" dxfId="0" priority="2625"/>
  </conditionalFormatting>
  <conditionalFormatting sqref="VGX101">
    <cfRule type="duplicateValues" dxfId="0" priority="2624"/>
  </conditionalFormatting>
  <conditionalFormatting sqref="VHE101">
    <cfRule type="duplicateValues" dxfId="0" priority="2623"/>
  </conditionalFormatting>
  <conditionalFormatting sqref="VHL101">
    <cfRule type="duplicateValues" dxfId="0" priority="2622"/>
  </conditionalFormatting>
  <conditionalFormatting sqref="VHS101">
    <cfRule type="duplicateValues" dxfId="0" priority="2621"/>
  </conditionalFormatting>
  <conditionalFormatting sqref="VHZ101">
    <cfRule type="duplicateValues" dxfId="0" priority="2620"/>
  </conditionalFormatting>
  <conditionalFormatting sqref="VIG101">
    <cfRule type="duplicateValues" dxfId="0" priority="2619"/>
  </conditionalFormatting>
  <conditionalFormatting sqref="VIN101">
    <cfRule type="duplicateValues" dxfId="0" priority="2618"/>
  </conditionalFormatting>
  <conditionalFormatting sqref="VIU101">
    <cfRule type="duplicateValues" dxfId="0" priority="2617"/>
  </conditionalFormatting>
  <conditionalFormatting sqref="VJB101">
    <cfRule type="duplicateValues" dxfId="0" priority="2616"/>
  </conditionalFormatting>
  <conditionalFormatting sqref="VJI101">
    <cfRule type="duplicateValues" dxfId="0" priority="2615"/>
  </conditionalFormatting>
  <conditionalFormatting sqref="VJP101">
    <cfRule type="duplicateValues" dxfId="0" priority="2614"/>
  </conditionalFormatting>
  <conditionalFormatting sqref="VJW101">
    <cfRule type="duplicateValues" dxfId="0" priority="2613"/>
  </conditionalFormatting>
  <conditionalFormatting sqref="VKD101">
    <cfRule type="duplicateValues" dxfId="0" priority="2612"/>
  </conditionalFormatting>
  <conditionalFormatting sqref="VKK101">
    <cfRule type="duplicateValues" dxfId="0" priority="2611"/>
  </conditionalFormatting>
  <conditionalFormatting sqref="VKR101">
    <cfRule type="duplicateValues" dxfId="0" priority="2610"/>
  </conditionalFormatting>
  <conditionalFormatting sqref="VKY101">
    <cfRule type="duplicateValues" dxfId="0" priority="2609"/>
  </conditionalFormatting>
  <conditionalFormatting sqref="VLF101">
    <cfRule type="duplicateValues" dxfId="0" priority="2608"/>
  </conditionalFormatting>
  <conditionalFormatting sqref="VLM101">
    <cfRule type="duplicateValues" dxfId="0" priority="2607"/>
  </conditionalFormatting>
  <conditionalFormatting sqref="VLT101">
    <cfRule type="duplicateValues" dxfId="0" priority="2606"/>
  </conditionalFormatting>
  <conditionalFormatting sqref="VMA101">
    <cfRule type="duplicateValues" dxfId="0" priority="2605"/>
  </conditionalFormatting>
  <conditionalFormatting sqref="VMH101">
    <cfRule type="duplicateValues" dxfId="0" priority="2604"/>
  </conditionalFormatting>
  <conditionalFormatting sqref="VMO101">
    <cfRule type="duplicateValues" dxfId="0" priority="2603"/>
  </conditionalFormatting>
  <conditionalFormatting sqref="VMV101">
    <cfRule type="duplicateValues" dxfId="0" priority="2602"/>
  </conditionalFormatting>
  <conditionalFormatting sqref="VNC101">
    <cfRule type="duplicateValues" dxfId="0" priority="2601"/>
  </conditionalFormatting>
  <conditionalFormatting sqref="VNJ101">
    <cfRule type="duplicateValues" dxfId="0" priority="2600"/>
  </conditionalFormatting>
  <conditionalFormatting sqref="VNQ101">
    <cfRule type="duplicateValues" dxfId="0" priority="2599"/>
  </conditionalFormatting>
  <conditionalFormatting sqref="VNX101">
    <cfRule type="duplicateValues" dxfId="0" priority="2598"/>
  </conditionalFormatting>
  <conditionalFormatting sqref="VOE101">
    <cfRule type="duplicateValues" dxfId="0" priority="2597"/>
  </conditionalFormatting>
  <conditionalFormatting sqref="VOL101">
    <cfRule type="duplicateValues" dxfId="0" priority="2596"/>
  </conditionalFormatting>
  <conditionalFormatting sqref="VOS101">
    <cfRule type="duplicateValues" dxfId="0" priority="2595"/>
  </conditionalFormatting>
  <conditionalFormatting sqref="VOZ101">
    <cfRule type="duplicateValues" dxfId="0" priority="2594"/>
  </conditionalFormatting>
  <conditionalFormatting sqref="VPG101">
    <cfRule type="duplicateValues" dxfId="0" priority="2593"/>
  </conditionalFormatting>
  <conditionalFormatting sqref="VPN101">
    <cfRule type="duplicateValues" dxfId="0" priority="2592"/>
  </conditionalFormatting>
  <conditionalFormatting sqref="VPU101">
    <cfRule type="duplicateValues" dxfId="0" priority="2591"/>
  </conditionalFormatting>
  <conditionalFormatting sqref="VQB101">
    <cfRule type="duplicateValues" dxfId="0" priority="2590"/>
  </conditionalFormatting>
  <conditionalFormatting sqref="VQI101">
    <cfRule type="duplicateValues" dxfId="0" priority="2589"/>
  </conditionalFormatting>
  <conditionalFormatting sqref="VQP101">
    <cfRule type="duplicateValues" dxfId="0" priority="2588"/>
  </conditionalFormatting>
  <conditionalFormatting sqref="VQW101">
    <cfRule type="duplicateValues" dxfId="0" priority="2587"/>
  </conditionalFormatting>
  <conditionalFormatting sqref="VRD101">
    <cfRule type="duplicateValues" dxfId="0" priority="2586"/>
  </conditionalFormatting>
  <conditionalFormatting sqref="VRK101">
    <cfRule type="duplicateValues" dxfId="0" priority="2585"/>
  </conditionalFormatting>
  <conditionalFormatting sqref="VRR101">
    <cfRule type="duplicateValues" dxfId="0" priority="2584"/>
  </conditionalFormatting>
  <conditionalFormatting sqref="VRY101">
    <cfRule type="duplicateValues" dxfId="0" priority="2583"/>
  </conditionalFormatting>
  <conditionalFormatting sqref="VSF101">
    <cfRule type="duplicateValues" dxfId="0" priority="2582"/>
  </conditionalFormatting>
  <conditionalFormatting sqref="VSM101">
    <cfRule type="duplicateValues" dxfId="0" priority="2581"/>
  </conditionalFormatting>
  <conditionalFormatting sqref="VST101">
    <cfRule type="duplicateValues" dxfId="0" priority="2580"/>
  </conditionalFormatting>
  <conditionalFormatting sqref="VTA101">
    <cfRule type="duplicateValues" dxfId="0" priority="2579"/>
  </conditionalFormatting>
  <conditionalFormatting sqref="VTH101">
    <cfRule type="duplicateValues" dxfId="0" priority="2578"/>
  </conditionalFormatting>
  <conditionalFormatting sqref="VTO101">
    <cfRule type="duplicateValues" dxfId="0" priority="2577"/>
  </conditionalFormatting>
  <conditionalFormatting sqref="VTV101">
    <cfRule type="duplicateValues" dxfId="0" priority="2576"/>
  </conditionalFormatting>
  <conditionalFormatting sqref="VUC101">
    <cfRule type="duplicateValues" dxfId="0" priority="2575"/>
  </conditionalFormatting>
  <conditionalFormatting sqref="VUJ101">
    <cfRule type="duplicateValues" dxfId="0" priority="2574"/>
  </conditionalFormatting>
  <conditionalFormatting sqref="VUQ101">
    <cfRule type="duplicateValues" dxfId="0" priority="2573"/>
  </conditionalFormatting>
  <conditionalFormatting sqref="VUX101">
    <cfRule type="duplicateValues" dxfId="0" priority="2572"/>
  </conditionalFormatting>
  <conditionalFormatting sqref="VVE101">
    <cfRule type="duplicateValues" dxfId="0" priority="2571"/>
  </conditionalFormatting>
  <conditionalFormatting sqref="VVL101">
    <cfRule type="duplicateValues" dxfId="0" priority="2570"/>
  </conditionalFormatting>
  <conditionalFormatting sqref="VVS101">
    <cfRule type="duplicateValues" dxfId="0" priority="2569"/>
  </conditionalFormatting>
  <conditionalFormatting sqref="VVZ101">
    <cfRule type="duplicateValues" dxfId="0" priority="2568"/>
  </conditionalFormatting>
  <conditionalFormatting sqref="VWG101">
    <cfRule type="duplicateValues" dxfId="0" priority="2567"/>
  </conditionalFormatting>
  <conditionalFormatting sqref="VWN101">
    <cfRule type="duplicateValues" dxfId="0" priority="2566"/>
  </conditionalFormatting>
  <conditionalFormatting sqref="VWU101">
    <cfRule type="duplicateValues" dxfId="0" priority="2565"/>
  </conditionalFormatting>
  <conditionalFormatting sqref="VXB101">
    <cfRule type="duplicateValues" dxfId="0" priority="2564"/>
  </conditionalFormatting>
  <conditionalFormatting sqref="VXI101">
    <cfRule type="duplicateValues" dxfId="0" priority="2563"/>
  </conditionalFormatting>
  <conditionalFormatting sqref="VXP101">
    <cfRule type="duplicateValues" dxfId="0" priority="2562"/>
  </conditionalFormatting>
  <conditionalFormatting sqref="VXW101">
    <cfRule type="duplicateValues" dxfId="0" priority="2561"/>
  </conditionalFormatting>
  <conditionalFormatting sqref="VYD101">
    <cfRule type="duplicateValues" dxfId="0" priority="2560"/>
  </conditionalFormatting>
  <conditionalFormatting sqref="VYK101">
    <cfRule type="duplicateValues" dxfId="0" priority="2559"/>
  </conditionalFormatting>
  <conditionalFormatting sqref="VYR101">
    <cfRule type="duplicateValues" dxfId="0" priority="2558"/>
  </conditionalFormatting>
  <conditionalFormatting sqref="VYY101">
    <cfRule type="duplicateValues" dxfId="0" priority="2557"/>
  </conditionalFormatting>
  <conditionalFormatting sqref="VZF101">
    <cfRule type="duplicateValues" dxfId="0" priority="2556"/>
  </conditionalFormatting>
  <conditionalFormatting sqref="VZM101">
    <cfRule type="duplicateValues" dxfId="0" priority="2555"/>
  </conditionalFormatting>
  <conditionalFormatting sqref="VZT101">
    <cfRule type="duplicateValues" dxfId="0" priority="2554"/>
  </conditionalFormatting>
  <conditionalFormatting sqref="WAA101">
    <cfRule type="duplicateValues" dxfId="0" priority="2553"/>
  </conditionalFormatting>
  <conditionalFormatting sqref="WAH101">
    <cfRule type="duplicateValues" dxfId="0" priority="2552"/>
  </conditionalFormatting>
  <conditionalFormatting sqref="WAO101">
    <cfRule type="duplicateValues" dxfId="0" priority="2551"/>
  </conditionalFormatting>
  <conditionalFormatting sqref="WAV101">
    <cfRule type="duplicateValues" dxfId="0" priority="2550"/>
  </conditionalFormatting>
  <conditionalFormatting sqref="WBC101">
    <cfRule type="duplicateValues" dxfId="0" priority="2549"/>
  </conditionalFormatting>
  <conditionalFormatting sqref="WBJ101">
    <cfRule type="duplicateValues" dxfId="0" priority="2548"/>
  </conditionalFormatting>
  <conditionalFormatting sqref="WBQ101">
    <cfRule type="duplicateValues" dxfId="0" priority="2547"/>
  </conditionalFormatting>
  <conditionalFormatting sqref="WBX101">
    <cfRule type="duplicateValues" dxfId="0" priority="2546"/>
  </conditionalFormatting>
  <conditionalFormatting sqref="WCE101">
    <cfRule type="duplicateValues" dxfId="0" priority="2545"/>
  </conditionalFormatting>
  <conditionalFormatting sqref="WCL101">
    <cfRule type="duplicateValues" dxfId="0" priority="2544"/>
  </conditionalFormatting>
  <conditionalFormatting sqref="WCS101">
    <cfRule type="duplicateValues" dxfId="0" priority="2543"/>
  </conditionalFormatting>
  <conditionalFormatting sqref="WCZ101">
    <cfRule type="duplicateValues" dxfId="0" priority="2542"/>
  </conditionalFormatting>
  <conditionalFormatting sqref="WDG101">
    <cfRule type="duplicateValues" dxfId="0" priority="2541"/>
  </conditionalFormatting>
  <conditionalFormatting sqref="WDN101">
    <cfRule type="duplicateValues" dxfId="0" priority="2540"/>
  </conditionalFormatting>
  <conditionalFormatting sqref="WDU101">
    <cfRule type="duplicateValues" dxfId="0" priority="2539"/>
  </conditionalFormatting>
  <conditionalFormatting sqref="WEB101">
    <cfRule type="duplicateValues" dxfId="0" priority="2538"/>
  </conditionalFormatting>
  <conditionalFormatting sqref="WEI101">
    <cfRule type="duplicateValues" dxfId="0" priority="2537"/>
  </conditionalFormatting>
  <conditionalFormatting sqref="WEP101">
    <cfRule type="duplicateValues" dxfId="0" priority="2536"/>
  </conditionalFormatting>
  <conditionalFormatting sqref="WEW101">
    <cfRule type="duplicateValues" dxfId="0" priority="2535"/>
  </conditionalFormatting>
  <conditionalFormatting sqref="WFD101">
    <cfRule type="duplicateValues" dxfId="0" priority="2534"/>
  </conditionalFormatting>
  <conditionalFormatting sqref="WFK101">
    <cfRule type="duplicateValues" dxfId="0" priority="2533"/>
  </conditionalFormatting>
  <conditionalFormatting sqref="WFR101">
    <cfRule type="duplicateValues" dxfId="0" priority="2532"/>
  </conditionalFormatting>
  <conditionalFormatting sqref="WFY101">
    <cfRule type="duplicateValues" dxfId="0" priority="2531"/>
  </conditionalFormatting>
  <conditionalFormatting sqref="WGF101">
    <cfRule type="duplicateValues" dxfId="0" priority="2530"/>
  </conditionalFormatting>
  <conditionalFormatting sqref="WGM101">
    <cfRule type="duplicateValues" dxfId="0" priority="2529"/>
  </conditionalFormatting>
  <conditionalFormatting sqref="WGT101">
    <cfRule type="duplicateValues" dxfId="0" priority="2528"/>
  </conditionalFormatting>
  <conditionalFormatting sqref="WHA101">
    <cfRule type="duplicateValues" dxfId="0" priority="2527"/>
  </conditionalFormatting>
  <conditionalFormatting sqref="WHH101">
    <cfRule type="duplicateValues" dxfId="0" priority="2526"/>
  </conditionalFormatting>
  <conditionalFormatting sqref="WHO101">
    <cfRule type="duplicateValues" dxfId="0" priority="2525"/>
  </conditionalFormatting>
  <conditionalFormatting sqref="WHV101">
    <cfRule type="duplicateValues" dxfId="0" priority="2524"/>
  </conditionalFormatting>
  <conditionalFormatting sqref="WIC101">
    <cfRule type="duplicateValues" dxfId="0" priority="2523"/>
  </conditionalFormatting>
  <conditionalFormatting sqref="WIJ101">
    <cfRule type="duplicateValues" dxfId="0" priority="2522"/>
  </conditionalFormatting>
  <conditionalFormatting sqref="WIQ101">
    <cfRule type="duplicateValues" dxfId="0" priority="2521"/>
  </conditionalFormatting>
  <conditionalFormatting sqref="WIX101">
    <cfRule type="duplicateValues" dxfId="0" priority="2520"/>
  </conditionalFormatting>
  <conditionalFormatting sqref="WJE101">
    <cfRule type="duplicateValues" dxfId="0" priority="2519"/>
  </conditionalFormatting>
  <conditionalFormatting sqref="WJL101">
    <cfRule type="duplicateValues" dxfId="0" priority="2518"/>
  </conditionalFormatting>
  <conditionalFormatting sqref="WJS101">
    <cfRule type="duplicateValues" dxfId="0" priority="2517"/>
  </conditionalFormatting>
  <conditionalFormatting sqref="WJZ101">
    <cfRule type="duplicateValues" dxfId="0" priority="2516"/>
  </conditionalFormatting>
  <conditionalFormatting sqref="WKG101">
    <cfRule type="duplicateValues" dxfId="0" priority="2515"/>
  </conditionalFormatting>
  <conditionalFormatting sqref="WKN101">
    <cfRule type="duplicateValues" dxfId="0" priority="2514"/>
  </conditionalFormatting>
  <conditionalFormatting sqref="WKU101">
    <cfRule type="duplicateValues" dxfId="0" priority="2513"/>
  </conditionalFormatting>
  <conditionalFormatting sqref="WLB101">
    <cfRule type="duplicateValues" dxfId="0" priority="2512"/>
  </conditionalFormatting>
  <conditionalFormatting sqref="WLI101">
    <cfRule type="duplicateValues" dxfId="0" priority="2511"/>
  </conditionalFormatting>
  <conditionalFormatting sqref="WLP101">
    <cfRule type="duplicateValues" dxfId="0" priority="2510"/>
  </conditionalFormatting>
  <conditionalFormatting sqref="WLW101">
    <cfRule type="duplicateValues" dxfId="0" priority="2509"/>
  </conditionalFormatting>
  <conditionalFormatting sqref="WMD101">
    <cfRule type="duplicateValues" dxfId="0" priority="2508"/>
  </conditionalFormatting>
  <conditionalFormatting sqref="WMK101">
    <cfRule type="duplicateValues" dxfId="0" priority="2507"/>
  </conditionalFormatting>
  <conditionalFormatting sqref="WMR101">
    <cfRule type="duplicateValues" dxfId="0" priority="2506"/>
  </conditionalFormatting>
  <conditionalFormatting sqref="WMY101">
    <cfRule type="duplicateValues" dxfId="0" priority="2505"/>
  </conditionalFormatting>
  <conditionalFormatting sqref="WNF101">
    <cfRule type="duplicateValues" dxfId="0" priority="2504"/>
  </conditionalFormatting>
  <conditionalFormatting sqref="WNM101">
    <cfRule type="duplicateValues" dxfId="0" priority="2503"/>
  </conditionalFormatting>
  <conditionalFormatting sqref="WNT101">
    <cfRule type="duplicateValues" dxfId="0" priority="2502"/>
  </conditionalFormatting>
  <conditionalFormatting sqref="WOA101">
    <cfRule type="duplicateValues" dxfId="0" priority="2501"/>
  </conditionalFormatting>
  <conditionalFormatting sqref="WOH101">
    <cfRule type="duplicateValues" dxfId="0" priority="2500"/>
  </conditionalFormatting>
  <conditionalFormatting sqref="WOO101">
    <cfRule type="duplicateValues" dxfId="0" priority="2499"/>
  </conditionalFormatting>
  <conditionalFormatting sqref="WOV101">
    <cfRule type="duplicateValues" dxfId="0" priority="2498"/>
  </conditionalFormatting>
  <conditionalFormatting sqref="WPC101">
    <cfRule type="duplicateValues" dxfId="0" priority="2497"/>
  </conditionalFormatting>
  <conditionalFormatting sqref="WPJ101">
    <cfRule type="duplicateValues" dxfId="0" priority="2496"/>
  </conditionalFormatting>
  <conditionalFormatting sqref="WPQ101">
    <cfRule type="duplicateValues" dxfId="0" priority="2495"/>
  </conditionalFormatting>
  <conditionalFormatting sqref="WPX101">
    <cfRule type="duplicateValues" dxfId="0" priority="2494"/>
  </conditionalFormatting>
  <conditionalFormatting sqref="WQE101">
    <cfRule type="duplicateValues" dxfId="0" priority="2493"/>
  </conditionalFormatting>
  <conditionalFormatting sqref="WQL101">
    <cfRule type="duplicateValues" dxfId="0" priority="2492"/>
  </conditionalFormatting>
  <conditionalFormatting sqref="WQS101">
    <cfRule type="duplicateValues" dxfId="0" priority="2491"/>
  </conditionalFormatting>
  <conditionalFormatting sqref="WQZ101">
    <cfRule type="duplicateValues" dxfId="0" priority="2490"/>
  </conditionalFormatting>
  <conditionalFormatting sqref="WRG101">
    <cfRule type="duplicateValues" dxfId="0" priority="2489"/>
  </conditionalFormatting>
  <conditionalFormatting sqref="WRN101">
    <cfRule type="duplicateValues" dxfId="0" priority="2488"/>
  </conditionalFormatting>
  <conditionalFormatting sqref="WRU101">
    <cfRule type="duplicateValues" dxfId="0" priority="2487"/>
  </conditionalFormatting>
  <conditionalFormatting sqref="WSB101">
    <cfRule type="duplicateValues" dxfId="0" priority="2486"/>
  </conditionalFormatting>
  <conditionalFormatting sqref="WSI101">
    <cfRule type="duplicateValues" dxfId="0" priority="2485"/>
  </conditionalFormatting>
  <conditionalFormatting sqref="WSP101">
    <cfRule type="duplicateValues" dxfId="0" priority="2484"/>
  </conditionalFormatting>
  <conditionalFormatting sqref="WSW101">
    <cfRule type="duplicateValues" dxfId="0" priority="2483"/>
  </conditionalFormatting>
  <conditionalFormatting sqref="WTD101">
    <cfRule type="duplicateValues" dxfId="0" priority="2482"/>
  </conditionalFormatting>
  <conditionalFormatting sqref="WTK101">
    <cfRule type="duplicateValues" dxfId="0" priority="2481"/>
  </conditionalFormatting>
  <conditionalFormatting sqref="WTR101">
    <cfRule type="duplicateValues" dxfId="0" priority="2480"/>
  </conditionalFormatting>
  <conditionalFormatting sqref="WTY101">
    <cfRule type="duplicateValues" dxfId="0" priority="2479"/>
  </conditionalFormatting>
  <conditionalFormatting sqref="WUF101">
    <cfRule type="duplicateValues" dxfId="0" priority="2478"/>
  </conditionalFormatting>
  <conditionalFormatting sqref="WUM101">
    <cfRule type="duplicateValues" dxfId="0" priority="2477"/>
  </conditionalFormatting>
  <conditionalFormatting sqref="WUT101">
    <cfRule type="duplicateValues" dxfId="0" priority="2476"/>
  </conditionalFormatting>
  <conditionalFormatting sqref="WVA101">
    <cfRule type="duplicateValues" dxfId="0" priority="2475"/>
  </conditionalFormatting>
  <conditionalFormatting sqref="WVH101">
    <cfRule type="duplicateValues" dxfId="0" priority="2474"/>
  </conditionalFormatting>
  <conditionalFormatting sqref="WVO101">
    <cfRule type="duplicateValues" dxfId="0" priority="2473"/>
  </conditionalFormatting>
  <conditionalFormatting sqref="WVV101">
    <cfRule type="duplicateValues" dxfId="0" priority="2472"/>
  </conditionalFormatting>
  <conditionalFormatting sqref="WWC101">
    <cfRule type="duplicateValues" dxfId="0" priority="2471"/>
  </conditionalFormatting>
  <conditionalFormatting sqref="WWJ101">
    <cfRule type="duplicateValues" dxfId="0" priority="2470"/>
  </conditionalFormatting>
  <conditionalFormatting sqref="WWQ101">
    <cfRule type="duplicateValues" dxfId="0" priority="2469"/>
  </conditionalFormatting>
  <conditionalFormatting sqref="WWX101">
    <cfRule type="duplicateValues" dxfId="0" priority="2468"/>
  </conditionalFormatting>
  <conditionalFormatting sqref="WXE101">
    <cfRule type="duplicateValues" dxfId="0" priority="2467"/>
  </conditionalFormatting>
  <conditionalFormatting sqref="WXL101">
    <cfRule type="duplicateValues" dxfId="0" priority="2466"/>
  </conditionalFormatting>
  <conditionalFormatting sqref="WXS101">
    <cfRule type="duplicateValues" dxfId="0" priority="2465"/>
  </conditionalFormatting>
  <conditionalFormatting sqref="WXZ101">
    <cfRule type="duplicateValues" dxfId="0" priority="2464"/>
  </conditionalFormatting>
  <conditionalFormatting sqref="WYG101">
    <cfRule type="duplicateValues" dxfId="0" priority="2463"/>
  </conditionalFormatting>
  <conditionalFormatting sqref="WYN101">
    <cfRule type="duplicateValues" dxfId="0" priority="2462"/>
  </conditionalFormatting>
  <conditionalFormatting sqref="WYU101">
    <cfRule type="duplicateValues" dxfId="0" priority="2461"/>
  </conditionalFormatting>
  <conditionalFormatting sqref="WZB101">
    <cfRule type="duplicateValues" dxfId="0" priority="2460"/>
  </conditionalFormatting>
  <conditionalFormatting sqref="WZI101">
    <cfRule type="duplicateValues" dxfId="0" priority="2459"/>
  </conditionalFormatting>
  <conditionalFormatting sqref="WZP101">
    <cfRule type="duplicateValues" dxfId="0" priority="2458"/>
  </conditionalFormatting>
  <conditionalFormatting sqref="WZW101">
    <cfRule type="duplicateValues" dxfId="0" priority="2457"/>
  </conditionalFormatting>
  <conditionalFormatting sqref="XAD101">
    <cfRule type="duplicateValues" dxfId="0" priority="2456"/>
  </conditionalFormatting>
  <conditionalFormatting sqref="XAK101">
    <cfRule type="duplicateValues" dxfId="0" priority="2455"/>
  </conditionalFormatting>
  <conditionalFormatting sqref="XAR101">
    <cfRule type="duplicateValues" dxfId="0" priority="2454"/>
  </conditionalFormatting>
  <conditionalFormatting sqref="XAY101">
    <cfRule type="duplicateValues" dxfId="0" priority="2453"/>
  </conditionalFormatting>
  <conditionalFormatting sqref="XBF101">
    <cfRule type="duplicateValues" dxfId="0" priority="2452"/>
  </conditionalFormatting>
  <conditionalFormatting sqref="XBM101">
    <cfRule type="duplicateValues" dxfId="0" priority="2451"/>
  </conditionalFormatting>
  <conditionalFormatting sqref="XBT101">
    <cfRule type="duplicateValues" dxfId="0" priority="2450"/>
  </conditionalFormatting>
  <conditionalFormatting sqref="XCA101">
    <cfRule type="duplicateValues" dxfId="0" priority="2449"/>
  </conditionalFormatting>
  <conditionalFormatting sqref="XCH101">
    <cfRule type="duplicateValues" dxfId="0" priority="2448"/>
  </conditionalFormatting>
  <conditionalFormatting sqref="XCO101">
    <cfRule type="duplicateValues" dxfId="0" priority="2447"/>
  </conditionalFormatting>
  <conditionalFormatting sqref="XCV101">
    <cfRule type="duplicateValues" dxfId="0" priority="2446"/>
  </conditionalFormatting>
  <conditionalFormatting sqref="XDC101">
    <cfRule type="duplicateValues" dxfId="0" priority="2445"/>
  </conditionalFormatting>
  <conditionalFormatting sqref="XDJ101">
    <cfRule type="duplicateValues" dxfId="0" priority="2444"/>
  </conditionalFormatting>
  <conditionalFormatting sqref="XDQ101">
    <cfRule type="duplicateValues" dxfId="0" priority="2443"/>
  </conditionalFormatting>
  <conditionalFormatting sqref="XDX101">
    <cfRule type="duplicateValues" dxfId="0" priority="2442"/>
  </conditionalFormatting>
  <conditionalFormatting sqref="XEE101">
    <cfRule type="duplicateValues" dxfId="0" priority="2441"/>
  </conditionalFormatting>
  <conditionalFormatting sqref="XEL101">
    <cfRule type="duplicateValues" dxfId="0" priority="2440"/>
  </conditionalFormatting>
  <conditionalFormatting sqref="XES101">
    <cfRule type="duplicateValues" dxfId="0" priority="2439"/>
  </conditionalFormatting>
  <conditionalFormatting sqref="XEZ101">
    <cfRule type="duplicateValues" dxfId="0" priority="2438"/>
  </conditionalFormatting>
  <conditionalFormatting sqref="F102">
    <cfRule type="duplicateValues" dxfId="0" priority="30"/>
  </conditionalFormatting>
  <conditionalFormatting sqref="N102">
    <cfRule type="duplicateValues" dxfId="0" priority="2436"/>
  </conditionalFormatting>
  <conditionalFormatting sqref="U102">
    <cfRule type="duplicateValues" dxfId="0" priority="2435"/>
  </conditionalFormatting>
  <conditionalFormatting sqref="AB102">
    <cfRule type="duplicateValues" dxfId="0" priority="2434"/>
  </conditionalFormatting>
  <conditionalFormatting sqref="AI102">
    <cfRule type="duplicateValues" dxfId="0" priority="2433"/>
  </conditionalFormatting>
  <conditionalFormatting sqref="AP102">
    <cfRule type="duplicateValues" dxfId="0" priority="2432"/>
  </conditionalFormatting>
  <conditionalFormatting sqref="AW102">
    <cfRule type="duplicateValues" dxfId="0" priority="2431"/>
  </conditionalFormatting>
  <conditionalFormatting sqref="BD102">
    <cfRule type="duplicateValues" dxfId="0" priority="2430"/>
  </conditionalFormatting>
  <conditionalFormatting sqref="BK102">
    <cfRule type="duplicateValues" dxfId="0" priority="2429"/>
  </conditionalFormatting>
  <conditionalFormatting sqref="BR102">
    <cfRule type="duplicateValues" dxfId="0" priority="2428"/>
  </conditionalFormatting>
  <conditionalFormatting sqref="BY102">
    <cfRule type="duplicateValues" dxfId="0" priority="2427"/>
  </conditionalFormatting>
  <conditionalFormatting sqref="CF102">
    <cfRule type="duplicateValues" dxfId="0" priority="2426"/>
  </conditionalFormatting>
  <conditionalFormatting sqref="CM102">
    <cfRule type="duplicateValues" dxfId="0" priority="2425"/>
  </conditionalFormatting>
  <conditionalFormatting sqref="CT102">
    <cfRule type="duplicateValues" dxfId="0" priority="2424"/>
  </conditionalFormatting>
  <conditionalFormatting sqref="DA102">
    <cfRule type="duplicateValues" dxfId="0" priority="2423"/>
  </conditionalFormatting>
  <conditionalFormatting sqref="DH102">
    <cfRule type="duplicateValues" dxfId="0" priority="2422"/>
  </conditionalFormatting>
  <conditionalFormatting sqref="DO102">
    <cfRule type="duplicateValues" dxfId="0" priority="2421"/>
  </conditionalFormatting>
  <conditionalFormatting sqref="DV102">
    <cfRule type="duplicateValues" dxfId="0" priority="2420"/>
  </conditionalFormatting>
  <conditionalFormatting sqref="EC102">
    <cfRule type="duplicateValues" dxfId="0" priority="2419"/>
  </conditionalFormatting>
  <conditionalFormatting sqref="EJ102">
    <cfRule type="duplicateValues" dxfId="0" priority="2418"/>
  </conditionalFormatting>
  <conditionalFormatting sqref="EQ102">
    <cfRule type="duplicateValues" dxfId="0" priority="2417"/>
  </conditionalFormatting>
  <conditionalFormatting sqref="EX102">
    <cfRule type="duplicateValues" dxfId="0" priority="2416"/>
  </conditionalFormatting>
  <conditionalFormatting sqref="FE102">
    <cfRule type="duplicateValues" dxfId="0" priority="2415"/>
  </conditionalFormatting>
  <conditionalFormatting sqref="FL102">
    <cfRule type="duplicateValues" dxfId="0" priority="2414"/>
  </conditionalFormatting>
  <conditionalFormatting sqref="FS102">
    <cfRule type="duplicateValues" dxfId="0" priority="2413"/>
  </conditionalFormatting>
  <conditionalFormatting sqref="FZ102">
    <cfRule type="duplicateValues" dxfId="0" priority="2412"/>
  </conditionalFormatting>
  <conditionalFormatting sqref="GG102">
    <cfRule type="duplicateValues" dxfId="0" priority="2411"/>
  </conditionalFormatting>
  <conditionalFormatting sqref="GN102">
    <cfRule type="duplicateValues" dxfId="0" priority="2410"/>
  </conditionalFormatting>
  <conditionalFormatting sqref="GU102">
    <cfRule type="duplicateValues" dxfId="0" priority="2409"/>
  </conditionalFormatting>
  <conditionalFormatting sqref="HB102">
    <cfRule type="duplicateValues" dxfId="0" priority="2408"/>
  </conditionalFormatting>
  <conditionalFormatting sqref="HI102">
    <cfRule type="duplicateValues" dxfId="0" priority="2407"/>
  </conditionalFormatting>
  <conditionalFormatting sqref="HP102">
    <cfRule type="duplicateValues" dxfId="0" priority="2406"/>
  </conditionalFormatting>
  <conditionalFormatting sqref="HW102">
    <cfRule type="duplicateValues" dxfId="0" priority="2405"/>
  </conditionalFormatting>
  <conditionalFormatting sqref="ID102">
    <cfRule type="duplicateValues" dxfId="0" priority="2404"/>
  </conditionalFormatting>
  <conditionalFormatting sqref="IK102">
    <cfRule type="duplicateValues" dxfId="0" priority="2403"/>
  </conditionalFormatting>
  <conditionalFormatting sqref="IR102">
    <cfRule type="duplicateValues" dxfId="0" priority="2402"/>
  </conditionalFormatting>
  <conditionalFormatting sqref="IY102">
    <cfRule type="duplicateValues" dxfId="0" priority="2401"/>
  </conditionalFormatting>
  <conditionalFormatting sqref="JF102">
    <cfRule type="duplicateValues" dxfId="0" priority="2400"/>
  </conditionalFormatting>
  <conditionalFormatting sqref="JM102">
    <cfRule type="duplicateValues" dxfId="0" priority="2399"/>
  </conditionalFormatting>
  <conditionalFormatting sqref="JT102">
    <cfRule type="duplicateValues" dxfId="0" priority="2398"/>
  </conditionalFormatting>
  <conditionalFormatting sqref="KA102">
    <cfRule type="duplicateValues" dxfId="0" priority="2397"/>
  </conditionalFormatting>
  <conditionalFormatting sqref="KH102">
    <cfRule type="duplicateValues" dxfId="0" priority="2396"/>
  </conditionalFormatting>
  <conditionalFormatting sqref="KO102">
    <cfRule type="duplicateValues" dxfId="0" priority="2395"/>
  </conditionalFormatting>
  <conditionalFormatting sqref="KV102">
    <cfRule type="duplicateValues" dxfId="0" priority="2394"/>
  </conditionalFormatting>
  <conditionalFormatting sqref="LC102">
    <cfRule type="duplicateValues" dxfId="0" priority="2393"/>
  </conditionalFormatting>
  <conditionalFormatting sqref="LJ102">
    <cfRule type="duplicateValues" dxfId="0" priority="2392"/>
  </conditionalFormatting>
  <conditionalFormatting sqref="LQ102">
    <cfRule type="duplicateValues" dxfId="0" priority="2391"/>
  </conditionalFormatting>
  <conditionalFormatting sqref="LX102">
    <cfRule type="duplicateValues" dxfId="0" priority="2390"/>
  </conditionalFormatting>
  <conditionalFormatting sqref="ME102">
    <cfRule type="duplicateValues" dxfId="0" priority="2389"/>
  </conditionalFormatting>
  <conditionalFormatting sqref="ML102">
    <cfRule type="duplicateValues" dxfId="0" priority="2388"/>
  </conditionalFormatting>
  <conditionalFormatting sqref="MS102">
    <cfRule type="duplicateValues" dxfId="0" priority="2387"/>
  </conditionalFormatting>
  <conditionalFormatting sqref="MZ102">
    <cfRule type="duplicateValues" dxfId="0" priority="2386"/>
  </conditionalFormatting>
  <conditionalFormatting sqref="NG102">
    <cfRule type="duplicateValues" dxfId="0" priority="2385"/>
  </conditionalFormatting>
  <conditionalFormatting sqref="NN102">
    <cfRule type="duplicateValues" dxfId="0" priority="2384"/>
  </conditionalFormatting>
  <conditionalFormatting sqref="NU102">
    <cfRule type="duplicateValues" dxfId="0" priority="2383"/>
  </conditionalFormatting>
  <conditionalFormatting sqref="OB102">
    <cfRule type="duplicateValues" dxfId="0" priority="2382"/>
  </conditionalFormatting>
  <conditionalFormatting sqref="OI102">
    <cfRule type="duplicateValues" dxfId="0" priority="2381"/>
  </conditionalFormatting>
  <conditionalFormatting sqref="OP102">
    <cfRule type="duplicateValues" dxfId="0" priority="2380"/>
  </conditionalFormatting>
  <conditionalFormatting sqref="OW102">
    <cfRule type="duplicateValues" dxfId="0" priority="2379"/>
  </conditionalFormatting>
  <conditionalFormatting sqref="PD102">
    <cfRule type="duplicateValues" dxfId="0" priority="2378"/>
  </conditionalFormatting>
  <conditionalFormatting sqref="PK102">
    <cfRule type="duplicateValues" dxfId="0" priority="2377"/>
  </conditionalFormatting>
  <conditionalFormatting sqref="PR102">
    <cfRule type="duplicateValues" dxfId="0" priority="2376"/>
  </conditionalFormatting>
  <conditionalFormatting sqref="PY102">
    <cfRule type="duplicateValues" dxfId="0" priority="2375"/>
  </conditionalFormatting>
  <conditionalFormatting sqref="QF102">
    <cfRule type="duplicateValues" dxfId="0" priority="2374"/>
  </conditionalFormatting>
  <conditionalFormatting sqref="QM102">
    <cfRule type="duplicateValues" dxfId="0" priority="2373"/>
  </conditionalFormatting>
  <conditionalFormatting sqref="QT102">
    <cfRule type="duplicateValues" dxfId="0" priority="2372"/>
  </conditionalFormatting>
  <conditionalFormatting sqref="RA102">
    <cfRule type="duplicateValues" dxfId="0" priority="2371"/>
  </conditionalFormatting>
  <conditionalFormatting sqref="RH102">
    <cfRule type="duplicateValues" dxfId="0" priority="2370"/>
  </conditionalFormatting>
  <conditionalFormatting sqref="RO102">
    <cfRule type="duplicateValues" dxfId="0" priority="2369"/>
  </conditionalFormatting>
  <conditionalFormatting sqref="RV102">
    <cfRule type="duplicateValues" dxfId="0" priority="2368"/>
  </conditionalFormatting>
  <conditionalFormatting sqref="SC102">
    <cfRule type="duplicateValues" dxfId="0" priority="2367"/>
  </conditionalFormatting>
  <conditionalFormatting sqref="SJ102">
    <cfRule type="duplicateValues" dxfId="0" priority="2366"/>
  </conditionalFormatting>
  <conditionalFormatting sqref="SQ102">
    <cfRule type="duplicateValues" dxfId="0" priority="2365"/>
  </conditionalFormatting>
  <conditionalFormatting sqref="SX102">
    <cfRule type="duplicateValues" dxfId="0" priority="2364"/>
  </conditionalFormatting>
  <conditionalFormatting sqref="TE102">
    <cfRule type="duplicateValues" dxfId="0" priority="2363"/>
  </conditionalFormatting>
  <conditionalFormatting sqref="TL102">
    <cfRule type="duplicateValues" dxfId="0" priority="2362"/>
  </conditionalFormatting>
  <conditionalFormatting sqref="TS102">
    <cfRule type="duplicateValues" dxfId="0" priority="2361"/>
  </conditionalFormatting>
  <conditionalFormatting sqref="TZ102">
    <cfRule type="duplicateValues" dxfId="0" priority="2360"/>
  </conditionalFormatting>
  <conditionalFormatting sqref="UG102">
    <cfRule type="duplicateValues" dxfId="0" priority="2359"/>
  </conditionalFormatting>
  <conditionalFormatting sqref="UN102">
    <cfRule type="duplicateValues" dxfId="0" priority="2358"/>
  </conditionalFormatting>
  <conditionalFormatting sqref="UU102">
    <cfRule type="duplicateValues" dxfId="0" priority="2357"/>
  </conditionalFormatting>
  <conditionalFormatting sqref="VB102">
    <cfRule type="duplicateValues" dxfId="0" priority="2356"/>
  </conditionalFormatting>
  <conditionalFormatting sqref="VI102">
    <cfRule type="duplicateValues" dxfId="0" priority="2355"/>
  </conditionalFormatting>
  <conditionalFormatting sqref="VP102">
    <cfRule type="duplicateValues" dxfId="0" priority="2354"/>
  </conditionalFormatting>
  <conditionalFormatting sqref="VW102">
    <cfRule type="duplicateValues" dxfId="0" priority="2353"/>
  </conditionalFormatting>
  <conditionalFormatting sqref="WD102">
    <cfRule type="duplicateValues" dxfId="0" priority="2352"/>
  </conditionalFormatting>
  <conditionalFormatting sqref="WK102">
    <cfRule type="duplicateValues" dxfId="0" priority="2351"/>
  </conditionalFormatting>
  <conditionalFormatting sqref="WR102">
    <cfRule type="duplicateValues" dxfId="0" priority="2350"/>
  </conditionalFormatting>
  <conditionalFormatting sqref="WY102">
    <cfRule type="duplicateValues" dxfId="0" priority="2349"/>
  </conditionalFormatting>
  <conditionalFormatting sqref="XF102">
    <cfRule type="duplicateValues" dxfId="0" priority="2348"/>
  </conditionalFormatting>
  <conditionalFormatting sqref="XM102">
    <cfRule type="duplicateValues" dxfId="0" priority="2347"/>
  </conditionalFormatting>
  <conditionalFormatting sqref="XT102">
    <cfRule type="duplicateValues" dxfId="0" priority="2346"/>
  </conditionalFormatting>
  <conditionalFormatting sqref="YA102">
    <cfRule type="duplicateValues" dxfId="0" priority="2345"/>
  </conditionalFormatting>
  <conditionalFormatting sqref="YH102">
    <cfRule type="duplicateValues" dxfId="0" priority="2344"/>
  </conditionalFormatting>
  <conditionalFormatting sqref="YO102">
    <cfRule type="duplicateValues" dxfId="0" priority="2343"/>
  </conditionalFormatting>
  <conditionalFormatting sqref="YV102">
    <cfRule type="duplicateValues" dxfId="0" priority="2342"/>
  </conditionalFormatting>
  <conditionalFormatting sqref="ZC102">
    <cfRule type="duplicateValues" dxfId="0" priority="2341"/>
  </conditionalFormatting>
  <conditionalFormatting sqref="ZJ102">
    <cfRule type="duplicateValues" dxfId="0" priority="2340"/>
  </conditionalFormatting>
  <conditionalFormatting sqref="ZQ102">
    <cfRule type="duplicateValues" dxfId="0" priority="2339"/>
  </conditionalFormatting>
  <conditionalFormatting sqref="ZX102">
    <cfRule type="duplicateValues" dxfId="0" priority="2338"/>
  </conditionalFormatting>
  <conditionalFormatting sqref="AAE102">
    <cfRule type="duplicateValues" dxfId="0" priority="2337"/>
  </conditionalFormatting>
  <conditionalFormatting sqref="AAL102">
    <cfRule type="duplicateValues" dxfId="0" priority="2336"/>
  </conditionalFormatting>
  <conditionalFormatting sqref="AAS102">
    <cfRule type="duplicateValues" dxfId="0" priority="2335"/>
  </conditionalFormatting>
  <conditionalFormatting sqref="AAZ102">
    <cfRule type="duplicateValues" dxfId="0" priority="2334"/>
  </conditionalFormatting>
  <conditionalFormatting sqref="ABG102">
    <cfRule type="duplicateValues" dxfId="0" priority="2333"/>
  </conditionalFormatting>
  <conditionalFormatting sqref="ABN102">
    <cfRule type="duplicateValues" dxfId="0" priority="2332"/>
  </conditionalFormatting>
  <conditionalFormatting sqref="ABU102">
    <cfRule type="duplicateValues" dxfId="0" priority="2331"/>
  </conditionalFormatting>
  <conditionalFormatting sqref="ACB102">
    <cfRule type="duplicateValues" dxfId="0" priority="2330"/>
  </conditionalFormatting>
  <conditionalFormatting sqref="ACI102">
    <cfRule type="duplicateValues" dxfId="0" priority="2329"/>
  </conditionalFormatting>
  <conditionalFormatting sqref="ACP102">
    <cfRule type="duplicateValues" dxfId="0" priority="2328"/>
  </conditionalFormatting>
  <conditionalFormatting sqref="ACW102">
    <cfRule type="duplicateValues" dxfId="0" priority="2327"/>
  </conditionalFormatting>
  <conditionalFormatting sqref="ADD102">
    <cfRule type="duplicateValues" dxfId="0" priority="2326"/>
  </conditionalFormatting>
  <conditionalFormatting sqref="ADK102">
    <cfRule type="duplicateValues" dxfId="0" priority="2325"/>
  </conditionalFormatting>
  <conditionalFormatting sqref="ADR102">
    <cfRule type="duplicateValues" dxfId="0" priority="2324"/>
  </conditionalFormatting>
  <conditionalFormatting sqref="ADY102">
    <cfRule type="duplicateValues" dxfId="0" priority="2323"/>
  </conditionalFormatting>
  <conditionalFormatting sqref="AEF102">
    <cfRule type="duplicateValues" dxfId="0" priority="2322"/>
  </conditionalFormatting>
  <conditionalFormatting sqref="AEM102">
    <cfRule type="duplicateValues" dxfId="0" priority="2321"/>
  </conditionalFormatting>
  <conditionalFormatting sqref="AET102">
    <cfRule type="duplicateValues" dxfId="0" priority="2320"/>
  </conditionalFormatting>
  <conditionalFormatting sqref="AFA102">
    <cfRule type="duplicateValues" dxfId="0" priority="2319"/>
  </conditionalFormatting>
  <conditionalFormatting sqref="AFH102">
    <cfRule type="duplicateValues" dxfId="0" priority="2318"/>
  </conditionalFormatting>
  <conditionalFormatting sqref="AFO102">
    <cfRule type="duplicateValues" dxfId="0" priority="2317"/>
  </conditionalFormatting>
  <conditionalFormatting sqref="AFV102">
    <cfRule type="duplicateValues" dxfId="0" priority="2316"/>
  </conditionalFormatting>
  <conditionalFormatting sqref="AGC102">
    <cfRule type="duplicateValues" dxfId="0" priority="2315"/>
  </conditionalFormatting>
  <conditionalFormatting sqref="AGJ102">
    <cfRule type="duplicateValues" dxfId="0" priority="2314"/>
  </conditionalFormatting>
  <conditionalFormatting sqref="AGQ102">
    <cfRule type="duplicateValues" dxfId="0" priority="2313"/>
  </conditionalFormatting>
  <conditionalFormatting sqref="AGX102">
    <cfRule type="duplicateValues" dxfId="0" priority="2312"/>
  </conditionalFormatting>
  <conditionalFormatting sqref="AHE102">
    <cfRule type="duplicateValues" dxfId="0" priority="2311"/>
  </conditionalFormatting>
  <conditionalFormatting sqref="AHL102">
    <cfRule type="duplicateValues" dxfId="0" priority="2310"/>
  </conditionalFormatting>
  <conditionalFormatting sqref="AHS102">
    <cfRule type="duplicateValues" dxfId="0" priority="2309"/>
  </conditionalFormatting>
  <conditionalFormatting sqref="AHZ102">
    <cfRule type="duplicateValues" dxfId="0" priority="2308"/>
  </conditionalFormatting>
  <conditionalFormatting sqref="AIG102">
    <cfRule type="duplicateValues" dxfId="0" priority="2307"/>
  </conditionalFormatting>
  <conditionalFormatting sqref="AIN102">
    <cfRule type="duplicateValues" dxfId="0" priority="2306"/>
  </conditionalFormatting>
  <conditionalFormatting sqref="AIU102">
    <cfRule type="duplicateValues" dxfId="0" priority="2305"/>
  </conditionalFormatting>
  <conditionalFormatting sqref="AJB102">
    <cfRule type="duplicateValues" dxfId="0" priority="2304"/>
  </conditionalFormatting>
  <conditionalFormatting sqref="AJI102">
    <cfRule type="duplicateValues" dxfId="0" priority="2303"/>
  </conditionalFormatting>
  <conditionalFormatting sqref="AJP102">
    <cfRule type="duplicateValues" dxfId="0" priority="2302"/>
  </conditionalFormatting>
  <conditionalFormatting sqref="AJW102">
    <cfRule type="duplicateValues" dxfId="0" priority="2301"/>
  </conditionalFormatting>
  <conditionalFormatting sqref="AKD102">
    <cfRule type="duplicateValues" dxfId="0" priority="2300"/>
  </conditionalFormatting>
  <conditionalFormatting sqref="AKK102">
    <cfRule type="duplicateValues" dxfId="0" priority="2299"/>
  </conditionalFormatting>
  <conditionalFormatting sqref="AKR102">
    <cfRule type="duplicateValues" dxfId="0" priority="2298"/>
  </conditionalFormatting>
  <conditionalFormatting sqref="AKY102">
    <cfRule type="duplicateValues" dxfId="0" priority="2297"/>
  </conditionalFormatting>
  <conditionalFormatting sqref="ALF102">
    <cfRule type="duplicateValues" dxfId="0" priority="2296"/>
  </conditionalFormatting>
  <conditionalFormatting sqref="ALM102">
    <cfRule type="duplicateValues" dxfId="0" priority="2295"/>
  </conditionalFormatting>
  <conditionalFormatting sqref="ALT102">
    <cfRule type="duplicateValues" dxfId="0" priority="2294"/>
  </conditionalFormatting>
  <conditionalFormatting sqref="AMA102">
    <cfRule type="duplicateValues" dxfId="0" priority="2293"/>
  </conditionalFormatting>
  <conditionalFormatting sqref="AMH102">
    <cfRule type="duplicateValues" dxfId="0" priority="2292"/>
  </conditionalFormatting>
  <conditionalFormatting sqref="AMO102">
    <cfRule type="duplicateValues" dxfId="0" priority="2291"/>
  </conditionalFormatting>
  <conditionalFormatting sqref="AMV102">
    <cfRule type="duplicateValues" dxfId="0" priority="2290"/>
  </conditionalFormatting>
  <conditionalFormatting sqref="ANC102">
    <cfRule type="duplicateValues" dxfId="0" priority="2289"/>
  </conditionalFormatting>
  <conditionalFormatting sqref="ANJ102">
    <cfRule type="duplicateValues" dxfId="0" priority="2288"/>
  </conditionalFormatting>
  <conditionalFormatting sqref="ANQ102">
    <cfRule type="duplicateValues" dxfId="0" priority="2287"/>
  </conditionalFormatting>
  <conditionalFormatting sqref="ANX102">
    <cfRule type="duplicateValues" dxfId="0" priority="2286"/>
  </conditionalFormatting>
  <conditionalFormatting sqref="AOE102">
    <cfRule type="duplicateValues" dxfId="0" priority="2285"/>
  </conditionalFormatting>
  <conditionalFormatting sqref="AOL102">
    <cfRule type="duplicateValues" dxfId="0" priority="2284"/>
  </conditionalFormatting>
  <conditionalFormatting sqref="AOS102">
    <cfRule type="duplicateValues" dxfId="0" priority="2283"/>
  </conditionalFormatting>
  <conditionalFormatting sqref="AOZ102">
    <cfRule type="duplicateValues" dxfId="0" priority="2282"/>
  </conditionalFormatting>
  <conditionalFormatting sqref="APG102">
    <cfRule type="duplicateValues" dxfId="0" priority="2281"/>
  </conditionalFormatting>
  <conditionalFormatting sqref="APN102">
    <cfRule type="duplicateValues" dxfId="0" priority="2280"/>
  </conditionalFormatting>
  <conditionalFormatting sqref="APU102">
    <cfRule type="duplicateValues" dxfId="0" priority="2279"/>
  </conditionalFormatting>
  <conditionalFormatting sqref="AQB102">
    <cfRule type="duplicateValues" dxfId="0" priority="2278"/>
  </conditionalFormatting>
  <conditionalFormatting sqref="AQI102">
    <cfRule type="duplicateValues" dxfId="0" priority="2277"/>
  </conditionalFormatting>
  <conditionalFormatting sqref="AQP102">
    <cfRule type="duplicateValues" dxfId="0" priority="2276"/>
  </conditionalFormatting>
  <conditionalFormatting sqref="AQW102">
    <cfRule type="duplicateValues" dxfId="0" priority="2275"/>
  </conditionalFormatting>
  <conditionalFormatting sqref="ARD102">
    <cfRule type="duplicateValues" dxfId="0" priority="2274"/>
  </conditionalFormatting>
  <conditionalFormatting sqref="ARK102">
    <cfRule type="duplicateValues" dxfId="0" priority="2273"/>
  </conditionalFormatting>
  <conditionalFormatting sqref="ARR102">
    <cfRule type="duplicateValues" dxfId="0" priority="2272"/>
  </conditionalFormatting>
  <conditionalFormatting sqref="ARY102">
    <cfRule type="duplicateValues" dxfId="0" priority="2271"/>
  </conditionalFormatting>
  <conditionalFormatting sqref="ASF102">
    <cfRule type="duplicateValues" dxfId="0" priority="2270"/>
  </conditionalFormatting>
  <conditionalFormatting sqref="ASM102">
    <cfRule type="duplicateValues" dxfId="0" priority="2269"/>
  </conditionalFormatting>
  <conditionalFormatting sqref="AST102">
    <cfRule type="duplicateValues" dxfId="0" priority="2268"/>
  </conditionalFormatting>
  <conditionalFormatting sqref="ATA102">
    <cfRule type="duplicateValues" dxfId="0" priority="2267"/>
  </conditionalFormatting>
  <conditionalFormatting sqref="ATH102">
    <cfRule type="duplicateValues" dxfId="0" priority="2266"/>
  </conditionalFormatting>
  <conditionalFormatting sqref="ATO102">
    <cfRule type="duplicateValues" dxfId="0" priority="2265"/>
  </conditionalFormatting>
  <conditionalFormatting sqref="ATV102">
    <cfRule type="duplicateValues" dxfId="0" priority="2264"/>
  </conditionalFormatting>
  <conditionalFormatting sqref="AUC102">
    <cfRule type="duplicateValues" dxfId="0" priority="2263"/>
  </conditionalFormatting>
  <conditionalFormatting sqref="AUJ102">
    <cfRule type="duplicateValues" dxfId="0" priority="2262"/>
  </conditionalFormatting>
  <conditionalFormatting sqref="AUQ102">
    <cfRule type="duplicateValues" dxfId="0" priority="2261"/>
  </conditionalFormatting>
  <conditionalFormatting sqref="AUX102">
    <cfRule type="duplicateValues" dxfId="0" priority="2260"/>
  </conditionalFormatting>
  <conditionalFormatting sqref="AVE102">
    <cfRule type="duplicateValues" dxfId="0" priority="2259"/>
  </conditionalFormatting>
  <conditionalFormatting sqref="AVL102">
    <cfRule type="duplicateValues" dxfId="0" priority="2258"/>
  </conditionalFormatting>
  <conditionalFormatting sqref="AVS102">
    <cfRule type="duplicateValues" dxfId="0" priority="2257"/>
  </conditionalFormatting>
  <conditionalFormatting sqref="AVZ102">
    <cfRule type="duplicateValues" dxfId="0" priority="2256"/>
  </conditionalFormatting>
  <conditionalFormatting sqref="AWG102">
    <cfRule type="duplicateValues" dxfId="0" priority="2255"/>
  </conditionalFormatting>
  <conditionalFormatting sqref="AWN102">
    <cfRule type="duplicateValues" dxfId="0" priority="2254"/>
  </conditionalFormatting>
  <conditionalFormatting sqref="AWU102">
    <cfRule type="duplicateValues" dxfId="0" priority="2253"/>
  </conditionalFormatting>
  <conditionalFormatting sqref="AXB102">
    <cfRule type="duplicateValues" dxfId="0" priority="2252"/>
  </conditionalFormatting>
  <conditionalFormatting sqref="AXI102">
    <cfRule type="duplicateValues" dxfId="0" priority="2251"/>
  </conditionalFormatting>
  <conditionalFormatting sqref="AXP102">
    <cfRule type="duplicateValues" dxfId="0" priority="2250"/>
  </conditionalFormatting>
  <conditionalFormatting sqref="AXW102">
    <cfRule type="duplicateValues" dxfId="0" priority="2249"/>
  </conditionalFormatting>
  <conditionalFormatting sqref="AYD102">
    <cfRule type="duplicateValues" dxfId="0" priority="2248"/>
  </conditionalFormatting>
  <conditionalFormatting sqref="AYK102">
    <cfRule type="duplicateValues" dxfId="0" priority="2247"/>
  </conditionalFormatting>
  <conditionalFormatting sqref="AYR102">
    <cfRule type="duplicateValues" dxfId="0" priority="2246"/>
  </conditionalFormatting>
  <conditionalFormatting sqref="AYY102">
    <cfRule type="duplicateValues" dxfId="0" priority="2245"/>
  </conditionalFormatting>
  <conditionalFormatting sqref="AZF102">
    <cfRule type="duplicateValues" dxfId="0" priority="2244"/>
  </conditionalFormatting>
  <conditionalFormatting sqref="AZM102">
    <cfRule type="duplicateValues" dxfId="0" priority="2243"/>
  </conditionalFormatting>
  <conditionalFormatting sqref="AZT102">
    <cfRule type="duplicateValues" dxfId="0" priority="2242"/>
  </conditionalFormatting>
  <conditionalFormatting sqref="BAA102">
    <cfRule type="duplicateValues" dxfId="0" priority="2241"/>
  </conditionalFormatting>
  <conditionalFormatting sqref="BAH102">
    <cfRule type="duplicateValues" dxfId="0" priority="2240"/>
  </conditionalFormatting>
  <conditionalFormatting sqref="BAO102">
    <cfRule type="duplicateValues" dxfId="0" priority="2239"/>
  </conditionalFormatting>
  <conditionalFormatting sqref="BAV102">
    <cfRule type="duplicateValues" dxfId="0" priority="2238"/>
  </conditionalFormatting>
  <conditionalFormatting sqref="BBC102">
    <cfRule type="duplicateValues" dxfId="0" priority="2237"/>
  </conditionalFormatting>
  <conditionalFormatting sqref="BBJ102">
    <cfRule type="duplicateValues" dxfId="0" priority="2236"/>
  </conditionalFormatting>
  <conditionalFormatting sqref="BBQ102">
    <cfRule type="duplicateValues" dxfId="0" priority="2235"/>
  </conditionalFormatting>
  <conditionalFormatting sqref="BBX102">
    <cfRule type="duplicateValues" dxfId="0" priority="2234"/>
  </conditionalFormatting>
  <conditionalFormatting sqref="BCE102">
    <cfRule type="duplicateValues" dxfId="0" priority="2233"/>
  </conditionalFormatting>
  <conditionalFormatting sqref="BCL102">
    <cfRule type="duplicateValues" dxfId="0" priority="2232"/>
  </conditionalFormatting>
  <conditionalFormatting sqref="BCS102">
    <cfRule type="duplicateValues" dxfId="0" priority="2231"/>
  </conditionalFormatting>
  <conditionalFormatting sqref="BCZ102">
    <cfRule type="duplicateValues" dxfId="0" priority="2230"/>
  </conditionalFormatting>
  <conditionalFormatting sqref="BDG102">
    <cfRule type="duplicateValues" dxfId="0" priority="2229"/>
  </conditionalFormatting>
  <conditionalFormatting sqref="BDN102">
    <cfRule type="duplicateValues" dxfId="0" priority="2228"/>
  </conditionalFormatting>
  <conditionalFormatting sqref="BDU102">
    <cfRule type="duplicateValues" dxfId="0" priority="2227"/>
  </conditionalFormatting>
  <conditionalFormatting sqref="BEB102">
    <cfRule type="duplicateValues" dxfId="0" priority="2226"/>
  </conditionalFormatting>
  <conditionalFormatting sqref="BEI102">
    <cfRule type="duplicateValues" dxfId="0" priority="2225"/>
  </conditionalFormatting>
  <conditionalFormatting sqref="BEP102">
    <cfRule type="duplicateValues" dxfId="0" priority="2224"/>
  </conditionalFormatting>
  <conditionalFormatting sqref="BEW102">
    <cfRule type="duplicateValues" dxfId="0" priority="2223"/>
  </conditionalFormatting>
  <conditionalFormatting sqref="BFD102">
    <cfRule type="duplicateValues" dxfId="0" priority="2222"/>
  </conditionalFormatting>
  <conditionalFormatting sqref="BFK102">
    <cfRule type="duplicateValues" dxfId="0" priority="2221"/>
  </conditionalFormatting>
  <conditionalFormatting sqref="BFR102">
    <cfRule type="duplicateValues" dxfId="0" priority="2220"/>
  </conditionalFormatting>
  <conditionalFormatting sqref="BFY102">
    <cfRule type="duplicateValues" dxfId="0" priority="2219"/>
  </conditionalFormatting>
  <conditionalFormatting sqref="BGF102">
    <cfRule type="duplicateValues" dxfId="0" priority="2218"/>
  </conditionalFormatting>
  <conditionalFormatting sqref="BGM102">
    <cfRule type="duplicateValues" dxfId="0" priority="2217"/>
  </conditionalFormatting>
  <conditionalFormatting sqref="BGT102">
    <cfRule type="duplicateValues" dxfId="0" priority="2216"/>
  </conditionalFormatting>
  <conditionalFormatting sqref="BHA102">
    <cfRule type="duplicateValues" dxfId="0" priority="2215"/>
  </conditionalFormatting>
  <conditionalFormatting sqref="BHH102">
    <cfRule type="duplicateValues" dxfId="0" priority="2214"/>
  </conditionalFormatting>
  <conditionalFormatting sqref="BHO102">
    <cfRule type="duplicateValues" dxfId="0" priority="2213"/>
  </conditionalFormatting>
  <conditionalFormatting sqref="BHV102">
    <cfRule type="duplicateValues" dxfId="0" priority="2212"/>
  </conditionalFormatting>
  <conditionalFormatting sqref="BIC102">
    <cfRule type="duplicateValues" dxfId="0" priority="2211"/>
  </conditionalFormatting>
  <conditionalFormatting sqref="BIJ102">
    <cfRule type="duplicateValues" dxfId="0" priority="2210"/>
  </conditionalFormatting>
  <conditionalFormatting sqref="BIQ102">
    <cfRule type="duplicateValues" dxfId="0" priority="2209"/>
  </conditionalFormatting>
  <conditionalFormatting sqref="BIX102">
    <cfRule type="duplicateValues" dxfId="0" priority="2208"/>
  </conditionalFormatting>
  <conditionalFormatting sqref="BJE102">
    <cfRule type="duplicateValues" dxfId="0" priority="2207"/>
  </conditionalFormatting>
  <conditionalFormatting sqref="BJL102">
    <cfRule type="duplicateValues" dxfId="0" priority="2206"/>
  </conditionalFormatting>
  <conditionalFormatting sqref="BJS102">
    <cfRule type="duplicateValues" dxfId="0" priority="2205"/>
  </conditionalFormatting>
  <conditionalFormatting sqref="BJZ102">
    <cfRule type="duplicateValues" dxfId="0" priority="2204"/>
  </conditionalFormatting>
  <conditionalFormatting sqref="BKG102">
    <cfRule type="duplicateValues" dxfId="0" priority="2203"/>
  </conditionalFormatting>
  <conditionalFormatting sqref="BKN102">
    <cfRule type="duplicateValues" dxfId="0" priority="2202"/>
  </conditionalFormatting>
  <conditionalFormatting sqref="BKU102">
    <cfRule type="duplicateValues" dxfId="0" priority="2201"/>
  </conditionalFormatting>
  <conditionalFormatting sqref="BLB102">
    <cfRule type="duplicateValues" dxfId="0" priority="2200"/>
  </conditionalFormatting>
  <conditionalFormatting sqref="BLI102">
    <cfRule type="duplicateValues" dxfId="0" priority="2199"/>
  </conditionalFormatting>
  <conditionalFormatting sqref="BLP102">
    <cfRule type="duplicateValues" dxfId="0" priority="2198"/>
  </conditionalFormatting>
  <conditionalFormatting sqref="BLW102">
    <cfRule type="duplicateValues" dxfId="0" priority="2197"/>
  </conditionalFormatting>
  <conditionalFormatting sqref="BMD102">
    <cfRule type="duplicateValues" dxfId="0" priority="2196"/>
  </conditionalFormatting>
  <conditionalFormatting sqref="BMK102">
    <cfRule type="duplicateValues" dxfId="0" priority="2195"/>
  </conditionalFormatting>
  <conditionalFormatting sqref="BMR102">
    <cfRule type="duplicateValues" dxfId="0" priority="2194"/>
  </conditionalFormatting>
  <conditionalFormatting sqref="BMY102">
    <cfRule type="duplicateValues" dxfId="0" priority="2193"/>
  </conditionalFormatting>
  <conditionalFormatting sqref="BNF102">
    <cfRule type="duplicateValues" dxfId="0" priority="2192"/>
  </conditionalFormatting>
  <conditionalFormatting sqref="BNM102">
    <cfRule type="duplicateValues" dxfId="0" priority="2191"/>
  </conditionalFormatting>
  <conditionalFormatting sqref="BNT102">
    <cfRule type="duplicateValues" dxfId="0" priority="2190"/>
  </conditionalFormatting>
  <conditionalFormatting sqref="BOA102">
    <cfRule type="duplicateValues" dxfId="0" priority="2189"/>
  </conditionalFormatting>
  <conditionalFormatting sqref="BOH102">
    <cfRule type="duplicateValues" dxfId="0" priority="2188"/>
  </conditionalFormatting>
  <conditionalFormatting sqref="BOO102">
    <cfRule type="duplicateValues" dxfId="0" priority="2187"/>
  </conditionalFormatting>
  <conditionalFormatting sqref="BOV102">
    <cfRule type="duplicateValues" dxfId="0" priority="2186"/>
  </conditionalFormatting>
  <conditionalFormatting sqref="BPC102">
    <cfRule type="duplicateValues" dxfId="0" priority="2185"/>
  </conditionalFormatting>
  <conditionalFormatting sqref="BPJ102">
    <cfRule type="duplicateValues" dxfId="0" priority="2184"/>
  </conditionalFormatting>
  <conditionalFormatting sqref="BPQ102">
    <cfRule type="duplicateValues" dxfId="0" priority="2183"/>
  </conditionalFormatting>
  <conditionalFormatting sqref="BPX102">
    <cfRule type="duplicateValues" dxfId="0" priority="2182"/>
  </conditionalFormatting>
  <conditionalFormatting sqref="BQE102">
    <cfRule type="duplicateValues" dxfId="0" priority="2181"/>
  </conditionalFormatting>
  <conditionalFormatting sqref="BQL102">
    <cfRule type="duplicateValues" dxfId="0" priority="2180"/>
  </conditionalFormatting>
  <conditionalFormatting sqref="BQS102">
    <cfRule type="duplicateValues" dxfId="0" priority="2179"/>
  </conditionalFormatting>
  <conditionalFormatting sqref="BQZ102">
    <cfRule type="duplicateValues" dxfId="0" priority="2178"/>
  </conditionalFormatting>
  <conditionalFormatting sqref="BRG102">
    <cfRule type="duplicateValues" dxfId="0" priority="2177"/>
  </conditionalFormatting>
  <conditionalFormatting sqref="BRN102">
    <cfRule type="duplicateValues" dxfId="0" priority="2176"/>
  </conditionalFormatting>
  <conditionalFormatting sqref="BRU102">
    <cfRule type="duplicateValues" dxfId="0" priority="2175"/>
  </conditionalFormatting>
  <conditionalFormatting sqref="BSB102">
    <cfRule type="duplicateValues" dxfId="0" priority="2174"/>
  </conditionalFormatting>
  <conditionalFormatting sqref="BSI102">
    <cfRule type="duplicateValues" dxfId="0" priority="2173"/>
  </conditionalFormatting>
  <conditionalFormatting sqref="BSP102">
    <cfRule type="duplicateValues" dxfId="0" priority="2172"/>
  </conditionalFormatting>
  <conditionalFormatting sqref="BSW102">
    <cfRule type="duplicateValues" dxfId="0" priority="2171"/>
  </conditionalFormatting>
  <conditionalFormatting sqref="BTD102">
    <cfRule type="duplicateValues" dxfId="0" priority="2170"/>
  </conditionalFormatting>
  <conditionalFormatting sqref="BTK102">
    <cfRule type="duplicateValues" dxfId="0" priority="2169"/>
  </conditionalFormatting>
  <conditionalFormatting sqref="BTR102">
    <cfRule type="duplicateValues" dxfId="0" priority="2168"/>
  </conditionalFormatting>
  <conditionalFormatting sqref="BTY102">
    <cfRule type="duplicateValues" dxfId="0" priority="2167"/>
  </conditionalFormatting>
  <conditionalFormatting sqref="BUF102">
    <cfRule type="duplicateValues" dxfId="0" priority="2166"/>
  </conditionalFormatting>
  <conditionalFormatting sqref="BUM102">
    <cfRule type="duplicateValues" dxfId="0" priority="2165"/>
  </conditionalFormatting>
  <conditionalFormatting sqref="BUT102">
    <cfRule type="duplicateValues" dxfId="0" priority="2164"/>
  </conditionalFormatting>
  <conditionalFormatting sqref="BVA102">
    <cfRule type="duplicateValues" dxfId="0" priority="2163"/>
  </conditionalFormatting>
  <conditionalFormatting sqref="BVH102">
    <cfRule type="duplicateValues" dxfId="0" priority="2162"/>
  </conditionalFormatting>
  <conditionalFormatting sqref="BVO102">
    <cfRule type="duplicateValues" dxfId="0" priority="2161"/>
  </conditionalFormatting>
  <conditionalFormatting sqref="BVV102">
    <cfRule type="duplicateValues" dxfId="0" priority="2160"/>
  </conditionalFormatting>
  <conditionalFormatting sqref="BWC102">
    <cfRule type="duplicateValues" dxfId="0" priority="2159"/>
  </conditionalFormatting>
  <conditionalFormatting sqref="BWJ102">
    <cfRule type="duplicateValues" dxfId="0" priority="2158"/>
  </conditionalFormatting>
  <conditionalFormatting sqref="BWQ102">
    <cfRule type="duplicateValues" dxfId="0" priority="2157"/>
  </conditionalFormatting>
  <conditionalFormatting sqref="BWX102">
    <cfRule type="duplicateValues" dxfId="0" priority="2156"/>
  </conditionalFormatting>
  <conditionalFormatting sqref="BXE102">
    <cfRule type="duplicateValues" dxfId="0" priority="2155"/>
  </conditionalFormatting>
  <conditionalFormatting sqref="BXL102">
    <cfRule type="duplicateValues" dxfId="0" priority="2154"/>
  </conditionalFormatting>
  <conditionalFormatting sqref="BXS102">
    <cfRule type="duplicateValues" dxfId="0" priority="2153"/>
  </conditionalFormatting>
  <conditionalFormatting sqref="BXZ102">
    <cfRule type="duplicateValues" dxfId="0" priority="2152"/>
  </conditionalFormatting>
  <conditionalFormatting sqref="BYG102">
    <cfRule type="duplicateValues" dxfId="0" priority="2151"/>
  </conditionalFormatting>
  <conditionalFormatting sqref="BYN102">
    <cfRule type="duplicateValues" dxfId="0" priority="2150"/>
  </conditionalFormatting>
  <conditionalFormatting sqref="BYU102">
    <cfRule type="duplicateValues" dxfId="0" priority="2149"/>
  </conditionalFormatting>
  <conditionalFormatting sqref="BZB102">
    <cfRule type="duplicateValues" dxfId="0" priority="2148"/>
  </conditionalFormatting>
  <conditionalFormatting sqref="BZI102">
    <cfRule type="duplicateValues" dxfId="0" priority="2147"/>
  </conditionalFormatting>
  <conditionalFormatting sqref="BZP102">
    <cfRule type="duplicateValues" dxfId="0" priority="2146"/>
  </conditionalFormatting>
  <conditionalFormatting sqref="BZW102">
    <cfRule type="duplicateValues" dxfId="0" priority="2145"/>
  </conditionalFormatting>
  <conditionalFormatting sqref="CAD102">
    <cfRule type="duplicateValues" dxfId="0" priority="2144"/>
  </conditionalFormatting>
  <conditionalFormatting sqref="CAK102">
    <cfRule type="duplicateValues" dxfId="0" priority="2143"/>
  </conditionalFormatting>
  <conditionalFormatting sqref="CAR102">
    <cfRule type="duplicateValues" dxfId="0" priority="2142"/>
  </conditionalFormatting>
  <conditionalFormatting sqref="CAY102">
    <cfRule type="duplicateValues" dxfId="0" priority="2141"/>
  </conditionalFormatting>
  <conditionalFormatting sqref="CBF102">
    <cfRule type="duplicateValues" dxfId="0" priority="2140"/>
  </conditionalFormatting>
  <conditionalFormatting sqref="CBM102">
    <cfRule type="duplicateValues" dxfId="0" priority="2139"/>
  </conditionalFormatting>
  <conditionalFormatting sqref="CBT102">
    <cfRule type="duplicateValues" dxfId="0" priority="2138"/>
  </conditionalFormatting>
  <conditionalFormatting sqref="CCA102">
    <cfRule type="duplicateValues" dxfId="0" priority="2137"/>
  </conditionalFormatting>
  <conditionalFormatting sqref="CCH102">
    <cfRule type="duplicateValues" dxfId="0" priority="2136"/>
  </conditionalFormatting>
  <conditionalFormatting sqref="CCO102">
    <cfRule type="duplicateValues" dxfId="0" priority="2135"/>
  </conditionalFormatting>
  <conditionalFormatting sqref="CCV102">
    <cfRule type="duplicateValues" dxfId="0" priority="2134"/>
  </conditionalFormatting>
  <conditionalFormatting sqref="CDC102">
    <cfRule type="duplicateValues" dxfId="0" priority="2133"/>
  </conditionalFormatting>
  <conditionalFormatting sqref="CDJ102">
    <cfRule type="duplicateValues" dxfId="0" priority="2132"/>
  </conditionalFormatting>
  <conditionalFormatting sqref="CDQ102">
    <cfRule type="duplicateValues" dxfId="0" priority="2131"/>
  </conditionalFormatting>
  <conditionalFormatting sqref="CDX102">
    <cfRule type="duplicateValues" dxfId="0" priority="2130"/>
  </conditionalFormatting>
  <conditionalFormatting sqref="CEE102">
    <cfRule type="duplicateValues" dxfId="0" priority="2129"/>
  </conditionalFormatting>
  <conditionalFormatting sqref="CEL102">
    <cfRule type="duplicateValues" dxfId="0" priority="2128"/>
  </conditionalFormatting>
  <conditionalFormatting sqref="CES102">
    <cfRule type="duplicateValues" dxfId="0" priority="2127"/>
  </conditionalFormatting>
  <conditionalFormatting sqref="CEZ102">
    <cfRule type="duplicateValues" dxfId="0" priority="2126"/>
  </conditionalFormatting>
  <conditionalFormatting sqref="CFG102">
    <cfRule type="duplicateValues" dxfId="0" priority="2125"/>
  </conditionalFormatting>
  <conditionalFormatting sqref="CFN102">
    <cfRule type="duplicateValues" dxfId="0" priority="2124"/>
  </conditionalFormatting>
  <conditionalFormatting sqref="CFU102">
    <cfRule type="duplicateValues" dxfId="0" priority="2123"/>
  </conditionalFormatting>
  <conditionalFormatting sqref="CGB102">
    <cfRule type="duplicateValues" dxfId="0" priority="2122"/>
  </conditionalFormatting>
  <conditionalFormatting sqref="CGI102">
    <cfRule type="duplicateValues" dxfId="0" priority="2121"/>
  </conditionalFormatting>
  <conditionalFormatting sqref="CGP102">
    <cfRule type="duplicateValues" dxfId="0" priority="2120"/>
  </conditionalFormatting>
  <conditionalFormatting sqref="CGW102">
    <cfRule type="duplicateValues" dxfId="0" priority="2119"/>
  </conditionalFormatting>
  <conditionalFormatting sqref="CHD102">
    <cfRule type="duplicateValues" dxfId="0" priority="2118"/>
  </conditionalFormatting>
  <conditionalFormatting sqref="CHK102">
    <cfRule type="duplicateValues" dxfId="0" priority="2117"/>
  </conditionalFormatting>
  <conditionalFormatting sqref="CHR102">
    <cfRule type="duplicateValues" dxfId="0" priority="2116"/>
  </conditionalFormatting>
  <conditionalFormatting sqref="CHY102">
    <cfRule type="duplicateValues" dxfId="0" priority="2115"/>
  </conditionalFormatting>
  <conditionalFormatting sqref="CIF102">
    <cfRule type="duplicateValues" dxfId="0" priority="2114"/>
  </conditionalFormatting>
  <conditionalFormatting sqref="CIM102">
    <cfRule type="duplicateValues" dxfId="0" priority="2113"/>
  </conditionalFormatting>
  <conditionalFormatting sqref="CIT102">
    <cfRule type="duplicateValues" dxfId="0" priority="2112"/>
  </conditionalFormatting>
  <conditionalFormatting sqref="CJA102">
    <cfRule type="duplicateValues" dxfId="0" priority="2111"/>
  </conditionalFormatting>
  <conditionalFormatting sqref="CJH102">
    <cfRule type="duplicateValues" dxfId="0" priority="2110"/>
  </conditionalFormatting>
  <conditionalFormatting sqref="CJO102">
    <cfRule type="duplicateValues" dxfId="0" priority="2109"/>
  </conditionalFormatting>
  <conditionalFormatting sqref="CJV102">
    <cfRule type="duplicateValues" dxfId="0" priority="2108"/>
  </conditionalFormatting>
  <conditionalFormatting sqref="CKC102">
    <cfRule type="duplicateValues" dxfId="0" priority="2107"/>
  </conditionalFormatting>
  <conditionalFormatting sqref="CKJ102">
    <cfRule type="duplicateValues" dxfId="0" priority="2106"/>
  </conditionalFormatting>
  <conditionalFormatting sqref="CKQ102">
    <cfRule type="duplicateValues" dxfId="0" priority="2105"/>
  </conditionalFormatting>
  <conditionalFormatting sqref="CKX102">
    <cfRule type="duplicateValues" dxfId="0" priority="2104"/>
  </conditionalFormatting>
  <conditionalFormatting sqref="CLE102">
    <cfRule type="duplicateValues" dxfId="0" priority="2103"/>
  </conditionalFormatting>
  <conditionalFormatting sqref="CLL102">
    <cfRule type="duplicateValues" dxfId="0" priority="2102"/>
  </conditionalFormatting>
  <conditionalFormatting sqref="CLS102">
    <cfRule type="duplicateValues" dxfId="0" priority="2101"/>
  </conditionalFormatting>
  <conditionalFormatting sqref="CLZ102">
    <cfRule type="duplicateValues" dxfId="0" priority="2100"/>
  </conditionalFormatting>
  <conditionalFormatting sqref="CMG102">
    <cfRule type="duplicateValues" dxfId="0" priority="2099"/>
  </conditionalFormatting>
  <conditionalFormatting sqref="CMN102">
    <cfRule type="duplicateValues" dxfId="0" priority="2098"/>
  </conditionalFormatting>
  <conditionalFormatting sqref="CMU102">
    <cfRule type="duplicateValues" dxfId="0" priority="2097"/>
  </conditionalFormatting>
  <conditionalFormatting sqref="CNB102">
    <cfRule type="duplicateValues" dxfId="0" priority="2096"/>
  </conditionalFormatting>
  <conditionalFormatting sqref="CNI102">
    <cfRule type="duplicateValues" dxfId="0" priority="2095"/>
  </conditionalFormatting>
  <conditionalFormatting sqref="CNP102">
    <cfRule type="duplicateValues" dxfId="0" priority="2094"/>
  </conditionalFormatting>
  <conditionalFormatting sqref="CNW102">
    <cfRule type="duplicateValues" dxfId="0" priority="2093"/>
  </conditionalFormatting>
  <conditionalFormatting sqref="COD102">
    <cfRule type="duplicateValues" dxfId="0" priority="2092"/>
  </conditionalFormatting>
  <conditionalFormatting sqref="COK102">
    <cfRule type="duplicateValues" dxfId="0" priority="2091"/>
  </conditionalFormatting>
  <conditionalFormatting sqref="COR102">
    <cfRule type="duplicateValues" dxfId="0" priority="2090"/>
  </conditionalFormatting>
  <conditionalFormatting sqref="COY102">
    <cfRule type="duplicateValues" dxfId="0" priority="2089"/>
  </conditionalFormatting>
  <conditionalFormatting sqref="CPF102">
    <cfRule type="duplicateValues" dxfId="0" priority="2088"/>
  </conditionalFormatting>
  <conditionalFormatting sqref="CPM102">
    <cfRule type="duplicateValues" dxfId="0" priority="2087"/>
  </conditionalFormatting>
  <conditionalFormatting sqref="CPT102">
    <cfRule type="duplicateValues" dxfId="0" priority="2086"/>
  </conditionalFormatting>
  <conditionalFormatting sqref="CQA102">
    <cfRule type="duplicateValues" dxfId="0" priority="2085"/>
  </conditionalFormatting>
  <conditionalFormatting sqref="CQH102">
    <cfRule type="duplicateValues" dxfId="0" priority="2084"/>
  </conditionalFormatting>
  <conditionalFormatting sqref="CQO102">
    <cfRule type="duplicateValues" dxfId="0" priority="2083"/>
  </conditionalFormatting>
  <conditionalFormatting sqref="CQV102">
    <cfRule type="duplicateValues" dxfId="0" priority="2082"/>
  </conditionalFormatting>
  <conditionalFormatting sqref="CRC102">
    <cfRule type="duplicateValues" dxfId="0" priority="2081"/>
  </conditionalFormatting>
  <conditionalFormatting sqref="CRJ102">
    <cfRule type="duplicateValues" dxfId="0" priority="2080"/>
  </conditionalFormatting>
  <conditionalFormatting sqref="CRQ102">
    <cfRule type="duplicateValues" dxfId="0" priority="2079"/>
  </conditionalFormatting>
  <conditionalFormatting sqref="CRX102">
    <cfRule type="duplicateValues" dxfId="0" priority="2078"/>
  </conditionalFormatting>
  <conditionalFormatting sqref="CSE102">
    <cfRule type="duplicateValues" dxfId="0" priority="2077"/>
  </conditionalFormatting>
  <conditionalFormatting sqref="CSL102">
    <cfRule type="duplicateValues" dxfId="0" priority="2076"/>
  </conditionalFormatting>
  <conditionalFormatting sqref="CSS102">
    <cfRule type="duplicateValues" dxfId="0" priority="2075"/>
  </conditionalFormatting>
  <conditionalFormatting sqref="CSZ102">
    <cfRule type="duplicateValues" dxfId="0" priority="2074"/>
  </conditionalFormatting>
  <conditionalFormatting sqref="CTG102">
    <cfRule type="duplicateValues" dxfId="0" priority="2073"/>
  </conditionalFormatting>
  <conditionalFormatting sqref="CTN102">
    <cfRule type="duplicateValues" dxfId="0" priority="2072"/>
  </conditionalFormatting>
  <conditionalFormatting sqref="CTU102">
    <cfRule type="duplicateValues" dxfId="0" priority="2071"/>
  </conditionalFormatting>
  <conditionalFormatting sqref="CUB102">
    <cfRule type="duplicateValues" dxfId="0" priority="2070"/>
  </conditionalFormatting>
  <conditionalFormatting sqref="CUI102">
    <cfRule type="duplicateValues" dxfId="0" priority="2069"/>
  </conditionalFormatting>
  <conditionalFormatting sqref="CUP102">
    <cfRule type="duplicateValues" dxfId="0" priority="2068"/>
  </conditionalFormatting>
  <conditionalFormatting sqref="CUW102">
    <cfRule type="duplicateValues" dxfId="0" priority="2067"/>
  </conditionalFormatting>
  <conditionalFormatting sqref="CVD102">
    <cfRule type="duplicateValues" dxfId="0" priority="2066"/>
  </conditionalFormatting>
  <conditionalFormatting sqref="CVK102">
    <cfRule type="duplicateValues" dxfId="0" priority="2065"/>
  </conditionalFormatting>
  <conditionalFormatting sqref="CVR102">
    <cfRule type="duplicateValues" dxfId="0" priority="2064"/>
  </conditionalFormatting>
  <conditionalFormatting sqref="CVY102">
    <cfRule type="duplicateValues" dxfId="0" priority="2063"/>
  </conditionalFormatting>
  <conditionalFormatting sqref="CWF102">
    <cfRule type="duplicateValues" dxfId="0" priority="2062"/>
  </conditionalFormatting>
  <conditionalFormatting sqref="CWM102">
    <cfRule type="duplicateValues" dxfId="0" priority="2061"/>
  </conditionalFormatting>
  <conditionalFormatting sqref="CWT102">
    <cfRule type="duplicateValues" dxfId="0" priority="2060"/>
  </conditionalFormatting>
  <conditionalFormatting sqref="CXA102">
    <cfRule type="duplicateValues" dxfId="0" priority="2059"/>
  </conditionalFormatting>
  <conditionalFormatting sqref="CXH102">
    <cfRule type="duplicateValues" dxfId="0" priority="2058"/>
  </conditionalFormatting>
  <conditionalFormatting sqref="CXO102">
    <cfRule type="duplicateValues" dxfId="0" priority="2057"/>
  </conditionalFormatting>
  <conditionalFormatting sqref="CXV102">
    <cfRule type="duplicateValues" dxfId="0" priority="2056"/>
  </conditionalFormatting>
  <conditionalFormatting sqref="CYC102">
    <cfRule type="duplicateValues" dxfId="0" priority="2055"/>
  </conditionalFormatting>
  <conditionalFormatting sqref="CYJ102">
    <cfRule type="duplicateValues" dxfId="0" priority="2054"/>
  </conditionalFormatting>
  <conditionalFormatting sqref="CYQ102">
    <cfRule type="duplicateValues" dxfId="0" priority="2053"/>
  </conditionalFormatting>
  <conditionalFormatting sqref="CYX102">
    <cfRule type="duplicateValues" dxfId="0" priority="2052"/>
  </conditionalFormatting>
  <conditionalFormatting sqref="CZE102">
    <cfRule type="duplicateValues" dxfId="0" priority="2051"/>
  </conditionalFormatting>
  <conditionalFormatting sqref="CZL102">
    <cfRule type="duplicateValues" dxfId="0" priority="2050"/>
  </conditionalFormatting>
  <conditionalFormatting sqref="CZS102">
    <cfRule type="duplicateValues" dxfId="0" priority="2049"/>
  </conditionalFormatting>
  <conditionalFormatting sqref="CZZ102">
    <cfRule type="duplicateValues" dxfId="0" priority="2048"/>
  </conditionalFormatting>
  <conditionalFormatting sqref="DAG102">
    <cfRule type="duplicateValues" dxfId="0" priority="2047"/>
  </conditionalFormatting>
  <conditionalFormatting sqref="DAN102">
    <cfRule type="duplicateValues" dxfId="0" priority="2046"/>
  </conditionalFormatting>
  <conditionalFormatting sqref="DAU102">
    <cfRule type="duplicateValues" dxfId="0" priority="2045"/>
  </conditionalFormatting>
  <conditionalFormatting sqref="DBB102">
    <cfRule type="duplicateValues" dxfId="0" priority="2044"/>
  </conditionalFormatting>
  <conditionalFormatting sqref="DBI102">
    <cfRule type="duplicateValues" dxfId="0" priority="2043"/>
  </conditionalFormatting>
  <conditionalFormatting sqref="DBP102">
    <cfRule type="duplicateValues" dxfId="0" priority="2042"/>
  </conditionalFormatting>
  <conditionalFormatting sqref="DBW102">
    <cfRule type="duplicateValues" dxfId="0" priority="2041"/>
  </conditionalFormatting>
  <conditionalFormatting sqref="DCD102">
    <cfRule type="duplicateValues" dxfId="0" priority="2040"/>
  </conditionalFormatting>
  <conditionalFormatting sqref="DCK102">
    <cfRule type="duplicateValues" dxfId="0" priority="2039"/>
  </conditionalFormatting>
  <conditionalFormatting sqref="DCR102">
    <cfRule type="duplicateValues" dxfId="0" priority="2038"/>
  </conditionalFormatting>
  <conditionalFormatting sqref="DCY102">
    <cfRule type="duplicateValues" dxfId="0" priority="2037"/>
  </conditionalFormatting>
  <conditionalFormatting sqref="DDF102">
    <cfRule type="duplicateValues" dxfId="0" priority="2036"/>
  </conditionalFormatting>
  <conditionalFormatting sqref="DDM102">
    <cfRule type="duplicateValues" dxfId="0" priority="2035"/>
  </conditionalFormatting>
  <conditionalFormatting sqref="DDT102">
    <cfRule type="duplicateValues" dxfId="0" priority="2034"/>
  </conditionalFormatting>
  <conditionalFormatting sqref="DEA102">
    <cfRule type="duplicateValues" dxfId="0" priority="2033"/>
  </conditionalFormatting>
  <conditionalFormatting sqref="DEH102">
    <cfRule type="duplicateValues" dxfId="0" priority="2032"/>
  </conditionalFormatting>
  <conditionalFormatting sqref="DEO102">
    <cfRule type="duplicateValues" dxfId="0" priority="2031"/>
  </conditionalFormatting>
  <conditionalFormatting sqref="DEV102">
    <cfRule type="duplicateValues" dxfId="0" priority="2030"/>
  </conditionalFormatting>
  <conditionalFormatting sqref="DFC102">
    <cfRule type="duplicateValues" dxfId="0" priority="2029"/>
  </conditionalFormatting>
  <conditionalFormatting sqref="DFJ102">
    <cfRule type="duplicateValues" dxfId="0" priority="2028"/>
  </conditionalFormatting>
  <conditionalFormatting sqref="DFQ102">
    <cfRule type="duplicateValues" dxfId="0" priority="2027"/>
  </conditionalFormatting>
  <conditionalFormatting sqref="DFX102">
    <cfRule type="duplicateValues" dxfId="0" priority="2026"/>
  </conditionalFormatting>
  <conditionalFormatting sqref="DGE102">
    <cfRule type="duplicateValues" dxfId="0" priority="2025"/>
  </conditionalFormatting>
  <conditionalFormatting sqref="DGL102">
    <cfRule type="duplicateValues" dxfId="0" priority="2024"/>
  </conditionalFormatting>
  <conditionalFormatting sqref="DGS102">
    <cfRule type="duplicateValues" dxfId="0" priority="2023"/>
  </conditionalFormatting>
  <conditionalFormatting sqref="DGZ102">
    <cfRule type="duplicateValues" dxfId="0" priority="2022"/>
  </conditionalFormatting>
  <conditionalFormatting sqref="DHG102">
    <cfRule type="duplicateValues" dxfId="0" priority="2021"/>
  </conditionalFormatting>
  <conditionalFormatting sqref="DHN102">
    <cfRule type="duplicateValues" dxfId="0" priority="2020"/>
  </conditionalFormatting>
  <conditionalFormatting sqref="DHU102">
    <cfRule type="duplicateValues" dxfId="0" priority="2019"/>
  </conditionalFormatting>
  <conditionalFormatting sqref="DIB102">
    <cfRule type="duplicateValues" dxfId="0" priority="2018"/>
  </conditionalFormatting>
  <conditionalFormatting sqref="DII102">
    <cfRule type="duplicateValues" dxfId="0" priority="2017"/>
  </conditionalFormatting>
  <conditionalFormatting sqref="DIP102">
    <cfRule type="duplicateValues" dxfId="0" priority="2016"/>
  </conditionalFormatting>
  <conditionalFormatting sqref="DIW102">
    <cfRule type="duplicateValues" dxfId="0" priority="2015"/>
  </conditionalFormatting>
  <conditionalFormatting sqref="DJD102">
    <cfRule type="duplicateValues" dxfId="0" priority="2014"/>
  </conditionalFormatting>
  <conditionalFormatting sqref="DJK102">
    <cfRule type="duplicateValues" dxfId="0" priority="2013"/>
  </conditionalFormatting>
  <conditionalFormatting sqref="DJR102">
    <cfRule type="duplicateValues" dxfId="0" priority="2012"/>
  </conditionalFormatting>
  <conditionalFormatting sqref="DJY102">
    <cfRule type="duplicateValues" dxfId="0" priority="2011"/>
  </conditionalFormatting>
  <conditionalFormatting sqref="DKF102">
    <cfRule type="duplicateValues" dxfId="0" priority="2010"/>
  </conditionalFormatting>
  <conditionalFormatting sqref="DKM102">
    <cfRule type="duplicateValues" dxfId="0" priority="2009"/>
  </conditionalFormatting>
  <conditionalFormatting sqref="DKT102">
    <cfRule type="duplicateValues" dxfId="0" priority="2008"/>
  </conditionalFormatting>
  <conditionalFormatting sqref="DLA102">
    <cfRule type="duplicateValues" dxfId="0" priority="2007"/>
  </conditionalFormatting>
  <conditionalFormatting sqref="DLH102">
    <cfRule type="duplicateValues" dxfId="0" priority="2006"/>
  </conditionalFormatting>
  <conditionalFormatting sqref="DLO102">
    <cfRule type="duplicateValues" dxfId="0" priority="2005"/>
  </conditionalFormatting>
  <conditionalFormatting sqref="DLV102">
    <cfRule type="duplicateValues" dxfId="0" priority="2004"/>
  </conditionalFormatting>
  <conditionalFormatting sqref="DMC102">
    <cfRule type="duplicateValues" dxfId="0" priority="2003"/>
  </conditionalFormatting>
  <conditionalFormatting sqref="DMJ102">
    <cfRule type="duplicateValues" dxfId="0" priority="2002"/>
  </conditionalFormatting>
  <conditionalFormatting sqref="DMQ102">
    <cfRule type="duplicateValues" dxfId="0" priority="2001"/>
  </conditionalFormatting>
  <conditionalFormatting sqref="DMX102">
    <cfRule type="duplicateValues" dxfId="0" priority="2000"/>
  </conditionalFormatting>
  <conditionalFormatting sqref="DNE102">
    <cfRule type="duplicateValues" dxfId="0" priority="1999"/>
  </conditionalFormatting>
  <conditionalFormatting sqref="DNL102">
    <cfRule type="duplicateValues" dxfId="0" priority="1998"/>
  </conditionalFormatting>
  <conditionalFormatting sqref="DNS102">
    <cfRule type="duplicateValues" dxfId="0" priority="1997"/>
  </conditionalFormatting>
  <conditionalFormatting sqref="DNZ102">
    <cfRule type="duplicateValues" dxfId="0" priority="1996"/>
  </conditionalFormatting>
  <conditionalFormatting sqref="DOG102">
    <cfRule type="duplicateValues" dxfId="0" priority="1995"/>
  </conditionalFormatting>
  <conditionalFormatting sqref="DON102">
    <cfRule type="duplicateValues" dxfId="0" priority="1994"/>
  </conditionalFormatting>
  <conditionalFormatting sqref="DOU102">
    <cfRule type="duplicateValues" dxfId="0" priority="1993"/>
  </conditionalFormatting>
  <conditionalFormatting sqref="DPB102">
    <cfRule type="duplicateValues" dxfId="0" priority="1992"/>
  </conditionalFormatting>
  <conditionalFormatting sqref="DPI102">
    <cfRule type="duplicateValues" dxfId="0" priority="1991"/>
  </conditionalFormatting>
  <conditionalFormatting sqref="DPP102">
    <cfRule type="duplicateValues" dxfId="0" priority="1990"/>
  </conditionalFormatting>
  <conditionalFormatting sqref="DPW102">
    <cfRule type="duplicateValues" dxfId="0" priority="1989"/>
  </conditionalFormatting>
  <conditionalFormatting sqref="DQD102">
    <cfRule type="duplicateValues" dxfId="0" priority="1988"/>
  </conditionalFormatting>
  <conditionalFormatting sqref="DQK102">
    <cfRule type="duplicateValues" dxfId="0" priority="1987"/>
  </conditionalFormatting>
  <conditionalFormatting sqref="DQR102">
    <cfRule type="duplicateValues" dxfId="0" priority="1986"/>
  </conditionalFormatting>
  <conditionalFormatting sqref="DQY102">
    <cfRule type="duplicateValues" dxfId="0" priority="1985"/>
  </conditionalFormatting>
  <conditionalFormatting sqref="DRF102">
    <cfRule type="duplicateValues" dxfId="0" priority="1984"/>
  </conditionalFormatting>
  <conditionalFormatting sqref="DRM102">
    <cfRule type="duplicateValues" dxfId="0" priority="1983"/>
  </conditionalFormatting>
  <conditionalFormatting sqref="DRT102">
    <cfRule type="duplicateValues" dxfId="0" priority="1982"/>
  </conditionalFormatting>
  <conditionalFormatting sqref="DSA102">
    <cfRule type="duplicateValues" dxfId="0" priority="1981"/>
  </conditionalFormatting>
  <conditionalFormatting sqref="DSH102">
    <cfRule type="duplicateValues" dxfId="0" priority="1980"/>
  </conditionalFormatting>
  <conditionalFormatting sqref="DSO102">
    <cfRule type="duplicateValues" dxfId="0" priority="1979"/>
  </conditionalFormatting>
  <conditionalFormatting sqref="DSV102">
    <cfRule type="duplicateValues" dxfId="0" priority="1978"/>
  </conditionalFormatting>
  <conditionalFormatting sqref="DTC102">
    <cfRule type="duplicateValues" dxfId="0" priority="1977"/>
  </conditionalFormatting>
  <conditionalFormatting sqref="DTJ102">
    <cfRule type="duplicateValues" dxfId="0" priority="1976"/>
  </conditionalFormatting>
  <conditionalFormatting sqref="DTQ102">
    <cfRule type="duplicateValues" dxfId="0" priority="1975"/>
  </conditionalFormatting>
  <conditionalFormatting sqref="DTX102">
    <cfRule type="duplicateValues" dxfId="0" priority="1974"/>
  </conditionalFormatting>
  <conditionalFormatting sqref="DUE102">
    <cfRule type="duplicateValues" dxfId="0" priority="1973"/>
  </conditionalFormatting>
  <conditionalFormatting sqref="DUL102">
    <cfRule type="duplicateValues" dxfId="0" priority="1972"/>
  </conditionalFormatting>
  <conditionalFormatting sqref="DUS102">
    <cfRule type="duplicateValues" dxfId="0" priority="1971"/>
  </conditionalFormatting>
  <conditionalFormatting sqref="DUZ102">
    <cfRule type="duplicateValues" dxfId="0" priority="1970"/>
  </conditionalFormatting>
  <conditionalFormatting sqref="DVG102">
    <cfRule type="duplicateValues" dxfId="0" priority="1969"/>
  </conditionalFormatting>
  <conditionalFormatting sqref="DVN102">
    <cfRule type="duplicateValues" dxfId="0" priority="1968"/>
  </conditionalFormatting>
  <conditionalFormatting sqref="DVU102">
    <cfRule type="duplicateValues" dxfId="0" priority="1967"/>
  </conditionalFormatting>
  <conditionalFormatting sqref="DWB102">
    <cfRule type="duplicateValues" dxfId="0" priority="1966"/>
  </conditionalFormatting>
  <conditionalFormatting sqref="DWI102">
    <cfRule type="duplicateValues" dxfId="0" priority="1965"/>
  </conditionalFormatting>
  <conditionalFormatting sqref="DWP102">
    <cfRule type="duplicateValues" dxfId="0" priority="1964"/>
  </conditionalFormatting>
  <conditionalFormatting sqref="DWW102">
    <cfRule type="duplicateValues" dxfId="0" priority="1963"/>
  </conditionalFormatting>
  <conditionalFormatting sqref="DXD102">
    <cfRule type="duplicateValues" dxfId="0" priority="1962"/>
  </conditionalFormatting>
  <conditionalFormatting sqref="DXK102">
    <cfRule type="duplicateValues" dxfId="0" priority="1961"/>
  </conditionalFormatting>
  <conditionalFormatting sqref="DXR102">
    <cfRule type="duplicateValues" dxfId="0" priority="1960"/>
  </conditionalFormatting>
  <conditionalFormatting sqref="DXY102">
    <cfRule type="duplicateValues" dxfId="0" priority="1959"/>
  </conditionalFormatting>
  <conditionalFormatting sqref="DYF102">
    <cfRule type="duplicateValues" dxfId="0" priority="1958"/>
  </conditionalFormatting>
  <conditionalFormatting sqref="DYM102">
    <cfRule type="duplicateValues" dxfId="0" priority="1957"/>
  </conditionalFormatting>
  <conditionalFormatting sqref="DYT102">
    <cfRule type="duplicateValues" dxfId="0" priority="1956"/>
  </conditionalFormatting>
  <conditionalFormatting sqref="DZA102">
    <cfRule type="duplicateValues" dxfId="0" priority="1955"/>
  </conditionalFormatting>
  <conditionalFormatting sqref="DZH102">
    <cfRule type="duplicateValues" dxfId="0" priority="1954"/>
  </conditionalFormatting>
  <conditionalFormatting sqref="DZO102">
    <cfRule type="duplicateValues" dxfId="0" priority="1953"/>
  </conditionalFormatting>
  <conditionalFormatting sqref="DZV102">
    <cfRule type="duplicateValues" dxfId="0" priority="1952"/>
  </conditionalFormatting>
  <conditionalFormatting sqref="EAC102">
    <cfRule type="duplicateValues" dxfId="0" priority="1951"/>
  </conditionalFormatting>
  <conditionalFormatting sqref="EAJ102">
    <cfRule type="duplicateValues" dxfId="0" priority="1950"/>
  </conditionalFormatting>
  <conditionalFormatting sqref="EAQ102">
    <cfRule type="duplicateValues" dxfId="0" priority="1949"/>
  </conditionalFormatting>
  <conditionalFormatting sqref="EAX102">
    <cfRule type="duplicateValues" dxfId="0" priority="1948"/>
  </conditionalFormatting>
  <conditionalFormatting sqref="EBE102">
    <cfRule type="duplicateValues" dxfId="0" priority="1947"/>
  </conditionalFormatting>
  <conditionalFormatting sqref="EBL102">
    <cfRule type="duplicateValues" dxfId="0" priority="1946"/>
  </conditionalFormatting>
  <conditionalFormatting sqref="EBS102">
    <cfRule type="duplicateValues" dxfId="0" priority="1945"/>
  </conditionalFormatting>
  <conditionalFormatting sqref="EBZ102">
    <cfRule type="duplicateValues" dxfId="0" priority="1944"/>
  </conditionalFormatting>
  <conditionalFormatting sqref="ECG102">
    <cfRule type="duplicateValues" dxfId="0" priority="1943"/>
  </conditionalFormatting>
  <conditionalFormatting sqref="ECN102">
    <cfRule type="duplicateValues" dxfId="0" priority="1942"/>
  </conditionalFormatting>
  <conditionalFormatting sqref="ECU102">
    <cfRule type="duplicateValues" dxfId="0" priority="1941"/>
  </conditionalFormatting>
  <conditionalFormatting sqref="EDB102">
    <cfRule type="duplicateValues" dxfId="0" priority="1940"/>
  </conditionalFormatting>
  <conditionalFormatting sqref="EDI102">
    <cfRule type="duplicateValues" dxfId="0" priority="1939"/>
  </conditionalFormatting>
  <conditionalFormatting sqref="EDP102">
    <cfRule type="duplicateValues" dxfId="0" priority="1938"/>
  </conditionalFormatting>
  <conditionalFormatting sqref="EDW102">
    <cfRule type="duplicateValues" dxfId="0" priority="1937"/>
  </conditionalFormatting>
  <conditionalFormatting sqref="EED102">
    <cfRule type="duplicateValues" dxfId="0" priority="1936"/>
  </conditionalFormatting>
  <conditionalFormatting sqref="EEK102">
    <cfRule type="duplicateValues" dxfId="0" priority="1935"/>
  </conditionalFormatting>
  <conditionalFormatting sqref="EER102">
    <cfRule type="duplicateValues" dxfId="0" priority="1934"/>
  </conditionalFormatting>
  <conditionalFormatting sqref="EEY102">
    <cfRule type="duplicateValues" dxfId="0" priority="1933"/>
  </conditionalFormatting>
  <conditionalFormatting sqref="EFF102">
    <cfRule type="duplicateValues" dxfId="0" priority="1932"/>
  </conditionalFormatting>
  <conditionalFormatting sqref="EFM102">
    <cfRule type="duplicateValues" dxfId="0" priority="1931"/>
  </conditionalFormatting>
  <conditionalFormatting sqref="EFT102">
    <cfRule type="duplicateValues" dxfId="0" priority="1930"/>
  </conditionalFormatting>
  <conditionalFormatting sqref="EGA102">
    <cfRule type="duplicateValues" dxfId="0" priority="1929"/>
  </conditionalFormatting>
  <conditionalFormatting sqref="EGH102">
    <cfRule type="duplicateValues" dxfId="0" priority="1928"/>
  </conditionalFormatting>
  <conditionalFormatting sqref="EGO102">
    <cfRule type="duplicateValues" dxfId="0" priority="1927"/>
  </conditionalFormatting>
  <conditionalFormatting sqref="EGV102">
    <cfRule type="duplicateValues" dxfId="0" priority="1926"/>
  </conditionalFormatting>
  <conditionalFormatting sqref="EHC102">
    <cfRule type="duplicateValues" dxfId="0" priority="1925"/>
  </conditionalFormatting>
  <conditionalFormatting sqref="EHJ102">
    <cfRule type="duplicateValues" dxfId="0" priority="1924"/>
  </conditionalFormatting>
  <conditionalFormatting sqref="EHQ102">
    <cfRule type="duplicateValues" dxfId="0" priority="1923"/>
  </conditionalFormatting>
  <conditionalFormatting sqref="EHX102">
    <cfRule type="duplicateValues" dxfId="0" priority="1922"/>
  </conditionalFormatting>
  <conditionalFormatting sqref="EIE102">
    <cfRule type="duplicateValues" dxfId="0" priority="1921"/>
  </conditionalFormatting>
  <conditionalFormatting sqref="EIL102">
    <cfRule type="duplicateValues" dxfId="0" priority="1920"/>
  </conditionalFormatting>
  <conditionalFormatting sqref="EIS102">
    <cfRule type="duplicateValues" dxfId="0" priority="1919"/>
  </conditionalFormatting>
  <conditionalFormatting sqref="EIZ102">
    <cfRule type="duplicateValues" dxfId="0" priority="1918"/>
  </conditionalFormatting>
  <conditionalFormatting sqref="EJG102">
    <cfRule type="duplicateValues" dxfId="0" priority="1917"/>
  </conditionalFormatting>
  <conditionalFormatting sqref="EJN102">
    <cfRule type="duplicateValues" dxfId="0" priority="1916"/>
  </conditionalFormatting>
  <conditionalFormatting sqref="EJU102">
    <cfRule type="duplicateValues" dxfId="0" priority="1915"/>
  </conditionalFormatting>
  <conditionalFormatting sqref="EKB102">
    <cfRule type="duplicateValues" dxfId="0" priority="1914"/>
  </conditionalFormatting>
  <conditionalFormatting sqref="EKI102">
    <cfRule type="duplicateValues" dxfId="0" priority="1913"/>
  </conditionalFormatting>
  <conditionalFormatting sqref="EKP102">
    <cfRule type="duplicateValues" dxfId="0" priority="1912"/>
  </conditionalFormatting>
  <conditionalFormatting sqref="EKW102">
    <cfRule type="duplicateValues" dxfId="0" priority="1911"/>
  </conditionalFormatting>
  <conditionalFormatting sqref="ELD102">
    <cfRule type="duplicateValues" dxfId="0" priority="1910"/>
  </conditionalFormatting>
  <conditionalFormatting sqref="ELK102">
    <cfRule type="duplicateValues" dxfId="0" priority="1909"/>
  </conditionalFormatting>
  <conditionalFormatting sqref="ELR102">
    <cfRule type="duplicateValues" dxfId="0" priority="1908"/>
  </conditionalFormatting>
  <conditionalFormatting sqref="ELY102">
    <cfRule type="duplicateValues" dxfId="0" priority="1907"/>
  </conditionalFormatting>
  <conditionalFormatting sqref="EMF102">
    <cfRule type="duplicateValues" dxfId="0" priority="1906"/>
  </conditionalFormatting>
  <conditionalFormatting sqref="EMM102">
    <cfRule type="duplicateValues" dxfId="0" priority="1905"/>
  </conditionalFormatting>
  <conditionalFormatting sqref="EMT102">
    <cfRule type="duplicateValues" dxfId="0" priority="1904"/>
  </conditionalFormatting>
  <conditionalFormatting sqref="ENA102">
    <cfRule type="duplicateValues" dxfId="0" priority="1903"/>
  </conditionalFormatting>
  <conditionalFormatting sqref="ENH102">
    <cfRule type="duplicateValues" dxfId="0" priority="1902"/>
  </conditionalFormatting>
  <conditionalFormatting sqref="ENO102">
    <cfRule type="duplicateValues" dxfId="0" priority="1901"/>
  </conditionalFormatting>
  <conditionalFormatting sqref="ENV102">
    <cfRule type="duplicateValues" dxfId="0" priority="1900"/>
  </conditionalFormatting>
  <conditionalFormatting sqref="EOC102">
    <cfRule type="duplicateValues" dxfId="0" priority="1899"/>
  </conditionalFormatting>
  <conditionalFormatting sqref="EOJ102">
    <cfRule type="duplicateValues" dxfId="0" priority="1898"/>
  </conditionalFormatting>
  <conditionalFormatting sqref="EOQ102">
    <cfRule type="duplicateValues" dxfId="0" priority="1897"/>
  </conditionalFormatting>
  <conditionalFormatting sqref="EOX102">
    <cfRule type="duplicateValues" dxfId="0" priority="1896"/>
  </conditionalFormatting>
  <conditionalFormatting sqref="EPE102">
    <cfRule type="duplicateValues" dxfId="0" priority="1895"/>
  </conditionalFormatting>
  <conditionalFormatting sqref="EPL102">
    <cfRule type="duplicateValues" dxfId="0" priority="1894"/>
  </conditionalFormatting>
  <conditionalFormatting sqref="EPS102">
    <cfRule type="duplicateValues" dxfId="0" priority="1893"/>
  </conditionalFormatting>
  <conditionalFormatting sqref="EPZ102">
    <cfRule type="duplicateValues" dxfId="0" priority="1892"/>
  </conditionalFormatting>
  <conditionalFormatting sqref="EQG102">
    <cfRule type="duplicateValues" dxfId="0" priority="1891"/>
  </conditionalFormatting>
  <conditionalFormatting sqref="EQN102">
    <cfRule type="duplicateValues" dxfId="0" priority="1890"/>
  </conditionalFormatting>
  <conditionalFormatting sqref="EQU102">
    <cfRule type="duplicateValues" dxfId="0" priority="1889"/>
  </conditionalFormatting>
  <conditionalFormatting sqref="ERB102">
    <cfRule type="duplicateValues" dxfId="0" priority="1888"/>
  </conditionalFormatting>
  <conditionalFormatting sqref="ERI102">
    <cfRule type="duplicateValues" dxfId="0" priority="1887"/>
  </conditionalFormatting>
  <conditionalFormatting sqref="ERP102">
    <cfRule type="duplicateValues" dxfId="0" priority="1886"/>
  </conditionalFormatting>
  <conditionalFormatting sqref="ERW102">
    <cfRule type="duplicateValues" dxfId="0" priority="1885"/>
  </conditionalFormatting>
  <conditionalFormatting sqref="ESD102">
    <cfRule type="duplicateValues" dxfId="0" priority="1884"/>
  </conditionalFormatting>
  <conditionalFormatting sqref="ESK102">
    <cfRule type="duplicateValues" dxfId="0" priority="1883"/>
  </conditionalFormatting>
  <conditionalFormatting sqref="ESR102">
    <cfRule type="duplicateValues" dxfId="0" priority="1882"/>
  </conditionalFormatting>
  <conditionalFormatting sqref="ESY102">
    <cfRule type="duplicateValues" dxfId="0" priority="1881"/>
  </conditionalFormatting>
  <conditionalFormatting sqref="ETF102">
    <cfRule type="duplicateValues" dxfId="0" priority="1880"/>
  </conditionalFormatting>
  <conditionalFormatting sqref="ETM102">
    <cfRule type="duplicateValues" dxfId="0" priority="1879"/>
  </conditionalFormatting>
  <conditionalFormatting sqref="ETT102">
    <cfRule type="duplicateValues" dxfId="0" priority="1878"/>
  </conditionalFormatting>
  <conditionalFormatting sqref="EUA102">
    <cfRule type="duplicateValues" dxfId="0" priority="1877"/>
  </conditionalFormatting>
  <conditionalFormatting sqref="EUH102">
    <cfRule type="duplicateValues" dxfId="0" priority="1876"/>
  </conditionalFormatting>
  <conditionalFormatting sqref="EUO102">
    <cfRule type="duplicateValues" dxfId="0" priority="1875"/>
  </conditionalFormatting>
  <conditionalFormatting sqref="EUV102">
    <cfRule type="duplicateValues" dxfId="0" priority="1874"/>
  </conditionalFormatting>
  <conditionalFormatting sqref="EVC102">
    <cfRule type="duplicateValues" dxfId="0" priority="1873"/>
  </conditionalFormatting>
  <conditionalFormatting sqref="EVJ102">
    <cfRule type="duplicateValues" dxfId="0" priority="1872"/>
  </conditionalFormatting>
  <conditionalFormatting sqref="EVQ102">
    <cfRule type="duplicateValues" dxfId="0" priority="1871"/>
  </conditionalFormatting>
  <conditionalFormatting sqref="EVX102">
    <cfRule type="duplicateValues" dxfId="0" priority="1870"/>
  </conditionalFormatting>
  <conditionalFormatting sqref="EWE102">
    <cfRule type="duplicateValues" dxfId="0" priority="1869"/>
  </conditionalFormatting>
  <conditionalFormatting sqref="EWL102">
    <cfRule type="duplicateValues" dxfId="0" priority="1868"/>
  </conditionalFormatting>
  <conditionalFormatting sqref="EWS102">
    <cfRule type="duplicateValues" dxfId="0" priority="1867"/>
  </conditionalFormatting>
  <conditionalFormatting sqref="EWZ102">
    <cfRule type="duplicateValues" dxfId="0" priority="1866"/>
  </conditionalFormatting>
  <conditionalFormatting sqref="EXG102">
    <cfRule type="duplicateValues" dxfId="0" priority="1865"/>
  </conditionalFormatting>
  <conditionalFormatting sqref="EXN102">
    <cfRule type="duplicateValues" dxfId="0" priority="1864"/>
  </conditionalFormatting>
  <conditionalFormatting sqref="EXU102">
    <cfRule type="duplicateValues" dxfId="0" priority="1863"/>
  </conditionalFormatting>
  <conditionalFormatting sqref="EYB102">
    <cfRule type="duplicateValues" dxfId="0" priority="1862"/>
  </conditionalFormatting>
  <conditionalFormatting sqref="EYI102">
    <cfRule type="duplicateValues" dxfId="0" priority="1861"/>
  </conditionalFormatting>
  <conditionalFormatting sqref="EYP102">
    <cfRule type="duplicateValues" dxfId="0" priority="1860"/>
  </conditionalFormatting>
  <conditionalFormatting sqref="EYW102">
    <cfRule type="duplicateValues" dxfId="0" priority="1859"/>
  </conditionalFormatting>
  <conditionalFormatting sqref="EZD102">
    <cfRule type="duplicateValues" dxfId="0" priority="1858"/>
  </conditionalFormatting>
  <conditionalFormatting sqref="EZK102">
    <cfRule type="duplicateValues" dxfId="0" priority="1857"/>
  </conditionalFormatting>
  <conditionalFormatting sqref="EZR102">
    <cfRule type="duplicateValues" dxfId="0" priority="1856"/>
  </conditionalFormatting>
  <conditionalFormatting sqref="EZY102">
    <cfRule type="duplicateValues" dxfId="0" priority="1855"/>
  </conditionalFormatting>
  <conditionalFormatting sqref="FAF102">
    <cfRule type="duplicateValues" dxfId="0" priority="1854"/>
  </conditionalFormatting>
  <conditionalFormatting sqref="FAM102">
    <cfRule type="duplicateValues" dxfId="0" priority="1853"/>
  </conditionalFormatting>
  <conditionalFormatting sqref="FAT102">
    <cfRule type="duplicateValues" dxfId="0" priority="1852"/>
  </conditionalFormatting>
  <conditionalFormatting sqref="FBA102">
    <cfRule type="duplicateValues" dxfId="0" priority="1851"/>
  </conditionalFormatting>
  <conditionalFormatting sqref="FBH102">
    <cfRule type="duplicateValues" dxfId="0" priority="1850"/>
  </conditionalFormatting>
  <conditionalFormatting sqref="FBO102">
    <cfRule type="duplicateValues" dxfId="0" priority="1849"/>
  </conditionalFormatting>
  <conditionalFormatting sqref="FBV102">
    <cfRule type="duplicateValues" dxfId="0" priority="1848"/>
  </conditionalFormatting>
  <conditionalFormatting sqref="FCC102">
    <cfRule type="duplicateValues" dxfId="0" priority="1847"/>
  </conditionalFormatting>
  <conditionalFormatting sqref="FCJ102">
    <cfRule type="duplicateValues" dxfId="0" priority="1846"/>
  </conditionalFormatting>
  <conditionalFormatting sqref="FCQ102">
    <cfRule type="duplicateValues" dxfId="0" priority="1845"/>
  </conditionalFormatting>
  <conditionalFormatting sqref="FCX102">
    <cfRule type="duplicateValues" dxfId="0" priority="1844"/>
  </conditionalFormatting>
  <conditionalFormatting sqref="FDE102">
    <cfRule type="duplicateValues" dxfId="0" priority="1843"/>
  </conditionalFormatting>
  <conditionalFormatting sqref="FDL102">
    <cfRule type="duplicateValues" dxfId="0" priority="1842"/>
  </conditionalFormatting>
  <conditionalFormatting sqref="FDS102">
    <cfRule type="duplicateValues" dxfId="0" priority="1841"/>
  </conditionalFormatting>
  <conditionalFormatting sqref="FDZ102">
    <cfRule type="duplicateValues" dxfId="0" priority="1840"/>
  </conditionalFormatting>
  <conditionalFormatting sqref="FEG102">
    <cfRule type="duplicateValues" dxfId="0" priority="1839"/>
  </conditionalFormatting>
  <conditionalFormatting sqref="FEN102">
    <cfRule type="duplicateValues" dxfId="0" priority="1838"/>
  </conditionalFormatting>
  <conditionalFormatting sqref="FEU102">
    <cfRule type="duplicateValues" dxfId="0" priority="1837"/>
  </conditionalFormatting>
  <conditionalFormatting sqref="FFB102">
    <cfRule type="duplicateValues" dxfId="0" priority="1836"/>
  </conditionalFormatting>
  <conditionalFormatting sqref="FFI102">
    <cfRule type="duplicateValues" dxfId="0" priority="1835"/>
  </conditionalFormatting>
  <conditionalFormatting sqref="FFP102">
    <cfRule type="duplicateValues" dxfId="0" priority="1834"/>
  </conditionalFormatting>
  <conditionalFormatting sqref="FFW102">
    <cfRule type="duplicateValues" dxfId="0" priority="1833"/>
  </conditionalFormatting>
  <conditionalFormatting sqref="FGD102">
    <cfRule type="duplicateValues" dxfId="0" priority="1832"/>
  </conditionalFormatting>
  <conditionalFormatting sqref="FGK102">
    <cfRule type="duplicateValues" dxfId="0" priority="1831"/>
  </conditionalFormatting>
  <conditionalFormatting sqref="FGR102">
    <cfRule type="duplicateValues" dxfId="0" priority="1830"/>
  </conditionalFormatting>
  <conditionalFormatting sqref="FGY102">
    <cfRule type="duplicateValues" dxfId="0" priority="1829"/>
  </conditionalFormatting>
  <conditionalFormatting sqref="FHF102">
    <cfRule type="duplicateValues" dxfId="0" priority="1828"/>
  </conditionalFormatting>
  <conditionalFormatting sqref="FHM102">
    <cfRule type="duplicateValues" dxfId="0" priority="1827"/>
  </conditionalFormatting>
  <conditionalFormatting sqref="FHT102">
    <cfRule type="duplicateValues" dxfId="0" priority="1826"/>
  </conditionalFormatting>
  <conditionalFormatting sqref="FIA102">
    <cfRule type="duplicateValues" dxfId="0" priority="1825"/>
  </conditionalFormatting>
  <conditionalFormatting sqref="FIH102">
    <cfRule type="duplicateValues" dxfId="0" priority="1824"/>
  </conditionalFormatting>
  <conditionalFormatting sqref="FIO102">
    <cfRule type="duplicateValues" dxfId="0" priority="1823"/>
  </conditionalFormatting>
  <conditionalFormatting sqref="FIV102">
    <cfRule type="duplicateValues" dxfId="0" priority="1822"/>
  </conditionalFormatting>
  <conditionalFormatting sqref="FJC102">
    <cfRule type="duplicateValues" dxfId="0" priority="1821"/>
  </conditionalFormatting>
  <conditionalFormatting sqref="FJJ102">
    <cfRule type="duplicateValues" dxfId="0" priority="1820"/>
  </conditionalFormatting>
  <conditionalFormatting sqref="FJQ102">
    <cfRule type="duplicateValues" dxfId="0" priority="1819"/>
  </conditionalFormatting>
  <conditionalFormatting sqref="FJX102">
    <cfRule type="duplicateValues" dxfId="0" priority="1818"/>
  </conditionalFormatting>
  <conditionalFormatting sqref="FKE102">
    <cfRule type="duplicateValues" dxfId="0" priority="1817"/>
  </conditionalFormatting>
  <conditionalFormatting sqref="FKL102">
    <cfRule type="duplicateValues" dxfId="0" priority="1816"/>
  </conditionalFormatting>
  <conditionalFormatting sqref="FKS102">
    <cfRule type="duplicateValues" dxfId="0" priority="1815"/>
  </conditionalFormatting>
  <conditionalFormatting sqref="FKZ102">
    <cfRule type="duplicateValues" dxfId="0" priority="1814"/>
  </conditionalFormatting>
  <conditionalFormatting sqref="FLG102">
    <cfRule type="duplicateValues" dxfId="0" priority="1813"/>
  </conditionalFormatting>
  <conditionalFormatting sqref="FLN102">
    <cfRule type="duplicateValues" dxfId="0" priority="1812"/>
  </conditionalFormatting>
  <conditionalFormatting sqref="FLU102">
    <cfRule type="duplicateValues" dxfId="0" priority="1811"/>
  </conditionalFormatting>
  <conditionalFormatting sqref="FMB102">
    <cfRule type="duplicateValues" dxfId="0" priority="1810"/>
  </conditionalFormatting>
  <conditionalFormatting sqref="FMI102">
    <cfRule type="duplicateValues" dxfId="0" priority="1809"/>
  </conditionalFormatting>
  <conditionalFormatting sqref="FMP102">
    <cfRule type="duplicateValues" dxfId="0" priority="1808"/>
  </conditionalFormatting>
  <conditionalFormatting sqref="FMW102">
    <cfRule type="duplicateValues" dxfId="0" priority="1807"/>
  </conditionalFormatting>
  <conditionalFormatting sqref="FND102">
    <cfRule type="duplicateValues" dxfId="0" priority="1806"/>
  </conditionalFormatting>
  <conditionalFormatting sqref="FNK102">
    <cfRule type="duplicateValues" dxfId="0" priority="1805"/>
  </conditionalFormatting>
  <conditionalFormatting sqref="FNR102">
    <cfRule type="duplicateValues" dxfId="0" priority="1804"/>
  </conditionalFormatting>
  <conditionalFormatting sqref="FNY102">
    <cfRule type="duplicateValues" dxfId="0" priority="1803"/>
  </conditionalFormatting>
  <conditionalFormatting sqref="FOF102">
    <cfRule type="duplicateValues" dxfId="0" priority="1802"/>
  </conditionalFormatting>
  <conditionalFormatting sqref="FOM102">
    <cfRule type="duplicateValues" dxfId="0" priority="1801"/>
  </conditionalFormatting>
  <conditionalFormatting sqref="FOT102">
    <cfRule type="duplicateValues" dxfId="0" priority="1800"/>
  </conditionalFormatting>
  <conditionalFormatting sqref="FPA102">
    <cfRule type="duplicateValues" dxfId="0" priority="1799"/>
  </conditionalFormatting>
  <conditionalFormatting sqref="FPH102">
    <cfRule type="duplicateValues" dxfId="0" priority="1798"/>
  </conditionalFormatting>
  <conditionalFormatting sqref="FPO102">
    <cfRule type="duplicateValues" dxfId="0" priority="1797"/>
  </conditionalFormatting>
  <conditionalFormatting sqref="FPV102">
    <cfRule type="duplicateValues" dxfId="0" priority="1796"/>
  </conditionalFormatting>
  <conditionalFormatting sqref="FQC102">
    <cfRule type="duplicateValues" dxfId="0" priority="1795"/>
  </conditionalFormatting>
  <conditionalFormatting sqref="FQJ102">
    <cfRule type="duplicateValues" dxfId="0" priority="1794"/>
  </conditionalFormatting>
  <conditionalFormatting sqref="FQQ102">
    <cfRule type="duplicateValues" dxfId="0" priority="1793"/>
  </conditionalFormatting>
  <conditionalFormatting sqref="FQX102">
    <cfRule type="duplicateValues" dxfId="0" priority="1792"/>
  </conditionalFormatting>
  <conditionalFormatting sqref="FRE102">
    <cfRule type="duplicateValues" dxfId="0" priority="1791"/>
  </conditionalFormatting>
  <conditionalFormatting sqref="FRL102">
    <cfRule type="duplicateValues" dxfId="0" priority="1790"/>
  </conditionalFormatting>
  <conditionalFormatting sqref="FRS102">
    <cfRule type="duplicateValues" dxfId="0" priority="1789"/>
  </conditionalFormatting>
  <conditionalFormatting sqref="FRZ102">
    <cfRule type="duplicateValues" dxfId="0" priority="1788"/>
  </conditionalFormatting>
  <conditionalFormatting sqref="FSG102">
    <cfRule type="duplicateValues" dxfId="0" priority="1787"/>
  </conditionalFormatting>
  <conditionalFormatting sqref="FSN102">
    <cfRule type="duplicateValues" dxfId="0" priority="1786"/>
  </conditionalFormatting>
  <conditionalFormatting sqref="FSU102">
    <cfRule type="duplicateValues" dxfId="0" priority="1785"/>
  </conditionalFormatting>
  <conditionalFormatting sqref="FTB102">
    <cfRule type="duplicateValues" dxfId="0" priority="1784"/>
  </conditionalFormatting>
  <conditionalFormatting sqref="FTI102">
    <cfRule type="duplicateValues" dxfId="0" priority="1783"/>
  </conditionalFormatting>
  <conditionalFormatting sqref="FTP102">
    <cfRule type="duplicateValues" dxfId="0" priority="1782"/>
  </conditionalFormatting>
  <conditionalFormatting sqref="FTW102">
    <cfRule type="duplicateValues" dxfId="0" priority="1781"/>
  </conditionalFormatting>
  <conditionalFormatting sqref="FUD102">
    <cfRule type="duplicateValues" dxfId="0" priority="1780"/>
  </conditionalFormatting>
  <conditionalFormatting sqref="FUK102">
    <cfRule type="duplicateValues" dxfId="0" priority="1779"/>
  </conditionalFormatting>
  <conditionalFormatting sqref="FUR102">
    <cfRule type="duplicateValues" dxfId="0" priority="1778"/>
  </conditionalFormatting>
  <conditionalFormatting sqref="FUY102">
    <cfRule type="duplicateValues" dxfId="0" priority="1777"/>
  </conditionalFormatting>
  <conditionalFormatting sqref="FVF102">
    <cfRule type="duplicateValues" dxfId="0" priority="1776"/>
  </conditionalFormatting>
  <conditionalFormatting sqref="FVM102">
    <cfRule type="duplicateValues" dxfId="0" priority="1775"/>
  </conditionalFormatting>
  <conditionalFormatting sqref="FVT102">
    <cfRule type="duplicateValues" dxfId="0" priority="1774"/>
  </conditionalFormatting>
  <conditionalFormatting sqref="FWA102">
    <cfRule type="duplicateValues" dxfId="0" priority="1773"/>
  </conditionalFormatting>
  <conditionalFormatting sqref="FWH102">
    <cfRule type="duplicateValues" dxfId="0" priority="1772"/>
  </conditionalFormatting>
  <conditionalFormatting sqref="FWO102">
    <cfRule type="duplicateValues" dxfId="0" priority="1771"/>
  </conditionalFormatting>
  <conditionalFormatting sqref="FWV102">
    <cfRule type="duplicateValues" dxfId="0" priority="1770"/>
  </conditionalFormatting>
  <conditionalFormatting sqref="FXC102">
    <cfRule type="duplicateValues" dxfId="0" priority="1769"/>
  </conditionalFormatting>
  <conditionalFormatting sqref="FXJ102">
    <cfRule type="duplicateValues" dxfId="0" priority="1768"/>
  </conditionalFormatting>
  <conditionalFormatting sqref="FXQ102">
    <cfRule type="duplicateValues" dxfId="0" priority="1767"/>
  </conditionalFormatting>
  <conditionalFormatting sqref="FXX102">
    <cfRule type="duplicateValues" dxfId="0" priority="1766"/>
  </conditionalFormatting>
  <conditionalFormatting sqref="FYE102">
    <cfRule type="duplicateValues" dxfId="0" priority="1765"/>
  </conditionalFormatting>
  <conditionalFormatting sqref="FYL102">
    <cfRule type="duplicateValues" dxfId="0" priority="1764"/>
  </conditionalFormatting>
  <conditionalFormatting sqref="FYS102">
    <cfRule type="duplicateValues" dxfId="0" priority="1763"/>
  </conditionalFormatting>
  <conditionalFormatting sqref="FYZ102">
    <cfRule type="duplicateValues" dxfId="0" priority="1762"/>
  </conditionalFormatting>
  <conditionalFormatting sqref="FZG102">
    <cfRule type="duplicateValues" dxfId="0" priority="1761"/>
  </conditionalFormatting>
  <conditionalFormatting sqref="FZN102">
    <cfRule type="duplicateValues" dxfId="0" priority="1760"/>
  </conditionalFormatting>
  <conditionalFormatting sqref="FZU102">
    <cfRule type="duplicateValues" dxfId="0" priority="1759"/>
  </conditionalFormatting>
  <conditionalFormatting sqref="GAB102">
    <cfRule type="duplicateValues" dxfId="0" priority="1758"/>
  </conditionalFormatting>
  <conditionalFormatting sqref="GAI102">
    <cfRule type="duplicateValues" dxfId="0" priority="1757"/>
  </conditionalFormatting>
  <conditionalFormatting sqref="GAP102">
    <cfRule type="duplicateValues" dxfId="0" priority="1756"/>
  </conditionalFormatting>
  <conditionalFormatting sqref="GAW102">
    <cfRule type="duplicateValues" dxfId="0" priority="1755"/>
  </conditionalFormatting>
  <conditionalFormatting sqref="GBD102">
    <cfRule type="duplicateValues" dxfId="0" priority="1754"/>
  </conditionalFormatting>
  <conditionalFormatting sqref="GBK102">
    <cfRule type="duplicateValues" dxfId="0" priority="1753"/>
  </conditionalFormatting>
  <conditionalFormatting sqref="GBR102">
    <cfRule type="duplicateValues" dxfId="0" priority="1752"/>
  </conditionalFormatting>
  <conditionalFormatting sqref="GBY102">
    <cfRule type="duplicateValues" dxfId="0" priority="1751"/>
  </conditionalFormatting>
  <conditionalFormatting sqref="GCF102">
    <cfRule type="duplicateValues" dxfId="0" priority="1750"/>
  </conditionalFormatting>
  <conditionalFormatting sqref="GCM102">
    <cfRule type="duplicateValues" dxfId="0" priority="1749"/>
  </conditionalFormatting>
  <conditionalFormatting sqref="GCT102">
    <cfRule type="duplicateValues" dxfId="0" priority="1748"/>
  </conditionalFormatting>
  <conditionalFormatting sqref="GDA102">
    <cfRule type="duplicateValues" dxfId="0" priority="1747"/>
  </conditionalFormatting>
  <conditionalFormatting sqref="GDH102">
    <cfRule type="duplicateValues" dxfId="0" priority="1746"/>
  </conditionalFormatting>
  <conditionalFormatting sqref="GDO102">
    <cfRule type="duplicateValues" dxfId="0" priority="1745"/>
  </conditionalFormatting>
  <conditionalFormatting sqref="GDV102">
    <cfRule type="duplicateValues" dxfId="0" priority="1744"/>
  </conditionalFormatting>
  <conditionalFormatting sqref="GEC102">
    <cfRule type="duplicateValues" dxfId="0" priority="1743"/>
  </conditionalFormatting>
  <conditionalFormatting sqref="GEJ102">
    <cfRule type="duplicateValues" dxfId="0" priority="1742"/>
  </conditionalFormatting>
  <conditionalFormatting sqref="GEQ102">
    <cfRule type="duplicateValues" dxfId="0" priority="1741"/>
  </conditionalFormatting>
  <conditionalFormatting sqref="GEX102">
    <cfRule type="duplicateValues" dxfId="0" priority="1740"/>
  </conditionalFormatting>
  <conditionalFormatting sqref="GFE102">
    <cfRule type="duplicateValues" dxfId="0" priority="1739"/>
  </conditionalFormatting>
  <conditionalFormatting sqref="GFL102">
    <cfRule type="duplicateValues" dxfId="0" priority="1738"/>
  </conditionalFormatting>
  <conditionalFormatting sqref="GFS102">
    <cfRule type="duplicateValues" dxfId="0" priority="1737"/>
  </conditionalFormatting>
  <conditionalFormatting sqref="GFZ102">
    <cfRule type="duplicateValues" dxfId="0" priority="1736"/>
  </conditionalFormatting>
  <conditionalFormatting sqref="GGG102">
    <cfRule type="duplicateValues" dxfId="0" priority="1735"/>
  </conditionalFormatting>
  <conditionalFormatting sqref="GGN102">
    <cfRule type="duplicateValues" dxfId="0" priority="1734"/>
  </conditionalFormatting>
  <conditionalFormatting sqref="GGU102">
    <cfRule type="duplicateValues" dxfId="0" priority="1733"/>
  </conditionalFormatting>
  <conditionalFormatting sqref="GHB102">
    <cfRule type="duplicateValues" dxfId="0" priority="1732"/>
  </conditionalFormatting>
  <conditionalFormatting sqref="GHI102">
    <cfRule type="duplicateValues" dxfId="0" priority="1731"/>
  </conditionalFormatting>
  <conditionalFormatting sqref="GHP102">
    <cfRule type="duplicateValues" dxfId="0" priority="1730"/>
  </conditionalFormatting>
  <conditionalFormatting sqref="GHW102">
    <cfRule type="duplicateValues" dxfId="0" priority="1729"/>
  </conditionalFormatting>
  <conditionalFormatting sqref="GID102">
    <cfRule type="duplicateValues" dxfId="0" priority="1728"/>
  </conditionalFormatting>
  <conditionalFormatting sqref="GIK102">
    <cfRule type="duplicateValues" dxfId="0" priority="1727"/>
  </conditionalFormatting>
  <conditionalFormatting sqref="GIR102">
    <cfRule type="duplicateValues" dxfId="0" priority="1726"/>
  </conditionalFormatting>
  <conditionalFormatting sqref="GIY102">
    <cfRule type="duplicateValues" dxfId="0" priority="1725"/>
  </conditionalFormatting>
  <conditionalFormatting sqref="GJF102">
    <cfRule type="duplicateValues" dxfId="0" priority="1724"/>
  </conditionalFormatting>
  <conditionalFormatting sqref="GJM102">
    <cfRule type="duplicateValues" dxfId="0" priority="1723"/>
  </conditionalFormatting>
  <conditionalFormatting sqref="GJT102">
    <cfRule type="duplicateValues" dxfId="0" priority="1722"/>
  </conditionalFormatting>
  <conditionalFormatting sqref="GKA102">
    <cfRule type="duplicateValues" dxfId="0" priority="1721"/>
  </conditionalFormatting>
  <conditionalFormatting sqref="GKH102">
    <cfRule type="duplicateValues" dxfId="0" priority="1720"/>
  </conditionalFormatting>
  <conditionalFormatting sqref="GKO102">
    <cfRule type="duplicateValues" dxfId="0" priority="1719"/>
  </conditionalFormatting>
  <conditionalFormatting sqref="GKV102">
    <cfRule type="duplicateValues" dxfId="0" priority="1718"/>
  </conditionalFormatting>
  <conditionalFormatting sqref="GLC102">
    <cfRule type="duplicateValues" dxfId="0" priority="1717"/>
  </conditionalFormatting>
  <conditionalFormatting sqref="GLJ102">
    <cfRule type="duplicateValues" dxfId="0" priority="1716"/>
  </conditionalFormatting>
  <conditionalFormatting sqref="GLQ102">
    <cfRule type="duplicateValues" dxfId="0" priority="1715"/>
  </conditionalFormatting>
  <conditionalFormatting sqref="GLX102">
    <cfRule type="duplicateValues" dxfId="0" priority="1714"/>
  </conditionalFormatting>
  <conditionalFormatting sqref="GME102">
    <cfRule type="duplicateValues" dxfId="0" priority="1713"/>
  </conditionalFormatting>
  <conditionalFormatting sqref="GML102">
    <cfRule type="duplicateValues" dxfId="0" priority="1712"/>
  </conditionalFormatting>
  <conditionalFormatting sqref="GMS102">
    <cfRule type="duplicateValues" dxfId="0" priority="1711"/>
  </conditionalFormatting>
  <conditionalFormatting sqref="GMZ102">
    <cfRule type="duplicateValues" dxfId="0" priority="1710"/>
  </conditionalFormatting>
  <conditionalFormatting sqref="GNG102">
    <cfRule type="duplicateValues" dxfId="0" priority="1709"/>
  </conditionalFormatting>
  <conditionalFormatting sqref="GNN102">
    <cfRule type="duplicateValues" dxfId="0" priority="1708"/>
  </conditionalFormatting>
  <conditionalFormatting sqref="GNU102">
    <cfRule type="duplicateValues" dxfId="0" priority="1707"/>
  </conditionalFormatting>
  <conditionalFormatting sqref="GOB102">
    <cfRule type="duplicateValues" dxfId="0" priority="1706"/>
  </conditionalFormatting>
  <conditionalFormatting sqref="GOI102">
    <cfRule type="duplicateValues" dxfId="0" priority="1705"/>
  </conditionalFormatting>
  <conditionalFormatting sqref="GOP102">
    <cfRule type="duplicateValues" dxfId="0" priority="1704"/>
  </conditionalFormatting>
  <conditionalFormatting sqref="GOW102">
    <cfRule type="duplicateValues" dxfId="0" priority="1703"/>
  </conditionalFormatting>
  <conditionalFormatting sqref="GPD102">
    <cfRule type="duplicateValues" dxfId="0" priority="1702"/>
  </conditionalFormatting>
  <conditionalFormatting sqref="GPK102">
    <cfRule type="duplicateValues" dxfId="0" priority="1701"/>
  </conditionalFormatting>
  <conditionalFormatting sqref="GPR102">
    <cfRule type="duplicateValues" dxfId="0" priority="1700"/>
  </conditionalFormatting>
  <conditionalFormatting sqref="GPY102">
    <cfRule type="duplicateValues" dxfId="0" priority="1699"/>
  </conditionalFormatting>
  <conditionalFormatting sqref="GQF102">
    <cfRule type="duplicateValues" dxfId="0" priority="1698"/>
  </conditionalFormatting>
  <conditionalFormatting sqref="GQM102">
    <cfRule type="duplicateValues" dxfId="0" priority="1697"/>
  </conditionalFormatting>
  <conditionalFormatting sqref="GQT102">
    <cfRule type="duplicateValues" dxfId="0" priority="1696"/>
  </conditionalFormatting>
  <conditionalFormatting sqref="GRA102">
    <cfRule type="duplicateValues" dxfId="0" priority="1695"/>
  </conditionalFormatting>
  <conditionalFormatting sqref="GRH102">
    <cfRule type="duplicateValues" dxfId="0" priority="1694"/>
  </conditionalFormatting>
  <conditionalFormatting sqref="GRO102">
    <cfRule type="duplicateValues" dxfId="0" priority="1693"/>
  </conditionalFormatting>
  <conditionalFormatting sqref="GRV102">
    <cfRule type="duplicateValues" dxfId="0" priority="1692"/>
  </conditionalFormatting>
  <conditionalFormatting sqref="GSC102">
    <cfRule type="duplicateValues" dxfId="0" priority="1691"/>
  </conditionalFormatting>
  <conditionalFormatting sqref="GSJ102">
    <cfRule type="duplicateValues" dxfId="0" priority="1690"/>
  </conditionalFormatting>
  <conditionalFormatting sqref="GSQ102">
    <cfRule type="duplicateValues" dxfId="0" priority="1689"/>
  </conditionalFormatting>
  <conditionalFormatting sqref="GSX102">
    <cfRule type="duplicateValues" dxfId="0" priority="1688"/>
  </conditionalFormatting>
  <conditionalFormatting sqref="GTE102">
    <cfRule type="duplicateValues" dxfId="0" priority="1687"/>
  </conditionalFormatting>
  <conditionalFormatting sqref="GTL102">
    <cfRule type="duplicateValues" dxfId="0" priority="1686"/>
  </conditionalFormatting>
  <conditionalFormatting sqref="GTS102">
    <cfRule type="duplicateValues" dxfId="0" priority="1685"/>
  </conditionalFormatting>
  <conditionalFormatting sqref="GTZ102">
    <cfRule type="duplicateValues" dxfId="0" priority="1684"/>
  </conditionalFormatting>
  <conditionalFormatting sqref="GUG102">
    <cfRule type="duplicateValues" dxfId="0" priority="1683"/>
  </conditionalFormatting>
  <conditionalFormatting sqref="GUN102">
    <cfRule type="duplicateValues" dxfId="0" priority="1682"/>
  </conditionalFormatting>
  <conditionalFormatting sqref="GUU102">
    <cfRule type="duplicateValues" dxfId="0" priority="1681"/>
  </conditionalFormatting>
  <conditionalFormatting sqref="GVB102">
    <cfRule type="duplicateValues" dxfId="0" priority="1680"/>
  </conditionalFormatting>
  <conditionalFormatting sqref="GVI102">
    <cfRule type="duplicateValues" dxfId="0" priority="1679"/>
  </conditionalFormatting>
  <conditionalFormatting sqref="GVP102">
    <cfRule type="duplicateValues" dxfId="0" priority="1678"/>
  </conditionalFormatting>
  <conditionalFormatting sqref="GVW102">
    <cfRule type="duplicateValues" dxfId="0" priority="1677"/>
  </conditionalFormatting>
  <conditionalFormatting sqref="GWD102">
    <cfRule type="duplicateValues" dxfId="0" priority="1676"/>
  </conditionalFormatting>
  <conditionalFormatting sqref="GWK102">
    <cfRule type="duplicateValues" dxfId="0" priority="1675"/>
  </conditionalFormatting>
  <conditionalFormatting sqref="GWR102">
    <cfRule type="duplicateValues" dxfId="0" priority="1674"/>
  </conditionalFormatting>
  <conditionalFormatting sqref="GWY102">
    <cfRule type="duplicateValues" dxfId="0" priority="1673"/>
  </conditionalFormatting>
  <conditionalFormatting sqref="GXF102">
    <cfRule type="duplicateValues" dxfId="0" priority="1672"/>
  </conditionalFormatting>
  <conditionalFormatting sqref="GXM102">
    <cfRule type="duplicateValues" dxfId="0" priority="1671"/>
  </conditionalFormatting>
  <conditionalFormatting sqref="GXT102">
    <cfRule type="duplicateValues" dxfId="0" priority="1670"/>
  </conditionalFormatting>
  <conditionalFormatting sqref="GYA102">
    <cfRule type="duplicateValues" dxfId="0" priority="1669"/>
  </conditionalFormatting>
  <conditionalFormatting sqref="GYH102">
    <cfRule type="duplicateValues" dxfId="0" priority="1668"/>
  </conditionalFormatting>
  <conditionalFormatting sqref="GYO102">
    <cfRule type="duplicateValues" dxfId="0" priority="1667"/>
  </conditionalFormatting>
  <conditionalFormatting sqref="GYV102">
    <cfRule type="duplicateValues" dxfId="0" priority="1666"/>
  </conditionalFormatting>
  <conditionalFormatting sqref="GZC102">
    <cfRule type="duplicateValues" dxfId="0" priority="1665"/>
  </conditionalFormatting>
  <conditionalFormatting sqref="GZJ102">
    <cfRule type="duplicateValues" dxfId="0" priority="1664"/>
  </conditionalFormatting>
  <conditionalFormatting sqref="GZQ102">
    <cfRule type="duplicateValues" dxfId="0" priority="1663"/>
  </conditionalFormatting>
  <conditionalFormatting sqref="GZX102">
    <cfRule type="duplicateValues" dxfId="0" priority="1662"/>
  </conditionalFormatting>
  <conditionalFormatting sqref="HAE102">
    <cfRule type="duplicateValues" dxfId="0" priority="1661"/>
  </conditionalFormatting>
  <conditionalFormatting sqref="HAL102">
    <cfRule type="duplicateValues" dxfId="0" priority="1660"/>
  </conditionalFormatting>
  <conditionalFormatting sqref="HAS102">
    <cfRule type="duplicateValues" dxfId="0" priority="1659"/>
  </conditionalFormatting>
  <conditionalFormatting sqref="HAZ102">
    <cfRule type="duplicateValues" dxfId="0" priority="1658"/>
  </conditionalFormatting>
  <conditionalFormatting sqref="HBG102">
    <cfRule type="duplicateValues" dxfId="0" priority="1657"/>
  </conditionalFormatting>
  <conditionalFormatting sqref="HBN102">
    <cfRule type="duplicateValues" dxfId="0" priority="1656"/>
  </conditionalFormatting>
  <conditionalFormatting sqref="HBU102">
    <cfRule type="duplicateValues" dxfId="0" priority="1655"/>
  </conditionalFormatting>
  <conditionalFormatting sqref="HCB102">
    <cfRule type="duplicateValues" dxfId="0" priority="1654"/>
  </conditionalFormatting>
  <conditionalFormatting sqref="HCI102">
    <cfRule type="duplicateValues" dxfId="0" priority="1653"/>
  </conditionalFormatting>
  <conditionalFormatting sqref="HCP102">
    <cfRule type="duplicateValues" dxfId="0" priority="1652"/>
  </conditionalFormatting>
  <conditionalFormatting sqref="HCW102">
    <cfRule type="duplicateValues" dxfId="0" priority="1651"/>
  </conditionalFormatting>
  <conditionalFormatting sqref="HDD102">
    <cfRule type="duplicateValues" dxfId="0" priority="1650"/>
  </conditionalFormatting>
  <conditionalFormatting sqref="HDK102">
    <cfRule type="duplicateValues" dxfId="0" priority="1649"/>
  </conditionalFormatting>
  <conditionalFormatting sqref="HDR102">
    <cfRule type="duplicateValues" dxfId="0" priority="1648"/>
  </conditionalFormatting>
  <conditionalFormatting sqref="HDY102">
    <cfRule type="duplicateValues" dxfId="0" priority="1647"/>
  </conditionalFormatting>
  <conditionalFormatting sqref="HEF102">
    <cfRule type="duplicateValues" dxfId="0" priority="1646"/>
  </conditionalFormatting>
  <conditionalFormatting sqref="HEM102">
    <cfRule type="duplicateValues" dxfId="0" priority="1645"/>
  </conditionalFormatting>
  <conditionalFormatting sqref="HET102">
    <cfRule type="duplicateValues" dxfId="0" priority="1644"/>
  </conditionalFormatting>
  <conditionalFormatting sqref="HFA102">
    <cfRule type="duplicateValues" dxfId="0" priority="1643"/>
  </conditionalFormatting>
  <conditionalFormatting sqref="HFH102">
    <cfRule type="duplicateValues" dxfId="0" priority="1642"/>
  </conditionalFormatting>
  <conditionalFormatting sqref="HFO102">
    <cfRule type="duplicateValues" dxfId="0" priority="1641"/>
  </conditionalFormatting>
  <conditionalFormatting sqref="HFV102">
    <cfRule type="duplicateValues" dxfId="0" priority="1640"/>
  </conditionalFormatting>
  <conditionalFormatting sqref="HGC102">
    <cfRule type="duplicateValues" dxfId="0" priority="1639"/>
  </conditionalFormatting>
  <conditionalFormatting sqref="HGJ102">
    <cfRule type="duplicateValues" dxfId="0" priority="1638"/>
  </conditionalFormatting>
  <conditionalFormatting sqref="HGQ102">
    <cfRule type="duplicateValues" dxfId="0" priority="1637"/>
  </conditionalFormatting>
  <conditionalFormatting sqref="HGX102">
    <cfRule type="duplicateValues" dxfId="0" priority="1636"/>
  </conditionalFormatting>
  <conditionalFormatting sqref="HHE102">
    <cfRule type="duplicateValues" dxfId="0" priority="1635"/>
  </conditionalFormatting>
  <conditionalFormatting sqref="HHL102">
    <cfRule type="duplicateValues" dxfId="0" priority="1634"/>
  </conditionalFormatting>
  <conditionalFormatting sqref="HHS102">
    <cfRule type="duplicateValues" dxfId="0" priority="1633"/>
  </conditionalFormatting>
  <conditionalFormatting sqref="HHZ102">
    <cfRule type="duplicateValues" dxfId="0" priority="1632"/>
  </conditionalFormatting>
  <conditionalFormatting sqref="HIG102">
    <cfRule type="duplicateValues" dxfId="0" priority="1631"/>
  </conditionalFormatting>
  <conditionalFormatting sqref="HIN102">
    <cfRule type="duplicateValues" dxfId="0" priority="1630"/>
  </conditionalFormatting>
  <conditionalFormatting sqref="HIU102">
    <cfRule type="duplicateValues" dxfId="0" priority="1629"/>
  </conditionalFormatting>
  <conditionalFormatting sqref="HJB102">
    <cfRule type="duplicateValues" dxfId="0" priority="1628"/>
  </conditionalFormatting>
  <conditionalFormatting sqref="HJI102">
    <cfRule type="duplicateValues" dxfId="0" priority="1627"/>
  </conditionalFormatting>
  <conditionalFormatting sqref="HJP102">
    <cfRule type="duplicateValues" dxfId="0" priority="1626"/>
  </conditionalFormatting>
  <conditionalFormatting sqref="HJW102">
    <cfRule type="duplicateValues" dxfId="0" priority="1625"/>
  </conditionalFormatting>
  <conditionalFormatting sqref="HKD102">
    <cfRule type="duplicateValues" dxfId="0" priority="1624"/>
  </conditionalFormatting>
  <conditionalFormatting sqref="HKK102">
    <cfRule type="duplicateValues" dxfId="0" priority="1623"/>
  </conditionalFormatting>
  <conditionalFormatting sqref="HKR102">
    <cfRule type="duplicateValues" dxfId="0" priority="1622"/>
  </conditionalFormatting>
  <conditionalFormatting sqref="HKY102">
    <cfRule type="duplicateValues" dxfId="0" priority="1621"/>
  </conditionalFormatting>
  <conditionalFormatting sqref="HLF102">
    <cfRule type="duplicateValues" dxfId="0" priority="1620"/>
  </conditionalFormatting>
  <conditionalFormatting sqref="HLM102">
    <cfRule type="duplicateValues" dxfId="0" priority="1619"/>
  </conditionalFormatting>
  <conditionalFormatting sqref="HLT102">
    <cfRule type="duplicateValues" dxfId="0" priority="1618"/>
  </conditionalFormatting>
  <conditionalFormatting sqref="HMA102">
    <cfRule type="duplicateValues" dxfId="0" priority="1617"/>
  </conditionalFormatting>
  <conditionalFormatting sqref="HMH102">
    <cfRule type="duplicateValues" dxfId="0" priority="1616"/>
  </conditionalFormatting>
  <conditionalFormatting sqref="HMO102">
    <cfRule type="duplicateValues" dxfId="0" priority="1615"/>
  </conditionalFormatting>
  <conditionalFormatting sqref="HMV102">
    <cfRule type="duplicateValues" dxfId="0" priority="1614"/>
  </conditionalFormatting>
  <conditionalFormatting sqref="HNC102">
    <cfRule type="duplicateValues" dxfId="0" priority="1613"/>
  </conditionalFormatting>
  <conditionalFormatting sqref="HNJ102">
    <cfRule type="duplicateValues" dxfId="0" priority="1612"/>
  </conditionalFormatting>
  <conditionalFormatting sqref="HNQ102">
    <cfRule type="duplicateValues" dxfId="0" priority="1611"/>
  </conditionalFormatting>
  <conditionalFormatting sqref="HNX102">
    <cfRule type="duplicateValues" dxfId="0" priority="1610"/>
  </conditionalFormatting>
  <conditionalFormatting sqref="HOE102">
    <cfRule type="duplicateValues" dxfId="0" priority="1609"/>
  </conditionalFormatting>
  <conditionalFormatting sqref="HOL102">
    <cfRule type="duplicateValues" dxfId="0" priority="1608"/>
  </conditionalFormatting>
  <conditionalFormatting sqref="HOS102">
    <cfRule type="duplicateValues" dxfId="0" priority="1607"/>
  </conditionalFormatting>
  <conditionalFormatting sqref="HOZ102">
    <cfRule type="duplicateValues" dxfId="0" priority="1606"/>
  </conditionalFormatting>
  <conditionalFormatting sqref="HPG102">
    <cfRule type="duplicateValues" dxfId="0" priority="1605"/>
  </conditionalFormatting>
  <conditionalFormatting sqref="HPN102">
    <cfRule type="duplicateValues" dxfId="0" priority="1604"/>
  </conditionalFormatting>
  <conditionalFormatting sqref="HPU102">
    <cfRule type="duplicateValues" dxfId="0" priority="1603"/>
  </conditionalFormatting>
  <conditionalFormatting sqref="HQB102">
    <cfRule type="duplicateValues" dxfId="0" priority="1602"/>
  </conditionalFormatting>
  <conditionalFormatting sqref="HQI102">
    <cfRule type="duplicateValues" dxfId="0" priority="1601"/>
  </conditionalFormatting>
  <conditionalFormatting sqref="HQP102">
    <cfRule type="duplicateValues" dxfId="0" priority="1600"/>
  </conditionalFormatting>
  <conditionalFormatting sqref="HQW102">
    <cfRule type="duplicateValues" dxfId="0" priority="1599"/>
  </conditionalFormatting>
  <conditionalFormatting sqref="HRD102">
    <cfRule type="duplicateValues" dxfId="0" priority="1598"/>
  </conditionalFormatting>
  <conditionalFormatting sqref="HRK102">
    <cfRule type="duplicateValues" dxfId="0" priority="1597"/>
  </conditionalFormatting>
  <conditionalFormatting sqref="HRR102">
    <cfRule type="duplicateValues" dxfId="0" priority="1596"/>
  </conditionalFormatting>
  <conditionalFormatting sqref="HRY102">
    <cfRule type="duplicateValues" dxfId="0" priority="1595"/>
  </conditionalFormatting>
  <conditionalFormatting sqref="HSF102">
    <cfRule type="duplicateValues" dxfId="0" priority="1594"/>
  </conditionalFormatting>
  <conditionalFormatting sqref="HSM102">
    <cfRule type="duplicateValues" dxfId="0" priority="1593"/>
  </conditionalFormatting>
  <conditionalFormatting sqref="HST102">
    <cfRule type="duplicateValues" dxfId="0" priority="1592"/>
  </conditionalFormatting>
  <conditionalFormatting sqref="HTA102">
    <cfRule type="duplicateValues" dxfId="0" priority="1591"/>
  </conditionalFormatting>
  <conditionalFormatting sqref="HTH102">
    <cfRule type="duplicateValues" dxfId="0" priority="1590"/>
  </conditionalFormatting>
  <conditionalFormatting sqref="HTO102">
    <cfRule type="duplicateValues" dxfId="0" priority="1589"/>
  </conditionalFormatting>
  <conditionalFormatting sqref="HTV102">
    <cfRule type="duplicateValues" dxfId="0" priority="1588"/>
  </conditionalFormatting>
  <conditionalFormatting sqref="HUC102">
    <cfRule type="duplicateValues" dxfId="0" priority="1587"/>
  </conditionalFormatting>
  <conditionalFormatting sqref="HUJ102">
    <cfRule type="duplicateValues" dxfId="0" priority="1586"/>
  </conditionalFormatting>
  <conditionalFormatting sqref="HUQ102">
    <cfRule type="duplicateValues" dxfId="0" priority="1585"/>
  </conditionalFormatting>
  <conditionalFormatting sqref="HUX102">
    <cfRule type="duplicateValues" dxfId="0" priority="1584"/>
  </conditionalFormatting>
  <conditionalFormatting sqref="HVE102">
    <cfRule type="duplicateValues" dxfId="0" priority="1583"/>
  </conditionalFormatting>
  <conditionalFormatting sqref="HVL102">
    <cfRule type="duplicateValues" dxfId="0" priority="1582"/>
  </conditionalFormatting>
  <conditionalFormatting sqref="HVS102">
    <cfRule type="duplicateValues" dxfId="0" priority="1581"/>
  </conditionalFormatting>
  <conditionalFormatting sqref="HVZ102">
    <cfRule type="duplicateValues" dxfId="0" priority="1580"/>
  </conditionalFormatting>
  <conditionalFormatting sqref="HWG102">
    <cfRule type="duplicateValues" dxfId="0" priority="1579"/>
  </conditionalFormatting>
  <conditionalFormatting sqref="HWN102">
    <cfRule type="duplicateValues" dxfId="0" priority="1578"/>
  </conditionalFormatting>
  <conditionalFormatting sqref="HWU102">
    <cfRule type="duplicateValues" dxfId="0" priority="1577"/>
  </conditionalFormatting>
  <conditionalFormatting sqref="HXB102">
    <cfRule type="duplicateValues" dxfId="0" priority="1576"/>
  </conditionalFormatting>
  <conditionalFormatting sqref="HXI102">
    <cfRule type="duplicateValues" dxfId="0" priority="1575"/>
  </conditionalFormatting>
  <conditionalFormatting sqref="HXP102">
    <cfRule type="duplicateValues" dxfId="0" priority="1574"/>
  </conditionalFormatting>
  <conditionalFormatting sqref="HXW102">
    <cfRule type="duplicateValues" dxfId="0" priority="1573"/>
  </conditionalFormatting>
  <conditionalFormatting sqref="HYD102">
    <cfRule type="duplicateValues" dxfId="0" priority="1572"/>
  </conditionalFormatting>
  <conditionalFormatting sqref="HYK102">
    <cfRule type="duplicateValues" dxfId="0" priority="1571"/>
  </conditionalFormatting>
  <conditionalFormatting sqref="HYR102">
    <cfRule type="duplicateValues" dxfId="0" priority="1570"/>
  </conditionalFormatting>
  <conditionalFormatting sqref="HYY102">
    <cfRule type="duplicateValues" dxfId="0" priority="1569"/>
  </conditionalFormatting>
  <conditionalFormatting sqref="HZF102">
    <cfRule type="duplicateValues" dxfId="0" priority="1568"/>
  </conditionalFormatting>
  <conditionalFormatting sqref="HZM102">
    <cfRule type="duplicateValues" dxfId="0" priority="1567"/>
  </conditionalFormatting>
  <conditionalFormatting sqref="HZT102">
    <cfRule type="duplicateValues" dxfId="0" priority="1566"/>
  </conditionalFormatting>
  <conditionalFormatting sqref="IAA102">
    <cfRule type="duplicateValues" dxfId="0" priority="1565"/>
  </conditionalFormatting>
  <conditionalFormatting sqref="IAH102">
    <cfRule type="duplicateValues" dxfId="0" priority="1564"/>
  </conditionalFormatting>
  <conditionalFormatting sqref="IAO102">
    <cfRule type="duplicateValues" dxfId="0" priority="1563"/>
  </conditionalFormatting>
  <conditionalFormatting sqref="IAV102">
    <cfRule type="duplicateValues" dxfId="0" priority="1562"/>
  </conditionalFormatting>
  <conditionalFormatting sqref="IBC102">
    <cfRule type="duplicateValues" dxfId="0" priority="1561"/>
  </conditionalFormatting>
  <conditionalFormatting sqref="IBJ102">
    <cfRule type="duplicateValues" dxfId="0" priority="1560"/>
  </conditionalFormatting>
  <conditionalFormatting sqref="IBQ102">
    <cfRule type="duplicateValues" dxfId="0" priority="1559"/>
  </conditionalFormatting>
  <conditionalFormatting sqref="IBX102">
    <cfRule type="duplicateValues" dxfId="0" priority="1558"/>
  </conditionalFormatting>
  <conditionalFormatting sqref="ICE102">
    <cfRule type="duplicateValues" dxfId="0" priority="1557"/>
  </conditionalFormatting>
  <conditionalFormatting sqref="ICL102">
    <cfRule type="duplicateValues" dxfId="0" priority="1556"/>
  </conditionalFormatting>
  <conditionalFormatting sqref="ICS102">
    <cfRule type="duplicateValues" dxfId="0" priority="1555"/>
  </conditionalFormatting>
  <conditionalFormatting sqref="ICZ102">
    <cfRule type="duplicateValues" dxfId="0" priority="1554"/>
  </conditionalFormatting>
  <conditionalFormatting sqref="IDG102">
    <cfRule type="duplicateValues" dxfId="0" priority="1553"/>
  </conditionalFormatting>
  <conditionalFormatting sqref="IDN102">
    <cfRule type="duplicateValues" dxfId="0" priority="1552"/>
  </conditionalFormatting>
  <conditionalFormatting sqref="IDU102">
    <cfRule type="duplicateValues" dxfId="0" priority="1551"/>
  </conditionalFormatting>
  <conditionalFormatting sqref="IEB102">
    <cfRule type="duplicateValues" dxfId="0" priority="1550"/>
  </conditionalFormatting>
  <conditionalFormatting sqref="IEI102">
    <cfRule type="duplicateValues" dxfId="0" priority="1549"/>
  </conditionalFormatting>
  <conditionalFormatting sqref="IEP102">
    <cfRule type="duplicateValues" dxfId="0" priority="1548"/>
  </conditionalFormatting>
  <conditionalFormatting sqref="IEW102">
    <cfRule type="duplicateValues" dxfId="0" priority="1547"/>
  </conditionalFormatting>
  <conditionalFormatting sqref="IFD102">
    <cfRule type="duplicateValues" dxfId="0" priority="1546"/>
  </conditionalFormatting>
  <conditionalFormatting sqref="IFK102">
    <cfRule type="duplicateValues" dxfId="0" priority="1545"/>
  </conditionalFormatting>
  <conditionalFormatting sqref="IFR102">
    <cfRule type="duplicateValues" dxfId="0" priority="1544"/>
  </conditionalFormatting>
  <conditionalFormatting sqref="IFY102">
    <cfRule type="duplicateValues" dxfId="0" priority="1543"/>
  </conditionalFormatting>
  <conditionalFormatting sqref="IGF102">
    <cfRule type="duplicateValues" dxfId="0" priority="1542"/>
  </conditionalFormatting>
  <conditionalFormatting sqref="IGM102">
    <cfRule type="duplicateValues" dxfId="0" priority="1541"/>
  </conditionalFormatting>
  <conditionalFormatting sqref="IGT102">
    <cfRule type="duplicateValues" dxfId="0" priority="1540"/>
  </conditionalFormatting>
  <conditionalFormatting sqref="IHA102">
    <cfRule type="duplicateValues" dxfId="0" priority="1539"/>
  </conditionalFormatting>
  <conditionalFormatting sqref="IHH102">
    <cfRule type="duplicateValues" dxfId="0" priority="1538"/>
  </conditionalFormatting>
  <conditionalFormatting sqref="IHO102">
    <cfRule type="duplicateValues" dxfId="0" priority="1537"/>
  </conditionalFormatting>
  <conditionalFormatting sqref="IHV102">
    <cfRule type="duplicateValues" dxfId="0" priority="1536"/>
  </conditionalFormatting>
  <conditionalFormatting sqref="IIC102">
    <cfRule type="duplicateValues" dxfId="0" priority="1535"/>
  </conditionalFormatting>
  <conditionalFormatting sqref="IIJ102">
    <cfRule type="duplicateValues" dxfId="0" priority="1534"/>
  </conditionalFormatting>
  <conditionalFormatting sqref="IIQ102">
    <cfRule type="duplicateValues" dxfId="0" priority="1533"/>
  </conditionalFormatting>
  <conditionalFormatting sqref="IIX102">
    <cfRule type="duplicateValues" dxfId="0" priority="1532"/>
  </conditionalFormatting>
  <conditionalFormatting sqref="IJE102">
    <cfRule type="duplicateValues" dxfId="0" priority="1531"/>
  </conditionalFormatting>
  <conditionalFormatting sqref="IJL102">
    <cfRule type="duplicateValues" dxfId="0" priority="1530"/>
  </conditionalFormatting>
  <conditionalFormatting sqref="IJS102">
    <cfRule type="duplicateValues" dxfId="0" priority="1529"/>
  </conditionalFormatting>
  <conditionalFormatting sqref="IJZ102">
    <cfRule type="duplicateValues" dxfId="0" priority="1528"/>
  </conditionalFormatting>
  <conditionalFormatting sqref="IKG102">
    <cfRule type="duplicateValues" dxfId="0" priority="1527"/>
  </conditionalFormatting>
  <conditionalFormatting sqref="IKN102">
    <cfRule type="duplicateValues" dxfId="0" priority="1526"/>
  </conditionalFormatting>
  <conditionalFormatting sqref="IKU102">
    <cfRule type="duplicateValues" dxfId="0" priority="1525"/>
  </conditionalFormatting>
  <conditionalFormatting sqref="ILB102">
    <cfRule type="duplicateValues" dxfId="0" priority="1524"/>
  </conditionalFormatting>
  <conditionalFormatting sqref="ILI102">
    <cfRule type="duplicateValues" dxfId="0" priority="1523"/>
  </conditionalFormatting>
  <conditionalFormatting sqref="ILP102">
    <cfRule type="duplicateValues" dxfId="0" priority="1522"/>
  </conditionalFormatting>
  <conditionalFormatting sqref="ILW102">
    <cfRule type="duplicateValues" dxfId="0" priority="1521"/>
  </conditionalFormatting>
  <conditionalFormatting sqref="IMD102">
    <cfRule type="duplicateValues" dxfId="0" priority="1520"/>
  </conditionalFormatting>
  <conditionalFormatting sqref="IMK102">
    <cfRule type="duplicateValues" dxfId="0" priority="1519"/>
  </conditionalFormatting>
  <conditionalFormatting sqref="IMR102">
    <cfRule type="duplicateValues" dxfId="0" priority="1518"/>
  </conditionalFormatting>
  <conditionalFormatting sqref="IMY102">
    <cfRule type="duplicateValues" dxfId="0" priority="1517"/>
  </conditionalFormatting>
  <conditionalFormatting sqref="INF102">
    <cfRule type="duplicateValues" dxfId="0" priority="1516"/>
  </conditionalFormatting>
  <conditionalFormatting sqref="INM102">
    <cfRule type="duplicateValues" dxfId="0" priority="1515"/>
  </conditionalFormatting>
  <conditionalFormatting sqref="INT102">
    <cfRule type="duplicateValues" dxfId="0" priority="1514"/>
  </conditionalFormatting>
  <conditionalFormatting sqref="IOA102">
    <cfRule type="duplicateValues" dxfId="0" priority="1513"/>
  </conditionalFormatting>
  <conditionalFormatting sqref="IOH102">
    <cfRule type="duplicateValues" dxfId="0" priority="1512"/>
  </conditionalFormatting>
  <conditionalFormatting sqref="IOO102">
    <cfRule type="duplicateValues" dxfId="0" priority="1511"/>
  </conditionalFormatting>
  <conditionalFormatting sqref="IOV102">
    <cfRule type="duplicateValues" dxfId="0" priority="1510"/>
  </conditionalFormatting>
  <conditionalFormatting sqref="IPC102">
    <cfRule type="duplicateValues" dxfId="0" priority="1509"/>
  </conditionalFormatting>
  <conditionalFormatting sqref="IPJ102">
    <cfRule type="duplicateValues" dxfId="0" priority="1508"/>
  </conditionalFormatting>
  <conditionalFormatting sqref="IPQ102">
    <cfRule type="duplicateValues" dxfId="0" priority="1507"/>
  </conditionalFormatting>
  <conditionalFormatting sqref="IPX102">
    <cfRule type="duplicateValues" dxfId="0" priority="1506"/>
  </conditionalFormatting>
  <conditionalFormatting sqref="IQE102">
    <cfRule type="duplicateValues" dxfId="0" priority="1505"/>
  </conditionalFormatting>
  <conditionalFormatting sqref="IQL102">
    <cfRule type="duplicateValues" dxfId="0" priority="1504"/>
  </conditionalFormatting>
  <conditionalFormatting sqref="IQS102">
    <cfRule type="duplicateValues" dxfId="0" priority="1503"/>
  </conditionalFormatting>
  <conditionalFormatting sqref="IQZ102">
    <cfRule type="duplicateValues" dxfId="0" priority="1502"/>
  </conditionalFormatting>
  <conditionalFormatting sqref="IRG102">
    <cfRule type="duplicateValues" dxfId="0" priority="1501"/>
  </conditionalFormatting>
  <conditionalFormatting sqref="IRN102">
    <cfRule type="duplicateValues" dxfId="0" priority="1500"/>
  </conditionalFormatting>
  <conditionalFormatting sqref="IRU102">
    <cfRule type="duplicateValues" dxfId="0" priority="1499"/>
  </conditionalFormatting>
  <conditionalFormatting sqref="ISB102">
    <cfRule type="duplicateValues" dxfId="0" priority="1498"/>
  </conditionalFormatting>
  <conditionalFormatting sqref="ISI102">
    <cfRule type="duplicateValues" dxfId="0" priority="1497"/>
  </conditionalFormatting>
  <conditionalFormatting sqref="ISP102">
    <cfRule type="duplicateValues" dxfId="0" priority="1496"/>
  </conditionalFormatting>
  <conditionalFormatting sqref="ISW102">
    <cfRule type="duplicateValues" dxfId="0" priority="1495"/>
  </conditionalFormatting>
  <conditionalFormatting sqref="ITD102">
    <cfRule type="duplicateValues" dxfId="0" priority="1494"/>
  </conditionalFormatting>
  <conditionalFormatting sqref="ITK102">
    <cfRule type="duplicateValues" dxfId="0" priority="1493"/>
  </conditionalFormatting>
  <conditionalFormatting sqref="ITR102">
    <cfRule type="duplicateValues" dxfId="0" priority="1492"/>
  </conditionalFormatting>
  <conditionalFormatting sqref="ITY102">
    <cfRule type="duplicateValues" dxfId="0" priority="1491"/>
  </conditionalFormatting>
  <conditionalFormatting sqref="IUF102">
    <cfRule type="duplicateValues" dxfId="0" priority="1490"/>
  </conditionalFormatting>
  <conditionalFormatting sqref="IUM102">
    <cfRule type="duplicateValues" dxfId="0" priority="1489"/>
  </conditionalFormatting>
  <conditionalFormatting sqref="IUT102">
    <cfRule type="duplicateValues" dxfId="0" priority="1488"/>
  </conditionalFormatting>
  <conditionalFormatting sqref="IVA102">
    <cfRule type="duplicateValues" dxfId="0" priority="1487"/>
  </conditionalFormatting>
  <conditionalFormatting sqref="IVH102">
    <cfRule type="duplicateValues" dxfId="0" priority="1486"/>
  </conditionalFormatting>
  <conditionalFormatting sqref="IVO102">
    <cfRule type="duplicateValues" dxfId="0" priority="1485"/>
  </conditionalFormatting>
  <conditionalFormatting sqref="IVV102">
    <cfRule type="duplicateValues" dxfId="0" priority="1484"/>
  </conditionalFormatting>
  <conditionalFormatting sqref="IWC102">
    <cfRule type="duplicateValues" dxfId="0" priority="1483"/>
  </conditionalFormatting>
  <conditionalFormatting sqref="IWJ102">
    <cfRule type="duplicateValues" dxfId="0" priority="1482"/>
  </conditionalFormatting>
  <conditionalFormatting sqref="IWQ102">
    <cfRule type="duplicateValues" dxfId="0" priority="1481"/>
  </conditionalFormatting>
  <conditionalFormatting sqref="IWX102">
    <cfRule type="duplicateValues" dxfId="0" priority="1480"/>
  </conditionalFormatting>
  <conditionalFormatting sqref="IXE102">
    <cfRule type="duplicateValues" dxfId="0" priority="1479"/>
  </conditionalFormatting>
  <conditionalFormatting sqref="IXL102">
    <cfRule type="duplicateValues" dxfId="0" priority="1478"/>
  </conditionalFormatting>
  <conditionalFormatting sqref="IXS102">
    <cfRule type="duplicateValues" dxfId="0" priority="1477"/>
  </conditionalFormatting>
  <conditionalFormatting sqref="IXZ102">
    <cfRule type="duplicateValues" dxfId="0" priority="1476"/>
  </conditionalFormatting>
  <conditionalFormatting sqref="IYG102">
    <cfRule type="duplicateValues" dxfId="0" priority="1475"/>
  </conditionalFormatting>
  <conditionalFormatting sqref="IYN102">
    <cfRule type="duplicateValues" dxfId="0" priority="1474"/>
  </conditionalFormatting>
  <conditionalFormatting sqref="IYU102">
    <cfRule type="duplicateValues" dxfId="0" priority="1473"/>
  </conditionalFormatting>
  <conditionalFormatting sqref="IZB102">
    <cfRule type="duplicateValues" dxfId="0" priority="1472"/>
  </conditionalFormatting>
  <conditionalFormatting sqref="IZI102">
    <cfRule type="duplicateValues" dxfId="0" priority="1471"/>
  </conditionalFormatting>
  <conditionalFormatting sqref="IZP102">
    <cfRule type="duplicateValues" dxfId="0" priority="1470"/>
  </conditionalFormatting>
  <conditionalFormatting sqref="IZW102">
    <cfRule type="duplicateValues" dxfId="0" priority="1469"/>
  </conditionalFormatting>
  <conditionalFormatting sqref="JAD102">
    <cfRule type="duplicateValues" dxfId="0" priority="1468"/>
  </conditionalFormatting>
  <conditionalFormatting sqref="JAK102">
    <cfRule type="duplicateValues" dxfId="0" priority="1467"/>
  </conditionalFormatting>
  <conditionalFormatting sqref="JAR102">
    <cfRule type="duplicateValues" dxfId="0" priority="1466"/>
  </conditionalFormatting>
  <conditionalFormatting sqref="JAY102">
    <cfRule type="duplicateValues" dxfId="0" priority="1465"/>
  </conditionalFormatting>
  <conditionalFormatting sqref="JBF102">
    <cfRule type="duplicateValues" dxfId="0" priority="1464"/>
  </conditionalFormatting>
  <conditionalFormatting sqref="JBM102">
    <cfRule type="duplicateValues" dxfId="0" priority="1463"/>
  </conditionalFormatting>
  <conditionalFormatting sqref="JBT102">
    <cfRule type="duplicateValues" dxfId="0" priority="1462"/>
  </conditionalFormatting>
  <conditionalFormatting sqref="JCA102">
    <cfRule type="duplicateValues" dxfId="0" priority="1461"/>
  </conditionalFormatting>
  <conditionalFormatting sqref="JCH102">
    <cfRule type="duplicateValues" dxfId="0" priority="1460"/>
  </conditionalFormatting>
  <conditionalFormatting sqref="JCO102">
    <cfRule type="duplicateValues" dxfId="0" priority="1459"/>
  </conditionalFormatting>
  <conditionalFormatting sqref="JCV102">
    <cfRule type="duplicateValues" dxfId="0" priority="1458"/>
  </conditionalFormatting>
  <conditionalFormatting sqref="JDC102">
    <cfRule type="duplicateValues" dxfId="0" priority="1457"/>
  </conditionalFormatting>
  <conditionalFormatting sqref="JDJ102">
    <cfRule type="duplicateValues" dxfId="0" priority="1456"/>
  </conditionalFormatting>
  <conditionalFormatting sqref="JDQ102">
    <cfRule type="duplicateValues" dxfId="0" priority="1455"/>
  </conditionalFormatting>
  <conditionalFormatting sqref="JDX102">
    <cfRule type="duplicateValues" dxfId="0" priority="1454"/>
  </conditionalFormatting>
  <conditionalFormatting sqref="JEE102">
    <cfRule type="duplicateValues" dxfId="0" priority="1453"/>
  </conditionalFormatting>
  <conditionalFormatting sqref="JEL102">
    <cfRule type="duplicateValues" dxfId="0" priority="1452"/>
  </conditionalFormatting>
  <conditionalFormatting sqref="JES102">
    <cfRule type="duplicateValues" dxfId="0" priority="1451"/>
  </conditionalFormatting>
  <conditionalFormatting sqref="JEZ102">
    <cfRule type="duplicateValues" dxfId="0" priority="1450"/>
  </conditionalFormatting>
  <conditionalFormatting sqref="JFG102">
    <cfRule type="duplicateValues" dxfId="0" priority="1449"/>
  </conditionalFormatting>
  <conditionalFormatting sqref="JFN102">
    <cfRule type="duplicateValues" dxfId="0" priority="1448"/>
  </conditionalFormatting>
  <conditionalFormatting sqref="JFU102">
    <cfRule type="duplicateValues" dxfId="0" priority="1447"/>
  </conditionalFormatting>
  <conditionalFormatting sqref="JGB102">
    <cfRule type="duplicateValues" dxfId="0" priority="1446"/>
  </conditionalFormatting>
  <conditionalFormatting sqref="JGI102">
    <cfRule type="duplicateValues" dxfId="0" priority="1445"/>
  </conditionalFormatting>
  <conditionalFormatting sqref="JGP102">
    <cfRule type="duplicateValues" dxfId="0" priority="1444"/>
  </conditionalFormatting>
  <conditionalFormatting sqref="JGW102">
    <cfRule type="duplicateValues" dxfId="0" priority="1443"/>
  </conditionalFormatting>
  <conditionalFormatting sqref="JHD102">
    <cfRule type="duplicateValues" dxfId="0" priority="1442"/>
  </conditionalFormatting>
  <conditionalFormatting sqref="JHK102">
    <cfRule type="duplicateValues" dxfId="0" priority="1441"/>
  </conditionalFormatting>
  <conditionalFormatting sqref="JHR102">
    <cfRule type="duplicateValues" dxfId="0" priority="1440"/>
  </conditionalFormatting>
  <conditionalFormatting sqref="JHY102">
    <cfRule type="duplicateValues" dxfId="0" priority="1439"/>
  </conditionalFormatting>
  <conditionalFormatting sqref="JIF102">
    <cfRule type="duplicateValues" dxfId="0" priority="1438"/>
  </conditionalFormatting>
  <conditionalFormatting sqref="JIM102">
    <cfRule type="duplicateValues" dxfId="0" priority="1437"/>
  </conditionalFormatting>
  <conditionalFormatting sqref="JIT102">
    <cfRule type="duplicateValues" dxfId="0" priority="1436"/>
  </conditionalFormatting>
  <conditionalFormatting sqref="JJA102">
    <cfRule type="duplicateValues" dxfId="0" priority="1435"/>
  </conditionalFormatting>
  <conditionalFormatting sqref="JJH102">
    <cfRule type="duplicateValues" dxfId="0" priority="1434"/>
  </conditionalFormatting>
  <conditionalFormatting sqref="JJO102">
    <cfRule type="duplicateValues" dxfId="0" priority="1433"/>
  </conditionalFormatting>
  <conditionalFormatting sqref="JJV102">
    <cfRule type="duplicateValues" dxfId="0" priority="1432"/>
  </conditionalFormatting>
  <conditionalFormatting sqref="JKC102">
    <cfRule type="duplicateValues" dxfId="0" priority="1431"/>
  </conditionalFormatting>
  <conditionalFormatting sqref="JKJ102">
    <cfRule type="duplicateValues" dxfId="0" priority="1430"/>
  </conditionalFormatting>
  <conditionalFormatting sqref="JKQ102">
    <cfRule type="duplicateValues" dxfId="0" priority="1429"/>
  </conditionalFormatting>
  <conditionalFormatting sqref="JKX102">
    <cfRule type="duplicateValues" dxfId="0" priority="1428"/>
  </conditionalFormatting>
  <conditionalFormatting sqref="JLE102">
    <cfRule type="duplicateValues" dxfId="0" priority="1427"/>
  </conditionalFormatting>
  <conditionalFormatting sqref="JLL102">
    <cfRule type="duplicateValues" dxfId="0" priority="1426"/>
  </conditionalFormatting>
  <conditionalFormatting sqref="JLS102">
    <cfRule type="duplicateValues" dxfId="0" priority="1425"/>
  </conditionalFormatting>
  <conditionalFormatting sqref="JLZ102">
    <cfRule type="duplicateValues" dxfId="0" priority="1424"/>
  </conditionalFormatting>
  <conditionalFormatting sqref="JMG102">
    <cfRule type="duplicateValues" dxfId="0" priority="1423"/>
  </conditionalFormatting>
  <conditionalFormatting sqref="JMN102">
    <cfRule type="duplicateValues" dxfId="0" priority="1422"/>
  </conditionalFormatting>
  <conditionalFormatting sqref="JMU102">
    <cfRule type="duplicateValues" dxfId="0" priority="1421"/>
  </conditionalFormatting>
  <conditionalFormatting sqref="JNB102">
    <cfRule type="duplicateValues" dxfId="0" priority="1420"/>
  </conditionalFormatting>
  <conditionalFormatting sqref="JNI102">
    <cfRule type="duplicateValues" dxfId="0" priority="1419"/>
  </conditionalFormatting>
  <conditionalFormatting sqref="JNP102">
    <cfRule type="duplicateValues" dxfId="0" priority="1418"/>
  </conditionalFormatting>
  <conditionalFormatting sqref="JNW102">
    <cfRule type="duplicateValues" dxfId="0" priority="1417"/>
  </conditionalFormatting>
  <conditionalFormatting sqref="JOD102">
    <cfRule type="duplicateValues" dxfId="0" priority="1416"/>
  </conditionalFormatting>
  <conditionalFormatting sqref="JOK102">
    <cfRule type="duplicateValues" dxfId="0" priority="1415"/>
  </conditionalFormatting>
  <conditionalFormatting sqref="JOR102">
    <cfRule type="duplicateValues" dxfId="0" priority="1414"/>
  </conditionalFormatting>
  <conditionalFormatting sqref="JOY102">
    <cfRule type="duplicateValues" dxfId="0" priority="1413"/>
  </conditionalFormatting>
  <conditionalFormatting sqref="JPF102">
    <cfRule type="duplicateValues" dxfId="0" priority="1412"/>
  </conditionalFormatting>
  <conditionalFormatting sqref="JPM102">
    <cfRule type="duplicateValues" dxfId="0" priority="1411"/>
  </conditionalFormatting>
  <conditionalFormatting sqref="JPT102">
    <cfRule type="duplicateValues" dxfId="0" priority="1410"/>
  </conditionalFormatting>
  <conditionalFormatting sqref="JQA102">
    <cfRule type="duplicateValues" dxfId="0" priority="1409"/>
  </conditionalFormatting>
  <conditionalFormatting sqref="JQH102">
    <cfRule type="duplicateValues" dxfId="0" priority="1408"/>
  </conditionalFormatting>
  <conditionalFormatting sqref="JQO102">
    <cfRule type="duplicateValues" dxfId="0" priority="1407"/>
  </conditionalFormatting>
  <conditionalFormatting sqref="JQV102">
    <cfRule type="duplicateValues" dxfId="0" priority="1406"/>
  </conditionalFormatting>
  <conditionalFormatting sqref="JRC102">
    <cfRule type="duplicateValues" dxfId="0" priority="1405"/>
  </conditionalFormatting>
  <conditionalFormatting sqref="JRJ102">
    <cfRule type="duplicateValues" dxfId="0" priority="1404"/>
  </conditionalFormatting>
  <conditionalFormatting sqref="JRQ102">
    <cfRule type="duplicateValues" dxfId="0" priority="1403"/>
  </conditionalFormatting>
  <conditionalFormatting sqref="JRX102">
    <cfRule type="duplicateValues" dxfId="0" priority="1402"/>
  </conditionalFormatting>
  <conditionalFormatting sqref="JSE102">
    <cfRule type="duplicateValues" dxfId="0" priority="1401"/>
  </conditionalFormatting>
  <conditionalFormatting sqref="JSL102">
    <cfRule type="duplicateValues" dxfId="0" priority="1400"/>
  </conditionalFormatting>
  <conditionalFormatting sqref="JSS102">
    <cfRule type="duplicateValues" dxfId="0" priority="1399"/>
  </conditionalFormatting>
  <conditionalFormatting sqref="JSZ102">
    <cfRule type="duplicateValues" dxfId="0" priority="1398"/>
  </conditionalFormatting>
  <conditionalFormatting sqref="JTG102">
    <cfRule type="duplicateValues" dxfId="0" priority="1397"/>
  </conditionalFormatting>
  <conditionalFormatting sqref="JTN102">
    <cfRule type="duplicateValues" dxfId="0" priority="1396"/>
  </conditionalFormatting>
  <conditionalFormatting sqref="JTU102">
    <cfRule type="duplicateValues" dxfId="0" priority="1395"/>
  </conditionalFormatting>
  <conditionalFormatting sqref="JUB102">
    <cfRule type="duplicateValues" dxfId="0" priority="1394"/>
  </conditionalFormatting>
  <conditionalFormatting sqref="JUI102">
    <cfRule type="duplicateValues" dxfId="0" priority="1393"/>
  </conditionalFormatting>
  <conditionalFormatting sqref="JUP102">
    <cfRule type="duplicateValues" dxfId="0" priority="1392"/>
  </conditionalFormatting>
  <conditionalFormatting sqref="JUW102">
    <cfRule type="duplicateValues" dxfId="0" priority="1391"/>
  </conditionalFormatting>
  <conditionalFormatting sqref="JVD102">
    <cfRule type="duplicateValues" dxfId="0" priority="1390"/>
  </conditionalFormatting>
  <conditionalFormatting sqref="JVK102">
    <cfRule type="duplicateValues" dxfId="0" priority="1389"/>
  </conditionalFormatting>
  <conditionalFormatting sqref="JVR102">
    <cfRule type="duplicateValues" dxfId="0" priority="1388"/>
  </conditionalFormatting>
  <conditionalFormatting sqref="JVY102">
    <cfRule type="duplicateValues" dxfId="0" priority="1387"/>
  </conditionalFormatting>
  <conditionalFormatting sqref="JWF102">
    <cfRule type="duplicateValues" dxfId="0" priority="1386"/>
  </conditionalFormatting>
  <conditionalFormatting sqref="JWM102">
    <cfRule type="duplicateValues" dxfId="0" priority="1385"/>
  </conditionalFormatting>
  <conditionalFormatting sqref="JWT102">
    <cfRule type="duplicateValues" dxfId="0" priority="1384"/>
  </conditionalFormatting>
  <conditionalFormatting sqref="JXA102">
    <cfRule type="duplicateValues" dxfId="0" priority="1383"/>
  </conditionalFormatting>
  <conditionalFormatting sqref="JXH102">
    <cfRule type="duplicateValues" dxfId="0" priority="1382"/>
  </conditionalFormatting>
  <conditionalFormatting sqref="JXO102">
    <cfRule type="duplicateValues" dxfId="0" priority="1381"/>
  </conditionalFormatting>
  <conditionalFormatting sqref="JXV102">
    <cfRule type="duplicateValues" dxfId="0" priority="1380"/>
  </conditionalFormatting>
  <conditionalFormatting sqref="JYC102">
    <cfRule type="duplicateValues" dxfId="0" priority="1379"/>
  </conditionalFormatting>
  <conditionalFormatting sqref="JYJ102">
    <cfRule type="duplicateValues" dxfId="0" priority="1378"/>
  </conditionalFormatting>
  <conditionalFormatting sqref="JYQ102">
    <cfRule type="duplicateValues" dxfId="0" priority="1377"/>
  </conditionalFormatting>
  <conditionalFormatting sqref="JYX102">
    <cfRule type="duplicateValues" dxfId="0" priority="1376"/>
  </conditionalFormatting>
  <conditionalFormatting sqref="JZE102">
    <cfRule type="duplicateValues" dxfId="0" priority="1375"/>
  </conditionalFormatting>
  <conditionalFormatting sqref="JZL102">
    <cfRule type="duplicateValues" dxfId="0" priority="1374"/>
  </conditionalFormatting>
  <conditionalFormatting sqref="JZS102">
    <cfRule type="duplicateValues" dxfId="0" priority="1373"/>
  </conditionalFormatting>
  <conditionalFormatting sqref="JZZ102">
    <cfRule type="duplicateValues" dxfId="0" priority="1372"/>
  </conditionalFormatting>
  <conditionalFormatting sqref="KAG102">
    <cfRule type="duplicateValues" dxfId="0" priority="1371"/>
  </conditionalFormatting>
  <conditionalFormatting sqref="KAN102">
    <cfRule type="duplicateValues" dxfId="0" priority="1370"/>
  </conditionalFormatting>
  <conditionalFormatting sqref="KAU102">
    <cfRule type="duplicateValues" dxfId="0" priority="1369"/>
  </conditionalFormatting>
  <conditionalFormatting sqref="KBB102">
    <cfRule type="duplicateValues" dxfId="0" priority="1368"/>
  </conditionalFormatting>
  <conditionalFormatting sqref="KBI102">
    <cfRule type="duplicateValues" dxfId="0" priority="1367"/>
  </conditionalFormatting>
  <conditionalFormatting sqref="KBP102">
    <cfRule type="duplicateValues" dxfId="0" priority="1366"/>
  </conditionalFormatting>
  <conditionalFormatting sqref="KBW102">
    <cfRule type="duplicateValues" dxfId="0" priority="1365"/>
  </conditionalFormatting>
  <conditionalFormatting sqref="KCD102">
    <cfRule type="duplicateValues" dxfId="0" priority="1364"/>
  </conditionalFormatting>
  <conditionalFormatting sqref="KCK102">
    <cfRule type="duplicateValues" dxfId="0" priority="1363"/>
  </conditionalFormatting>
  <conditionalFormatting sqref="KCR102">
    <cfRule type="duplicateValues" dxfId="0" priority="1362"/>
  </conditionalFormatting>
  <conditionalFormatting sqref="KCY102">
    <cfRule type="duplicateValues" dxfId="0" priority="1361"/>
  </conditionalFormatting>
  <conditionalFormatting sqref="KDF102">
    <cfRule type="duplicateValues" dxfId="0" priority="1360"/>
  </conditionalFormatting>
  <conditionalFormatting sqref="KDM102">
    <cfRule type="duplicateValues" dxfId="0" priority="1359"/>
  </conditionalFormatting>
  <conditionalFormatting sqref="KDT102">
    <cfRule type="duplicateValues" dxfId="0" priority="1358"/>
  </conditionalFormatting>
  <conditionalFormatting sqref="KEA102">
    <cfRule type="duplicateValues" dxfId="0" priority="1357"/>
  </conditionalFormatting>
  <conditionalFormatting sqref="KEH102">
    <cfRule type="duplicateValues" dxfId="0" priority="1356"/>
  </conditionalFormatting>
  <conditionalFormatting sqref="KEO102">
    <cfRule type="duplicateValues" dxfId="0" priority="1355"/>
  </conditionalFormatting>
  <conditionalFormatting sqref="KEV102">
    <cfRule type="duplicateValues" dxfId="0" priority="1354"/>
  </conditionalFormatting>
  <conditionalFormatting sqref="KFC102">
    <cfRule type="duplicateValues" dxfId="0" priority="1353"/>
  </conditionalFormatting>
  <conditionalFormatting sqref="KFJ102">
    <cfRule type="duplicateValues" dxfId="0" priority="1352"/>
  </conditionalFormatting>
  <conditionalFormatting sqref="KFQ102">
    <cfRule type="duplicateValues" dxfId="0" priority="1351"/>
  </conditionalFormatting>
  <conditionalFormatting sqref="KFX102">
    <cfRule type="duplicateValues" dxfId="0" priority="1350"/>
  </conditionalFormatting>
  <conditionalFormatting sqref="KGE102">
    <cfRule type="duplicateValues" dxfId="0" priority="1349"/>
  </conditionalFormatting>
  <conditionalFormatting sqref="KGL102">
    <cfRule type="duplicateValues" dxfId="0" priority="1348"/>
  </conditionalFormatting>
  <conditionalFormatting sqref="KGS102">
    <cfRule type="duplicateValues" dxfId="0" priority="1347"/>
  </conditionalFormatting>
  <conditionalFormatting sqref="KGZ102">
    <cfRule type="duplicateValues" dxfId="0" priority="1346"/>
  </conditionalFormatting>
  <conditionalFormatting sqref="KHG102">
    <cfRule type="duplicateValues" dxfId="0" priority="1345"/>
  </conditionalFormatting>
  <conditionalFormatting sqref="KHN102">
    <cfRule type="duplicateValues" dxfId="0" priority="1344"/>
  </conditionalFormatting>
  <conditionalFormatting sqref="KHU102">
    <cfRule type="duplicateValues" dxfId="0" priority="1343"/>
  </conditionalFormatting>
  <conditionalFormatting sqref="KIB102">
    <cfRule type="duplicateValues" dxfId="0" priority="1342"/>
  </conditionalFormatting>
  <conditionalFormatting sqref="KII102">
    <cfRule type="duplicateValues" dxfId="0" priority="1341"/>
  </conditionalFormatting>
  <conditionalFormatting sqref="KIP102">
    <cfRule type="duplicateValues" dxfId="0" priority="1340"/>
  </conditionalFormatting>
  <conditionalFormatting sqref="KIW102">
    <cfRule type="duplicateValues" dxfId="0" priority="1339"/>
  </conditionalFormatting>
  <conditionalFormatting sqref="KJD102">
    <cfRule type="duplicateValues" dxfId="0" priority="1338"/>
  </conditionalFormatting>
  <conditionalFormatting sqref="KJK102">
    <cfRule type="duplicateValues" dxfId="0" priority="1337"/>
  </conditionalFormatting>
  <conditionalFormatting sqref="KJR102">
    <cfRule type="duplicateValues" dxfId="0" priority="1336"/>
  </conditionalFormatting>
  <conditionalFormatting sqref="KJY102">
    <cfRule type="duplicateValues" dxfId="0" priority="1335"/>
  </conditionalFormatting>
  <conditionalFormatting sqref="KKF102">
    <cfRule type="duplicateValues" dxfId="0" priority="1334"/>
  </conditionalFormatting>
  <conditionalFormatting sqref="KKM102">
    <cfRule type="duplicateValues" dxfId="0" priority="1333"/>
  </conditionalFormatting>
  <conditionalFormatting sqref="KKT102">
    <cfRule type="duplicateValues" dxfId="0" priority="1332"/>
  </conditionalFormatting>
  <conditionalFormatting sqref="KLA102">
    <cfRule type="duplicateValues" dxfId="0" priority="1331"/>
  </conditionalFormatting>
  <conditionalFormatting sqref="KLH102">
    <cfRule type="duplicateValues" dxfId="0" priority="1330"/>
  </conditionalFormatting>
  <conditionalFormatting sqref="KLO102">
    <cfRule type="duplicateValues" dxfId="0" priority="1329"/>
  </conditionalFormatting>
  <conditionalFormatting sqref="KLV102">
    <cfRule type="duplicateValues" dxfId="0" priority="1328"/>
  </conditionalFormatting>
  <conditionalFormatting sqref="KMC102">
    <cfRule type="duplicateValues" dxfId="0" priority="1327"/>
  </conditionalFormatting>
  <conditionalFormatting sqref="KMJ102">
    <cfRule type="duplicateValues" dxfId="0" priority="1326"/>
  </conditionalFormatting>
  <conditionalFormatting sqref="KMQ102">
    <cfRule type="duplicateValues" dxfId="0" priority="1325"/>
  </conditionalFormatting>
  <conditionalFormatting sqref="KMX102">
    <cfRule type="duplicateValues" dxfId="0" priority="1324"/>
  </conditionalFormatting>
  <conditionalFormatting sqref="KNE102">
    <cfRule type="duplicateValues" dxfId="0" priority="1323"/>
  </conditionalFormatting>
  <conditionalFormatting sqref="KNL102">
    <cfRule type="duplicateValues" dxfId="0" priority="1322"/>
  </conditionalFormatting>
  <conditionalFormatting sqref="KNS102">
    <cfRule type="duplicateValues" dxfId="0" priority="1321"/>
  </conditionalFormatting>
  <conditionalFormatting sqref="KNZ102">
    <cfRule type="duplicateValues" dxfId="0" priority="1320"/>
  </conditionalFormatting>
  <conditionalFormatting sqref="KOG102">
    <cfRule type="duplicateValues" dxfId="0" priority="1319"/>
  </conditionalFormatting>
  <conditionalFormatting sqref="KON102">
    <cfRule type="duplicateValues" dxfId="0" priority="1318"/>
  </conditionalFormatting>
  <conditionalFormatting sqref="KOU102">
    <cfRule type="duplicateValues" dxfId="0" priority="1317"/>
  </conditionalFormatting>
  <conditionalFormatting sqref="KPB102">
    <cfRule type="duplicateValues" dxfId="0" priority="1316"/>
  </conditionalFormatting>
  <conditionalFormatting sqref="KPI102">
    <cfRule type="duplicateValues" dxfId="0" priority="1315"/>
  </conditionalFormatting>
  <conditionalFormatting sqref="KPP102">
    <cfRule type="duplicateValues" dxfId="0" priority="1314"/>
  </conditionalFormatting>
  <conditionalFormatting sqref="KPW102">
    <cfRule type="duplicateValues" dxfId="0" priority="1313"/>
  </conditionalFormatting>
  <conditionalFormatting sqref="KQD102">
    <cfRule type="duplicateValues" dxfId="0" priority="1312"/>
  </conditionalFormatting>
  <conditionalFormatting sqref="KQK102">
    <cfRule type="duplicateValues" dxfId="0" priority="1311"/>
  </conditionalFormatting>
  <conditionalFormatting sqref="KQR102">
    <cfRule type="duplicateValues" dxfId="0" priority="1310"/>
  </conditionalFormatting>
  <conditionalFormatting sqref="KQY102">
    <cfRule type="duplicateValues" dxfId="0" priority="1309"/>
  </conditionalFormatting>
  <conditionalFormatting sqref="KRF102">
    <cfRule type="duplicateValues" dxfId="0" priority="1308"/>
  </conditionalFormatting>
  <conditionalFormatting sqref="KRM102">
    <cfRule type="duplicateValues" dxfId="0" priority="1307"/>
  </conditionalFormatting>
  <conditionalFormatting sqref="KRT102">
    <cfRule type="duplicateValues" dxfId="0" priority="1306"/>
  </conditionalFormatting>
  <conditionalFormatting sqref="KSA102">
    <cfRule type="duplicateValues" dxfId="0" priority="1305"/>
  </conditionalFormatting>
  <conditionalFormatting sqref="KSH102">
    <cfRule type="duplicateValues" dxfId="0" priority="1304"/>
  </conditionalFormatting>
  <conditionalFormatting sqref="KSO102">
    <cfRule type="duplicateValues" dxfId="0" priority="1303"/>
  </conditionalFormatting>
  <conditionalFormatting sqref="KSV102">
    <cfRule type="duplicateValues" dxfId="0" priority="1302"/>
  </conditionalFormatting>
  <conditionalFormatting sqref="KTC102">
    <cfRule type="duplicateValues" dxfId="0" priority="1301"/>
  </conditionalFormatting>
  <conditionalFormatting sqref="KTJ102">
    <cfRule type="duplicateValues" dxfId="0" priority="1300"/>
  </conditionalFormatting>
  <conditionalFormatting sqref="KTQ102">
    <cfRule type="duplicateValues" dxfId="0" priority="1299"/>
  </conditionalFormatting>
  <conditionalFormatting sqref="KTX102">
    <cfRule type="duplicateValues" dxfId="0" priority="1298"/>
  </conditionalFormatting>
  <conditionalFormatting sqref="KUE102">
    <cfRule type="duplicateValues" dxfId="0" priority="1297"/>
  </conditionalFormatting>
  <conditionalFormatting sqref="KUL102">
    <cfRule type="duplicateValues" dxfId="0" priority="1296"/>
  </conditionalFormatting>
  <conditionalFormatting sqref="KUS102">
    <cfRule type="duplicateValues" dxfId="0" priority="1295"/>
  </conditionalFormatting>
  <conditionalFormatting sqref="KUZ102">
    <cfRule type="duplicateValues" dxfId="0" priority="1294"/>
  </conditionalFormatting>
  <conditionalFormatting sqref="KVG102">
    <cfRule type="duplicateValues" dxfId="0" priority="1293"/>
  </conditionalFormatting>
  <conditionalFormatting sqref="KVN102">
    <cfRule type="duplicateValues" dxfId="0" priority="1292"/>
  </conditionalFormatting>
  <conditionalFormatting sqref="KVU102">
    <cfRule type="duplicateValues" dxfId="0" priority="1291"/>
  </conditionalFormatting>
  <conditionalFormatting sqref="KWB102">
    <cfRule type="duplicateValues" dxfId="0" priority="1290"/>
  </conditionalFormatting>
  <conditionalFormatting sqref="KWI102">
    <cfRule type="duplicateValues" dxfId="0" priority="1289"/>
  </conditionalFormatting>
  <conditionalFormatting sqref="KWP102">
    <cfRule type="duplicateValues" dxfId="0" priority="1288"/>
  </conditionalFormatting>
  <conditionalFormatting sqref="KWW102">
    <cfRule type="duplicateValues" dxfId="0" priority="1287"/>
  </conditionalFormatting>
  <conditionalFormatting sqref="KXD102">
    <cfRule type="duplicateValues" dxfId="0" priority="1286"/>
  </conditionalFormatting>
  <conditionalFormatting sqref="KXK102">
    <cfRule type="duplicateValues" dxfId="0" priority="1285"/>
  </conditionalFormatting>
  <conditionalFormatting sqref="KXR102">
    <cfRule type="duplicateValues" dxfId="0" priority="1284"/>
  </conditionalFormatting>
  <conditionalFormatting sqref="KXY102">
    <cfRule type="duplicateValues" dxfId="0" priority="1283"/>
  </conditionalFormatting>
  <conditionalFormatting sqref="KYF102">
    <cfRule type="duplicateValues" dxfId="0" priority="1282"/>
  </conditionalFormatting>
  <conditionalFormatting sqref="KYM102">
    <cfRule type="duplicateValues" dxfId="0" priority="1281"/>
  </conditionalFormatting>
  <conditionalFormatting sqref="KYT102">
    <cfRule type="duplicateValues" dxfId="0" priority="1280"/>
  </conditionalFormatting>
  <conditionalFormatting sqref="KZA102">
    <cfRule type="duplicateValues" dxfId="0" priority="1279"/>
  </conditionalFormatting>
  <conditionalFormatting sqref="KZH102">
    <cfRule type="duplicateValues" dxfId="0" priority="1278"/>
  </conditionalFormatting>
  <conditionalFormatting sqref="KZO102">
    <cfRule type="duplicateValues" dxfId="0" priority="1277"/>
  </conditionalFormatting>
  <conditionalFormatting sqref="KZV102">
    <cfRule type="duplicateValues" dxfId="0" priority="1276"/>
  </conditionalFormatting>
  <conditionalFormatting sqref="LAC102">
    <cfRule type="duplicateValues" dxfId="0" priority="1275"/>
  </conditionalFormatting>
  <conditionalFormatting sqref="LAJ102">
    <cfRule type="duplicateValues" dxfId="0" priority="1274"/>
  </conditionalFormatting>
  <conditionalFormatting sqref="LAQ102">
    <cfRule type="duplicateValues" dxfId="0" priority="1273"/>
  </conditionalFormatting>
  <conditionalFormatting sqref="LAX102">
    <cfRule type="duplicateValues" dxfId="0" priority="1272"/>
  </conditionalFormatting>
  <conditionalFormatting sqref="LBE102">
    <cfRule type="duplicateValues" dxfId="0" priority="1271"/>
  </conditionalFormatting>
  <conditionalFormatting sqref="LBL102">
    <cfRule type="duplicateValues" dxfId="0" priority="1270"/>
  </conditionalFormatting>
  <conditionalFormatting sqref="LBS102">
    <cfRule type="duplicateValues" dxfId="0" priority="1269"/>
  </conditionalFormatting>
  <conditionalFormatting sqref="LBZ102">
    <cfRule type="duplicateValues" dxfId="0" priority="1268"/>
  </conditionalFormatting>
  <conditionalFormatting sqref="LCG102">
    <cfRule type="duplicateValues" dxfId="0" priority="1267"/>
  </conditionalFormatting>
  <conditionalFormatting sqref="LCN102">
    <cfRule type="duplicateValues" dxfId="0" priority="1266"/>
  </conditionalFormatting>
  <conditionalFormatting sqref="LCU102">
    <cfRule type="duplicateValues" dxfId="0" priority="1265"/>
  </conditionalFormatting>
  <conditionalFormatting sqref="LDB102">
    <cfRule type="duplicateValues" dxfId="0" priority="1264"/>
  </conditionalFormatting>
  <conditionalFormatting sqref="LDI102">
    <cfRule type="duplicateValues" dxfId="0" priority="1263"/>
  </conditionalFormatting>
  <conditionalFormatting sqref="LDP102">
    <cfRule type="duplicateValues" dxfId="0" priority="1262"/>
  </conditionalFormatting>
  <conditionalFormatting sqref="LDW102">
    <cfRule type="duplicateValues" dxfId="0" priority="1261"/>
  </conditionalFormatting>
  <conditionalFormatting sqref="LED102">
    <cfRule type="duplicateValues" dxfId="0" priority="1260"/>
  </conditionalFormatting>
  <conditionalFormatting sqref="LEK102">
    <cfRule type="duplicateValues" dxfId="0" priority="1259"/>
  </conditionalFormatting>
  <conditionalFormatting sqref="LER102">
    <cfRule type="duplicateValues" dxfId="0" priority="1258"/>
  </conditionalFormatting>
  <conditionalFormatting sqref="LEY102">
    <cfRule type="duplicateValues" dxfId="0" priority="1257"/>
  </conditionalFormatting>
  <conditionalFormatting sqref="LFF102">
    <cfRule type="duplicateValues" dxfId="0" priority="1256"/>
  </conditionalFormatting>
  <conditionalFormatting sqref="LFM102">
    <cfRule type="duplicateValues" dxfId="0" priority="1255"/>
  </conditionalFormatting>
  <conditionalFormatting sqref="LFT102">
    <cfRule type="duplicateValues" dxfId="0" priority="1254"/>
  </conditionalFormatting>
  <conditionalFormatting sqref="LGA102">
    <cfRule type="duplicateValues" dxfId="0" priority="1253"/>
  </conditionalFormatting>
  <conditionalFormatting sqref="LGH102">
    <cfRule type="duplicateValues" dxfId="0" priority="1252"/>
  </conditionalFormatting>
  <conditionalFormatting sqref="LGO102">
    <cfRule type="duplicateValues" dxfId="0" priority="1251"/>
  </conditionalFormatting>
  <conditionalFormatting sqref="LGV102">
    <cfRule type="duplicateValues" dxfId="0" priority="1250"/>
  </conditionalFormatting>
  <conditionalFormatting sqref="LHC102">
    <cfRule type="duplicateValues" dxfId="0" priority="1249"/>
  </conditionalFormatting>
  <conditionalFormatting sqref="LHJ102">
    <cfRule type="duplicateValues" dxfId="0" priority="1248"/>
  </conditionalFormatting>
  <conditionalFormatting sqref="LHQ102">
    <cfRule type="duplicateValues" dxfId="0" priority="1247"/>
  </conditionalFormatting>
  <conditionalFormatting sqref="LHX102">
    <cfRule type="duplicateValues" dxfId="0" priority="1246"/>
  </conditionalFormatting>
  <conditionalFormatting sqref="LIE102">
    <cfRule type="duplicateValues" dxfId="0" priority="1245"/>
  </conditionalFormatting>
  <conditionalFormatting sqref="LIL102">
    <cfRule type="duplicateValues" dxfId="0" priority="1244"/>
  </conditionalFormatting>
  <conditionalFormatting sqref="LIS102">
    <cfRule type="duplicateValues" dxfId="0" priority="1243"/>
  </conditionalFormatting>
  <conditionalFormatting sqref="LIZ102">
    <cfRule type="duplicateValues" dxfId="0" priority="1242"/>
  </conditionalFormatting>
  <conditionalFormatting sqref="LJG102">
    <cfRule type="duplicateValues" dxfId="0" priority="1241"/>
  </conditionalFormatting>
  <conditionalFormatting sqref="LJN102">
    <cfRule type="duplicateValues" dxfId="0" priority="1240"/>
  </conditionalFormatting>
  <conditionalFormatting sqref="LJU102">
    <cfRule type="duplicateValues" dxfId="0" priority="1239"/>
  </conditionalFormatting>
  <conditionalFormatting sqref="LKB102">
    <cfRule type="duplicateValues" dxfId="0" priority="1238"/>
  </conditionalFormatting>
  <conditionalFormatting sqref="LKI102">
    <cfRule type="duplicateValues" dxfId="0" priority="1237"/>
  </conditionalFormatting>
  <conditionalFormatting sqref="LKP102">
    <cfRule type="duplicateValues" dxfId="0" priority="1236"/>
  </conditionalFormatting>
  <conditionalFormatting sqref="LKW102">
    <cfRule type="duplicateValues" dxfId="0" priority="1235"/>
  </conditionalFormatting>
  <conditionalFormatting sqref="LLD102">
    <cfRule type="duplicateValues" dxfId="0" priority="1234"/>
  </conditionalFormatting>
  <conditionalFormatting sqref="LLK102">
    <cfRule type="duplicateValues" dxfId="0" priority="1233"/>
  </conditionalFormatting>
  <conditionalFormatting sqref="LLR102">
    <cfRule type="duplicateValues" dxfId="0" priority="1232"/>
  </conditionalFormatting>
  <conditionalFormatting sqref="LLY102">
    <cfRule type="duplicateValues" dxfId="0" priority="1231"/>
  </conditionalFormatting>
  <conditionalFormatting sqref="LMF102">
    <cfRule type="duplicateValues" dxfId="0" priority="1230"/>
  </conditionalFormatting>
  <conditionalFormatting sqref="LMM102">
    <cfRule type="duplicateValues" dxfId="0" priority="1229"/>
  </conditionalFormatting>
  <conditionalFormatting sqref="LMT102">
    <cfRule type="duplicateValues" dxfId="0" priority="1228"/>
  </conditionalFormatting>
  <conditionalFormatting sqref="LNA102">
    <cfRule type="duplicateValues" dxfId="0" priority="1227"/>
  </conditionalFormatting>
  <conditionalFormatting sqref="LNH102">
    <cfRule type="duplicateValues" dxfId="0" priority="1226"/>
  </conditionalFormatting>
  <conditionalFormatting sqref="LNO102">
    <cfRule type="duplicateValues" dxfId="0" priority="1225"/>
  </conditionalFormatting>
  <conditionalFormatting sqref="LNV102">
    <cfRule type="duplicateValues" dxfId="0" priority="1224"/>
  </conditionalFormatting>
  <conditionalFormatting sqref="LOC102">
    <cfRule type="duplicateValues" dxfId="0" priority="1223"/>
  </conditionalFormatting>
  <conditionalFormatting sqref="LOJ102">
    <cfRule type="duplicateValues" dxfId="0" priority="1222"/>
  </conditionalFormatting>
  <conditionalFormatting sqref="LOQ102">
    <cfRule type="duplicateValues" dxfId="0" priority="1221"/>
  </conditionalFormatting>
  <conditionalFormatting sqref="LOX102">
    <cfRule type="duplicateValues" dxfId="0" priority="1220"/>
  </conditionalFormatting>
  <conditionalFormatting sqref="LPE102">
    <cfRule type="duplicateValues" dxfId="0" priority="1219"/>
  </conditionalFormatting>
  <conditionalFormatting sqref="LPL102">
    <cfRule type="duplicateValues" dxfId="0" priority="1218"/>
  </conditionalFormatting>
  <conditionalFormatting sqref="LPS102">
    <cfRule type="duplicateValues" dxfId="0" priority="1217"/>
  </conditionalFormatting>
  <conditionalFormatting sqref="LPZ102">
    <cfRule type="duplicateValues" dxfId="0" priority="1216"/>
  </conditionalFormatting>
  <conditionalFormatting sqref="LQG102">
    <cfRule type="duplicateValues" dxfId="0" priority="1215"/>
  </conditionalFormatting>
  <conditionalFormatting sqref="LQN102">
    <cfRule type="duplicateValues" dxfId="0" priority="1214"/>
  </conditionalFormatting>
  <conditionalFormatting sqref="LQU102">
    <cfRule type="duplicateValues" dxfId="0" priority="1213"/>
  </conditionalFormatting>
  <conditionalFormatting sqref="LRB102">
    <cfRule type="duplicateValues" dxfId="0" priority="1212"/>
  </conditionalFormatting>
  <conditionalFormatting sqref="LRI102">
    <cfRule type="duplicateValues" dxfId="0" priority="1211"/>
  </conditionalFormatting>
  <conditionalFormatting sqref="LRP102">
    <cfRule type="duplicateValues" dxfId="0" priority="1210"/>
  </conditionalFormatting>
  <conditionalFormatting sqref="LRW102">
    <cfRule type="duplicateValues" dxfId="0" priority="1209"/>
  </conditionalFormatting>
  <conditionalFormatting sqref="LSD102">
    <cfRule type="duplicateValues" dxfId="0" priority="1208"/>
  </conditionalFormatting>
  <conditionalFormatting sqref="LSK102">
    <cfRule type="duplicateValues" dxfId="0" priority="1207"/>
  </conditionalFormatting>
  <conditionalFormatting sqref="LSR102">
    <cfRule type="duplicateValues" dxfId="0" priority="1206"/>
  </conditionalFormatting>
  <conditionalFormatting sqref="LSY102">
    <cfRule type="duplicateValues" dxfId="0" priority="1205"/>
  </conditionalFormatting>
  <conditionalFormatting sqref="LTF102">
    <cfRule type="duplicateValues" dxfId="0" priority="1204"/>
  </conditionalFormatting>
  <conditionalFormatting sqref="LTM102">
    <cfRule type="duplicateValues" dxfId="0" priority="1203"/>
  </conditionalFormatting>
  <conditionalFormatting sqref="LTT102">
    <cfRule type="duplicateValues" dxfId="0" priority="1202"/>
  </conditionalFormatting>
  <conditionalFormatting sqref="LUA102">
    <cfRule type="duplicateValues" dxfId="0" priority="1201"/>
  </conditionalFormatting>
  <conditionalFormatting sqref="LUH102">
    <cfRule type="duplicateValues" dxfId="0" priority="1200"/>
  </conditionalFormatting>
  <conditionalFormatting sqref="LUO102">
    <cfRule type="duplicateValues" dxfId="0" priority="1199"/>
  </conditionalFormatting>
  <conditionalFormatting sqref="LUV102">
    <cfRule type="duplicateValues" dxfId="0" priority="1198"/>
  </conditionalFormatting>
  <conditionalFormatting sqref="LVC102">
    <cfRule type="duplicateValues" dxfId="0" priority="1197"/>
  </conditionalFormatting>
  <conditionalFormatting sqref="LVJ102">
    <cfRule type="duplicateValues" dxfId="0" priority="1196"/>
  </conditionalFormatting>
  <conditionalFormatting sqref="LVQ102">
    <cfRule type="duplicateValues" dxfId="0" priority="1195"/>
  </conditionalFormatting>
  <conditionalFormatting sqref="LVX102">
    <cfRule type="duplicateValues" dxfId="0" priority="1194"/>
  </conditionalFormatting>
  <conditionalFormatting sqref="LWE102">
    <cfRule type="duplicateValues" dxfId="0" priority="1193"/>
  </conditionalFormatting>
  <conditionalFormatting sqref="LWL102">
    <cfRule type="duplicateValues" dxfId="0" priority="1192"/>
  </conditionalFormatting>
  <conditionalFormatting sqref="LWS102">
    <cfRule type="duplicateValues" dxfId="0" priority="1191"/>
  </conditionalFormatting>
  <conditionalFormatting sqref="LWZ102">
    <cfRule type="duplicateValues" dxfId="0" priority="1190"/>
  </conditionalFormatting>
  <conditionalFormatting sqref="LXG102">
    <cfRule type="duplicateValues" dxfId="0" priority="1189"/>
  </conditionalFormatting>
  <conditionalFormatting sqref="LXN102">
    <cfRule type="duplicateValues" dxfId="0" priority="1188"/>
  </conditionalFormatting>
  <conditionalFormatting sqref="LXU102">
    <cfRule type="duplicateValues" dxfId="0" priority="1187"/>
  </conditionalFormatting>
  <conditionalFormatting sqref="LYB102">
    <cfRule type="duplicateValues" dxfId="0" priority="1186"/>
  </conditionalFormatting>
  <conditionalFormatting sqref="LYI102">
    <cfRule type="duplicateValues" dxfId="0" priority="1185"/>
  </conditionalFormatting>
  <conditionalFormatting sqref="LYP102">
    <cfRule type="duplicateValues" dxfId="0" priority="1184"/>
  </conditionalFormatting>
  <conditionalFormatting sqref="LYW102">
    <cfRule type="duplicateValues" dxfId="0" priority="1183"/>
  </conditionalFormatting>
  <conditionalFormatting sqref="LZD102">
    <cfRule type="duplicateValues" dxfId="0" priority="1182"/>
  </conditionalFormatting>
  <conditionalFormatting sqref="LZK102">
    <cfRule type="duplicateValues" dxfId="0" priority="1181"/>
  </conditionalFormatting>
  <conditionalFormatting sqref="LZR102">
    <cfRule type="duplicateValues" dxfId="0" priority="1180"/>
  </conditionalFormatting>
  <conditionalFormatting sqref="LZY102">
    <cfRule type="duplicateValues" dxfId="0" priority="1179"/>
  </conditionalFormatting>
  <conditionalFormatting sqref="MAF102">
    <cfRule type="duplicateValues" dxfId="0" priority="1178"/>
  </conditionalFormatting>
  <conditionalFormatting sqref="MAM102">
    <cfRule type="duplicateValues" dxfId="0" priority="1177"/>
  </conditionalFormatting>
  <conditionalFormatting sqref="MAT102">
    <cfRule type="duplicateValues" dxfId="0" priority="1176"/>
  </conditionalFormatting>
  <conditionalFormatting sqref="MBA102">
    <cfRule type="duplicateValues" dxfId="0" priority="1175"/>
  </conditionalFormatting>
  <conditionalFormatting sqref="MBH102">
    <cfRule type="duplicateValues" dxfId="0" priority="1174"/>
  </conditionalFormatting>
  <conditionalFormatting sqref="MBO102">
    <cfRule type="duplicateValues" dxfId="0" priority="1173"/>
  </conditionalFormatting>
  <conditionalFormatting sqref="MBV102">
    <cfRule type="duplicateValues" dxfId="0" priority="1172"/>
  </conditionalFormatting>
  <conditionalFormatting sqref="MCC102">
    <cfRule type="duplicateValues" dxfId="0" priority="1171"/>
  </conditionalFormatting>
  <conditionalFormatting sqref="MCJ102">
    <cfRule type="duplicateValues" dxfId="0" priority="1170"/>
  </conditionalFormatting>
  <conditionalFormatting sqref="MCQ102">
    <cfRule type="duplicateValues" dxfId="0" priority="1169"/>
  </conditionalFormatting>
  <conditionalFormatting sqref="MCX102">
    <cfRule type="duplicateValues" dxfId="0" priority="1168"/>
  </conditionalFormatting>
  <conditionalFormatting sqref="MDE102">
    <cfRule type="duplicateValues" dxfId="0" priority="1167"/>
  </conditionalFormatting>
  <conditionalFormatting sqref="MDL102">
    <cfRule type="duplicateValues" dxfId="0" priority="1166"/>
  </conditionalFormatting>
  <conditionalFormatting sqref="MDS102">
    <cfRule type="duplicateValues" dxfId="0" priority="1165"/>
  </conditionalFormatting>
  <conditionalFormatting sqref="MDZ102">
    <cfRule type="duplicateValues" dxfId="0" priority="1164"/>
  </conditionalFormatting>
  <conditionalFormatting sqref="MEG102">
    <cfRule type="duplicateValues" dxfId="0" priority="1163"/>
  </conditionalFormatting>
  <conditionalFormatting sqref="MEN102">
    <cfRule type="duplicateValues" dxfId="0" priority="1162"/>
  </conditionalFormatting>
  <conditionalFormatting sqref="MEU102">
    <cfRule type="duplicateValues" dxfId="0" priority="1161"/>
  </conditionalFormatting>
  <conditionalFormatting sqref="MFB102">
    <cfRule type="duplicateValues" dxfId="0" priority="1160"/>
  </conditionalFormatting>
  <conditionalFormatting sqref="MFI102">
    <cfRule type="duplicateValues" dxfId="0" priority="1159"/>
  </conditionalFormatting>
  <conditionalFormatting sqref="MFP102">
    <cfRule type="duplicateValues" dxfId="0" priority="1158"/>
  </conditionalFormatting>
  <conditionalFormatting sqref="MFW102">
    <cfRule type="duplicateValues" dxfId="0" priority="1157"/>
  </conditionalFormatting>
  <conditionalFormatting sqref="MGD102">
    <cfRule type="duplicateValues" dxfId="0" priority="1156"/>
  </conditionalFormatting>
  <conditionalFormatting sqref="MGK102">
    <cfRule type="duplicateValues" dxfId="0" priority="1155"/>
  </conditionalFormatting>
  <conditionalFormatting sqref="MGR102">
    <cfRule type="duplicateValues" dxfId="0" priority="1154"/>
  </conditionalFormatting>
  <conditionalFormatting sqref="MGY102">
    <cfRule type="duplicateValues" dxfId="0" priority="1153"/>
  </conditionalFormatting>
  <conditionalFormatting sqref="MHF102">
    <cfRule type="duplicateValues" dxfId="0" priority="1152"/>
  </conditionalFormatting>
  <conditionalFormatting sqref="MHM102">
    <cfRule type="duplicateValues" dxfId="0" priority="1151"/>
  </conditionalFormatting>
  <conditionalFormatting sqref="MHT102">
    <cfRule type="duplicateValues" dxfId="0" priority="1150"/>
  </conditionalFormatting>
  <conditionalFormatting sqref="MIA102">
    <cfRule type="duplicateValues" dxfId="0" priority="1149"/>
  </conditionalFormatting>
  <conditionalFormatting sqref="MIH102">
    <cfRule type="duplicateValues" dxfId="0" priority="1148"/>
  </conditionalFormatting>
  <conditionalFormatting sqref="MIO102">
    <cfRule type="duplicateValues" dxfId="0" priority="1147"/>
  </conditionalFormatting>
  <conditionalFormatting sqref="MIV102">
    <cfRule type="duplicateValues" dxfId="0" priority="1146"/>
  </conditionalFormatting>
  <conditionalFormatting sqref="MJC102">
    <cfRule type="duplicateValues" dxfId="0" priority="1145"/>
  </conditionalFormatting>
  <conditionalFormatting sqref="MJJ102">
    <cfRule type="duplicateValues" dxfId="0" priority="1144"/>
  </conditionalFormatting>
  <conditionalFormatting sqref="MJQ102">
    <cfRule type="duplicateValues" dxfId="0" priority="1143"/>
  </conditionalFormatting>
  <conditionalFormatting sqref="MJX102">
    <cfRule type="duplicateValues" dxfId="0" priority="1142"/>
  </conditionalFormatting>
  <conditionalFormatting sqref="MKE102">
    <cfRule type="duplicateValues" dxfId="0" priority="1141"/>
  </conditionalFormatting>
  <conditionalFormatting sqref="MKL102">
    <cfRule type="duplicateValues" dxfId="0" priority="1140"/>
  </conditionalFormatting>
  <conditionalFormatting sqref="MKS102">
    <cfRule type="duplicateValues" dxfId="0" priority="1139"/>
  </conditionalFormatting>
  <conditionalFormatting sqref="MKZ102">
    <cfRule type="duplicateValues" dxfId="0" priority="1138"/>
  </conditionalFormatting>
  <conditionalFormatting sqref="MLG102">
    <cfRule type="duplicateValues" dxfId="0" priority="1137"/>
  </conditionalFormatting>
  <conditionalFormatting sqref="MLN102">
    <cfRule type="duplicateValues" dxfId="0" priority="1136"/>
  </conditionalFormatting>
  <conditionalFormatting sqref="MLU102">
    <cfRule type="duplicateValues" dxfId="0" priority="1135"/>
  </conditionalFormatting>
  <conditionalFormatting sqref="MMB102">
    <cfRule type="duplicateValues" dxfId="0" priority="1134"/>
  </conditionalFormatting>
  <conditionalFormatting sqref="MMI102">
    <cfRule type="duplicateValues" dxfId="0" priority="1133"/>
  </conditionalFormatting>
  <conditionalFormatting sqref="MMP102">
    <cfRule type="duplicateValues" dxfId="0" priority="1132"/>
  </conditionalFormatting>
  <conditionalFormatting sqref="MMW102">
    <cfRule type="duplicateValues" dxfId="0" priority="1131"/>
  </conditionalFormatting>
  <conditionalFormatting sqref="MND102">
    <cfRule type="duplicateValues" dxfId="0" priority="1130"/>
  </conditionalFormatting>
  <conditionalFormatting sqref="MNK102">
    <cfRule type="duplicateValues" dxfId="0" priority="1129"/>
  </conditionalFormatting>
  <conditionalFormatting sqref="MNR102">
    <cfRule type="duplicateValues" dxfId="0" priority="1128"/>
  </conditionalFormatting>
  <conditionalFormatting sqref="MNY102">
    <cfRule type="duplicateValues" dxfId="0" priority="1127"/>
  </conditionalFormatting>
  <conditionalFormatting sqref="MOF102">
    <cfRule type="duplicateValues" dxfId="0" priority="1126"/>
  </conditionalFormatting>
  <conditionalFormatting sqref="MOM102">
    <cfRule type="duplicateValues" dxfId="0" priority="1125"/>
  </conditionalFormatting>
  <conditionalFormatting sqref="MOT102">
    <cfRule type="duplicateValues" dxfId="0" priority="1124"/>
  </conditionalFormatting>
  <conditionalFormatting sqref="MPA102">
    <cfRule type="duplicateValues" dxfId="0" priority="1123"/>
  </conditionalFormatting>
  <conditionalFormatting sqref="MPH102">
    <cfRule type="duplicateValues" dxfId="0" priority="1122"/>
  </conditionalFormatting>
  <conditionalFormatting sqref="MPO102">
    <cfRule type="duplicateValues" dxfId="0" priority="1121"/>
  </conditionalFormatting>
  <conditionalFormatting sqref="MPV102">
    <cfRule type="duplicateValues" dxfId="0" priority="1120"/>
  </conditionalFormatting>
  <conditionalFormatting sqref="MQC102">
    <cfRule type="duplicateValues" dxfId="0" priority="1119"/>
  </conditionalFormatting>
  <conditionalFormatting sqref="MQJ102">
    <cfRule type="duplicateValues" dxfId="0" priority="1118"/>
  </conditionalFormatting>
  <conditionalFormatting sqref="MQQ102">
    <cfRule type="duplicateValues" dxfId="0" priority="1117"/>
  </conditionalFormatting>
  <conditionalFormatting sqref="MQX102">
    <cfRule type="duplicateValues" dxfId="0" priority="1116"/>
  </conditionalFormatting>
  <conditionalFormatting sqref="MRE102">
    <cfRule type="duplicateValues" dxfId="0" priority="1115"/>
  </conditionalFormatting>
  <conditionalFormatting sqref="MRL102">
    <cfRule type="duplicateValues" dxfId="0" priority="1114"/>
  </conditionalFormatting>
  <conditionalFormatting sqref="MRS102">
    <cfRule type="duplicateValues" dxfId="0" priority="1113"/>
  </conditionalFormatting>
  <conditionalFormatting sqref="MRZ102">
    <cfRule type="duplicateValues" dxfId="0" priority="1112"/>
  </conditionalFormatting>
  <conditionalFormatting sqref="MSG102">
    <cfRule type="duplicateValues" dxfId="0" priority="1111"/>
  </conditionalFormatting>
  <conditionalFormatting sqref="MSN102">
    <cfRule type="duplicateValues" dxfId="0" priority="1110"/>
  </conditionalFormatting>
  <conditionalFormatting sqref="MSU102">
    <cfRule type="duplicateValues" dxfId="0" priority="1109"/>
  </conditionalFormatting>
  <conditionalFormatting sqref="MTB102">
    <cfRule type="duplicateValues" dxfId="0" priority="1108"/>
  </conditionalFormatting>
  <conditionalFormatting sqref="MTI102">
    <cfRule type="duplicateValues" dxfId="0" priority="1107"/>
  </conditionalFormatting>
  <conditionalFormatting sqref="MTP102">
    <cfRule type="duplicateValues" dxfId="0" priority="1106"/>
  </conditionalFormatting>
  <conditionalFormatting sqref="MTW102">
    <cfRule type="duplicateValues" dxfId="0" priority="1105"/>
  </conditionalFormatting>
  <conditionalFormatting sqref="MUD102">
    <cfRule type="duplicateValues" dxfId="0" priority="1104"/>
  </conditionalFormatting>
  <conditionalFormatting sqref="MUK102">
    <cfRule type="duplicateValues" dxfId="0" priority="1103"/>
  </conditionalFormatting>
  <conditionalFormatting sqref="MUR102">
    <cfRule type="duplicateValues" dxfId="0" priority="1102"/>
  </conditionalFormatting>
  <conditionalFormatting sqref="MUY102">
    <cfRule type="duplicateValues" dxfId="0" priority="1101"/>
  </conditionalFormatting>
  <conditionalFormatting sqref="MVF102">
    <cfRule type="duplicateValues" dxfId="0" priority="1100"/>
  </conditionalFormatting>
  <conditionalFormatting sqref="MVM102">
    <cfRule type="duplicateValues" dxfId="0" priority="1099"/>
  </conditionalFormatting>
  <conditionalFormatting sqref="MVT102">
    <cfRule type="duplicateValues" dxfId="0" priority="1098"/>
  </conditionalFormatting>
  <conditionalFormatting sqref="MWA102">
    <cfRule type="duplicateValues" dxfId="0" priority="1097"/>
  </conditionalFormatting>
  <conditionalFormatting sqref="MWH102">
    <cfRule type="duplicateValues" dxfId="0" priority="1096"/>
  </conditionalFormatting>
  <conditionalFormatting sqref="MWO102">
    <cfRule type="duplicateValues" dxfId="0" priority="1095"/>
  </conditionalFormatting>
  <conditionalFormatting sqref="MWV102">
    <cfRule type="duplicateValues" dxfId="0" priority="1094"/>
  </conditionalFormatting>
  <conditionalFormatting sqref="MXC102">
    <cfRule type="duplicateValues" dxfId="0" priority="1093"/>
  </conditionalFormatting>
  <conditionalFormatting sqref="MXJ102">
    <cfRule type="duplicateValues" dxfId="0" priority="1092"/>
  </conditionalFormatting>
  <conditionalFormatting sqref="MXQ102">
    <cfRule type="duplicateValues" dxfId="0" priority="1091"/>
  </conditionalFormatting>
  <conditionalFormatting sqref="MXX102">
    <cfRule type="duplicateValues" dxfId="0" priority="1090"/>
  </conditionalFormatting>
  <conditionalFormatting sqref="MYE102">
    <cfRule type="duplicateValues" dxfId="0" priority="1089"/>
  </conditionalFormatting>
  <conditionalFormatting sqref="MYL102">
    <cfRule type="duplicateValues" dxfId="0" priority="1088"/>
  </conditionalFormatting>
  <conditionalFormatting sqref="MYS102">
    <cfRule type="duplicateValues" dxfId="0" priority="1087"/>
  </conditionalFormatting>
  <conditionalFormatting sqref="MYZ102">
    <cfRule type="duplicateValues" dxfId="0" priority="1086"/>
  </conditionalFormatting>
  <conditionalFormatting sqref="MZG102">
    <cfRule type="duplicateValues" dxfId="0" priority="1085"/>
  </conditionalFormatting>
  <conditionalFormatting sqref="MZN102">
    <cfRule type="duplicateValues" dxfId="0" priority="1084"/>
  </conditionalFormatting>
  <conditionalFormatting sqref="MZU102">
    <cfRule type="duplicateValues" dxfId="0" priority="1083"/>
  </conditionalFormatting>
  <conditionalFormatting sqref="NAB102">
    <cfRule type="duplicateValues" dxfId="0" priority="1082"/>
  </conditionalFormatting>
  <conditionalFormatting sqref="NAI102">
    <cfRule type="duplicateValues" dxfId="0" priority="1081"/>
  </conditionalFormatting>
  <conditionalFormatting sqref="NAP102">
    <cfRule type="duplicateValues" dxfId="0" priority="1080"/>
  </conditionalFormatting>
  <conditionalFormatting sqref="NAW102">
    <cfRule type="duplicateValues" dxfId="0" priority="1079"/>
  </conditionalFormatting>
  <conditionalFormatting sqref="NBD102">
    <cfRule type="duplicateValues" dxfId="0" priority="1078"/>
  </conditionalFormatting>
  <conditionalFormatting sqref="NBK102">
    <cfRule type="duplicateValues" dxfId="0" priority="1077"/>
  </conditionalFormatting>
  <conditionalFormatting sqref="NBR102">
    <cfRule type="duplicateValues" dxfId="0" priority="1076"/>
  </conditionalFormatting>
  <conditionalFormatting sqref="NBY102">
    <cfRule type="duplicateValues" dxfId="0" priority="1075"/>
  </conditionalFormatting>
  <conditionalFormatting sqref="NCF102">
    <cfRule type="duplicateValues" dxfId="0" priority="1074"/>
  </conditionalFormatting>
  <conditionalFormatting sqref="NCM102">
    <cfRule type="duplicateValues" dxfId="0" priority="1073"/>
  </conditionalFormatting>
  <conditionalFormatting sqref="NCT102">
    <cfRule type="duplicateValues" dxfId="0" priority="1072"/>
  </conditionalFormatting>
  <conditionalFormatting sqref="NDA102">
    <cfRule type="duplicateValues" dxfId="0" priority="1071"/>
  </conditionalFormatting>
  <conditionalFormatting sqref="NDH102">
    <cfRule type="duplicateValues" dxfId="0" priority="1070"/>
  </conditionalFormatting>
  <conditionalFormatting sqref="NDO102">
    <cfRule type="duplicateValues" dxfId="0" priority="1069"/>
  </conditionalFormatting>
  <conditionalFormatting sqref="NDV102">
    <cfRule type="duplicateValues" dxfId="0" priority="1068"/>
  </conditionalFormatting>
  <conditionalFormatting sqref="NEC102">
    <cfRule type="duplicateValues" dxfId="0" priority="1067"/>
  </conditionalFormatting>
  <conditionalFormatting sqref="NEJ102">
    <cfRule type="duplicateValues" dxfId="0" priority="1066"/>
  </conditionalFormatting>
  <conditionalFormatting sqref="NEQ102">
    <cfRule type="duplicateValues" dxfId="0" priority="1065"/>
  </conditionalFormatting>
  <conditionalFormatting sqref="NEX102">
    <cfRule type="duplicateValues" dxfId="0" priority="1064"/>
  </conditionalFormatting>
  <conditionalFormatting sqref="NFE102">
    <cfRule type="duplicateValues" dxfId="0" priority="1063"/>
  </conditionalFormatting>
  <conditionalFormatting sqref="NFL102">
    <cfRule type="duplicateValues" dxfId="0" priority="1062"/>
  </conditionalFormatting>
  <conditionalFormatting sqref="NFS102">
    <cfRule type="duplicateValues" dxfId="0" priority="1061"/>
  </conditionalFormatting>
  <conditionalFormatting sqref="NFZ102">
    <cfRule type="duplicateValues" dxfId="0" priority="1060"/>
  </conditionalFormatting>
  <conditionalFormatting sqref="NGG102">
    <cfRule type="duplicateValues" dxfId="0" priority="1059"/>
  </conditionalFormatting>
  <conditionalFormatting sqref="NGN102">
    <cfRule type="duplicateValues" dxfId="0" priority="1058"/>
  </conditionalFormatting>
  <conditionalFormatting sqref="NGU102">
    <cfRule type="duplicateValues" dxfId="0" priority="1057"/>
  </conditionalFormatting>
  <conditionalFormatting sqref="NHB102">
    <cfRule type="duplicateValues" dxfId="0" priority="1056"/>
  </conditionalFormatting>
  <conditionalFormatting sqref="NHI102">
    <cfRule type="duplicateValues" dxfId="0" priority="1055"/>
  </conditionalFormatting>
  <conditionalFormatting sqref="NHP102">
    <cfRule type="duplicateValues" dxfId="0" priority="1054"/>
  </conditionalFormatting>
  <conditionalFormatting sqref="NHW102">
    <cfRule type="duplicateValues" dxfId="0" priority="1053"/>
  </conditionalFormatting>
  <conditionalFormatting sqref="NID102">
    <cfRule type="duplicateValues" dxfId="0" priority="1052"/>
  </conditionalFormatting>
  <conditionalFormatting sqref="NIK102">
    <cfRule type="duplicateValues" dxfId="0" priority="1051"/>
  </conditionalFormatting>
  <conditionalFormatting sqref="NIR102">
    <cfRule type="duplicateValues" dxfId="0" priority="1050"/>
  </conditionalFormatting>
  <conditionalFormatting sqref="NIY102">
    <cfRule type="duplicateValues" dxfId="0" priority="1049"/>
  </conditionalFormatting>
  <conditionalFormatting sqref="NJF102">
    <cfRule type="duplicateValues" dxfId="0" priority="1048"/>
  </conditionalFormatting>
  <conditionalFormatting sqref="NJM102">
    <cfRule type="duplicateValues" dxfId="0" priority="1047"/>
  </conditionalFormatting>
  <conditionalFormatting sqref="NJT102">
    <cfRule type="duplicateValues" dxfId="0" priority="1046"/>
  </conditionalFormatting>
  <conditionalFormatting sqref="NKA102">
    <cfRule type="duplicateValues" dxfId="0" priority="1045"/>
  </conditionalFormatting>
  <conditionalFormatting sqref="NKH102">
    <cfRule type="duplicateValues" dxfId="0" priority="1044"/>
  </conditionalFormatting>
  <conditionalFormatting sqref="NKO102">
    <cfRule type="duplicateValues" dxfId="0" priority="1043"/>
  </conditionalFormatting>
  <conditionalFormatting sqref="NKV102">
    <cfRule type="duplicateValues" dxfId="0" priority="1042"/>
  </conditionalFormatting>
  <conditionalFormatting sqref="NLC102">
    <cfRule type="duplicateValues" dxfId="0" priority="1041"/>
  </conditionalFormatting>
  <conditionalFormatting sqref="NLJ102">
    <cfRule type="duplicateValues" dxfId="0" priority="1040"/>
  </conditionalFormatting>
  <conditionalFormatting sqref="NLQ102">
    <cfRule type="duplicateValues" dxfId="0" priority="1039"/>
  </conditionalFormatting>
  <conditionalFormatting sqref="NLX102">
    <cfRule type="duplicateValues" dxfId="0" priority="1038"/>
  </conditionalFormatting>
  <conditionalFormatting sqref="NME102">
    <cfRule type="duplicateValues" dxfId="0" priority="1037"/>
  </conditionalFormatting>
  <conditionalFormatting sqref="NML102">
    <cfRule type="duplicateValues" dxfId="0" priority="1036"/>
  </conditionalFormatting>
  <conditionalFormatting sqref="NMS102">
    <cfRule type="duplicateValues" dxfId="0" priority="1035"/>
  </conditionalFormatting>
  <conditionalFormatting sqref="NMZ102">
    <cfRule type="duplicateValues" dxfId="0" priority="1034"/>
  </conditionalFormatting>
  <conditionalFormatting sqref="NNG102">
    <cfRule type="duplicateValues" dxfId="0" priority="1033"/>
  </conditionalFormatting>
  <conditionalFormatting sqref="NNN102">
    <cfRule type="duplicateValues" dxfId="0" priority="1032"/>
  </conditionalFormatting>
  <conditionalFormatting sqref="NNU102">
    <cfRule type="duplicateValues" dxfId="0" priority="1031"/>
  </conditionalFormatting>
  <conditionalFormatting sqref="NOB102">
    <cfRule type="duplicateValues" dxfId="0" priority="1030"/>
  </conditionalFormatting>
  <conditionalFormatting sqref="NOI102">
    <cfRule type="duplicateValues" dxfId="0" priority="1029"/>
  </conditionalFormatting>
  <conditionalFormatting sqref="NOP102">
    <cfRule type="duplicateValues" dxfId="0" priority="1028"/>
  </conditionalFormatting>
  <conditionalFormatting sqref="NOW102">
    <cfRule type="duplicateValues" dxfId="0" priority="1027"/>
  </conditionalFormatting>
  <conditionalFormatting sqref="NPD102">
    <cfRule type="duplicateValues" dxfId="0" priority="1026"/>
  </conditionalFormatting>
  <conditionalFormatting sqref="NPK102">
    <cfRule type="duplicateValues" dxfId="0" priority="1025"/>
  </conditionalFormatting>
  <conditionalFormatting sqref="NPR102">
    <cfRule type="duplicateValues" dxfId="0" priority="1024"/>
  </conditionalFormatting>
  <conditionalFormatting sqref="NPY102">
    <cfRule type="duplicateValues" dxfId="0" priority="1023"/>
  </conditionalFormatting>
  <conditionalFormatting sqref="NQF102">
    <cfRule type="duplicateValues" dxfId="0" priority="1022"/>
  </conditionalFormatting>
  <conditionalFormatting sqref="NQM102">
    <cfRule type="duplicateValues" dxfId="0" priority="1021"/>
  </conditionalFormatting>
  <conditionalFormatting sqref="NQT102">
    <cfRule type="duplicateValues" dxfId="0" priority="1020"/>
  </conditionalFormatting>
  <conditionalFormatting sqref="NRA102">
    <cfRule type="duplicateValues" dxfId="0" priority="1019"/>
  </conditionalFormatting>
  <conditionalFormatting sqref="NRH102">
    <cfRule type="duplicateValues" dxfId="0" priority="1018"/>
  </conditionalFormatting>
  <conditionalFormatting sqref="NRO102">
    <cfRule type="duplicateValues" dxfId="0" priority="1017"/>
  </conditionalFormatting>
  <conditionalFormatting sqref="NRV102">
    <cfRule type="duplicateValues" dxfId="0" priority="1016"/>
  </conditionalFormatting>
  <conditionalFormatting sqref="NSC102">
    <cfRule type="duplicateValues" dxfId="0" priority="1015"/>
  </conditionalFormatting>
  <conditionalFormatting sqref="NSJ102">
    <cfRule type="duplicateValues" dxfId="0" priority="1014"/>
  </conditionalFormatting>
  <conditionalFormatting sqref="NSQ102">
    <cfRule type="duplicateValues" dxfId="0" priority="1013"/>
  </conditionalFormatting>
  <conditionalFormatting sqref="NSX102">
    <cfRule type="duplicateValues" dxfId="0" priority="1012"/>
  </conditionalFormatting>
  <conditionalFormatting sqref="NTE102">
    <cfRule type="duplicateValues" dxfId="0" priority="1011"/>
  </conditionalFormatting>
  <conditionalFormatting sqref="NTL102">
    <cfRule type="duplicateValues" dxfId="0" priority="1010"/>
  </conditionalFormatting>
  <conditionalFormatting sqref="NTS102">
    <cfRule type="duplicateValues" dxfId="0" priority="1009"/>
  </conditionalFormatting>
  <conditionalFormatting sqref="NTZ102">
    <cfRule type="duplicateValues" dxfId="0" priority="1008"/>
  </conditionalFormatting>
  <conditionalFormatting sqref="NUG102">
    <cfRule type="duplicateValues" dxfId="0" priority="1007"/>
  </conditionalFormatting>
  <conditionalFormatting sqref="NUN102">
    <cfRule type="duplicateValues" dxfId="0" priority="1006"/>
  </conditionalFormatting>
  <conditionalFormatting sqref="NUU102">
    <cfRule type="duplicateValues" dxfId="0" priority="1005"/>
  </conditionalFormatting>
  <conditionalFormatting sqref="NVB102">
    <cfRule type="duplicateValues" dxfId="0" priority="1004"/>
  </conditionalFormatting>
  <conditionalFormatting sqref="NVI102">
    <cfRule type="duplicateValues" dxfId="0" priority="1003"/>
  </conditionalFormatting>
  <conditionalFormatting sqref="NVP102">
    <cfRule type="duplicateValues" dxfId="0" priority="1002"/>
  </conditionalFormatting>
  <conditionalFormatting sqref="NVW102">
    <cfRule type="duplicateValues" dxfId="0" priority="1001"/>
  </conditionalFormatting>
  <conditionalFormatting sqref="NWD102">
    <cfRule type="duplicateValues" dxfId="0" priority="1000"/>
  </conditionalFormatting>
  <conditionalFormatting sqref="NWK102">
    <cfRule type="duplicateValues" dxfId="0" priority="999"/>
  </conditionalFormatting>
  <conditionalFormatting sqref="NWR102">
    <cfRule type="duplicateValues" dxfId="0" priority="998"/>
  </conditionalFormatting>
  <conditionalFormatting sqref="NWY102">
    <cfRule type="duplicateValues" dxfId="0" priority="997"/>
  </conditionalFormatting>
  <conditionalFormatting sqref="NXF102">
    <cfRule type="duplicateValues" dxfId="0" priority="996"/>
  </conditionalFormatting>
  <conditionalFormatting sqref="NXM102">
    <cfRule type="duplicateValues" dxfId="0" priority="995"/>
  </conditionalFormatting>
  <conditionalFormatting sqref="NXT102">
    <cfRule type="duplicateValues" dxfId="0" priority="994"/>
  </conditionalFormatting>
  <conditionalFormatting sqref="NYA102">
    <cfRule type="duplicateValues" dxfId="0" priority="993"/>
  </conditionalFormatting>
  <conditionalFormatting sqref="NYH102">
    <cfRule type="duplicateValues" dxfId="0" priority="992"/>
  </conditionalFormatting>
  <conditionalFormatting sqref="NYO102">
    <cfRule type="duplicateValues" dxfId="0" priority="991"/>
  </conditionalFormatting>
  <conditionalFormatting sqref="NYV102">
    <cfRule type="duplicateValues" dxfId="0" priority="990"/>
  </conditionalFormatting>
  <conditionalFormatting sqref="NZC102">
    <cfRule type="duplicateValues" dxfId="0" priority="989"/>
  </conditionalFormatting>
  <conditionalFormatting sqref="NZJ102">
    <cfRule type="duplicateValues" dxfId="0" priority="988"/>
  </conditionalFormatting>
  <conditionalFormatting sqref="NZQ102">
    <cfRule type="duplicateValues" dxfId="0" priority="987"/>
  </conditionalFormatting>
  <conditionalFormatting sqref="NZX102">
    <cfRule type="duplicateValues" dxfId="0" priority="986"/>
  </conditionalFormatting>
  <conditionalFormatting sqref="OAE102">
    <cfRule type="duplicateValues" dxfId="0" priority="985"/>
  </conditionalFormatting>
  <conditionalFormatting sqref="OAL102">
    <cfRule type="duplicateValues" dxfId="0" priority="984"/>
  </conditionalFormatting>
  <conditionalFormatting sqref="OAS102">
    <cfRule type="duplicateValues" dxfId="0" priority="983"/>
  </conditionalFormatting>
  <conditionalFormatting sqref="OAZ102">
    <cfRule type="duplicateValues" dxfId="0" priority="982"/>
  </conditionalFormatting>
  <conditionalFormatting sqref="OBG102">
    <cfRule type="duplicateValues" dxfId="0" priority="981"/>
  </conditionalFormatting>
  <conditionalFormatting sqref="OBN102">
    <cfRule type="duplicateValues" dxfId="0" priority="980"/>
  </conditionalFormatting>
  <conditionalFormatting sqref="OBU102">
    <cfRule type="duplicateValues" dxfId="0" priority="979"/>
  </conditionalFormatting>
  <conditionalFormatting sqref="OCB102">
    <cfRule type="duplicateValues" dxfId="0" priority="978"/>
  </conditionalFormatting>
  <conditionalFormatting sqref="OCI102">
    <cfRule type="duplicateValues" dxfId="0" priority="977"/>
  </conditionalFormatting>
  <conditionalFormatting sqref="OCP102">
    <cfRule type="duplicateValues" dxfId="0" priority="976"/>
  </conditionalFormatting>
  <conditionalFormatting sqref="OCW102">
    <cfRule type="duplicateValues" dxfId="0" priority="975"/>
  </conditionalFormatting>
  <conditionalFormatting sqref="ODD102">
    <cfRule type="duplicateValues" dxfId="0" priority="974"/>
  </conditionalFormatting>
  <conditionalFormatting sqref="ODK102">
    <cfRule type="duplicateValues" dxfId="0" priority="973"/>
  </conditionalFormatting>
  <conditionalFormatting sqref="ODR102">
    <cfRule type="duplicateValues" dxfId="0" priority="972"/>
  </conditionalFormatting>
  <conditionalFormatting sqref="ODY102">
    <cfRule type="duplicateValues" dxfId="0" priority="971"/>
  </conditionalFormatting>
  <conditionalFormatting sqref="OEF102">
    <cfRule type="duplicateValues" dxfId="0" priority="970"/>
  </conditionalFormatting>
  <conditionalFormatting sqref="OEM102">
    <cfRule type="duplicateValues" dxfId="0" priority="969"/>
  </conditionalFormatting>
  <conditionalFormatting sqref="OET102">
    <cfRule type="duplicateValues" dxfId="0" priority="968"/>
  </conditionalFormatting>
  <conditionalFormatting sqref="OFA102">
    <cfRule type="duplicateValues" dxfId="0" priority="967"/>
  </conditionalFormatting>
  <conditionalFormatting sqref="OFH102">
    <cfRule type="duplicateValues" dxfId="0" priority="966"/>
  </conditionalFormatting>
  <conditionalFormatting sqref="OFO102">
    <cfRule type="duplicateValues" dxfId="0" priority="965"/>
  </conditionalFormatting>
  <conditionalFormatting sqref="OFV102">
    <cfRule type="duplicateValues" dxfId="0" priority="964"/>
  </conditionalFormatting>
  <conditionalFormatting sqref="OGC102">
    <cfRule type="duplicateValues" dxfId="0" priority="963"/>
  </conditionalFormatting>
  <conditionalFormatting sqref="OGJ102">
    <cfRule type="duplicateValues" dxfId="0" priority="962"/>
  </conditionalFormatting>
  <conditionalFormatting sqref="OGQ102">
    <cfRule type="duplicateValues" dxfId="0" priority="961"/>
  </conditionalFormatting>
  <conditionalFormatting sqref="OGX102">
    <cfRule type="duplicateValues" dxfId="0" priority="960"/>
  </conditionalFormatting>
  <conditionalFormatting sqref="OHE102">
    <cfRule type="duplicateValues" dxfId="0" priority="959"/>
  </conditionalFormatting>
  <conditionalFormatting sqref="OHL102">
    <cfRule type="duplicateValues" dxfId="0" priority="958"/>
  </conditionalFormatting>
  <conditionalFormatting sqref="OHS102">
    <cfRule type="duplicateValues" dxfId="0" priority="957"/>
  </conditionalFormatting>
  <conditionalFormatting sqref="OHZ102">
    <cfRule type="duplicateValues" dxfId="0" priority="956"/>
  </conditionalFormatting>
  <conditionalFormatting sqref="OIG102">
    <cfRule type="duplicateValues" dxfId="0" priority="955"/>
  </conditionalFormatting>
  <conditionalFormatting sqref="OIN102">
    <cfRule type="duplicateValues" dxfId="0" priority="954"/>
  </conditionalFormatting>
  <conditionalFormatting sqref="OIU102">
    <cfRule type="duplicateValues" dxfId="0" priority="953"/>
  </conditionalFormatting>
  <conditionalFormatting sqref="OJB102">
    <cfRule type="duplicateValues" dxfId="0" priority="952"/>
  </conditionalFormatting>
  <conditionalFormatting sqref="OJI102">
    <cfRule type="duplicateValues" dxfId="0" priority="951"/>
  </conditionalFormatting>
  <conditionalFormatting sqref="OJP102">
    <cfRule type="duplicateValues" dxfId="0" priority="950"/>
  </conditionalFormatting>
  <conditionalFormatting sqref="OJW102">
    <cfRule type="duplicateValues" dxfId="0" priority="949"/>
  </conditionalFormatting>
  <conditionalFormatting sqref="OKD102">
    <cfRule type="duplicateValues" dxfId="0" priority="948"/>
  </conditionalFormatting>
  <conditionalFormatting sqref="OKK102">
    <cfRule type="duplicateValues" dxfId="0" priority="947"/>
  </conditionalFormatting>
  <conditionalFormatting sqref="OKR102">
    <cfRule type="duplicateValues" dxfId="0" priority="946"/>
  </conditionalFormatting>
  <conditionalFormatting sqref="OKY102">
    <cfRule type="duplicateValues" dxfId="0" priority="945"/>
  </conditionalFormatting>
  <conditionalFormatting sqref="OLF102">
    <cfRule type="duplicateValues" dxfId="0" priority="944"/>
  </conditionalFormatting>
  <conditionalFormatting sqref="OLM102">
    <cfRule type="duplicateValues" dxfId="0" priority="943"/>
  </conditionalFormatting>
  <conditionalFormatting sqref="OLT102">
    <cfRule type="duplicateValues" dxfId="0" priority="942"/>
  </conditionalFormatting>
  <conditionalFormatting sqref="OMA102">
    <cfRule type="duplicateValues" dxfId="0" priority="941"/>
  </conditionalFormatting>
  <conditionalFormatting sqref="OMH102">
    <cfRule type="duplicateValues" dxfId="0" priority="940"/>
  </conditionalFormatting>
  <conditionalFormatting sqref="OMO102">
    <cfRule type="duplicateValues" dxfId="0" priority="939"/>
  </conditionalFormatting>
  <conditionalFormatting sqref="OMV102">
    <cfRule type="duplicateValues" dxfId="0" priority="938"/>
  </conditionalFormatting>
  <conditionalFormatting sqref="ONC102">
    <cfRule type="duplicateValues" dxfId="0" priority="937"/>
  </conditionalFormatting>
  <conditionalFormatting sqref="ONJ102">
    <cfRule type="duplicateValues" dxfId="0" priority="936"/>
  </conditionalFormatting>
  <conditionalFormatting sqref="ONQ102">
    <cfRule type="duplicateValues" dxfId="0" priority="935"/>
  </conditionalFormatting>
  <conditionalFormatting sqref="ONX102">
    <cfRule type="duplicateValues" dxfId="0" priority="934"/>
  </conditionalFormatting>
  <conditionalFormatting sqref="OOE102">
    <cfRule type="duplicateValues" dxfId="0" priority="933"/>
  </conditionalFormatting>
  <conditionalFormatting sqref="OOL102">
    <cfRule type="duplicateValues" dxfId="0" priority="932"/>
  </conditionalFormatting>
  <conditionalFormatting sqref="OOS102">
    <cfRule type="duplicateValues" dxfId="0" priority="931"/>
  </conditionalFormatting>
  <conditionalFormatting sqref="OOZ102">
    <cfRule type="duplicateValues" dxfId="0" priority="930"/>
  </conditionalFormatting>
  <conditionalFormatting sqref="OPG102">
    <cfRule type="duplicateValues" dxfId="0" priority="929"/>
  </conditionalFormatting>
  <conditionalFormatting sqref="OPN102">
    <cfRule type="duplicateValues" dxfId="0" priority="928"/>
  </conditionalFormatting>
  <conditionalFormatting sqref="OPU102">
    <cfRule type="duplicateValues" dxfId="0" priority="927"/>
  </conditionalFormatting>
  <conditionalFormatting sqref="OQB102">
    <cfRule type="duplicateValues" dxfId="0" priority="926"/>
  </conditionalFormatting>
  <conditionalFormatting sqref="OQI102">
    <cfRule type="duplicateValues" dxfId="0" priority="925"/>
  </conditionalFormatting>
  <conditionalFormatting sqref="OQP102">
    <cfRule type="duplicateValues" dxfId="0" priority="924"/>
  </conditionalFormatting>
  <conditionalFormatting sqref="OQW102">
    <cfRule type="duplicateValues" dxfId="0" priority="923"/>
  </conditionalFormatting>
  <conditionalFormatting sqref="ORD102">
    <cfRule type="duplicateValues" dxfId="0" priority="922"/>
  </conditionalFormatting>
  <conditionalFormatting sqref="ORK102">
    <cfRule type="duplicateValues" dxfId="0" priority="921"/>
  </conditionalFormatting>
  <conditionalFormatting sqref="ORR102">
    <cfRule type="duplicateValues" dxfId="0" priority="920"/>
  </conditionalFormatting>
  <conditionalFormatting sqref="ORY102">
    <cfRule type="duplicateValues" dxfId="0" priority="919"/>
  </conditionalFormatting>
  <conditionalFormatting sqref="OSF102">
    <cfRule type="duplicateValues" dxfId="0" priority="918"/>
  </conditionalFormatting>
  <conditionalFormatting sqref="OSM102">
    <cfRule type="duplicateValues" dxfId="0" priority="917"/>
  </conditionalFormatting>
  <conditionalFormatting sqref="OST102">
    <cfRule type="duplicateValues" dxfId="0" priority="916"/>
  </conditionalFormatting>
  <conditionalFormatting sqref="OTA102">
    <cfRule type="duplicateValues" dxfId="0" priority="915"/>
  </conditionalFormatting>
  <conditionalFormatting sqref="OTH102">
    <cfRule type="duplicateValues" dxfId="0" priority="914"/>
  </conditionalFormatting>
  <conditionalFormatting sqref="OTO102">
    <cfRule type="duplicateValues" dxfId="0" priority="913"/>
  </conditionalFormatting>
  <conditionalFormatting sqref="OTV102">
    <cfRule type="duplicateValues" dxfId="0" priority="912"/>
  </conditionalFormatting>
  <conditionalFormatting sqref="OUC102">
    <cfRule type="duplicateValues" dxfId="0" priority="911"/>
  </conditionalFormatting>
  <conditionalFormatting sqref="OUJ102">
    <cfRule type="duplicateValues" dxfId="0" priority="910"/>
  </conditionalFormatting>
  <conditionalFormatting sqref="OUQ102">
    <cfRule type="duplicateValues" dxfId="0" priority="909"/>
  </conditionalFormatting>
  <conditionalFormatting sqref="OUX102">
    <cfRule type="duplicateValues" dxfId="0" priority="908"/>
  </conditionalFormatting>
  <conditionalFormatting sqref="OVE102">
    <cfRule type="duplicateValues" dxfId="0" priority="907"/>
  </conditionalFormatting>
  <conditionalFormatting sqref="OVL102">
    <cfRule type="duplicateValues" dxfId="0" priority="906"/>
  </conditionalFormatting>
  <conditionalFormatting sqref="OVS102">
    <cfRule type="duplicateValues" dxfId="0" priority="905"/>
  </conditionalFormatting>
  <conditionalFormatting sqref="OVZ102">
    <cfRule type="duplicateValues" dxfId="0" priority="904"/>
  </conditionalFormatting>
  <conditionalFormatting sqref="OWG102">
    <cfRule type="duplicateValues" dxfId="0" priority="903"/>
  </conditionalFormatting>
  <conditionalFormatting sqref="OWN102">
    <cfRule type="duplicateValues" dxfId="0" priority="902"/>
  </conditionalFormatting>
  <conditionalFormatting sqref="OWU102">
    <cfRule type="duplicateValues" dxfId="0" priority="901"/>
  </conditionalFormatting>
  <conditionalFormatting sqref="OXB102">
    <cfRule type="duplicateValues" dxfId="0" priority="900"/>
  </conditionalFormatting>
  <conditionalFormatting sqref="OXI102">
    <cfRule type="duplicateValues" dxfId="0" priority="899"/>
  </conditionalFormatting>
  <conditionalFormatting sqref="OXP102">
    <cfRule type="duplicateValues" dxfId="0" priority="898"/>
  </conditionalFormatting>
  <conditionalFormatting sqref="OXW102">
    <cfRule type="duplicateValues" dxfId="0" priority="897"/>
  </conditionalFormatting>
  <conditionalFormatting sqref="OYD102">
    <cfRule type="duplicateValues" dxfId="0" priority="896"/>
  </conditionalFormatting>
  <conditionalFormatting sqref="OYK102">
    <cfRule type="duplicateValues" dxfId="0" priority="895"/>
  </conditionalFormatting>
  <conditionalFormatting sqref="OYR102">
    <cfRule type="duplicateValues" dxfId="0" priority="894"/>
  </conditionalFormatting>
  <conditionalFormatting sqref="OYY102">
    <cfRule type="duplicateValues" dxfId="0" priority="893"/>
  </conditionalFormatting>
  <conditionalFormatting sqref="OZF102">
    <cfRule type="duplicateValues" dxfId="0" priority="892"/>
  </conditionalFormatting>
  <conditionalFormatting sqref="OZM102">
    <cfRule type="duplicateValues" dxfId="0" priority="891"/>
  </conditionalFormatting>
  <conditionalFormatting sqref="OZT102">
    <cfRule type="duplicateValues" dxfId="0" priority="890"/>
  </conditionalFormatting>
  <conditionalFormatting sqref="PAA102">
    <cfRule type="duplicateValues" dxfId="0" priority="889"/>
  </conditionalFormatting>
  <conditionalFormatting sqref="PAH102">
    <cfRule type="duplicateValues" dxfId="0" priority="888"/>
  </conditionalFormatting>
  <conditionalFormatting sqref="PAO102">
    <cfRule type="duplicateValues" dxfId="0" priority="887"/>
  </conditionalFormatting>
  <conditionalFormatting sqref="PAV102">
    <cfRule type="duplicateValues" dxfId="0" priority="886"/>
  </conditionalFormatting>
  <conditionalFormatting sqref="PBC102">
    <cfRule type="duplicateValues" dxfId="0" priority="885"/>
  </conditionalFormatting>
  <conditionalFormatting sqref="PBJ102">
    <cfRule type="duplicateValues" dxfId="0" priority="884"/>
  </conditionalFormatting>
  <conditionalFormatting sqref="PBQ102">
    <cfRule type="duplicateValues" dxfId="0" priority="883"/>
  </conditionalFormatting>
  <conditionalFormatting sqref="PBX102">
    <cfRule type="duplicateValues" dxfId="0" priority="882"/>
  </conditionalFormatting>
  <conditionalFormatting sqref="PCE102">
    <cfRule type="duplicateValues" dxfId="0" priority="881"/>
  </conditionalFormatting>
  <conditionalFormatting sqref="PCL102">
    <cfRule type="duplicateValues" dxfId="0" priority="880"/>
  </conditionalFormatting>
  <conditionalFormatting sqref="PCS102">
    <cfRule type="duplicateValues" dxfId="0" priority="879"/>
  </conditionalFormatting>
  <conditionalFormatting sqref="PCZ102">
    <cfRule type="duplicateValues" dxfId="0" priority="878"/>
  </conditionalFormatting>
  <conditionalFormatting sqref="PDG102">
    <cfRule type="duplicateValues" dxfId="0" priority="877"/>
  </conditionalFormatting>
  <conditionalFormatting sqref="PDN102">
    <cfRule type="duplicateValues" dxfId="0" priority="876"/>
  </conditionalFormatting>
  <conditionalFormatting sqref="PDU102">
    <cfRule type="duplicateValues" dxfId="0" priority="875"/>
  </conditionalFormatting>
  <conditionalFormatting sqref="PEB102">
    <cfRule type="duplicateValues" dxfId="0" priority="874"/>
  </conditionalFormatting>
  <conditionalFormatting sqref="PEI102">
    <cfRule type="duplicateValues" dxfId="0" priority="873"/>
  </conditionalFormatting>
  <conditionalFormatting sqref="PEP102">
    <cfRule type="duplicateValues" dxfId="0" priority="872"/>
  </conditionalFormatting>
  <conditionalFormatting sqref="PEW102">
    <cfRule type="duplicateValues" dxfId="0" priority="871"/>
  </conditionalFormatting>
  <conditionalFormatting sqref="PFD102">
    <cfRule type="duplicateValues" dxfId="0" priority="870"/>
  </conditionalFormatting>
  <conditionalFormatting sqref="PFK102">
    <cfRule type="duplicateValues" dxfId="0" priority="869"/>
  </conditionalFormatting>
  <conditionalFormatting sqref="PFR102">
    <cfRule type="duplicateValues" dxfId="0" priority="868"/>
  </conditionalFormatting>
  <conditionalFormatting sqref="PFY102">
    <cfRule type="duplicateValues" dxfId="0" priority="867"/>
  </conditionalFormatting>
  <conditionalFormatting sqref="PGF102">
    <cfRule type="duplicateValues" dxfId="0" priority="866"/>
  </conditionalFormatting>
  <conditionalFormatting sqref="PGM102">
    <cfRule type="duplicateValues" dxfId="0" priority="865"/>
  </conditionalFormatting>
  <conditionalFormatting sqref="PGT102">
    <cfRule type="duplicateValues" dxfId="0" priority="864"/>
  </conditionalFormatting>
  <conditionalFormatting sqref="PHA102">
    <cfRule type="duplicateValues" dxfId="0" priority="863"/>
  </conditionalFormatting>
  <conditionalFormatting sqref="PHH102">
    <cfRule type="duplicateValues" dxfId="0" priority="862"/>
  </conditionalFormatting>
  <conditionalFormatting sqref="PHO102">
    <cfRule type="duplicateValues" dxfId="0" priority="861"/>
  </conditionalFormatting>
  <conditionalFormatting sqref="PHV102">
    <cfRule type="duplicateValues" dxfId="0" priority="860"/>
  </conditionalFormatting>
  <conditionalFormatting sqref="PIC102">
    <cfRule type="duplicateValues" dxfId="0" priority="859"/>
  </conditionalFormatting>
  <conditionalFormatting sqref="PIJ102">
    <cfRule type="duplicateValues" dxfId="0" priority="858"/>
  </conditionalFormatting>
  <conditionalFormatting sqref="PIQ102">
    <cfRule type="duplicateValues" dxfId="0" priority="857"/>
  </conditionalFormatting>
  <conditionalFormatting sqref="PIX102">
    <cfRule type="duplicateValues" dxfId="0" priority="856"/>
  </conditionalFormatting>
  <conditionalFormatting sqref="PJE102">
    <cfRule type="duplicateValues" dxfId="0" priority="855"/>
  </conditionalFormatting>
  <conditionalFormatting sqref="PJL102">
    <cfRule type="duplicateValues" dxfId="0" priority="854"/>
  </conditionalFormatting>
  <conditionalFormatting sqref="PJS102">
    <cfRule type="duplicateValues" dxfId="0" priority="853"/>
  </conditionalFormatting>
  <conditionalFormatting sqref="PJZ102">
    <cfRule type="duplicateValues" dxfId="0" priority="852"/>
  </conditionalFormatting>
  <conditionalFormatting sqref="PKG102">
    <cfRule type="duplicateValues" dxfId="0" priority="851"/>
  </conditionalFormatting>
  <conditionalFormatting sqref="PKN102">
    <cfRule type="duplicateValues" dxfId="0" priority="850"/>
  </conditionalFormatting>
  <conditionalFormatting sqref="PKU102">
    <cfRule type="duplicateValues" dxfId="0" priority="849"/>
  </conditionalFormatting>
  <conditionalFormatting sqref="PLB102">
    <cfRule type="duplicateValues" dxfId="0" priority="848"/>
  </conditionalFormatting>
  <conditionalFormatting sqref="PLI102">
    <cfRule type="duplicateValues" dxfId="0" priority="847"/>
  </conditionalFormatting>
  <conditionalFormatting sqref="PLP102">
    <cfRule type="duplicateValues" dxfId="0" priority="846"/>
  </conditionalFormatting>
  <conditionalFormatting sqref="PLW102">
    <cfRule type="duplicateValues" dxfId="0" priority="845"/>
  </conditionalFormatting>
  <conditionalFormatting sqref="PMD102">
    <cfRule type="duplicateValues" dxfId="0" priority="844"/>
  </conditionalFormatting>
  <conditionalFormatting sqref="PMK102">
    <cfRule type="duplicateValues" dxfId="0" priority="843"/>
  </conditionalFormatting>
  <conditionalFormatting sqref="PMR102">
    <cfRule type="duplicateValues" dxfId="0" priority="842"/>
  </conditionalFormatting>
  <conditionalFormatting sqref="PMY102">
    <cfRule type="duplicateValues" dxfId="0" priority="841"/>
  </conditionalFormatting>
  <conditionalFormatting sqref="PNF102">
    <cfRule type="duplicateValues" dxfId="0" priority="840"/>
  </conditionalFormatting>
  <conditionalFormatting sqref="PNM102">
    <cfRule type="duplicateValues" dxfId="0" priority="839"/>
  </conditionalFormatting>
  <conditionalFormatting sqref="PNT102">
    <cfRule type="duplicateValues" dxfId="0" priority="838"/>
  </conditionalFormatting>
  <conditionalFormatting sqref="POA102">
    <cfRule type="duplicateValues" dxfId="0" priority="837"/>
  </conditionalFormatting>
  <conditionalFormatting sqref="POH102">
    <cfRule type="duplicateValues" dxfId="0" priority="836"/>
  </conditionalFormatting>
  <conditionalFormatting sqref="POO102">
    <cfRule type="duplicateValues" dxfId="0" priority="835"/>
  </conditionalFormatting>
  <conditionalFormatting sqref="POV102">
    <cfRule type="duplicateValues" dxfId="0" priority="834"/>
  </conditionalFormatting>
  <conditionalFormatting sqref="PPC102">
    <cfRule type="duplicateValues" dxfId="0" priority="833"/>
  </conditionalFormatting>
  <conditionalFormatting sqref="PPJ102">
    <cfRule type="duplicateValues" dxfId="0" priority="832"/>
  </conditionalFormatting>
  <conditionalFormatting sqref="PPQ102">
    <cfRule type="duplicateValues" dxfId="0" priority="831"/>
  </conditionalFormatting>
  <conditionalFormatting sqref="PPX102">
    <cfRule type="duplicateValues" dxfId="0" priority="830"/>
  </conditionalFormatting>
  <conditionalFormatting sqref="PQE102">
    <cfRule type="duplicateValues" dxfId="0" priority="829"/>
  </conditionalFormatting>
  <conditionalFormatting sqref="PQL102">
    <cfRule type="duplicateValues" dxfId="0" priority="828"/>
  </conditionalFormatting>
  <conditionalFormatting sqref="PQS102">
    <cfRule type="duplicateValues" dxfId="0" priority="827"/>
  </conditionalFormatting>
  <conditionalFormatting sqref="PQZ102">
    <cfRule type="duplicateValues" dxfId="0" priority="826"/>
  </conditionalFormatting>
  <conditionalFormatting sqref="PRG102">
    <cfRule type="duplicateValues" dxfId="0" priority="825"/>
  </conditionalFormatting>
  <conditionalFormatting sqref="PRN102">
    <cfRule type="duplicateValues" dxfId="0" priority="824"/>
  </conditionalFormatting>
  <conditionalFormatting sqref="PRU102">
    <cfRule type="duplicateValues" dxfId="0" priority="823"/>
  </conditionalFormatting>
  <conditionalFormatting sqref="PSB102">
    <cfRule type="duplicateValues" dxfId="0" priority="822"/>
  </conditionalFormatting>
  <conditionalFormatting sqref="PSI102">
    <cfRule type="duplicateValues" dxfId="0" priority="821"/>
  </conditionalFormatting>
  <conditionalFormatting sqref="PSP102">
    <cfRule type="duplicateValues" dxfId="0" priority="820"/>
  </conditionalFormatting>
  <conditionalFormatting sqref="PSW102">
    <cfRule type="duplicateValues" dxfId="0" priority="819"/>
  </conditionalFormatting>
  <conditionalFormatting sqref="PTD102">
    <cfRule type="duplicateValues" dxfId="0" priority="818"/>
  </conditionalFormatting>
  <conditionalFormatting sqref="PTK102">
    <cfRule type="duplicateValues" dxfId="0" priority="817"/>
  </conditionalFormatting>
  <conditionalFormatting sqref="PTR102">
    <cfRule type="duplicateValues" dxfId="0" priority="816"/>
  </conditionalFormatting>
  <conditionalFormatting sqref="PTY102">
    <cfRule type="duplicateValues" dxfId="0" priority="815"/>
  </conditionalFormatting>
  <conditionalFormatting sqref="PUF102">
    <cfRule type="duplicateValues" dxfId="0" priority="814"/>
  </conditionalFormatting>
  <conditionalFormatting sqref="PUM102">
    <cfRule type="duplicateValues" dxfId="0" priority="813"/>
  </conditionalFormatting>
  <conditionalFormatting sqref="PUT102">
    <cfRule type="duplicateValues" dxfId="0" priority="812"/>
  </conditionalFormatting>
  <conditionalFormatting sqref="PVA102">
    <cfRule type="duplicateValues" dxfId="0" priority="811"/>
  </conditionalFormatting>
  <conditionalFormatting sqref="PVH102">
    <cfRule type="duplicateValues" dxfId="0" priority="810"/>
  </conditionalFormatting>
  <conditionalFormatting sqref="PVO102">
    <cfRule type="duplicateValues" dxfId="0" priority="809"/>
  </conditionalFormatting>
  <conditionalFormatting sqref="PVV102">
    <cfRule type="duplicateValues" dxfId="0" priority="808"/>
  </conditionalFormatting>
  <conditionalFormatting sqref="PWC102">
    <cfRule type="duplicateValues" dxfId="0" priority="807"/>
  </conditionalFormatting>
  <conditionalFormatting sqref="PWJ102">
    <cfRule type="duplicateValues" dxfId="0" priority="806"/>
  </conditionalFormatting>
  <conditionalFormatting sqref="PWQ102">
    <cfRule type="duplicateValues" dxfId="0" priority="805"/>
  </conditionalFormatting>
  <conditionalFormatting sqref="PWX102">
    <cfRule type="duplicateValues" dxfId="0" priority="804"/>
  </conditionalFormatting>
  <conditionalFormatting sqref="PXE102">
    <cfRule type="duplicateValues" dxfId="0" priority="803"/>
  </conditionalFormatting>
  <conditionalFormatting sqref="PXL102">
    <cfRule type="duplicateValues" dxfId="0" priority="802"/>
  </conditionalFormatting>
  <conditionalFormatting sqref="PXS102">
    <cfRule type="duplicateValues" dxfId="0" priority="801"/>
  </conditionalFormatting>
  <conditionalFormatting sqref="PXZ102">
    <cfRule type="duplicateValues" dxfId="0" priority="800"/>
  </conditionalFormatting>
  <conditionalFormatting sqref="PYG102">
    <cfRule type="duplicateValues" dxfId="0" priority="799"/>
  </conditionalFormatting>
  <conditionalFormatting sqref="PYN102">
    <cfRule type="duplicateValues" dxfId="0" priority="798"/>
  </conditionalFormatting>
  <conditionalFormatting sqref="PYU102">
    <cfRule type="duplicateValues" dxfId="0" priority="797"/>
  </conditionalFormatting>
  <conditionalFormatting sqref="PZB102">
    <cfRule type="duplicateValues" dxfId="0" priority="796"/>
  </conditionalFormatting>
  <conditionalFormatting sqref="PZI102">
    <cfRule type="duplicateValues" dxfId="0" priority="795"/>
  </conditionalFormatting>
  <conditionalFormatting sqref="PZP102">
    <cfRule type="duplicateValues" dxfId="0" priority="794"/>
  </conditionalFormatting>
  <conditionalFormatting sqref="PZW102">
    <cfRule type="duplicateValues" dxfId="0" priority="793"/>
  </conditionalFormatting>
  <conditionalFormatting sqref="QAD102">
    <cfRule type="duplicateValues" dxfId="0" priority="792"/>
  </conditionalFormatting>
  <conditionalFormatting sqref="QAK102">
    <cfRule type="duplicateValues" dxfId="0" priority="791"/>
  </conditionalFormatting>
  <conditionalFormatting sqref="QAR102">
    <cfRule type="duplicateValues" dxfId="0" priority="790"/>
  </conditionalFormatting>
  <conditionalFormatting sqref="QAY102">
    <cfRule type="duplicateValues" dxfId="0" priority="789"/>
  </conditionalFormatting>
  <conditionalFormatting sqref="QBF102">
    <cfRule type="duplicateValues" dxfId="0" priority="788"/>
  </conditionalFormatting>
  <conditionalFormatting sqref="QBM102">
    <cfRule type="duplicateValues" dxfId="0" priority="787"/>
  </conditionalFormatting>
  <conditionalFormatting sqref="QBT102">
    <cfRule type="duplicateValues" dxfId="0" priority="786"/>
  </conditionalFormatting>
  <conditionalFormatting sqref="QCA102">
    <cfRule type="duplicateValues" dxfId="0" priority="785"/>
  </conditionalFormatting>
  <conditionalFormatting sqref="QCH102">
    <cfRule type="duplicateValues" dxfId="0" priority="784"/>
  </conditionalFormatting>
  <conditionalFormatting sqref="QCO102">
    <cfRule type="duplicateValues" dxfId="0" priority="783"/>
  </conditionalFormatting>
  <conditionalFormatting sqref="QCV102">
    <cfRule type="duplicateValues" dxfId="0" priority="782"/>
  </conditionalFormatting>
  <conditionalFormatting sqref="QDC102">
    <cfRule type="duplicateValues" dxfId="0" priority="781"/>
  </conditionalFormatting>
  <conditionalFormatting sqref="QDJ102">
    <cfRule type="duplicateValues" dxfId="0" priority="780"/>
  </conditionalFormatting>
  <conditionalFormatting sqref="QDQ102">
    <cfRule type="duplicateValues" dxfId="0" priority="779"/>
  </conditionalFormatting>
  <conditionalFormatting sqref="QDX102">
    <cfRule type="duplicateValues" dxfId="0" priority="778"/>
  </conditionalFormatting>
  <conditionalFormatting sqref="QEE102">
    <cfRule type="duplicateValues" dxfId="0" priority="777"/>
  </conditionalFormatting>
  <conditionalFormatting sqref="QEL102">
    <cfRule type="duplicateValues" dxfId="0" priority="776"/>
  </conditionalFormatting>
  <conditionalFormatting sqref="QES102">
    <cfRule type="duplicateValues" dxfId="0" priority="775"/>
  </conditionalFormatting>
  <conditionalFormatting sqref="QEZ102">
    <cfRule type="duplicateValues" dxfId="0" priority="774"/>
  </conditionalFormatting>
  <conditionalFormatting sqref="QFG102">
    <cfRule type="duplicateValues" dxfId="0" priority="773"/>
  </conditionalFormatting>
  <conditionalFormatting sqref="QFN102">
    <cfRule type="duplicateValues" dxfId="0" priority="772"/>
  </conditionalFormatting>
  <conditionalFormatting sqref="QFU102">
    <cfRule type="duplicateValues" dxfId="0" priority="771"/>
  </conditionalFormatting>
  <conditionalFormatting sqref="QGB102">
    <cfRule type="duplicateValues" dxfId="0" priority="770"/>
  </conditionalFormatting>
  <conditionalFormatting sqref="QGI102">
    <cfRule type="duplicateValues" dxfId="0" priority="769"/>
  </conditionalFormatting>
  <conditionalFormatting sqref="QGP102">
    <cfRule type="duplicateValues" dxfId="0" priority="768"/>
  </conditionalFormatting>
  <conditionalFormatting sqref="QGW102">
    <cfRule type="duplicateValues" dxfId="0" priority="767"/>
  </conditionalFormatting>
  <conditionalFormatting sqref="QHD102">
    <cfRule type="duplicateValues" dxfId="0" priority="766"/>
  </conditionalFormatting>
  <conditionalFormatting sqref="QHK102">
    <cfRule type="duplicateValues" dxfId="0" priority="765"/>
  </conditionalFormatting>
  <conditionalFormatting sqref="QHR102">
    <cfRule type="duplicateValues" dxfId="0" priority="764"/>
  </conditionalFormatting>
  <conditionalFormatting sqref="QHY102">
    <cfRule type="duplicateValues" dxfId="0" priority="763"/>
  </conditionalFormatting>
  <conditionalFormatting sqref="QIF102">
    <cfRule type="duplicateValues" dxfId="0" priority="762"/>
  </conditionalFormatting>
  <conditionalFormatting sqref="QIM102">
    <cfRule type="duplicateValues" dxfId="0" priority="761"/>
  </conditionalFormatting>
  <conditionalFormatting sqref="QIT102">
    <cfRule type="duplicateValues" dxfId="0" priority="760"/>
  </conditionalFormatting>
  <conditionalFormatting sqref="QJA102">
    <cfRule type="duplicateValues" dxfId="0" priority="759"/>
  </conditionalFormatting>
  <conditionalFormatting sqref="QJH102">
    <cfRule type="duplicateValues" dxfId="0" priority="758"/>
  </conditionalFormatting>
  <conditionalFormatting sqref="QJO102">
    <cfRule type="duplicateValues" dxfId="0" priority="757"/>
  </conditionalFormatting>
  <conditionalFormatting sqref="QJV102">
    <cfRule type="duplicateValues" dxfId="0" priority="756"/>
  </conditionalFormatting>
  <conditionalFormatting sqref="QKC102">
    <cfRule type="duplicateValues" dxfId="0" priority="755"/>
  </conditionalFormatting>
  <conditionalFormatting sqref="QKJ102">
    <cfRule type="duplicateValues" dxfId="0" priority="754"/>
  </conditionalFormatting>
  <conditionalFormatting sqref="QKQ102">
    <cfRule type="duplicateValues" dxfId="0" priority="753"/>
  </conditionalFormatting>
  <conditionalFormatting sqref="QKX102">
    <cfRule type="duplicateValues" dxfId="0" priority="752"/>
  </conditionalFormatting>
  <conditionalFormatting sqref="QLE102">
    <cfRule type="duplicateValues" dxfId="0" priority="751"/>
  </conditionalFormatting>
  <conditionalFormatting sqref="QLL102">
    <cfRule type="duplicateValues" dxfId="0" priority="750"/>
  </conditionalFormatting>
  <conditionalFormatting sqref="QLS102">
    <cfRule type="duplicateValues" dxfId="0" priority="749"/>
  </conditionalFormatting>
  <conditionalFormatting sqref="QLZ102">
    <cfRule type="duplicateValues" dxfId="0" priority="748"/>
  </conditionalFormatting>
  <conditionalFormatting sqref="QMG102">
    <cfRule type="duplicateValues" dxfId="0" priority="747"/>
  </conditionalFormatting>
  <conditionalFormatting sqref="QMN102">
    <cfRule type="duplicateValues" dxfId="0" priority="746"/>
  </conditionalFormatting>
  <conditionalFormatting sqref="QMU102">
    <cfRule type="duplicateValues" dxfId="0" priority="745"/>
  </conditionalFormatting>
  <conditionalFormatting sqref="QNB102">
    <cfRule type="duplicateValues" dxfId="0" priority="744"/>
  </conditionalFormatting>
  <conditionalFormatting sqref="QNI102">
    <cfRule type="duplicateValues" dxfId="0" priority="743"/>
  </conditionalFormatting>
  <conditionalFormatting sqref="QNP102">
    <cfRule type="duplicateValues" dxfId="0" priority="742"/>
  </conditionalFormatting>
  <conditionalFormatting sqref="QNW102">
    <cfRule type="duplicateValues" dxfId="0" priority="741"/>
  </conditionalFormatting>
  <conditionalFormatting sqref="QOD102">
    <cfRule type="duplicateValues" dxfId="0" priority="740"/>
  </conditionalFormatting>
  <conditionalFormatting sqref="QOK102">
    <cfRule type="duplicateValues" dxfId="0" priority="739"/>
  </conditionalFormatting>
  <conditionalFormatting sqref="QOR102">
    <cfRule type="duplicateValues" dxfId="0" priority="738"/>
  </conditionalFormatting>
  <conditionalFormatting sqref="QOY102">
    <cfRule type="duplicateValues" dxfId="0" priority="737"/>
  </conditionalFormatting>
  <conditionalFormatting sqref="QPF102">
    <cfRule type="duplicateValues" dxfId="0" priority="736"/>
  </conditionalFormatting>
  <conditionalFormatting sqref="QPM102">
    <cfRule type="duplicateValues" dxfId="0" priority="735"/>
  </conditionalFormatting>
  <conditionalFormatting sqref="QPT102">
    <cfRule type="duplicateValues" dxfId="0" priority="734"/>
  </conditionalFormatting>
  <conditionalFormatting sqref="QQA102">
    <cfRule type="duplicateValues" dxfId="0" priority="733"/>
  </conditionalFormatting>
  <conditionalFormatting sqref="QQH102">
    <cfRule type="duplicateValues" dxfId="0" priority="732"/>
  </conditionalFormatting>
  <conditionalFormatting sqref="QQO102">
    <cfRule type="duplicateValues" dxfId="0" priority="731"/>
  </conditionalFormatting>
  <conditionalFormatting sqref="QQV102">
    <cfRule type="duplicateValues" dxfId="0" priority="730"/>
  </conditionalFormatting>
  <conditionalFormatting sqref="QRC102">
    <cfRule type="duplicateValues" dxfId="0" priority="729"/>
  </conditionalFormatting>
  <conditionalFormatting sqref="QRJ102">
    <cfRule type="duplicateValues" dxfId="0" priority="728"/>
  </conditionalFormatting>
  <conditionalFormatting sqref="QRQ102">
    <cfRule type="duplicateValues" dxfId="0" priority="727"/>
  </conditionalFormatting>
  <conditionalFormatting sqref="QRX102">
    <cfRule type="duplicateValues" dxfId="0" priority="726"/>
  </conditionalFormatting>
  <conditionalFormatting sqref="QSE102">
    <cfRule type="duplicateValues" dxfId="0" priority="725"/>
  </conditionalFormatting>
  <conditionalFormatting sqref="QSL102">
    <cfRule type="duplicateValues" dxfId="0" priority="724"/>
  </conditionalFormatting>
  <conditionalFormatting sqref="QSS102">
    <cfRule type="duplicateValues" dxfId="0" priority="723"/>
  </conditionalFormatting>
  <conditionalFormatting sqref="QSZ102">
    <cfRule type="duplicateValues" dxfId="0" priority="722"/>
  </conditionalFormatting>
  <conditionalFormatting sqref="QTG102">
    <cfRule type="duplicateValues" dxfId="0" priority="721"/>
  </conditionalFormatting>
  <conditionalFormatting sqref="QTN102">
    <cfRule type="duplicateValues" dxfId="0" priority="720"/>
  </conditionalFormatting>
  <conditionalFormatting sqref="QTU102">
    <cfRule type="duplicateValues" dxfId="0" priority="719"/>
  </conditionalFormatting>
  <conditionalFormatting sqref="QUB102">
    <cfRule type="duplicateValues" dxfId="0" priority="718"/>
  </conditionalFormatting>
  <conditionalFormatting sqref="QUI102">
    <cfRule type="duplicateValues" dxfId="0" priority="717"/>
  </conditionalFormatting>
  <conditionalFormatting sqref="QUP102">
    <cfRule type="duplicateValues" dxfId="0" priority="716"/>
  </conditionalFormatting>
  <conditionalFormatting sqref="QUW102">
    <cfRule type="duplicateValues" dxfId="0" priority="715"/>
  </conditionalFormatting>
  <conditionalFormatting sqref="QVD102">
    <cfRule type="duplicateValues" dxfId="0" priority="714"/>
  </conditionalFormatting>
  <conditionalFormatting sqref="QVK102">
    <cfRule type="duplicateValues" dxfId="0" priority="713"/>
  </conditionalFormatting>
  <conditionalFormatting sqref="QVR102">
    <cfRule type="duplicateValues" dxfId="0" priority="712"/>
  </conditionalFormatting>
  <conditionalFormatting sqref="QVY102">
    <cfRule type="duplicateValues" dxfId="0" priority="711"/>
  </conditionalFormatting>
  <conditionalFormatting sqref="QWF102">
    <cfRule type="duplicateValues" dxfId="0" priority="710"/>
  </conditionalFormatting>
  <conditionalFormatting sqref="QWM102">
    <cfRule type="duplicateValues" dxfId="0" priority="709"/>
  </conditionalFormatting>
  <conditionalFormatting sqref="QWT102">
    <cfRule type="duplicateValues" dxfId="0" priority="708"/>
  </conditionalFormatting>
  <conditionalFormatting sqref="QXA102">
    <cfRule type="duplicateValues" dxfId="0" priority="707"/>
  </conditionalFormatting>
  <conditionalFormatting sqref="QXH102">
    <cfRule type="duplicateValues" dxfId="0" priority="706"/>
  </conditionalFormatting>
  <conditionalFormatting sqref="QXO102">
    <cfRule type="duplicateValues" dxfId="0" priority="705"/>
  </conditionalFormatting>
  <conditionalFormatting sqref="QXV102">
    <cfRule type="duplicateValues" dxfId="0" priority="704"/>
  </conditionalFormatting>
  <conditionalFormatting sqref="QYC102">
    <cfRule type="duplicateValues" dxfId="0" priority="703"/>
  </conditionalFormatting>
  <conditionalFormatting sqref="QYJ102">
    <cfRule type="duplicateValues" dxfId="0" priority="702"/>
  </conditionalFormatting>
  <conditionalFormatting sqref="QYQ102">
    <cfRule type="duplicateValues" dxfId="0" priority="701"/>
  </conditionalFormatting>
  <conditionalFormatting sqref="QYX102">
    <cfRule type="duplicateValues" dxfId="0" priority="700"/>
  </conditionalFormatting>
  <conditionalFormatting sqref="QZE102">
    <cfRule type="duplicateValues" dxfId="0" priority="699"/>
  </conditionalFormatting>
  <conditionalFormatting sqref="QZL102">
    <cfRule type="duplicateValues" dxfId="0" priority="698"/>
  </conditionalFormatting>
  <conditionalFormatting sqref="QZS102">
    <cfRule type="duplicateValues" dxfId="0" priority="697"/>
  </conditionalFormatting>
  <conditionalFormatting sqref="QZZ102">
    <cfRule type="duplicateValues" dxfId="0" priority="696"/>
  </conditionalFormatting>
  <conditionalFormatting sqref="RAG102">
    <cfRule type="duplicateValues" dxfId="0" priority="695"/>
  </conditionalFormatting>
  <conditionalFormatting sqref="RAN102">
    <cfRule type="duplicateValues" dxfId="0" priority="694"/>
  </conditionalFormatting>
  <conditionalFormatting sqref="RAU102">
    <cfRule type="duplicateValues" dxfId="0" priority="693"/>
  </conditionalFormatting>
  <conditionalFormatting sqref="RBB102">
    <cfRule type="duplicateValues" dxfId="0" priority="692"/>
  </conditionalFormatting>
  <conditionalFormatting sqref="RBI102">
    <cfRule type="duplicateValues" dxfId="0" priority="691"/>
  </conditionalFormatting>
  <conditionalFormatting sqref="RBP102">
    <cfRule type="duplicateValues" dxfId="0" priority="690"/>
  </conditionalFormatting>
  <conditionalFormatting sqref="RBW102">
    <cfRule type="duplicateValues" dxfId="0" priority="689"/>
  </conditionalFormatting>
  <conditionalFormatting sqref="RCD102">
    <cfRule type="duplicateValues" dxfId="0" priority="688"/>
  </conditionalFormatting>
  <conditionalFormatting sqref="RCK102">
    <cfRule type="duplicateValues" dxfId="0" priority="687"/>
  </conditionalFormatting>
  <conditionalFormatting sqref="RCR102">
    <cfRule type="duplicateValues" dxfId="0" priority="686"/>
  </conditionalFormatting>
  <conditionalFormatting sqref="RCY102">
    <cfRule type="duplicateValues" dxfId="0" priority="685"/>
  </conditionalFormatting>
  <conditionalFormatting sqref="RDF102">
    <cfRule type="duplicateValues" dxfId="0" priority="684"/>
  </conditionalFormatting>
  <conditionalFormatting sqref="RDM102">
    <cfRule type="duplicateValues" dxfId="0" priority="683"/>
  </conditionalFormatting>
  <conditionalFormatting sqref="RDT102">
    <cfRule type="duplicateValues" dxfId="0" priority="682"/>
  </conditionalFormatting>
  <conditionalFormatting sqref="REA102">
    <cfRule type="duplicateValues" dxfId="0" priority="681"/>
  </conditionalFormatting>
  <conditionalFormatting sqref="REH102">
    <cfRule type="duplicateValues" dxfId="0" priority="680"/>
  </conditionalFormatting>
  <conditionalFormatting sqref="REO102">
    <cfRule type="duplicateValues" dxfId="0" priority="679"/>
  </conditionalFormatting>
  <conditionalFormatting sqref="REV102">
    <cfRule type="duplicateValues" dxfId="0" priority="678"/>
  </conditionalFormatting>
  <conditionalFormatting sqref="RFC102">
    <cfRule type="duplicateValues" dxfId="0" priority="677"/>
  </conditionalFormatting>
  <conditionalFormatting sqref="RFJ102">
    <cfRule type="duplicateValues" dxfId="0" priority="676"/>
  </conditionalFormatting>
  <conditionalFormatting sqref="RFQ102">
    <cfRule type="duplicateValues" dxfId="0" priority="675"/>
  </conditionalFormatting>
  <conditionalFormatting sqref="RFX102">
    <cfRule type="duplicateValues" dxfId="0" priority="674"/>
  </conditionalFormatting>
  <conditionalFormatting sqref="RGE102">
    <cfRule type="duplicateValues" dxfId="0" priority="673"/>
  </conditionalFormatting>
  <conditionalFormatting sqref="RGL102">
    <cfRule type="duplicateValues" dxfId="0" priority="672"/>
  </conditionalFormatting>
  <conditionalFormatting sqref="RGS102">
    <cfRule type="duplicateValues" dxfId="0" priority="671"/>
  </conditionalFormatting>
  <conditionalFormatting sqref="RGZ102">
    <cfRule type="duplicateValues" dxfId="0" priority="670"/>
  </conditionalFormatting>
  <conditionalFormatting sqref="RHG102">
    <cfRule type="duplicateValues" dxfId="0" priority="669"/>
  </conditionalFormatting>
  <conditionalFormatting sqref="RHN102">
    <cfRule type="duplicateValues" dxfId="0" priority="668"/>
  </conditionalFormatting>
  <conditionalFormatting sqref="RHU102">
    <cfRule type="duplicateValues" dxfId="0" priority="667"/>
  </conditionalFormatting>
  <conditionalFormatting sqref="RIB102">
    <cfRule type="duplicateValues" dxfId="0" priority="666"/>
  </conditionalFormatting>
  <conditionalFormatting sqref="RII102">
    <cfRule type="duplicateValues" dxfId="0" priority="665"/>
  </conditionalFormatting>
  <conditionalFormatting sqref="RIP102">
    <cfRule type="duplicateValues" dxfId="0" priority="664"/>
  </conditionalFormatting>
  <conditionalFormatting sqref="RIW102">
    <cfRule type="duplicateValues" dxfId="0" priority="663"/>
  </conditionalFormatting>
  <conditionalFormatting sqref="RJD102">
    <cfRule type="duplicateValues" dxfId="0" priority="662"/>
  </conditionalFormatting>
  <conditionalFormatting sqref="RJK102">
    <cfRule type="duplicateValues" dxfId="0" priority="661"/>
  </conditionalFormatting>
  <conditionalFormatting sqref="RJR102">
    <cfRule type="duplicateValues" dxfId="0" priority="660"/>
  </conditionalFormatting>
  <conditionalFormatting sqref="RJY102">
    <cfRule type="duplicateValues" dxfId="0" priority="659"/>
  </conditionalFormatting>
  <conditionalFormatting sqref="RKF102">
    <cfRule type="duplicateValues" dxfId="0" priority="658"/>
  </conditionalFormatting>
  <conditionalFormatting sqref="RKM102">
    <cfRule type="duplicateValues" dxfId="0" priority="657"/>
  </conditionalFormatting>
  <conditionalFormatting sqref="RKT102">
    <cfRule type="duplicateValues" dxfId="0" priority="656"/>
  </conditionalFormatting>
  <conditionalFormatting sqref="RLA102">
    <cfRule type="duplicateValues" dxfId="0" priority="655"/>
  </conditionalFormatting>
  <conditionalFormatting sqref="RLH102">
    <cfRule type="duplicateValues" dxfId="0" priority="654"/>
  </conditionalFormatting>
  <conditionalFormatting sqref="RLO102">
    <cfRule type="duplicateValues" dxfId="0" priority="653"/>
  </conditionalFormatting>
  <conditionalFormatting sqref="RLV102">
    <cfRule type="duplicateValues" dxfId="0" priority="652"/>
  </conditionalFormatting>
  <conditionalFormatting sqref="RMC102">
    <cfRule type="duplicateValues" dxfId="0" priority="651"/>
  </conditionalFormatting>
  <conditionalFormatting sqref="RMJ102">
    <cfRule type="duplicateValues" dxfId="0" priority="650"/>
  </conditionalFormatting>
  <conditionalFormatting sqref="RMQ102">
    <cfRule type="duplicateValues" dxfId="0" priority="649"/>
  </conditionalFormatting>
  <conditionalFormatting sqref="RMX102">
    <cfRule type="duplicateValues" dxfId="0" priority="648"/>
  </conditionalFormatting>
  <conditionalFormatting sqref="RNE102">
    <cfRule type="duplicateValues" dxfId="0" priority="647"/>
  </conditionalFormatting>
  <conditionalFormatting sqref="RNL102">
    <cfRule type="duplicateValues" dxfId="0" priority="646"/>
  </conditionalFormatting>
  <conditionalFormatting sqref="RNS102">
    <cfRule type="duplicateValues" dxfId="0" priority="645"/>
  </conditionalFormatting>
  <conditionalFormatting sqref="RNZ102">
    <cfRule type="duplicateValues" dxfId="0" priority="644"/>
  </conditionalFormatting>
  <conditionalFormatting sqref="ROG102">
    <cfRule type="duplicateValues" dxfId="0" priority="643"/>
  </conditionalFormatting>
  <conditionalFormatting sqref="RON102">
    <cfRule type="duplicateValues" dxfId="0" priority="642"/>
  </conditionalFormatting>
  <conditionalFormatting sqref="ROU102">
    <cfRule type="duplicateValues" dxfId="0" priority="641"/>
  </conditionalFormatting>
  <conditionalFormatting sqref="RPB102">
    <cfRule type="duplicateValues" dxfId="0" priority="640"/>
  </conditionalFormatting>
  <conditionalFormatting sqref="RPI102">
    <cfRule type="duplicateValues" dxfId="0" priority="639"/>
  </conditionalFormatting>
  <conditionalFormatting sqref="RPP102">
    <cfRule type="duplicateValues" dxfId="0" priority="638"/>
  </conditionalFormatting>
  <conditionalFormatting sqref="RPW102">
    <cfRule type="duplicateValues" dxfId="0" priority="637"/>
  </conditionalFormatting>
  <conditionalFormatting sqref="RQD102">
    <cfRule type="duplicateValues" dxfId="0" priority="636"/>
  </conditionalFormatting>
  <conditionalFormatting sqref="RQK102">
    <cfRule type="duplicateValues" dxfId="0" priority="635"/>
  </conditionalFormatting>
  <conditionalFormatting sqref="RQR102">
    <cfRule type="duplicateValues" dxfId="0" priority="634"/>
  </conditionalFormatting>
  <conditionalFormatting sqref="RQY102">
    <cfRule type="duplicateValues" dxfId="0" priority="633"/>
  </conditionalFormatting>
  <conditionalFormatting sqref="RRF102">
    <cfRule type="duplicateValues" dxfId="0" priority="632"/>
  </conditionalFormatting>
  <conditionalFormatting sqref="RRM102">
    <cfRule type="duplicateValues" dxfId="0" priority="631"/>
  </conditionalFormatting>
  <conditionalFormatting sqref="RRT102">
    <cfRule type="duplicateValues" dxfId="0" priority="630"/>
  </conditionalFormatting>
  <conditionalFormatting sqref="RSA102">
    <cfRule type="duplicateValues" dxfId="0" priority="629"/>
  </conditionalFormatting>
  <conditionalFormatting sqref="RSH102">
    <cfRule type="duplicateValues" dxfId="0" priority="628"/>
  </conditionalFormatting>
  <conditionalFormatting sqref="RSO102">
    <cfRule type="duplicateValues" dxfId="0" priority="627"/>
  </conditionalFormatting>
  <conditionalFormatting sqref="RSV102">
    <cfRule type="duplicateValues" dxfId="0" priority="626"/>
  </conditionalFormatting>
  <conditionalFormatting sqref="RTC102">
    <cfRule type="duplicateValues" dxfId="0" priority="625"/>
  </conditionalFormatting>
  <conditionalFormatting sqref="RTJ102">
    <cfRule type="duplicateValues" dxfId="0" priority="624"/>
  </conditionalFormatting>
  <conditionalFormatting sqref="RTQ102">
    <cfRule type="duplicateValues" dxfId="0" priority="623"/>
  </conditionalFormatting>
  <conditionalFormatting sqref="RTX102">
    <cfRule type="duplicateValues" dxfId="0" priority="622"/>
  </conditionalFormatting>
  <conditionalFormatting sqref="RUE102">
    <cfRule type="duplicateValues" dxfId="0" priority="621"/>
  </conditionalFormatting>
  <conditionalFormatting sqref="RUL102">
    <cfRule type="duplicateValues" dxfId="0" priority="620"/>
  </conditionalFormatting>
  <conditionalFormatting sqref="RUS102">
    <cfRule type="duplicateValues" dxfId="0" priority="619"/>
  </conditionalFormatting>
  <conditionalFormatting sqref="RUZ102">
    <cfRule type="duplicateValues" dxfId="0" priority="618"/>
  </conditionalFormatting>
  <conditionalFormatting sqref="RVG102">
    <cfRule type="duplicateValues" dxfId="0" priority="617"/>
  </conditionalFormatting>
  <conditionalFormatting sqref="RVN102">
    <cfRule type="duplicateValues" dxfId="0" priority="616"/>
  </conditionalFormatting>
  <conditionalFormatting sqref="RVU102">
    <cfRule type="duplicateValues" dxfId="0" priority="615"/>
  </conditionalFormatting>
  <conditionalFormatting sqref="RWB102">
    <cfRule type="duplicateValues" dxfId="0" priority="614"/>
  </conditionalFormatting>
  <conditionalFormatting sqref="RWI102">
    <cfRule type="duplicateValues" dxfId="0" priority="613"/>
  </conditionalFormatting>
  <conditionalFormatting sqref="RWP102">
    <cfRule type="duplicateValues" dxfId="0" priority="612"/>
  </conditionalFormatting>
  <conditionalFormatting sqref="RWW102">
    <cfRule type="duplicateValues" dxfId="0" priority="611"/>
  </conditionalFormatting>
  <conditionalFormatting sqref="RXD102">
    <cfRule type="duplicateValues" dxfId="0" priority="610"/>
  </conditionalFormatting>
  <conditionalFormatting sqref="RXK102">
    <cfRule type="duplicateValues" dxfId="0" priority="609"/>
  </conditionalFormatting>
  <conditionalFormatting sqref="RXR102">
    <cfRule type="duplicateValues" dxfId="0" priority="608"/>
  </conditionalFormatting>
  <conditionalFormatting sqref="RXY102">
    <cfRule type="duplicateValues" dxfId="0" priority="607"/>
  </conditionalFormatting>
  <conditionalFormatting sqref="RYF102">
    <cfRule type="duplicateValues" dxfId="0" priority="606"/>
  </conditionalFormatting>
  <conditionalFormatting sqref="RYM102">
    <cfRule type="duplicateValues" dxfId="0" priority="605"/>
  </conditionalFormatting>
  <conditionalFormatting sqref="RYT102">
    <cfRule type="duplicateValues" dxfId="0" priority="604"/>
  </conditionalFormatting>
  <conditionalFormatting sqref="RZA102">
    <cfRule type="duplicateValues" dxfId="0" priority="603"/>
  </conditionalFormatting>
  <conditionalFormatting sqref="RZH102">
    <cfRule type="duplicateValues" dxfId="0" priority="602"/>
  </conditionalFormatting>
  <conditionalFormatting sqref="RZO102">
    <cfRule type="duplicateValues" dxfId="0" priority="601"/>
  </conditionalFormatting>
  <conditionalFormatting sqref="RZV102">
    <cfRule type="duplicateValues" dxfId="0" priority="600"/>
  </conditionalFormatting>
  <conditionalFormatting sqref="SAC102">
    <cfRule type="duplicateValues" dxfId="0" priority="599"/>
  </conditionalFormatting>
  <conditionalFormatting sqref="SAJ102">
    <cfRule type="duplicateValues" dxfId="0" priority="598"/>
  </conditionalFormatting>
  <conditionalFormatting sqref="SAQ102">
    <cfRule type="duplicateValues" dxfId="0" priority="597"/>
  </conditionalFormatting>
  <conditionalFormatting sqref="SAX102">
    <cfRule type="duplicateValues" dxfId="0" priority="596"/>
  </conditionalFormatting>
  <conditionalFormatting sqref="SBE102">
    <cfRule type="duplicateValues" dxfId="0" priority="595"/>
  </conditionalFormatting>
  <conditionalFormatting sqref="SBL102">
    <cfRule type="duplicateValues" dxfId="0" priority="594"/>
  </conditionalFormatting>
  <conditionalFormatting sqref="SBS102">
    <cfRule type="duplicateValues" dxfId="0" priority="593"/>
  </conditionalFormatting>
  <conditionalFormatting sqref="SBZ102">
    <cfRule type="duplicateValues" dxfId="0" priority="592"/>
  </conditionalFormatting>
  <conditionalFormatting sqref="SCG102">
    <cfRule type="duplicateValues" dxfId="0" priority="591"/>
  </conditionalFormatting>
  <conditionalFormatting sqref="SCN102">
    <cfRule type="duplicateValues" dxfId="0" priority="590"/>
  </conditionalFormatting>
  <conditionalFormatting sqref="SCU102">
    <cfRule type="duplicateValues" dxfId="0" priority="589"/>
  </conditionalFormatting>
  <conditionalFormatting sqref="SDB102">
    <cfRule type="duplicateValues" dxfId="0" priority="588"/>
  </conditionalFormatting>
  <conditionalFormatting sqref="SDI102">
    <cfRule type="duplicateValues" dxfId="0" priority="587"/>
  </conditionalFormatting>
  <conditionalFormatting sqref="SDP102">
    <cfRule type="duplicateValues" dxfId="0" priority="586"/>
  </conditionalFormatting>
  <conditionalFormatting sqref="SDW102">
    <cfRule type="duplicateValues" dxfId="0" priority="585"/>
  </conditionalFormatting>
  <conditionalFormatting sqref="SED102">
    <cfRule type="duplicateValues" dxfId="0" priority="584"/>
  </conditionalFormatting>
  <conditionalFormatting sqref="SEK102">
    <cfRule type="duplicateValues" dxfId="0" priority="583"/>
  </conditionalFormatting>
  <conditionalFormatting sqref="SER102">
    <cfRule type="duplicateValues" dxfId="0" priority="582"/>
  </conditionalFormatting>
  <conditionalFormatting sqref="SEY102">
    <cfRule type="duplicateValues" dxfId="0" priority="581"/>
  </conditionalFormatting>
  <conditionalFormatting sqref="SFF102">
    <cfRule type="duplicateValues" dxfId="0" priority="580"/>
  </conditionalFormatting>
  <conditionalFormatting sqref="SFM102">
    <cfRule type="duplicateValues" dxfId="0" priority="579"/>
  </conditionalFormatting>
  <conditionalFormatting sqref="SFT102">
    <cfRule type="duplicateValues" dxfId="0" priority="578"/>
  </conditionalFormatting>
  <conditionalFormatting sqref="SGA102">
    <cfRule type="duplicateValues" dxfId="0" priority="577"/>
  </conditionalFormatting>
  <conditionalFormatting sqref="SGH102">
    <cfRule type="duplicateValues" dxfId="0" priority="576"/>
  </conditionalFormatting>
  <conditionalFormatting sqref="SGO102">
    <cfRule type="duplicateValues" dxfId="0" priority="575"/>
  </conditionalFormatting>
  <conditionalFormatting sqref="SGV102">
    <cfRule type="duplicateValues" dxfId="0" priority="574"/>
  </conditionalFormatting>
  <conditionalFormatting sqref="SHC102">
    <cfRule type="duplicateValues" dxfId="0" priority="573"/>
  </conditionalFormatting>
  <conditionalFormatting sqref="SHJ102">
    <cfRule type="duplicateValues" dxfId="0" priority="572"/>
  </conditionalFormatting>
  <conditionalFormatting sqref="SHQ102">
    <cfRule type="duplicateValues" dxfId="0" priority="571"/>
  </conditionalFormatting>
  <conditionalFormatting sqref="SHX102">
    <cfRule type="duplicateValues" dxfId="0" priority="570"/>
  </conditionalFormatting>
  <conditionalFormatting sqref="SIE102">
    <cfRule type="duplicateValues" dxfId="0" priority="569"/>
  </conditionalFormatting>
  <conditionalFormatting sqref="SIL102">
    <cfRule type="duplicateValues" dxfId="0" priority="568"/>
  </conditionalFormatting>
  <conditionalFormatting sqref="SIS102">
    <cfRule type="duplicateValues" dxfId="0" priority="567"/>
  </conditionalFormatting>
  <conditionalFormatting sqref="SIZ102">
    <cfRule type="duplicateValues" dxfId="0" priority="566"/>
  </conditionalFormatting>
  <conditionalFormatting sqref="SJG102">
    <cfRule type="duplicateValues" dxfId="0" priority="565"/>
  </conditionalFormatting>
  <conditionalFormatting sqref="SJN102">
    <cfRule type="duplicateValues" dxfId="0" priority="564"/>
  </conditionalFormatting>
  <conditionalFormatting sqref="SJU102">
    <cfRule type="duplicateValues" dxfId="0" priority="563"/>
  </conditionalFormatting>
  <conditionalFormatting sqref="SKB102">
    <cfRule type="duplicateValues" dxfId="0" priority="562"/>
  </conditionalFormatting>
  <conditionalFormatting sqref="SKI102">
    <cfRule type="duplicateValues" dxfId="0" priority="561"/>
  </conditionalFormatting>
  <conditionalFormatting sqref="SKP102">
    <cfRule type="duplicateValues" dxfId="0" priority="560"/>
  </conditionalFormatting>
  <conditionalFormatting sqref="SKW102">
    <cfRule type="duplicateValues" dxfId="0" priority="559"/>
  </conditionalFormatting>
  <conditionalFormatting sqref="SLD102">
    <cfRule type="duplicateValues" dxfId="0" priority="558"/>
  </conditionalFormatting>
  <conditionalFormatting sqref="SLK102">
    <cfRule type="duplicateValues" dxfId="0" priority="557"/>
  </conditionalFormatting>
  <conditionalFormatting sqref="SLR102">
    <cfRule type="duplicateValues" dxfId="0" priority="556"/>
  </conditionalFormatting>
  <conditionalFormatting sqref="SLY102">
    <cfRule type="duplicateValues" dxfId="0" priority="555"/>
  </conditionalFormatting>
  <conditionalFormatting sqref="SMF102">
    <cfRule type="duplicateValues" dxfId="0" priority="554"/>
  </conditionalFormatting>
  <conditionalFormatting sqref="SMM102">
    <cfRule type="duplicateValues" dxfId="0" priority="553"/>
  </conditionalFormatting>
  <conditionalFormatting sqref="SMT102">
    <cfRule type="duplicateValues" dxfId="0" priority="552"/>
  </conditionalFormatting>
  <conditionalFormatting sqref="SNA102">
    <cfRule type="duplicateValues" dxfId="0" priority="551"/>
  </conditionalFormatting>
  <conditionalFormatting sqref="SNH102">
    <cfRule type="duplicateValues" dxfId="0" priority="550"/>
  </conditionalFormatting>
  <conditionalFormatting sqref="SNO102">
    <cfRule type="duplicateValues" dxfId="0" priority="549"/>
  </conditionalFormatting>
  <conditionalFormatting sqref="SNV102">
    <cfRule type="duplicateValues" dxfId="0" priority="548"/>
  </conditionalFormatting>
  <conditionalFormatting sqref="SOC102">
    <cfRule type="duplicateValues" dxfId="0" priority="547"/>
  </conditionalFormatting>
  <conditionalFormatting sqref="SOJ102">
    <cfRule type="duplicateValues" dxfId="0" priority="546"/>
  </conditionalFormatting>
  <conditionalFormatting sqref="SOQ102">
    <cfRule type="duplicateValues" dxfId="0" priority="545"/>
  </conditionalFormatting>
  <conditionalFormatting sqref="SOX102">
    <cfRule type="duplicateValues" dxfId="0" priority="544"/>
  </conditionalFormatting>
  <conditionalFormatting sqref="SPE102">
    <cfRule type="duplicateValues" dxfId="0" priority="543"/>
  </conditionalFormatting>
  <conditionalFormatting sqref="SPL102">
    <cfRule type="duplicateValues" dxfId="0" priority="542"/>
  </conditionalFormatting>
  <conditionalFormatting sqref="SPS102">
    <cfRule type="duplicateValues" dxfId="0" priority="541"/>
  </conditionalFormatting>
  <conditionalFormatting sqref="SPZ102">
    <cfRule type="duplicateValues" dxfId="0" priority="540"/>
  </conditionalFormatting>
  <conditionalFormatting sqref="SQG102">
    <cfRule type="duplicateValues" dxfId="0" priority="539"/>
  </conditionalFormatting>
  <conditionalFormatting sqref="SQN102">
    <cfRule type="duplicateValues" dxfId="0" priority="538"/>
  </conditionalFormatting>
  <conditionalFormatting sqref="SQU102">
    <cfRule type="duplicateValues" dxfId="0" priority="537"/>
  </conditionalFormatting>
  <conditionalFormatting sqref="SRB102">
    <cfRule type="duplicateValues" dxfId="0" priority="536"/>
  </conditionalFormatting>
  <conditionalFormatting sqref="SRI102">
    <cfRule type="duplicateValues" dxfId="0" priority="535"/>
  </conditionalFormatting>
  <conditionalFormatting sqref="SRP102">
    <cfRule type="duplicateValues" dxfId="0" priority="534"/>
  </conditionalFormatting>
  <conditionalFormatting sqref="SRW102">
    <cfRule type="duplicateValues" dxfId="0" priority="533"/>
  </conditionalFormatting>
  <conditionalFormatting sqref="SSD102">
    <cfRule type="duplicateValues" dxfId="0" priority="532"/>
  </conditionalFormatting>
  <conditionalFormatting sqref="SSK102">
    <cfRule type="duplicateValues" dxfId="0" priority="531"/>
  </conditionalFormatting>
  <conditionalFormatting sqref="SSR102">
    <cfRule type="duplicateValues" dxfId="0" priority="530"/>
  </conditionalFormatting>
  <conditionalFormatting sqref="SSY102">
    <cfRule type="duplicateValues" dxfId="0" priority="529"/>
  </conditionalFormatting>
  <conditionalFormatting sqref="STF102">
    <cfRule type="duplicateValues" dxfId="0" priority="528"/>
  </conditionalFormatting>
  <conditionalFormatting sqref="STM102">
    <cfRule type="duplicateValues" dxfId="0" priority="527"/>
  </conditionalFormatting>
  <conditionalFormatting sqref="STT102">
    <cfRule type="duplicateValues" dxfId="0" priority="526"/>
  </conditionalFormatting>
  <conditionalFormatting sqref="SUA102">
    <cfRule type="duplicateValues" dxfId="0" priority="525"/>
  </conditionalFormatting>
  <conditionalFormatting sqref="SUH102">
    <cfRule type="duplicateValues" dxfId="0" priority="524"/>
  </conditionalFormatting>
  <conditionalFormatting sqref="SUO102">
    <cfRule type="duplicateValues" dxfId="0" priority="523"/>
  </conditionalFormatting>
  <conditionalFormatting sqref="SUV102">
    <cfRule type="duplicateValues" dxfId="0" priority="522"/>
  </conditionalFormatting>
  <conditionalFormatting sqref="SVC102">
    <cfRule type="duplicateValues" dxfId="0" priority="521"/>
  </conditionalFormatting>
  <conditionalFormatting sqref="SVJ102">
    <cfRule type="duplicateValues" dxfId="0" priority="520"/>
  </conditionalFormatting>
  <conditionalFormatting sqref="SVQ102">
    <cfRule type="duplicateValues" dxfId="0" priority="519"/>
  </conditionalFormatting>
  <conditionalFormatting sqref="SVX102">
    <cfRule type="duplicateValues" dxfId="0" priority="518"/>
  </conditionalFormatting>
  <conditionalFormatting sqref="SWE102">
    <cfRule type="duplicateValues" dxfId="0" priority="517"/>
  </conditionalFormatting>
  <conditionalFormatting sqref="SWL102">
    <cfRule type="duplicateValues" dxfId="0" priority="516"/>
  </conditionalFormatting>
  <conditionalFormatting sqref="SWS102">
    <cfRule type="duplicateValues" dxfId="0" priority="515"/>
  </conditionalFormatting>
  <conditionalFormatting sqref="SWZ102">
    <cfRule type="duplicateValues" dxfId="0" priority="514"/>
  </conditionalFormatting>
  <conditionalFormatting sqref="SXG102">
    <cfRule type="duplicateValues" dxfId="0" priority="513"/>
  </conditionalFormatting>
  <conditionalFormatting sqref="SXN102">
    <cfRule type="duplicateValues" dxfId="0" priority="512"/>
  </conditionalFormatting>
  <conditionalFormatting sqref="SXU102">
    <cfRule type="duplicateValues" dxfId="0" priority="511"/>
  </conditionalFormatting>
  <conditionalFormatting sqref="SYB102">
    <cfRule type="duplicateValues" dxfId="0" priority="510"/>
  </conditionalFormatting>
  <conditionalFormatting sqref="SYI102">
    <cfRule type="duplicateValues" dxfId="0" priority="509"/>
  </conditionalFormatting>
  <conditionalFormatting sqref="SYP102">
    <cfRule type="duplicateValues" dxfId="0" priority="508"/>
  </conditionalFormatting>
  <conditionalFormatting sqref="SYW102">
    <cfRule type="duplicateValues" dxfId="0" priority="507"/>
  </conditionalFormatting>
  <conditionalFormatting sqref="SZD102">
    <cfRule type="duplicateValues" dxfId="0" priority="506"/>
  </conditionalFormatting>
  <conditionalFormatting sqref="SZK102">
    <cfRule type="duplicateValues" dxfId="0" priority="505"/>
  </conditionalFormatting>
  <conditionalFormatting sqref="SZR102">
    <cfRule type="duplicateValues" dxfId="0" priority="504"/>
  </conditionalFormatting>
  <conditionalFormatting sqref="SZY102">
    <cfRule type="duplicateValues" dxfId="0" priority="503"/>
  </conditionalFormatting>
  <conditionalFormatting sqref="TAF102">
    <cfRule type="duplicateValues" dxfId="0" priority="502"/>
  </conditionalFormatting>
  <conditionalFormatting sqref="TAM102">
    <cfRule type="duplicateValues" dxfId="0" priority="501"/>
  </conditionalFormatting>
  <conditionalFormatting sqref="TAT102">
    <cfRule type="duplicateValues" dxfId="0" priority="500"/>
  </conditionalFormatting>
  <conditionalFormatting sqref="TBA102">
    <cfRule type="duplicateValues" dxfId="0" priority="499"/>
  </conditionalFormatting>
  <conditionalFormatting sqref="TBH102">
    <cfRule type="duplicateValues" dxfId="0" priority="498"/>
  </conditionalFormatting>
  <conditionalFormatting sqref="TBO102">
    <cfRule type="duplicateValues" dxfId="0" priority="497"/>
  </conditionalFormatting>
  <conditionalFormatting sqref="TBV102">
    <cfRule type="duplicateValues" dxfId="0" priority="496"/>
  </conditionalFormatting>
  <conditionalFormatting sqref="TCC102">
    <cfRule type="duplicateValues" dxfId="0" priority="495"/>
  </conditionalFormatting>
  <conditionalFormatting sqref="TCJ102">
    <cfRule type="duplicateValues" dxfId="0" priority="494"/>
  </conditionalFormatting>
  <conditionalFormatting sqref="TCQ102">
    <cfRule type="duplicateValues" dxfId="0" priority="493"/>
  </conditionalFormatting>
  <conditionalFormatting sqref="TCX102">
    <cfRule type="duplicateValues" dxfId="0" priority="492"/>
  </conditionalFormatting>
  <conditionalFormatting sqref="TDE102">
    <cfRule type="duplicateValues" dxfId="0" priority="491"/>
  </conditionalFormatting>
  <conditionalFormatting sqref="TDL102">
    <cfRule type="duplicateValues" dxfId="0" priority="490"/>
  </conditionalFormatting>
  <conditionalFormatting sqref="TDS102">
    <cfRule type="duplicateValues" dxfId="0" priority="489"/>
  </conditionalFormatting>
  <conditionalFormatting sqref="TDZ102">
    <cfRule type="duplicateValues" dxfId="0" priority="488"/>
  </conditionalFormatting>
  <conditionalFormatting sqref="TEG102">
    <cfRule type="duplicateValues" dxfId="0" priority="487"/>
  </conditionalFormatting>
  <conditionalFormatting sqref="TEN102">
    <cfRule type="duplicateValues" dxfId="0" priority="486"/>
  </conditionalFormatting>
  <conditionalFormatting sqref="TEU102">
    <cfRule type="duplicateValues" dxfId="0" priority="485"/>
  </conditionalFormatting>
  <conditionalFormatting sqref="TFB102">
    <cfRule type="duplicateValues" dxfId="0" priority="484"/>
  </conditionalFormatting>
  <conditionalFormatting sqref="TFI102">
    <cfRule type="duplicateValues" dxfId="0" priority="483"/>
  </conditionalFormatting>
  <conditionalFormatting sqref="TFP102">
    <cfRule type="duplicateValues" dxfId="0" priority="482"/>
  </conditionalFormatting>
  <conditionalFormatting sqref="TFW102">
    <cfRule type="duplicateValues" dxfId="0" priority="481"/>
  </conditionalFormatting>
  <conditionalFormatting sqref="TGD102">
    <cfRule type="duplicateValues" dxfId="0" priority="480"/>
  </conditionalFormatting>
  <conditionalFormatting sqref="TGK102">
    <cfRule type="duplicateValues" dxfId="0" priority="479"/>
  </conditionalFormatting>
  <conditionalFormatting sqref="TGR102">
    <cfRule type="duplicateValues" dxfId="0" priority="478"/>
  </conditionalFormatting>
  <conditionalFormatting sqref="TGY102">
    <cfRule type="duplicateValues" dxfId="0" priority="477"/>
  </conditionalFormatting>
  <conditionalFormatting sqref="THF102">
    <cfRule type="duplicateValues" dxfId="0" priority="476"/>
  </conditionalFormatting>
  <conditionalFormatting sqref="THM102">
    <cfRule type="duplicateValues" dxfId="0" priority="475"/>
  </conditionalFormatting>
  <conditionalFormatting sqref="THT102">
    <cfRule type="duplicateValues" dxfId="0" priority="474"/>
  </conditionalFormatting>
  <conditionalFormatting sqref="TIA102">
    <cfRule type="duplicateValues" dxfId="0" priority="473"/>
  </conditionalFormatting>
  <conditionalFormatting sqref="TIH102">
    <cfRule type="duplicateValues" dxfId="0" priority="472"/>
  </conditionalFormatting>
  <conditionalFormatting sqref="TIO102">
    <cfRule type="duplicateValues" dxfId="0" priority="471"/>
  </conditionalFormatting>
  <conditionalFormatting sqref="TIV102">
    <cfRule type="duplicateValues" dxfId="0" priority="470"/>
  </conditionalFormatting>
  <conditionalFormatting sqref="TJC102">
    <cfRule type="duplicateValues" dxfId="0" priority="469"/>
  </conditionalFormatting>
  <conditionalFormatting sqref="TJJ102">
    <cfRule type="duplicateValues" dxfId="0" priority="468"/>
  </conditionalFormatting>
  <conditionalFormatting sqref="TJQ102">
    <cfRule type="duplicateValues" dxfId="0" priority="467"/>
  </conditionalFormatting>
  <conditionalFormatting sqref="TJX102">
    <cfRule type="duplicateValues" dxfId="0" priority="466"/>
  </conditionalFormatting>
  <conditionalFormatting sqref="TKE102">
    <cfRule type="duplicateValues" dxfId="0" priority="465"/>
  </conditionalFormatting>
  <conditionalFormatting sqref="TKL102">
    <cfRule type="duplicateValues" dxfId="0" priority="464"/>
  </conditionalFormatting>
  <conditionalFormatting sqref="TKS102">
    <cfRule type="duplicateValues" dxfId="0" priority="463"/>
  </conditionalFormatting>
  <conditionalFormatting sqref="TKZ102">
    <cfRule type="duplicateValues" dxfId="0" priority="462"/>
  </conditionalFormatting>
  <conditionalFormatting sqref="TLG102">
    <cfRule type="duplicateValues" dxfId="0" priority="461"/>
  </conditionalFormatting>
  <conditionalFormatting sqref="TLN102">
    <cfRule type="duplicateValues" dxfId="0" priority="460"/>
  </conditionalFormatting>
  <conditionalFormatting sqref="TLU102">
    <cfRule type="duplicateValues" dxfId="0" priority="459"/>
  </conditionalFormatting>
  <conditionalFormatting sqref="TMB102">
    <cfRule type="duplicateValues" dxfId="0" priority="458"/>
  </conditionalFormatting>
  <conditionalFormatting sqref="TMI102">
    <cfRule type="duplicateValues" dxfId="0" priority="457"/>
  </conditionalFormatting>
  <conditionalFormatting sqref="TMP102">
    <cfRule type="duplicateValues" dxfId="0" priority="456"/>
  </conditionalFormatting>
  <conditionalFormatting sqref="TMW102">
    <cfRule type="duplicateValues" dxfId="0" priority="455"/>
  </conditionalFormatting>
  <conditionalFormatting sqref="TND102">
    <cfRule type="duplicateValues" dxfId="0" priority="454"/>
  </conditionalFormatting>
  <conditionalFormatting sqref="TNK102">
    <cfRule type="duplicateValues" dxfId="0" priority="453"/>
  </conditionalFormatting>
  <conditionalFormatting sqref="TNR102">
    <cfRule type="duplicateValues" dxfId="0" priority="452"/>
  </conditionalFormatting>
  <conditionalFormatting sqref="TNY102">
    <cfRule type="duplicateValues" dxfId="0" priority="451"/>
  </conditionalFormatting>
  <conditionalFormatting sqref="TOF102">
    <cfRule type="duplicateValues" dxfId="0" priority="450"/>
  </conditionalFormatting>
  <conditionalFormatting sqref="TOM102">
    <cfRule type="duplicateValues" dxfId="0" priority="449"/>
  </conditionalFormatting>
  <conditionalFormatting sqref="TOT102">
    <cfRule type="duplicateValues" dxfId="0" priority="448"/>
  </conditionalFormatting>
  <conditionalFormatting sqref="TPA102">
    <cfRule type="duplicateValues" dxfId="0" priority="447"/>
  </conditionalFormatting>
  <conditionalFormatting sqref="TPH102">
    <cfRule type="duplicateValues" dxfId="0" priority="446"/>
  </conditionalFormatting>
  <conditionalFormatting sqref="TPO102">
    <cfRule type="duplicateValues" dxfId="0" priority="445"/>
  </conditionalFormatting>
  <conditionalFormatting sqref="TPV102">
    <cfRule type="duplicateValues" dxfId="0" priority="444"/>
  </conditionalFormatting>
  <conditionalFormatting sqref="TQC102">
    <cfRule type="duplicateValues" dxfId="0" priority="443"/>
  </conditionalFormatting>
  <conditionalFormatting sqref="TQJ102">
    <cfRule type="duplicateValues" dxfId="0" priority="442"/>
  </conditionalFormatting>
  <conditionalFormatting sqref="TQQ102">
    <cfRule type="duplicateValues" dxfId="0" priority="441"/>
  </conditionalFormatting>
  <conditionalFormatting sqref="TQX102">
    <cfRule type="duplicateValues" dxfId="0" priority="440"/>
  </conditionalFormatting>
  <conditionalFormatting sqref="TRE102">
    <cfRule type="duplicateValues" dxfId="0" priority="439"/>
  </conditionalFormatting>
  <conditionalFormatting sqref="TRL102">
    <cfRule type="duplicateValues" dxfId="0" priority="438"/>
  </conditionalFormatting>
  <conditionalFormatting sqref="TRS102">
    <cfRule type="duplicateValues" dxfId="0" priority="437"/>
  </conditionalFormatting>
  <conditionalFormatting sqref="TRZ102">
    <cfRule type="duplicateValues" dxfId="0" priority="436"/>
  </conditionalFormatting>
  <conditionalFormatting sqref="TSG102">
    <cfRule type="duplicateValues" dxfId="0" priority="435"/>
  </conditionalFormatting>
  <conditionalFormatting sqref="TSN102">
    <cfRule type="duplicateValues" dxfId="0" priority="434"/>
  </conditionalFormatting>
  <conditionalFormatting sqref="TSU102">
    <cfRule type="duplicateValues" dxfId="0" priority="433"/>
  </conditionalFormatting>
  <conditionalFormatting sqref="TTB102">
    <cfRule type="duplicateValues" dxfId="0" priority="432"/>
  </conditionalFormatting>
  <conditionalFormatting sqref="TTI102">
    <cfRule type="duplicateValues" dxfId="0" priority="431"/>
  </conditionalFormatting>
  <conditionalFormatting sqref="TTP102">
    <cfRule type="duplicateValues" dxfId="0" priority="430"/>
  </conditionalFormatting>
  <conditionalFormatting sqref="TTW102">
    <cfRule type="duplicateValues" dxfId="0" priority="429"/>
  </conditionalFormatting>
  <conditionalFormatting sqref="TUD102">
    <cfRule type="duplicateValues" dxfId="0" priority="428"/>
  </conditionalFormatting>
  <conditionalFormatting sqref="TUK102">
    <cfRule type="duplicateValues" dxfId="0" priority="427"/>
  </conditionalFormatting>
  <conditionalFormatting sqref="TUR102">
    <cfRule type="duplicateValues" dxfId="0" priority="426"/>
  </conditionalFormatting>
  <conditionalFormatting sqref="TUY102">
    <cfRule type="duplicateValues" dxfId="0" priority="425"/>
  </conditionalFormatting>
  <conditionalFormatting sqref="TVF102">
    <cfRule type="duplicateValues" dxfId="0" priority="424"/>
  </conditionalFormatting>
  <conditionalFormatting sqref="TVM102">
    <cfRule type="duplicateValues" dxfId="0" priority="423"/>
  </conditionalFormatting>
  <conditionalFormatting sqref="TVT102">
    <cfRule type="duplicateValues" dxfId="0" priority="422"/>
  </conditionalFormatting>
  <conditionalFormatting sqref="TWA102">
    <cfRule type="duplicateValues" dxfId="0" priority="421"/>
  </conditionalFormatting>
  <conditionalFormatting sqref="TWH102">
    <cfRule type="duplicateValues" dxfId="0" priority="420"/>
  </conditionalFormatting>
  <conditionalFormatting sqref="TWO102">
    <cfRule type="duplicateValues" dxfId="0" priority="419"/>
  </conditionalFormatting>
  <conditionalFormatting sqref="TWV102">
    <cfRule type="duplicateValues" dxfId="0" priority="418"/>
  </conditionalFormatting>
  <conditionalFormatting sqref="TXC102">
    <cfRule type="duplicateValues" dxfId="0" priority="417"/>
  </conditionalFormatting>
  <conditionalFormatting sqref="TXJ102">
    <cfRule type="duplicateValues" dxfId="0" priority="416"/>
  </conditionalFormatting>
  <conditionalFormatting sqref="TXQ102">
    <cfRule type="duplicateValues" dxfId="0" priority="415"/>
  </conditionalFormatting>
  <conditionalFormatting sqref="TXX102">
    <cfRule type="duplicateValues" dxfId="0" priority="414"/>
  </conditionalFormatting>
  <conditionalFormatting sqref="TYE102">
    <cfRule type="duplicateValues" dxfId="0" priority="413"/>
  </conditionalFormatting>
  <conditionalFormatting sqref="TYL102">
    <cfRule type="duplicateValues" dxfId="0" priority="412"/>
  </conditionalFormatting>
  <conditionalFormatting sqref="TYS102">
    <cfRule type="duplicateValues" dxfId="0" priority="411"/>
  </conditionalFormatting>
  <conditionalFormatting sqref="TYZ102">
    <cfRule type="duplicateValues" dxfId="0" priority="410"/>
  </conditionalFormatting>
  <conditionalFormatting sqref="TZG102">
    <cfRule type="duplicateValues" dxfId="0" priority="409"/>
  </conditionalFormatting>
  <conditionalFormatting sqref="TZN102">
    <cfRule type="duplicateValues" dxfId="0" priority="408"/>
  </conditionalFormatting>
  <conditionalFormatting sqref="TZU102">
    <cfRule type="duplicateValues" dxfId="0" priority="407"/>
  </conditionalFormatting>
  <conditionalFormatting sqref="UAB102">
    <cfRule type="duplicateValues" dxfId="0" priority="406"/>
  </conditionalFormatting>
  <conditionalFormatting sqref="UAI102">
    <cfRule type="duplicateValues" dxfId="0" priority="405"/>
  </conditionalFormatting>
  <conditionalFormatting sqref="UAP102">
    <cfRule type="duplicateValues" dxfId="0" priority="404"/>
  </conditionalFormatting>
  <conditionalFormatting sqref="UAW102">
    <cfRule type="duplicateValues" dxfId="0" priority="403"/>
  </conditionalFormatting>
  <conditionalFormatting sqref="UBD102">
    <cfRule type="duplicateValues" dxfId="0" priority="402"/>
  </conditionalFormatting>
  <conditionalFormatting sqref="UBK102">
    <cfRule type="duplicateValues" dxfId="0" priority="401"/>
  </conditionalFormatting>
  <conditionalFormatting sqref="UBR102">
    <cfRule type="duplicateValues" dxfId="0" priority="400"/>
  </conditionalFormatting>
  <conditionalFormatting sqref="UBY102">
    <cfRule type="duplicateValues" dxfId="0" priority="399"/>
  </conditionalFormatting>
  <conditionalFormatting sqref="UCF102">
    <cfRule type="duplicateValues" dxfId="0" priority="398"/>
  </conditionalFormatting>
  <conditionalFormatting sqref="UCM102">
    <cfRule type="duplicateValues" dxfId="0" priority="397"/>
  </conditionalFormatting>
  <conditionalFormatting sqref="UCT102">
    <cfRule type="duplicateValues" dxfId="0" priority="396"/>
  </conditionalFormatting>
  <conditionalFormatting sqref="UDA102">
    <cfRule type="duplicateValues" dxfId="0" priority="395"/>
  </conditionalFormatting>
  <conditionalFormatting sqref="UDH102">
    <cfRule type="duplicateValues" dxfId="0" priority="394"/>
  </conditionalFormatting>
  <conditionalFormatting sqref="UDO102">
    <cfRule type="duplicateValues" dxfId="0" priority="393"/>
  </conditionalFormatting>
  <conditionalFormatting sqref="UDV102">
    <cfRule type="duplicateValues" dxfId="0" priority="392"/>
  </conditionalFormatting>
  <conditionalFormatting sqref="UEC102">
    <cfRule type="duplicateValues" dxfId="0" priority="391"/>
  </conditionalFormatting>
  <conditionalFormatting sqref="UEJ102">
    <cfRule type="duplicateValues" dxfId="0" priority="390"/>
  </conditionalFormatting>
  <conditionalFormatting sqref="UEQ102">
    <cfRule type="duplicateValues" dxfId="0" priority="389"/>
  </conditionalFormatting>
  <conditionalFormatting sqref="UEX102">
    <cfRule type="duplicateValues" dxfId="0" priority="388"/>
  </conditionalFormatting>
  <conditionalFormatting sqref="UFE102">
    <cfRule type="duplicateValues" dxfId="0" priority="387"/>
  </conditionalFormatting>
  <conditionalFormatting sqref="UFL102">
    <cfRule type="duplicateValues" dxfId="0" priority="386"/>
  </conditionalFormatting>
  <conditionalFormatting sqref="UFS102">
    <cfRule type="duplicateValues" dxfId="0" priority="385"/>
  </conditionalFormatting>
  <conditionalFormatting sqref="UFZ102">
    <cfRule type="duplicateValues" dxfId="0" priority="384"/>
  </conditionalFormatting>
  <conditionalFormatting sqref="UGG102">
    <cfRule type="duplicateValues" dxfId="0" priority="383"/>
  </conditionalFormatting>
  <conditionalFormatting sqref="UGN102">
    <cfRule type="duplicateValues" dxfId="0" priority="382"/>
  </conditionalFormatting>
  <conditionalFormatting sqref="UGU102">
    <cfRule type="duplicateValues" dxfId="0" priority="381"/>
  </conditionalFormatting>
  <conditionalFormatting sqref="UHB102">
    <cfRule type="duplicateValues" dxfId="0" priority="380"/>
  </conditionalFormatting>
  <conditionalFormatting sqref="UHI102">
    <cfRule type="duplicateValues" dxfId="0" priority="379"/>
  </conditionalFormatting>
  <conditionalFormatting sqref="UHP102">
    <cfRule type="duplicateValues" dxfId="0" priority="378"/>
  </conditionalFormatting>
  <conditionalFormatting sqref="UHW102">
    <cfRule type="duplicateValues" dxfId="0" priority="377"/>
  </conditionalFormatting>
  <conditionalFormatting sqref="UID102">
    <cfRule type="duplicateValues" dxfId="0" priority="376"/>
  </conditionalFormatting>
  <conditionalFormatting sqref="UIK102">
    <cfRule type="duplicateValues" dxfId="0" priority="375"/>
  </conditionalFormatting>
  <conditionalFormatting sqref="UIR102">
    <cfRule type="duplicateValues" dxfId="0" priority="374"/>
  </conditionalFormatting>
  <conditionalFormatting sqref="UIY102">
    <cfRule type="duplicateValues" dxfId="0" priority="373"/>
  </conditionalFormatting>
  <conditionalFormatting sqref="UJF102">
    <cfRule type="duplicateValues" dxfId="0" priority="372"/>
  </conditionalFormatting>
  <conditionalFormatting sqref="UJM102">
    <cfRule type="duplicateValues" dxfId="0" priority="371"/>
  </conditionalFormatting>
  <conditionalFormatting sqref="UJT102">
    <cfRule type="duplicateValues" dxfId="0" priority="370"/>
  </conditionalFormatting>
  <conditionalFormatting sqref="UKA102">
    <cfRule type="duplicateValues" dxfId="0" priority="369"/>
  </conditionalFormatting>
  <conditionalFormatting sqref="UKH102">
    <cfRule type="duplicateValues" dxfId="0" priority="368"/>
  </conditionalFormatting>
  <conditionalFormatting sqref="UKO102">
    <cfRule type="duplicateValues" dxfId="0" priority="367"/>
  </conditionalFormatting>
  <conditionalFormatting sqref="UKV102">
    <cfRule type="duplicateValues" dxfId="0" priority="366"/>
  </conditionalFormatting>
  <conditionalFormatting sqref="ULC102">
    <cfRule type="duplicateValues" dxfId="0" priority="365"/>
  </conditionalFormatting>
  <conditionalFormatting sqref="ULJ102">
    <cfRule type="duplicateValues" dxfId="0" priority="364"/>
  </conditionalFormatting>
  <conditionalFormatting sqref="ULQ102">
    <cfRule type="duplicateValues" dxfId="0" priority="363"/>
  </conditionalFormatting>
  <conditionalFormatting sqref="ULX102">
    <cfRule type="duplicateValues" dxfId="0" priority="362"/>
  </conditionalFormatting>
  <conditionalFormatting sqref="UME102">
    <cfRule type="duplicateValues" dxfId="0" priority="361"/>
  </conditionalFormatting>
  <conditionalFormatting sqref="UML102">
    <cfRule type="duplicateValues" dxfId="0" priority="360"/>
  </conditionalFormatting>
  <conditionalFormatting sqref="UMS102">
    <cfRule type="duplicateValues" dxfId="0" priority="359"/>
  </conditionalFormatting>
  <conditionalFormatting sqref="UMZ102">
    <cfRule type="duplicateValues" dxfId="0" priority="358"/>
  </conditionalFormatting>
  <conditionalFormatting sqref="UNG102">
    <cfRule type="duplicateValues" dxfId="0" priority="357"/>
  </conditionalFormatting>
  <conditionalFormatting sqref="UNN102">
    <cfRule type="duplicateValues" dxfId="0" priority="356"/>
  </conditionalFormatting>
  <conditionalFormatting sqref="UNU102">
    <cfRule type="duplicateValues" dxfId="0" priority="355"/>
  </conditionalFormatting>
  <conditionalFormatting sqref="UOB102">
    <cfRule type="duplicateValues" dxfId="0" priority="354"/>
  </conditionalFormatting>
  <conditionalFormatting sqref="UOI102">
    <cfRule type="duplicateValues" dxfId="0" priority="353"/>
  </conditionalFormatting>
  <conditionalFormatting sqref="UOP102">
    <cfRule type="duplicateValues" dxfId="0" priority="352"/>
  </conditionalFormatting>
  <conditionalFormatting sqref="UOW102">
    <cfRule type="duplicateValues" dxfId="0" priority="351"/>
  </conditionalFormatting>
  <conditionalFormatting sqref="UPD102">
    <cfRule type="duplicateValues" dxfId="0" priority="350"/>
  </conditionalFormatting>
  <conditionalFormatting sqref="UPK102">
    <cfRule type="duplicateValues" dxfId="0" priority="349"/>
  </conditionalFormatting>
  <conditionalFormatting sqref="UPR102">
    <cfRule type="duplicateValues" dxfId="0" priority="348"/>
  </conditionalFormatting>
  <conditionalFormatting sqref="UPY102">
    <cfRule type="duplicateValues" dxfId="0" priority="347"/>
  </conditionalFormatting>
  <conditionalFormatting sqref="UQF102">
    <cfRule type="duplicateValues" dxfId="0" priority="346"/>
  </conditionalFormatting>
  <conditionalFormatting sqref="UQM102">
    <cfRule type="duplicateValues" dxfId="0" priority="345"/>
  </conditionalFormatting>
  <conditionalFormatting sqref="UQT102">
    <cfRule type="duplicateValues" dxfId="0" priority="344"/>
  </conditionalFormatting>
  <conditionalFormatting sqref="URA102">
    <cfRule type="duplicateValues" dxfId="0" priority="343"/>
  </conditionalFormatting>
  <conditionalFormatting sqref="URH102">
    <cfRule type="duplicateValues" dxfId="0" priority="342"/>
  </conditionalFormatting>
  <conditionalFormatting sqref="URO102">
    <cfRule type="duplicateValues" dxfId="0" priority="341"/>
  </conditionalFormatting>
  <conditionalFormatting sqref="URV102">
    <cfRule type="duplicateValues" dxfId="0" priority="340"/>
  </conditionalFormatting>
  <conditionalFormatting sqref="USC102">
    <cfRule type="duplicateValues" dxfId="0" priority="339"/>
  </conditionalFormatting>
  <conditionalFormatting sqref="USJ102">
    <cfRule type="duplicateValues" dxfId="0" priority="338"/>
  </conditionalFormatting>
  <conditionalFormatting sqref="USQ102">
    <cfRule type="duplicateValues" dxfId="0" priority="337"/>
  </conditionalFormatting>
  <conditionalFormatting sqref="USX102">
    <cfRule type="duplicateValues" dxfId="0" priority="336"/>
  </conditionalFormatting>
  <conditionalFormatting sqref="UTE102">
    <cfRule type="duplicateValues" dxfId="0" priority="335"/>
  </conditionalFormatting>
  <conditionalFormatting sqref="UTL102">
    <cfRule type="duplicateValues" dxfId="0" priority="334"/>
  </conditionalFormatting>
  <conditionalFormatting sqref="UTS102">
    <cfRule type="duplicateValues" dxfId="0" priority="333"/>
  </conditionalFormatting>
  <conditionalFormatting sqref="UTZ102">
    <cfRule type="duplicateValues" dxfId="0" priority="332"/>
  </conditionalFormatting>
  <conditionalFormatting sqref="UUG102">
    <cfRule type="duplicateValues" dxfId="0" priority="331"/>
  </conditionalFormatting>
  <conditionalFormatting sqref="UUN102">
    <cfRule type="duplicateValues" dxfId="0" priority="330"/>
  </conditionalFormatting>
  <conditionalFormatting sqref="UUU102">
    <cfRule type="duplicateValues" dxfId="0" priority="329"/>
  </conditionalFormatting>
  <conditionalFormatting sqref="UVB102">
    <cfRule type="duplicateValues" dxfId="0" priority="328"/>
  </conditionalFormatting>
  <conditionalFormatting sqref="UVI102">
    <cfRule type="duplicateValues" dxfId="0" priority="327"/>
  </conditionalFormatting>
  <conditionalFormatting sqref="UVP102">
    <cfRule type="duplicateValues" dxfId="0" priority="326"/>
  </conditionalFormatting>
  <conditionalFormatting sqref="UVW102">
    <cfRule type="duplicateValues" dxfId="0" priority="325"/>
  </conditionalFormatting>
  <conditionalFormatting sqref="UWD102">
    <cfRule type="duplicateValues" dxfId="0" priority="324"/>
  </conditionalFormatting>
  <conditionalFormatting sqref="UWK102">
    <cfRule type="duplicateValues" dxfId="0" priority="323"/>
  </conditionalFormatting>
  <conditionalFormatting sqref="UWR102">
    <cfRule type="duplicateValues" dxfId="0" priority="322"/>
  </conditionalFormatting>
  <conditionalFormatting sqref="UWY102">
    <cfRule type="duplicateValues" dxfId="0" priority="321"/>
  </conditionalFormatting>
  <conditionalFormatting sqref="UXF102">
    <cfRule type="duplicateValues" dxfId="0" priority="320"/>
  </conditionalFormatting>
  <conditionalFormatting sqref="UXM102">
    <cfRule type="duplicateValues" dxfId="0" priority="319"/>
  </conditionalFormatting>
  <conditionalFormatting sqref="UXT102">
    <cfRule type="duplicateValues" dxfId="0" priority="318"/>
  </conditionalFormatting>
  <conditionalFormatting sqref="UYA102">
    <cfRule type="duplicateValues" dxfId="0" priority="317"/>
  </conditionalFormatting>
  <conditionalFormatting sqref="UYH102">
    <cfRule type="duplicateValues" dxfId="0" priority="316"/>
  </conditionalFormatting>
  <conditionalFormatting sqref="UYO102">
    <cfRule type="duplicateValues" dxfId="0" priority="315"/>
  </conditionalFormatting>
  <conditionalFormatting sqref="UYV102">
    <cfRule type="duplicateValues" dxfId="0" priority="314"/>
  </conditionalFormatting>
  <conditionalFormatting sqref="UZC102">
    <cfRule type="duplicateValues" dxfId="0" priority="313"/>
  </conditionalFormatting>
  <conditionalFormatting sqref="UZJ102">
    <cfRule type="duplicateValues" dxfId="0" priority="312"/>
  </conditionalFormatting>
  <conditionalFormatting sqref="UZQ102">
    <cfRule type="duplicateValues" dxfId="0" priority="311"/>
  </conditionalFormatting>
  <conditionalFormatting sqref="UZX102">
    <cfRule type="duplicateValues" dxfId="0" priority="310"/>
  </conditionalFormatting>
  <conditionalFormatting sqref="VAE102">
    <cfRule type="duplicateValues" dxfId="0" priority="309"/>
  </conditionalFormatting>
  <conditionalFormatting sqref="VAL102">
    <cfRule type="duplicateValues" dxfId="0" priority="308"/>
  </conditionalFormatting>
  <conditionalFormatting sqref="VAS102">
    <cfRule type="duplicateValues" dxfId="0" priority="307"/>
  </conditionalFormatting>
  <conditionalFormatting sqref="VAZ102">
    <cfRule type="duplicateValues" dxfId="0" priority="306"/>
  </conditionalFormatting>
  <conditionalFormatting sqref="VBG102">
    <cfRule type="duplicateValues" dxfId="0" priority="305"/>
  </conditionalFormatting>
  <conditionalFormatting sqref="VBN102">
    <cfRule type="duplicateValues" dxfId="0" priority="304"/>
  </conditionalFormatting>
  <conditionalFormatting sqref="VBU102">
    <cfRule type="duplicateValues" dxfId="0" priority="303"/>
  </conditionalFormatting>
  <conditionalFormatting sqref="VCB102">
    <cfRule type="duplicateValues" dxfId="0" priority="302"/>
  </conditionalFormatting>
  <conditionalFormatting sqref="VCI102">
    <cfRule type="duplicateValues" dxfId="0" priority="301"/>
  </conditionalFormatting>
  <conditionalFormatting sqref="VCP102">
    <cfRule type="duplicateValues" dxfId="0" priority="300"/>
  </conditionalFormatting>
  <conditionalFormatting sqref="VCW102">
    <cfRule type="duplicateValues" dxfId="0" priority="299"/>
  </conditionalFormatting>
  <conditionalFormatting sqref="VDD102">
    <cfRule type="duplicateValues" dxfId="0" priority="298"/>
  </conditionalFormatting>
  <conditionalFormatting sqref="VDK102">
    <cfRule type="duplicateValues" dxfId="0" priority="297"/>
  </conditionalFormatting>
  <conditionalFormatting sqref="VDR102">
    <cfRule type="duplicateValues" dxfId="0" priority="296"/>
  </conditionalFormatting>
  <conditionalFormatting sqref="VDY102">
    <cfRule type="duplicateValues" dxfId="0" priority="295"/>
  </conditionalFormatting>
  <conditionalFormatting sqref="VEF102">
    <cfRule type="duplicateValues" dxfId="0" priority="294"/>
  </conditionalFormatting>
  <conditionalFormatting sqref="VEM102">
    <cfRule type="duplicateValues" dxfId="0" priority="293"/>
  </conditionalFormatting>
  <conditionalFormatting sqref="VET102">
    <cfRule type="duplicateValues" dxfId="0" priority="292"/>
  </conditionalFormatting>
  <conditionalFormatting sqref="VFA102">
    <cfRule type="duplicateValues" dxfId="0" priority="291"/>
  </conditionalFormatting>
  <conditionalFormatting sqref="VFH102">
    <cfRule type="duplicateValues" dxfId="0" priority="290"/>
  </conditionalFormatting>
  <conditionalFormatting sqref="VFO102">
    <cfRule type="duplicateValues" dxfId="0" priority="289"/>
  </conditionalFormatting>
  <conditionalFormatting sqref="VFV102">
    <cfRule type="duplicateValues" dxfId="0" priority="288"/>
  </conditionalFormatting>
  <conditionalFormatting sqref="VGC102">
    <cfRule type="duplicateValues" dxfId="0" priority="287"/>
  </conditionalFormatting>
  <conditionalFormatting sqref="VGJ102">
    <cfRule type="duplicateValues" dxfId="0" priority="286"/>
  </conditionalFormatting>
  <conditionalFormatting sqref="VGQ102">
    <cfRule type="duplicateValues" dxfId="0" priority="285"/>
  </conditionalFormatting>
  <conditionalFormatting sqref="VGX102">
    <cfRule type="duplicateValues" dxfId="0" priority="284"/>
  </conditionalFormatting>
  <conditionalFormatting sqref="VHE102">
    <cfRule type="duplicateValues" dxfId="0" priority="283"/>
  </conditionalFormatting>
  <conditionalFormatting sqref="VHL102">
    <cfRule type="duplicateValues" dxfId="0" priority="282"/>
  </conditionalFormatting>
  <conditionalFormatting sqref="VHS102">
    <cfRule type="duplicateValues" dxfId="0" priority="281"/>
  </conditionalFormatting>
  <conditionalFormatting sqref="VHZ102">
    <cfRule type="duplicateValues" dxfId="0" priority="280"/>
  </conditionalFormatting>
  <conditionalFormatting sqref="VIG102">
    <cfRule type="duplicateValues" dxfId="0" priority="279"/>
  </conditionalFormatting>
  <conditionalFormatting sqref="VIN102">
    <cfRule type="duplicateValues" dxfId="0" priority="278"/>
  </conditionalFormatting>
  <conditionalFormatting sqref="VIU102">
    <cfRule type="duplicateValues" dxfId="0" priority="277"/>
  </conditionalFormatting>
  <conditionalFormatting sqref="VJB102">
    <cfRule type="duplicateValues" dxfId="0" priority="276"/>
  </conditionalFormatting>
  <conditionalFormatting sqref="VJI102">
    <cfRule type="duplicateValues" dxfId="0" priority="275"/>
  </conditionalFormatting>
  <conditionalFormatting sqref="VJP102">
    <cfRule type="duplicateValues" dxfId="0" priority="274"/>
  </conditionalFormatting>
  <conditionalFormatting sqref="VJW102">
    <cfRule type="duplicateValues" dxfId="0" priority="273"/>
  </conditionalFormatting>
  <conditionalFormatting sqref="VKD102">
    <cfRule type="duplicateValues" dxfId="0" priority="272"/>
  </conditionalFormatting>
  <conditionalFormatting sqref="VKK102">
    <cfRule type="duplicateValues" dxfId="0" priority="271"/>
  </conditionalFormatting>
  <conditionalFormatting sqref="VKR102">
    <cfRule type="duplicateValues" dxfId="0" priority="270"/>
  </conditionalFormatting>
  <conditionalFormatting sqref="VKY102">
    <cfRule type="duplicateValues" dxfId="0" priority="269"/>
  </conditionalFormatting>
  <conditionalFormatting sqref="VLF102">
    <cfRule type="duplicateValues" dxfId="0" priority="268"/>
  </conditionalFormatting>
  <conditionalFormatting sqref="VLM102">
    <cfRule type="duplicateValues" dxfId="0" priority="267"/>
  </conditionalFormatting>
  <conditionalFormatting sqref="VLT102">
    <cfRule type="duplicateValues" dxfId="0" priority="266"/>
  </conditionalFormatting>
  <conditionalFormatting sqref="VMA102">
    <cfRule type="duplicateValues" dxfId="0" priority="265"/>
  </conditionalFormatting>
  <conditionalFormatting sqref="VMH102">
    <cfRule type="duplicateValues" dxfId="0" priority="264"/>
  </conditionalFormatting>
  <conditionalFormatting sqref="VMO102">
    <cfRule type="duplicateValues" dxfId="0" priority="263"/>
  </conditionalFormatting>
  <conditionalFormatting sqref="VMV102">
    <cfRule type="duplicateValues" dxfId="0" priority="262"/>
  </conditionalFormatting>
  <conditionalFormatting sqref="VNC102">
    <cfRule type="duplicateValues" dxfId="0" priority="261"/>
  </conditionalFormatting>
  <conditionalFormatting sqref="VNJ102">
    <cfRule type="duplicateValues" dxfId="0" priority="260"/>
  </conditionalFormatting>
  <conditionalFormatting sqref="VNQ102">
    <cfRule type="duplicateValues" dxfId="0" priority="259"/>
  </conditionalFormatting>
  <conditionalFormatting sqref="VNX102">
    <cfRule type="duplicateValues" dxfId="0" priority="258"/>
  </conditionalFormatting>
  <conditionalFormatting sqref="VOE102">
    <cfRule type="duplicateValues" dxfId="0" priority="257"/>
  </conditionalFormatting>
  <conditionalFormatting sqref="VOL102">
    <cfRule type="duplicateValues" dxfId="0" priority="256"/>
  </conditionalFormatting>
  <conditionalFormatting sqref="VOS102">
    <cfRule type="duplicateValues" dxfId="0" priority="255"/>
  </conditionalFormatting>
  <conditionalFormatting sqref="VOZ102">
    <cfRule type="duplicateValues" dxfId="0" priority="254"/>
  </conditionalFormatting>
  <conditionalFormatting sqref="VPG102">
    <cfRule type="duplicateValues" dxfId="0" priority="253"/>
  </conditionalFormatting>
  <conditionalFormatting sqref="VPN102">
    <cfRule type="duplicateValues" dxfId="0" priority="252"/>
  </conditionalFormatting>
  <conditionalFormatting sqref="VPU102">
    <cfRule type="duplicateValues" dxfId="0" priority="251"/>
  </conditionalFormatting>
  <conditionalFormatting sqref="VQB102">
    <cfRule type="duplicateValues" dxfId="0" priority="250"/>
  </conditionalFormatting>
  <conditionalFormatting sqref="VQI102">
    <cfRule type="duplicateValues" dxfId="0" priority="249"/>
  </conditionalFormatting>
  <conditionalFormatting sqref="VQP102">
    <cfRule type="duplicateValues" dxfId="0" priority="248"/>
  </conditionalFormatting>
  <conditionalFormatting sqref="VQW102">
    <cfRule type="duplicateValues" dxfId="0" priority="247"/>
  </conditionalFormatting>
  <conditionalFormatting sqref="VRD102">
    <cfRule type="duplicateValues" dxfId="0" priority="246"/>
  </conditionalFormatting>
  <conditionalFormatting sqref="VRK102">
    <cfRule type="duplicateValues" dxfId="0" priority="245"/>
  </conditionalFormatting>
  <conditionalFormatting sqref="VRR102">
    <cfRule type="duplicateValues" dxfId="0" priority="244"/>
  </conditionalFormatting>
  <conditionalFormatting sqref="VRY102">
    <cfRule type="duplicateValues" dxfId="0" priority="243"/>
  </conditionalFormatting>
  <conditionalFormatting sqref="VSF102">
    <cfRule type="duplicateValues" dxfId="0" priority="242"/>
  </conditionalFormatting>
  <conditionalFormatting sqref="VSM102">
    <cfRule type="duplicateValues" dxfId="0" priority="241"/>
  </conditionalFormatting>
  <conditionalFormatting sqref="VST102">
    <cfRule type="duplicateValues" dxfId="0" priority="240"/>
  </conditionalFormatting>
  <conditionalFormatting sqref="VTA102">
    <cfRule type="duplicateValues" dxfId="0" priority="239"/>
  </conditionalFormatting>
  <conditionalFormatting sqref="VTH102">
    <cfRule type="duplicateValues" dxfId="0" priority="238"/>
  </conditionalFormatting>
  <conditionalFormatting sqref="VTO102">
    <cfRule type="duplicateValues" dxfId="0" priority="237"/>
  </conditionalFormatting>
  <conditionalFormatting sqref="VTV102">
    <cfRule type="duplicateValues" dxfId="0" priority="236"/>
  </conditionalFormatting>
  <conditionalFormatting sqref="VUC102">
    <cfRule type="duplicateValues" dxfId="0" priority="235"/>
  </conditionalFormatting>
  <conditionalFormatting sqref="VUJ102">
    <cfRule type="duplicateValues" dxfId="0" priority="234"/>
  </conditionalFormatting>
  <conditionalFormatting sqref="VUQ102">
    <cfRule type="duplicateValues" dxfId="0" priority="233"/>
  </conditionalFormatting>
  <conditionalFormatting sqref="VUX102">
    <cfRule type="duplicateValues" dxfId="0" priority="232"/>
  </conditionalFormatting>
  <conditionalFormatting sqref="VVE102">
    <cfRule type="duplicateValues" dxfId="0" priority="231"/>
  </conditionalFormatting>
  <conditionalFormatting sqref="VVL102">
    <cfRule type="duplicateValues" dxfId="0" priority="230"/>
  </conditionalFormatting>
  <conditionalFormatting sqref="VVS102">
    <cfRule type="duplicateValues" dxfId="0" priority="229"/>
  </conditionalFormatting>
  <conditionalFormatting sqref="VVZ102">
    <cfRule type="duplicateValues" dxfId="0" priority="228"/>
  </conditionalFormatting>
  <conditionalFormatting sqref="VWG102">
    <cfRule type="duplicateValues" dxfId="0" priority="227"/>
  </conditionalFormatting>
  <conditionalFormatting sqref="VWN102">
    <cfRule type="duplicateValues" dxfId="0" priority="226"/>
  </conditionalFormatting>
  <conditionalFormatting sqref="VWU102">
    <cfRule type="duplicateValues" dxfId="0" priority="225"/>
  </conditionalFormatting>
  <conditionalFormatting sqref="VXB102">
    <cfRule type="duplicateValues" dxfId="0" priority="224"/>
  </conditionalFormatting>
  <conditionalFormatting sqref="VXI102">
    <cfRule type="duplicateValues" dxfId="0" priority="223"/>
  </conditionalFormatting>
  <conditionalFormatting sqref="VXP102">
    <cfRule type="duplicateValues" dxfId="0" priority="222"/>
  </conditionalFormatting>
  <conditionalFormatting sqref="VXW102">
    <cfRule type="duplicateValues" dxfId="0" priority="221"/>
  </conditionalFormatting>
  <conditionalFormatting sqref="VYD102">
    <cfRule type="duplicateValues" dxfId="0" priority="220"/>
  </conditionalFormatting>
  <conditionalFormatting sqref="VYK102">
    <cfRule type="duplicateValues" dxfId="0" priority="219"/>
  </conditionalFormatting>
  <conditionalFormatting sqref="VYR102">
    <cfRule type="duplicateValues" dxfId="0" priority="218"/>
  </conditionalFormatting>
  <conditionalFormatting sqref="VYY102">
    <cfRule type="duplicateValues" dxfId="0" priority="217"/>
  </conditionalFormatting>
  <conditionalFormatting sqref="VZF102">
    <cfRule type="duplicateValues" dxfId="0" priority="216"/>
  </conditionalFormatting>
  <conditionalFormatting sqref="VZM102">
    <cfRule type="duplicateValues" dxfId="0" priority="215"/>
  </conditionalFormatting>
  <conditionalFormatting sqref="VZT102">
    <cfRule type="duplicateValues" dxfId="0" priority="214"/>
  </conditionalFormatting>
  <conditionalFormatting sqref="WAA102">
    <cfRule type="duplicateValues" dxfId="0" priority="213"/>
  </conditionalFormatting>
  <conditionalFormatting sqref="WAH102">
    <cfRule type="duplicateValues" dxfId="0" priority="212"/>
  </conditionalFormatting>
  <conditionalFormatting sqref="WAO102">
    <cfRule type="duplicateValues" dxfId="0" priority="211"/>
  </conditionalFormatting>
  <conditionalFormatting sqref="WAV102">
    <cfRule type="duplicateValues" dxfId="0" priority="210"/>
  </conditionalFormatting>
  <conditionalFormatting sqref="WBC102">
    <cfRule type="duplicateValues" dxfId="0" priority="209"/>
  </conditionalFormatting>
  <conditionalFormatting sqref="WBJ102">
    <cfRule type="duplicateValues" dxfId="0" priority="208"/>
  </conditionalFormatting>
  <conditionalFormatting sqref="WBQ102">
    <cfRule type="duplicateValues" dxfId="0" priority="207"/>
  </conditionalFormatting>
  <conditionalFormatting sqref="WBX102">
    <cfRule type="duplicateValues" dxfId="0" priority="206"/>
  </conditionalFormatting>
  <conditionalFormatting sqref="WCE102">
    <cfRule type="duplicateValues" dxfId="0" priority="205"/>
  </conditionalFormatting>
  <conditionalFormatting sqref="WCL102">
    <cfRule type="duplicateValues" dxfId="0" priority="204"/>
  </conditionalFormatting>
  <conditionalFormatting sqref="WCS102">
    <cfRule type="duplicateValues" dxfId="0" priority="203"/>
  </conditionalFormatting>
  <conditionalFormatting sqref="WCZ102">
    <cfRule type="duplicateValues" dxfId="0" priority="202"/>
  </conditionalFormatting>
  <conditionalFormatting sqref="WDG102">
    <cfRule type="duplicateValues" dxfId="0" priority="201"/>
  </conditionalFormatting>
  <conditionalFormatting sqref="WDN102">
    <cfRule type="duplicateValues" dxfId="0" priority="200"/>
  </conditionalFormatting>
  <conditionalFormatting sqref="WDU102">
    <cfRule type="duplicateValues" dxfId="0" priority="199"/>
  </conditionalFormatting>
  <conditionalFormatting sqref="WEB102">
    <cfRule type="duplicateValues" dxfId="0" priority="198"/>
  </conditionalFormatting>
  <conditionalFormatting sqref="WEI102">
    <cfRule type="duplicateValues" dxfId="0" priority="197"/>
  </conditionalFormatting>
  <conditionalFormatting sqref="WEP102">
    <cfRule type="duplicateValues" dxfId="0" priority="196"/>
  </conditionalFormatting>
  <conditionalFormatting sqref="WEW102">
    <cfRule type="duplicateValues" dxfId="0" priority="195"/>
  </conditionalFormatting>
  <conditionalFormatting sqref="WFD102">
    <cfRule type="duplicateValues" dxfId="0" priority="194"/>
  </conditionalFormatting>
  <conditionalFormatting sqref="WFK102">
    <cfRule type="duplicateValues" dxfId="0" priority="193"/>
  </conditionalFormatting>
  <conditionalFormatting sqref="WFR102">
    <cfRule type="duplicateValues" dxfId="0" priority="192"/>
  </conditionalFormatting>
  <conditionalFormatting sqref="WFY102">
    <cfRule type="duplicateValues" dxfId="0" priority="191"/>
  </conditionalFormatting>
  <conditionalFormatting sqref="WGF102">
    <cfRule type="duplicateValues" dxfId="0" priority="190"/>
  </conditionalFormatting>
  <conditionalFormatting sqref="WGM102">
    <cfRule type="duplicateValues" dxfId="0" priority="189"/>
  </conditionalFormatting>
  <conditionalFormatting sqref="WGT102">
    <cfRule type="duplicateValues" dxfId="0" priority="188"/>
  </conditionalFormatting>
  <conditionalFormatting sqref="WHA102">
    <cfRule type="duplicateValues" dxfId="0" priority="187"/>
  </conditionalFormatting>
  <conditionalFormatting sqref="WHH102">
    <cfRule type="duplicateValues" dxfId="0" priority="186"/>
  </conditionalFormatting>
  <conditionalFormatting sqref="WHO102">
    <cfRule type="duplicateValues" dxfId="0" priority="185"/>
  </conditionalFormatting>
  <conditionalFormatting sqref="WHV102">
    <cfRule type="duplicateValues" dxfId="0" priority="184"/>
  </conditionalFormatting>
  <conditionalFormatting sqref="WIC102">
    <cfRule type="duplicateValues" dxfId="0" priority="183"/>
  </conditionalFormatting>
  <conditionalFormatting sqref="WIJ102">
    <cfRule type="duplicateValues" dxfId="0" priority="182"/>
  </conditionalFormatting>
  <conditionalFormatting sqref="WIQ102">
    <cfRule type="duplicateValues" dxfId="0" priority="181"/>
  </conditionalFormatting>
  <conditionalFormatting sqref="WIX102">
    <cfRule type="duplicateValues" dxfId="0" priority="180"/>
  </conditionalFormatting>
  <conditionalFormatting sqref="WJE102">
    <cfRule type="duplicateValues" dxfId="0" priority="179"/>
  </conditionalFormatting>
  <conditionalFormatting sqref="WJL102">
    <cfRule type="duplicateValues" dxfId="0" priority="178"/>
  </conditionalFormatting>
  <conditionalFormatting sqref="WJS102">
    <cfRule type="duplicateValues" dxfId="0" priority="177"/>
  </conditionalFormatting>
  <conditionalFormatting sqref="WJZ102">
    <cfRule type="duplicateValues" dxfId="0" priority="176"/>
  </conditionalFormatting>
  <conditionalFormatting sqref="WKG102">
    <cfRule type="duplicateValues" dxfId="0" priority="175"/>
  </conditionalFormatting>
  <conditionalFormatting sqref="WKN102">
    <cfRule type="duplicateValues" dxfId="0" priority="174"/>
  </conditionalFormatting>
  <conditionalFormatting sqref="WKU102">
    <cfRule type="duplicateValues" dxfId="0" priority="173"/>
  </conditionalFormatting>
  <conditionalFormatting sqref="WLB102">
    <cfRule type="duplicateValues" dxfId="0" priority="172"/>
  </conditionalFormatting>
  <conditionalFormatting sqref="WLI102">
    <cfRule type="duplicateValues" dxfId="0" priority="171"/>
  </conditionalFormatting>
  <conditionalFormatting sqref="WLP102">
    <cfRule type="duplicateValues" dxfId="0" priority="170"/>
  </conditionalFormatting>
  <conditionalFormatting sqref="WLW102">
    <cfRule type="duplicateValues" dxfId="0" priority="169"/>
  </conditionalFormatting>
  <conditionalFormatting sqref="WMD102">
    <cfRule type="duplicateValues" dxfId="0" priority="168"/>
  </conditionalFormatting>
  <conditionalFormatting sqref="WMK102">
    <cfRule type="duplicateValues" dxfId="0" priority="167"/>
  </conditionalFormatting>
  <conditionalFormatting sqref="WMR102">
    <cfRule type="duplicateValues" dxfId="0" priority="166"/>
  </conditionalFormatting>
  <conditionalFormatting sqref="WMY102">
    <cfRule type="duplicateValues" dxfId="0" priority="165"/>
  </conditionalFormatting>
  <conditionalFormatting sqref="WNF102">
    <cfRule type="duplicateValues" dxfId="0" priority="164"/>
  </conditionalFormatting>
  <conditionalFormatting sqref="WNM102">
    <cfRule type="duplicateValues" dxfId="0" priority="163"/>
  </conditionalFormatting>
  <conditionalFormatting sqref="WNT102">
    <cfRule type="duplicateValues" dxfId="0" priority="162"/>
  </conditionalFormatting>
  <conditionalFormatting sqref="WOA102">
    <cfRule type="duplicateValues" dxfId="0" priority="161"/>
  </conditionalFormatting>
  <conditionalFormatting sqref="WOH102">
    <cfRule type="duplicateValues" dxfId="0" priority="160"/>
  </conditionalFormatting>
  <conditionalFormatting sqref="WOO102">
    <cfRule type="duplicateValues" dxfId="0" priority="159"/>
  </conditionalFormatting>
  <conditionalFormatting sqref="WOV102">
    <cfRule type="duplicateValues" dxfId="0" priority="158"/>
  </conditionalFormatting>
  <conditionalFormatting sqref="WPC102">
    <cfRule type="duplicateValues" dxfId="0" priority="157"/>
  </conditionalFormatting>
  <conditionalFormatting sqref="WPJ102">
    <cfRule type="duplicateValues" dxfId="0" priority="156"/>
  </conditionalFormatting>
  <conditionalFormatting sqref="WPQ102">
    <cfRule type="duplicateValues" dxfId="0" priority="155"/>
  </conditionalFormatting>
  <conditionalFormatting sqref="WPX102">
    <cfRule type="duplicateValues" dxfId="0" priority="154"/>
  </conditionalFormatting>
  <conditionalFormatting sqref="WQE102">
    <cfRule type="duplicateValues" dxfId="0" priority="153"/>
  </conditionalFormatting>
  <conditionalFormatting sqref="WQL102">
    <cfRule type="duplicateValues" dxfId="0" priority="152"/>
  </conditionalFormatting>
  <conditionalFormatting sqref="WQS102">
    <cfRule type="duplicateValues" dxfId="0" priority="151"/>
  </conditionalFormatting>
  <conditionalFormatting sqref="WQZ102">
    <cfRule type="duplicateValues" dxfId="0" priority="150"/>
  </conditionalFormatting>
  <conditionalFormatting sqref="WRG102">
    <cfRule type="duplicateValues" dxfId="0" priority="149"/>
  </conditionalFormatting>
  <conditionalFormatting sqref="WRN102">
    <cfRule type="duplicateValues" dxfId="0" priority="148"/>
  </conditionalFormatting>
  <conditionalFormatting sqref="WRU102">
    <cfRule type="duplicateValues" dxfId="0" priority="147"/>
  </conditionalFormatting>
  <conditionalFormatting sqref="WSB102">
    <cfRule type="duplicateValues" dxfId="0" priority="146"/>
  </conditionalFormatting>
  <conditionalFormatting sqref="WSI102">
    <cfRule type="duplicateValues" dxfId="0" priority="145"/>
  </conditionalFormatting>
  <conditionalFormatting sqref="WSP102">
    <cfRule type="duplicateValues" dxfId="0" priority="144"/>
  </conditionalFormatting>
  <conditionalFormatting sqref="WSW102">
    <cfRule type="duplicateValues" dxfId="0" priority="143"/>
  </conditionalFormatting>
  <conditionalFormatting sqref="WTD102">
    <cfRule type="duplicateValues" dxfId="0" priority="142"/>
  </conditionalFormatting>
  <conditionalFormatting sqref="WTK102">
    <cfRule type="duplicateValues" dxfId="0" priority="141"/>
  </conditionalFormatting>
  <conditionalFormatting sqref="WTR102">
    <cfRule type="duplicateValues" dxfId="0" priority="140"/>
  </conditionalFormatting>
  <conditionalFormatting sqref="WTY102">
    <cfRule type="duplicateValues" dxfId="0" priority="139"/>
  </conditionalFormatting>
  <conditionalFormatting sqref="WUF102">
    <cfRule type="duplicateValues" dxfId="0" priority="138"/>
  </conditionalFormatting>
  <conditionalFormatting sqref="WUM102">
    <cfRule type="duplicateValues" dxfId="0" priority="137"/>
  </conditionalFormatting>
  <conditionalFormatting sqref="WUT102">
    <cfRule type="duplicateValues" dxfId="0" priority="136"/>
  </conditionalFormatting>
  <conditionalFormatting sqref="WVA102">
    <cfRule type="duplicateValues" dxfId="0" priority="135"/>
  </conditionalFormatting>
  <conditionalFormatting sqref="WVH102">
    <cfRule type="duplicateValues" dxfId="0" priority="134"/>
  </conditionalFormatting>
  <conditionalFormatting sqref="WVO102">
    <cfRule type="duplicateValues" dxfId="0" priority="133"/>
  </conditionalFormatting>
  <conditionalFormatting sqref="WVV102">
    <cfRule type="duplicateValues" dxfId="0" priority="132"/>
  </conditionalFormatting>
  <conditionalFormatting sqref="WWC102">
    <cfRule type="duplicateValues" dxfId="0" priority="131"/>
  </conditionalFormatting>
  <conditionalFormatting sqref="WWJ102">
    <cfRule type="duplicateValues" dxfId="0" priority="130"/>
  </conditionalFormatting>
  <conditionalFormatting sqref="WWQ102">
    <cfRule type="duplicateValues" dxfId="0" priority="129"/>
  </conditionalFormatting>
  <conditionalFormatting sqref="WWX102">
    <cfRule type="duplicateValues" dxfId="0" priority="128"/>
  </conditionalFormatting>
  <conditionalFormatting sqref="WXE102">
    <cfRule type="duplicateValues" dxfId="0" priority="127"/>
  </conditionalFormatting>
  <conditionalFormatting sqref="WXL102">
    <cfRule type="duplicateValues" dxfId="0" priority="126"/>
  </conditionalFormatting>
  <conditionalFormatting sqref="WXS102">
    <cfRule type="duplicateValues" dxfId="0" priority="125"/>
  </conditionalFormatting>
  <conditionalFormatting sqref="WXZ102">
    <cfRule type="duplicateValues" dxfId="0" priority="124"/>
  </conditionalFormatting>
  <conditionalFormatting sqref="WYG102">
    <cfRule type="duplicateValues" dxfId="0" priority="123"/>
  </conditionalFormatting>
  <conditionalFormatting sqref="WYN102">
    <cfRule type="duplicateValues" dxfId="0" priority="122"/>
  </conditionalFormatting>
  <conditionalFormatting sqref="WYU102">
    <cfRule type="duplicateValues" dxfId="0" priority="121"/>
  </conditionalFormatting>
  <conditionalFormatting sqref="WZB102">
    <cfRule type="duplicateValues" dxfId="0" priority="120"/>
  </conditionalFormatting>
  <conditionalFormatting sqref="WZI102">
    <cfRule type="duplicateValues" dxfId="0" priority="119"/>
  </conditionalFormatting>
  <conditionalFormatting sqref="WZP102">
    <cfRule type="duplicateValues" dxfId="0" priority="118"/>
  </conditionalFormatting>
  <conditionalFormatting sqref="WZW102">
    <cfRule type="duplicateValues" dxfId="0" priority="117"/>
  </conditionalFormatting>
  <conditionalFormatting sqref="XAD102">
    <cfRule type="duplicateValues" dxfId="0" priority="116"/>
  </conditionalFormatting>
  <conditionalFormatting sqref="XAK102">
    <cfRule type="duplicateValues" dxfId="0" priority="115"/>
  </conditionalFormatting>
  <conditionalFormatting sqref="XAR102">
    <cfRule type="duplicateValues" dxfId="0" priority="114"/>
  </conditionalFormatting>
  <conditionalFormatting sqref="XAY102">
    <cfRule type="duplicateValues" dxfId="0" priority="113"/>
  </conditionalFormatting>
  <conditionalFormatting sqref="XBF102">
    <cfRule type="duplicateValues" dxfId="0" priority="112"/>
  </conditionalFormatting>
  <conditionalFormatting sqref="XBM102">
    <cfRule type="duplicateValues" dxfId="0" priority="111"/>
  </conditionalFormatting>
  <conditionalFormatting sqref="XBT102">
    <cfRule type="duplicateValues" dxfId="0" priority="110"/>
  </conditionalFormatting>
  <conditionalFormatting sqref="XCA102">
    <cfRule type="duplicateValues" dxfId="0" priority="109"/>
  </conditionalFormatting>
  <conditionalFormatting sqref="XCH102">
    <cfRule type="duplicateValues" dxfId="0" priority="108"/>
  </conditionalFormatting>
  <conditionalFormatting sqref="XCO102">
    <cfRule type="duplicateValues" dxfId="0" priority="107"/>
  </conditionalFormatting>
  <conditionalFormatting sqref="XCV102">
    <cfRule type="duplicateValues" dxfId="0" priority="106"/>
  </conditionalFormatting>
  <conditionalFormatting sqref="XDC102">
    <cfRule type="duplicateValues" dxfId="0" priority="105"/>
  </conditionalFormatting>
  <conditionalFormatting sqref="XDJ102">
    <cfRule type="duplicateValues" dxfId="0" priority="104"/>
  </conditionalFormatting>
  <conditionalFormatting sqref="XDQ102">
    <cfRule type="duplicateValues" dxfId="0" priority="103"/>
  </conditionalFormatting>
  <conditionalFormatting sqref="XDX102">
    <cfRule type="duplicateValues" dxfId="0" priority="102"/>
  </conditionalFormatting>
  <conditionalFormatting sqref="XEE102">
    <cfRule type="duplicateValues" dxfId="0" priority="101"/>
  </conditionalFormatting>
  <conditionalFormatting sqref="XEL102">
    <cfRule type="duplicateValues" dxfId="0" priority="100"/>
  </conditionalFormatting>
  <conditionalFormatting sqref="XES102">
    <cfRule type="duplicateValues" dxfId="0" priority="99"/>
  </conditionalFormatting>
  <conditionalFormatting sqref="XEZ102">
    <cfRule type="duplicateValues" dxfId="0" priority="98"/>
  </conditionalFormatting>
  <conditionalFormatting sqref="Q105">
    <cfRule type="duplicateValues" dxfId="0" priority="82"/>
  </conditionalFormatting>
  <conditionalFormatting sqref="Q106">
    <cfRule type="duplicateValues" dxfId="0" priority="81"/>
  </conditionalFormatting>
  <conditionalFormatting sqref="Q107">
    <cfRule type="duplicateValues" dxfId="0" priority="80"/>
  </conditionalFormatting>
  <conditionalFormatting sqref="Q108">
    <cfRule type="duplicateValues" dxfId="0" priority="79"/>
  </conditionalFormatting>
  <conditionalFormatting sqref="Q109">
    <cfRule type="duplicateValues" dxfId="0" priority="78"/>
  </conditionalFormatting>
  <conditionalFormatting sqref="Q110">
    <cfRule type="duplicateValues" dxfId="0" priority="77"/>
  </conditionalFormatting>
  <conditionalFormatting sqref="Q111">
    <cfRule type="duplicateValues" dxfId="0" priority="76"/>
  </conditionalFormatting>
  <conditionalFormatting sqref="Q112">
    <cfRule type="duplicateValues" dxfId="0" priority="75"/>
  </conditionalFormatting>
  <conditionalFormatting sqref="Q113">
    <cfRule type="duplicateValues" dxfId="0" priority="74"/>
  </conditionalFormatting>
  <conditionalFormatting sqref="Q114">
    <cfRule type="duplicateValues" dxfId="0" priority="4782"/>
  </conditionalFormatting>
  <conditionalFormatting sqref="F115">
    <cfRule type="duplicateValues" dxfId="0" priority="39"/>
  </conditionalFormatting>
  <conditionalFormatting sqref="F145">
    <cfRule type="duplicateValues" dxfId="0" priority="6"/>
  </conditionalFormatting>
  <conditionalFormatting sqref="Q145">
    <cfRule type="duplicateValues" dxfId="0" priority="21"/>
  </conditionalFormatting>
  <conditionalFormatting sqref="Q146">
    <cfRule type="duplicateValues" dxfId="0" priority="20"/>
  </conditionalFormatting>
  <conditionalFormatting sqref="F147">
    <cfRule type="duplicateValues" dxfId="0" priority="2"/>
  </conditionalFormatting>
  <conditionalFormatting sqref="Q147">
    <cfRule type="duplicateValues" dxfId="0" priority="19"/>
  </conditionalFormatting>
  <conditionalFormatting sqref="F148">
    <cfRule type="duplicateValues" dxfId="0" priority="3"/>
  </conditionalFormatting>
  <conditionalFormatting sqref="Q148">
    <cfRule type="duplicateValues" dxfId="0" priority="18"/>
  </conditionalFormatting>
  <conditionalFormatting sqref="Q149">
    <cfRule type="duplicateValues" dxfId="0" priority="17"/>
  </conditionalFormatting>
  <conditionalFormatting sqref="F150">
    <cfRule type="duplicateValues" dxfId="0" priority="5"/>
  </conditionalFormatting>
  <conditionalFormatting sqref="Q150">
    <cfRule type="duplicateValues" dxfId="0" priority="16"/>
  </conditionalFormatting>
  <conditionalFormatting sqref="Q151">
    <cfRule type="duplicateValues" dxfId="0" priority="15"/>
  </conditionalFormatting>
  <conditionalFormatting sqref="F152">
    <cfRule type="duplicateValues" dxfId="0" priority="9"/>
  </conditionalFormatting>
  <conditionalFormatting sqref="Q152">
    <cfRule type="duplicateValues" dxfId="0" priority="14"/>
  </conditionalFormatting>
  <conditionalFormatting sqref="Q153">
    <cfRule type="duplicateValues" dxfId="0" priority="13"/>
  </conditionalFormatting>
  <conditionalFormatting sqref="Q154">
    <cfRule type="duplicateValues" dxfId="0" priority="23"/>
  </conditionalFormatting>
  <conditionalFormatting sqref="F155">
    <cfRule type="duplicateValues" dxfId="0" priority="12"/>
  </conditionalFormatting>
  <conditionalFormatting sqref="Q155">
    <cfRule type="duplicateValues" dxfId="0" priority="24"/>
  </conditionalFormatting>
  <conditionalFormatting sqref="F4:F6">
    <cfRule type="duplicateValues" dxfId="0" priority="25"/>
  </conditionalFormatting>
  <conditionalFormatting sqref="F23:F41">
    <cfRule type="duplicateValues" dxfId="0" priority="4816"/>
  </conditionalFormatting>
  <conditionalFormatting sqref="F66:F84">
    <cfRule type="duplicateValues" dxfId="0" priority="4803"/>
  </conditionalFormatting>
  <conditionalFormatting sqref="F125:F127">
    <cfRule type="duplicateValues" dxfId="0" priority="26"/>
  </conditionalFormatting>
  <conditionalFormatting sqref="F151:F154">
    <cfRule type="duplicateValues" dxfId="0" priority="11"/>
  </conditionalFormatting>
  <conditionalFormatting sqref="Q20:Q21">
    <cfRule type="duplicateValues" dxfId="0" priority="4844"/>
  </conditionalFormatting>
  <conditionalFormatting sqref="Q22:Q40">
    <cfRule type="duplicateValues" dxfId="0" priority="4819"/>
  </conditionalFormatting>
  <conditionalFormatting sqref="Q44:Q61">
    <cfRule type="duplicateValues" dxfId="0" priority="4837"/>
  </conditionalFormatting>
  <conditionalFormatting sqref="Q103:Q104">
    <cfRule type="duplicateValues" dxfId="0" priority="93"/>
  </conditionalFormatting>
  <conditionalFormatting sqref="Q143:Q144">
    <cfRule type="duplicateValues" dxfId="0" priority="22"/>
  </conditionalFormatting>
  <conditionalFormatting sqref="F2;F7:F21;F42;F64;F44:F62;F85:F86">
    <cfRule type="duplicateValues" dxfId="0" priority="4821"/>
  </conditionalFormatting>
  <conditionalFormatting sqref="Q43;Q2:Q19;Q64:Q86">
    <cfRule type="duplicateValues" dxfId="0" priority="4898"/>
  </conditionalFormatting>
  <conditionalFormatting sqref="Q89;Q115">
    <cfRule type="duplicateValues" dxfId="0" priority="4794"/>
  </conditionalFormatting>
  <conditionalFormatting sqref="F90;F96;F93">
    <cfRule type="duplicateValues" dxfId="0" priority="95"/>
  </conditionalFormatting>
  <conditionalFormatting sqref="F91;F94;F101;F97:F98">
    <cfRule type="duplicateValues" dxfId="0" priority="4784"/>
  </conditionalFormatting>
  <conditionalFormatting sqref="Q91;Q97:Q100">
    <cfRule type="duplicateValues" dxfId="0" priority="4785"/>
  </conditionalFormatting>
  <conditionalFormatting sqref="F92;F98;F95">
    <cfRule type="duplicateValues" dxfId="0" priority="54"/>
  </conditionalFormatting>
  <conditionalFormatting sqref="F104;F107;F110;F113">
    <cfRule type="duplicateValues" dxfId="0" priority="37"/>
  </conditionalFormatting>
  <conditionalFormatting sqref="F105;F111:F114;F108">
    <cfRule type="duplicateValues" dxfId="0" priority="38"/>
  </conditionalFormatting>
  <conditionalFormatting sqref="F106;F109;F112">
    <cfRule type="duplicateValues" dxfId="0" priority="36"/>
  </conditionalFormatting>
  <conditionalFormatting sqref="F119:F124;F128:F140">
    <cfRule type="duplicateValues" dxfId="0" priority="27"/>
  </conditionalFormatting>
  <conditionalFormatting sqref="F144;F153">
    <cfRule type="duplicateValues" dxfId="0" priority="10"/>
  </conditionalFormatting>
  <conditionalFormatting sqref="F149;F146">
    <cfRule type="duplicateValues" dxfId="0" priority="4"/>
  </conditionalFormatting>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4" sqref="A4"/>
    </sheetView>
  </sheetViews>
  <sheetFormatPr defaultColWidth="9" defaultRowHeight="13.8"/>
  <sheetData>
    <row r="1" ht="14.4" spans="1:1">
      <c r="A1" s="35" t="s">
        <v>249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31"/>
  <sheetViews>
    <sheetView workbookViewId="0">
      <pane ySplit="1" topLeftCell="A443" activePane="bottomLeft" state="frozen"/>
      <selection/>
      <selection pane="bottomLeft" activeCell="A2" sqref="A2:A487"/>
    </sheetView>
  </sheetViews>
  <sheetFormatPr defaultColWidth="9" defaultRowHeight="16.2" outlineLevelCol="4"/>
  <cols>
    <col min="1" max="1" width="72.5" style="15" customWidth="1"/>
    <col min="2" max="2" width="7.875" style="15" hidden="1" customWidth="1"/>
    <col min="3" max="3" width="98.125" style="16" customWidth="1"/>
    <col min="4" max="4" width="6.25" style="15" customWidth="1"/>
    <col min="5" max="5" width="66" style="15"/>
    <col min="6" max="6" width="16.25" style="15" customWidth="1"/>
    <col min="7" max="16382" width="66" style="15"/>
    <col min="16383" max="16384" width="9" style="17"/>
  </cols>
  <sheetData>
    <row r="1" ht="16.95" spans="1:4">
      <c r="A1" s="18" t="s">
        <v>250</v>
      </c>
      <c r="B1" s="16"/>
      <c r="C1" s="18" t="s">
        <v>251</v>
      </c>
      <c r="D1" s="19"/>
    </row>
    <row r="2" spans="1:1">
      <c r="A2" s="15" t="s">
        <v>252</v>
      </c>
    </row>
    <row r="3" ht="16.95" spans="1:1">
      <c r="A3" s="15" t="s">
        <v>253</v>
      </c>
    </row>
    <row r="4" ht="17.7" spans="1:3">
      <c r="A4" s="20" t="s">
        <v>254</v>
      </c>
      <c r="B4" s="21"/>
      <c r="C4" s="22"/>
    </row>
    <row r="5" ht="16.95" spans="1:5">
      <c r="A5" s="23" t="str">
        <f>CONCATENATE("&lt;loc&gt;",B5,"&lt;/loc&gt;")</f>
        <v>&lt;loc&gt;https://eduardoherreraf.github.io/&lt;/loc&gt;</v>
      </c>
      <c r="B5" s="24" t="str">
        <f>C5</f>
        <v>https://eduardoherreraf.github.io/</v>
      </c>
      <c r="C5" s="25" t="s">
        <v>255</v>
      </c>
      <c r="E5" s="26"/>
    </row>
    <row r="6" spans="1:5">
      <c r="A6" s="23" t="str">
        <f>CONCATENATE("&lt;lastmod&gt;",B6,"&lt;/lastmod&gt;")</f>
        <v>&lt;lastmod&gt;2025-05-20T09:25:57-05:00&lt;/lastmod&gt;</v>
      </c>
      <c r="B6" s="24" t="str">
        <f>$C$1</f>
        <v>2025-05-20T09:25:57-05:00</v>
      </c>
      <c r="C6" s="27"/>
      <c r="E6" s="26"/>
    </row>
    <row r="7" ht="16.95" spans="1:5">
      <c r="A7" s="23" t="str">
        <f>CONCATENATE("&lt;changefreq&gt;",B7,"&lt;/changefreq&gt;")</f>
        <v>&lt;changefreq&gt;yearly&lt;/changefreq&gt;</v>
      </c>
      <c r="B7" s="24" t="s">
        <v>256</v>
      </c>
      <c r="C7" s="27"/>
      <c r="E7" s="26"/>
    </row>
    <row r="8" ht="16.95" spans="1:3">
      <c r="A8" s="23" t="str">
        <f>CONCATENATE("&lt;priority&gt;",B8,"&lt;/priority&gt;")</f>
        <v>&lt;priority&gt;1&lt;/priority&gt;</v>
      </c>
      <c r="B8" s="24">
        <f>C8</f>
        <v>1</v>
      </c>
      <c r="C8" s="28">
        <v>1</v>
      </c>
    </row>
    <row r="9" ht="16.95" spans="1:3">
      <c r="A9" s="29" t="s">
        <v>257</v>
      </c>
      <c r="B9" s="30"/>
      <c r="C9" s="31"/>
    </row>
    <row r="10" ht="17.7" spans="1:3">
      <c r="A10" s="32" t="s">
        <v>258</v>
      </c>
      <c r="B10" s="32"/>
      <c r="C10" s="32"/>
    </row>
    <row r="11" ht="17.7" spans="1:3">
      <c r="A11" s="20" t="s">
        <v>254</v>
      </c>
      <c r="B11" s="21"/>
      <c r="C11" s="22"/>
    </row>
    <row r="12" ht="16.95" spans="1:5">
      <c r="A12" s="23" t="str">
        <f>CONCATENATE("&lt;loc&gt;",B12,"&lt;/loc&gt;")</f>
        <v>&lt;loc&gt;https://eduardoherreraf.github.io/bootstrap.html&lt;/loc&gt;</v>
      </c>
      <c r="B12" s="24" t="str">
        <f>CONCATENATE($C$5,C12)</f>
        <v>https://eduardoherreraf.github.io/bootstrap.html</v>
      </c>
      <c r="C12" s="25" t="s">
        <v>259</v>
      </c>
      <c r="E12" s="26"/>
    </row>
    <row r="13" spans="1:5">
      <c r="A13" s="23" t="str">
        <f>CONCATENATE("&lt;lastmod&gt;",B13,"&lt;/lastmod&gt;")</f>
        <v>&lt;lastmod&gt;2025-05-20T09:25:57-05:00&lt;/lastmod&gt;</v>
      </c>
      <c r="B13" s="24" t="str">
        <f>$C$1</f>
        <v>2025-05-20T09:25:57-05:00</v>
      </c>
      <c r="C13" s="27"/>
      <c r="E13" s="26"/>
    </row>
    <row r="14" ht="16.95" spans="1:5">
      <c r="A14" s="23" t="str">
        <f>CONCATENATE("&lt;changefreq&gt;",B14,"&lt;/changefreq&gt;")</f>
        <v>&lt;changefreq&gt;yearly&lt;/changefreq&gt;</v>
      </c>
      <c r="B14" s="24" t="s">
        <v>256</v>
      </c>
      <c r="C14" s="27"/>
      <c r="E14" s="26"/>
    </row>
    <row r="15" ht="16.95" spans="1:3">
      <c r="A15" s="23" t="str">
        <f>CONCATENATE("&lt;priority&gt;",B15,"&lt;/priority&gt;")</f>
        <v>&lt;priority&gt;0.7&lt;/priority&gt;</v>
      </c>
      <c r="B15" s="24" t="str">
        <f>C15</f>
        <v>0.7</v>
      </c>
      <c r="C15" s="28" t="s">
        <v>260</v>
      </c>
    </row>
    <row r="16" ht="16.95" spans="1:3">
      <c r="A16" s="29" t="s">
        <v>257</v>
      </c>
      <c r="B16" s="30"/>
      <c r="C16" s="31"/>
    </row>
    <row r="17" ht="17.7" spans="1:3">
      <c r="A17" s="20" t="s">
        <v>254</v>
      </c>
      <c r="B17" s="21"/>
      <c r="C17" s="22"/>
    </row>
    <row r="18" ht="16.95" spans="1:5">
      <c r="A18" s="23" t="str">
        <f>CONCATENATE("&lt;loc&gt;",B18,"&lt;/loc&gt;")</f>
        <v>&lt;loc&gt;https://eduardoherreraf.github.io/git.html&lt;/loc&gt;</v>
      </c>
      <c r="B18" s="24" t="str">
        <f>CONCATENATE($C$5,C18)</f>
        <v>https://eduardoherreraf.github.io/git.html</v>
      </c>
      <c r="C18" s="25" t="s">
        <v>261</v>
      </c>
      <c r="E18" s="26"/>
    </row>
    <row r="19" spans="1:5">
      <c r="A19" s="23" t="str">
        <f>CONCATENATE("&lt;lastmod&gt;",B19,"&lt;/lastmod&gt;")</f>
        <v>&lt;lastmod&gt;2025-05-20T09:25:57-05:00&lt;/lastmod&gt;</v>
      </c>
      <c r="B19" s="24" t="str">
        <f>$C$1</f>
        <v>2025-05-20T09:25:57-05:00</v>
      </c>
      <c r="C19" s="27"/>
      <c r="E19" s="26"/>
    </row>
    <row r="20" ht="16.95" spans="1:5">
      <c r="A20" s="23" t="str">
        <f>CONCATENATE("&lt;changefreq&gt;",B20,"&lt;/changefreq&gt;")</f>
        <v>&lt;changefreq&gt;yearly&lt;/changefreq&gt;</v>
      </c>
      <c r="B20" s="24" t="s">
        <v>256</v>
      </c>
      <c r="C20" s="27"/>
      <c r="E20" s="26"/>
    </row>
    <row r="21" ht="16.95" spans="1:3">
      <c r="A21" s="23" t="str">
        <f>CONCATENATE("&lt;priority&gt;",B21,"&lt;/priority&gt;")</f>
        <v>&lt;priority&gt;0.7&lt;/priority&gt;</v>
      </c>
      <c r="B21" s="24" t="str">
        <f>C21</f>
        <v>0.7</v>
      </c>
      <c r="C21" s="28" t="s">
        <v>260</v>
      </c>
    </row>
    <row r="22" ht="16.95" spans="1:3">
      <c r="A22" s="29" t="s">
        <v>257</v>
      </c>
      <c r="B22" s="30"/>
      <c r="C22" s="31"/>
    </row>
    <row r="23" ht="17.7" spans="1:3">
      <c r="A23" s="20" t="s">
        <v>254</v>
      </c>
      <c r="B23" s="21"/>
      <c r="C23" s="22"/>
    </row>
    <row r="24" ht="16.95" spans="1:5">
      <c r="A24" s="23" t="str">
        <f>CONCATENATE("&lt;loc&gt;",B24,"&lt;/loc&gt;")</f>
        <v>&lt;loc&gt;https://eduardoherreraf.github.io/javascript.html&lt;/loc&gt;</v>
      </c>
      <c r="B24" s="24" t="str">
        <f>CONCATENATE($C$5,C24)</f>
        <v>https://eduardoherreraf.github.io/javascript.html</v>
      </c>
      <c r="C24" s="25" t="s">
        <v>262</v>
      </c>
      <c r="E24" s="26"/>
    </row>
    <row r="25" spans="1:5">
      <c r="A25" s="23" t="str">
        <f>CONCATENATE("&lt;lastmod&gt;",B25,"&lt;/lastmod&gt;")</f>
        <v>&lt;lastmod&gt;2025-05-20T09:25:57-05:00&lt;/lastmod&gt;</v>
      </c>
      <c r="B25" s="24" t="str">
        <f>$C$1</f>
        <v>2025-05-20T09:25:57-05:00</v>
      </c>
      <c r="C25" s="27"/>
      <c r="E25" s="26"/>
    </row>
    <row r="26" ht="16.95" spans="1:5">
      <c r="A26" s="23" t="str">
        <f>CONCATENATE("&lt;changefreq&gt;",B26,"&lt;/changefreq&gt;")</f>
        <v>&lt;changefreq&gt;yearly&lt;/changefreq&gt;</v>
      </c>
      <c r="B26" s="24" t="s">
        <v>256</v>
      </c>
      <c r="C26" s="27"/>
      <c r="E26" s="26"/>
    </row>
    <row r="27" ht="16.95" spans="1:3">
      <c r="A27" s="23" t="str">
        <f>CONCATENATE("&lt;priority&gt;",B27,"&lt;/priority&gt;")</f>
        <v>&lt;priority&gt;0.7&lt;/priority&gt;</v>
      </c>
      <c r="B27" s="24" t="str">
        <f>C27</f>
        <v>0.7</v>
      </c>
      <c r="C27" s="28" t="s">
        <v>260</v>
      </c>
    </row>
    <row r="28" ht="16.95" spans="1:3">
      <c r="A28" s="29" t="s">
        <v>257</v>
      </c>
      <c r="B28" s="30"/>
      <c r="C28" s="31"/>
    </row>
    <row r="29" ht="17.7" spans="1:3">
      <c r="A29" s="20" t="s">
        <v>254</v>
      </c>
      <c r="B29" s="21"/>
      <c r="C29" s="22"/>
    </row>
    <row r="30" ht="16.95" spans="1:5">
      <c r="A30" s="23" t="str">
        <f>CONCATENATE("&lt;loc&gt;",B30,"&lt;/loc&gt;")</f>
        <v>&lt;loc&gt;https://eduardoherreraf.github.io/photoshop.html&lt;/loc&gt;</v>
      </c>
      <c r="B30" s="24" t="str">
        <f>CONCATENATE($C$5,C30)</f>
        <v>https://eduardoherreraf.github.io/photoshop.html</v>
      </c>
      <c r="C30" s="25" t="s">
        <v>263</v>
      </c>
      <c r="E30" s="26"/>
    </row>
    <row r="31" spans="1:5">
      <c r="A31" s="23" t="str">
        <f>CONCATENATE("&lt;lastmod&gt;",B31,"&lt;/lastmod&gt;")</f>
        <v>&lt;lastmod&gt;2025-05-20T09:25:57-05:00&lt;/lastmod&gt;</v>
      </c>
      <c r="B31" s="24" t="str">
        <f>$C$1</f>
        <v>2025-05-20T09:25:57-05:00</v>
      </c>
      <c r="C31" s="27"/>
      <c r="E31" s="26"/>
    </row>
    <row r="32" ht="16.95" spans="1:5">
      <c r="A32" s="23" t="str">
        <f>CONCATENATE("&lt;changefreq&gt;",B32,"&lt;/changefreq&gt;")</f>
        <v>&lt;changefreq&gt;yearly&lt;/changefreq&gt;</v>
      </c>
      <c r="B32" s="24" t="s">
        <v>256</v>
      </c>
      <c r="C32" s="27"/>
      <c r="E32" s="26"/>
    </row>
    <row r="33" ht="16.95" spans="1:3">
      <c r="A33" s="23" t="str">
        <f>CONCATENATE("&lt;priority&gt;",B33,"&lt;/priority&gt;")</f>
        <v>&lt;priority&gt;0.7&lt;/priority&gt;</v>
      </c>
      <c r="B33" s="24" t="str">
        <f>C33</f>
        <v>0.7</v>
      </c>
      <c r="C33" s="28" t="s">
        <v>260</v>
      </c>
    </row>
    <row r="34" ht="16.95" spans="1:3">
      <c r="A34" s="29" t="s">
        <v>257</v>
      </c>
      <c r="B34" s="30"/>
      <c r="C34" s="31"/>
    </row>
    <row r="35" ht="17.7" spans="1:3">
      <c r="A35" s="20" t="s">
        <v>254</v>
      </c>
      <c r="B35" s="21"/>
      <c r="C35" s="22"/>
    </row>
    <row r="36" ht="16.95" spans="1:5">
      <c r="A36" s="23" t="str">
        <f>CONCATENATE("&lt;loc&gt;",B36,"&lt;/loc&gt;")</f>
        <v>&lt;loc&gt;https://eduardoherreraf.github.io/otrosTemas.html&lt;/loc&gt;</v>
      </c>
      <c r="B36" s="24" t="str">
        <f>CONCATENATE($C$5,C36)</f>
        <v>https://eduardoherreraf.github.io/otrosTemas.html</v>
      </c>
      <c r="C36" s="25" t="s">
        <v>264</v>
      </c>
      <c r="E36" s="26"/>
    </row>
    <row r="37" spans="1:5">
      <c r="A37" s="23" t="str">
        <f>CONCATENATE("&lt;lastmod&gt;",B37,"&lt;/lastmod&gt;")</f>
        <v>&lt;lastmod&gt;2025-05-20T09:25:57-05:00&lt;/lastmod&gt;</v>
      </c>
      <c r="B37" s="24" t="str">
        <f>$C$1</f>
        <v>2025-05-20T09:25:57-05:00</v>
      </c>
      <c r="C37" s="27"/>
      <c r="E37" s="26"/>
    </row>
    <row r="38" ht="16.95" spans="1:5">
      <c r="A38" s="23" t="str">
        <f>CONCATENATE("&lt;changefreq&gt;",B38,"&lt;/changefreq&gt;")</f>
        <v>&lt;changefreq&gt;yearly&lt;/changefreq&gt;</v>
      </c>
      <c r="B38" s="24" t="s">
        <v>256</v>
      </c>
      <c r="C38" s="27"/>
      <c r="E38" s="26"/>
    </row>
    <row r="39" ht="16.95" spans="1:3">
      <c r="A39" s="23" t="str">
        <f>CONCATENATE("&lt;priority&gt;",B39,"&lt;/priority&gt;")</f>
        <v>&lt;priority&gt;0.7&lt;/priority&gt;</v>
      </c>
      <c r="B39" s="24" t="str">
        <f>C39</f>
        <v>0.7</v>
      </c>
      <c r="C39" s="28" t="s">
        <v>260</v>
      </c>
    </row>
    <row r="40" ht="16.95" spans="1:3">
      <c r="A40" s="29" t="s">
        <v>257</v>
      </c>
      <c r="B40" s="30"/>
      <c r="C40" s="31"/>
    </row>
    <row r="41" ht="17.7" spans="1:3">
      <c r="A41" s="20" t="s">
        <v>254</v>
      </c>
      <c r="B41" s="21"/>
      <c r="C41" s="22"/>
    </row>
    <row r="42" ht="16.95" spans="1:5">
      <c r="A42" s="23" t="str">
        <f>CONCATENATE("&lt;loc&gt;",B42,"&lt;/loc&gt;")</f>
        <v>&lt;loc&gt;https://eduardoherreraf.github.io/cursoPython3.html&lt;/loc&gt;</v>
      </c>
      <c r="B42" s="24" t="str">
        <f>CONCATENATE($C$5,C42)</f>
        <v>https://eduardoherreraf.github.io/cursoPython3.html</v>
      </c>
      <c r="C42" s="25" t="s">
        <v>265</v>
      </c>
      <c r="E42" s="26"/>
    </row>
    <row r="43" spans="1:5">
      <c r="A43" s="23" t="str">
        <f>CONCATENATE("&lt;lastmod&gt;",B43,"&lt;/lastmod&gt;")</f>
        <v>&lt;lastmod&gt;2025-05-20T09:25:57-05:00&lt;/lastmod&gt;</v>
      </c>
      <c r="B43" s="24" t="str">
        <f>$C$1</f>
        <v>2025-05-20T09:25:57-05:00</v>
      </c>
      <c r="C43" s="27"/>
      <c r="E43" s="26"/>
    </row>
    <row r="44" ht="16.95" spans="1:5">
      <c r="A44" s="23" t="str">
        <f>CONCATENATE("&lt;changefreq&gt;",B44,"&lt;/changefreq&gt;")</f>
        <v>&lt;changefreq&gt;yearly&lt;/changefreq&gt;</v>
      </c>
      <c r="B44" s="24" t="s">
        <v>256</v>
      </c>
      <c r="C44" s="27"/>
      <c r="E44" s="26"/>
    </row>
    <row r="45" ht="16.95" spans="1:3">
      <c r="A45" s="23" t="str">
        <f>CONCATENATE("&lt;priority&gt;",B45,"&lt;/priority&gt;")</f>
        <v>&lt;priority&gt;0.7&lt;/priority&gt;</v>
      </c>
      <c r="B45" s="24" t="str">
        <f>C45</f>
        <v>0.7</v>
      </c>
      <c r="C45" s="28" t="s">
        <v>260</v>
      </c>
    </row>
    <row r="46" ht="16.95" spans="1:3">
      <c r="A46" s="29" t="s">
        <v>257</v>
      </c>
      <c r="B46" s="30"/>
      <c r="C46" s="31"/>
    </row>
    <row r="47" ht="17.7" spans="1:3">
      <c r="A47" s="20" t="s">
        <v>254</v>
      </c>
      <c r="B47" s="21"/>
      <c r="C47" s="22"/>
    </row>
    <row r="48" ht="16.95" spans="1:5">
      <c r="A48" s="23" t="str">
        <f>CONCATENATE("&lt;loc&gt;",B48,"&lt;/loc&gt;")</f>
        <v>&lt;loc&gt;https://eduardoherreraf.github.io/html.html&lt;/loc&gt;</v>
      </c>
      <c r="B48" s="24" t="str">
        <f>CONCATENATE($C$5,C48)</f>
        <v>https://eduardoherreraf.github.io/html.html</v>
      </c>
      <c r="C48" s="25" t="s">
        <v>61</v>
      </c>
      <c r="E48" s="26"/>
    </row>
    <row r="49" spans="1:5">
      <c r="A49" s="23" t="str">
        <f>CONCATENATE("&lt;lastmod&gt;",B49,"&lt;/lastmod&gt;")</f>
        <v>&lt;lastmod&gt;2025-05-20T09:25:57-05:00&lt;/lastmod&gt;</v>
      </c>
      <c r="B49" s="24" t="str">
        <f>$C$1</f>
        <v>2025-05-20T09:25:57-05:00</v>
      </c>
      <c r="C49" s="27"/>
      <c r="E49" s="26"/>
    </row>
    <row r="50" ht="16.95" spans="1:5">
      <c r="A50" s="23" t="str">
        <f>CONCATENATE("&lt;changefreq&gt;",B50,"&lt;/changefreq&gt;")</f>
        <v>&lt;changefreq&gt;monthly&lt;/changefreq&gt;</v>
      </c>
      <c r="B50" s="24" t="s">
        <v>266</v>
      </c>
      <c r="C50" s="27"/>
      <c r="E50" s="26"/>
    </row>
    <row r="51" ht="16.95" spans="1:3">
      <c r="A51" s="23" t="str">
        <f>CONCATENATE("&lt;priority&gt;",B51,"&lt;/priority&gt;")</f>
        <v>&lt;priority&gt;0.7&lt;/priority&gt;</v>
      </c>
      <c r="B51" s="24" t="str">
        <f>C51</f>
        <v>0.7</v>
      </c>
      <c r="C51" s="28" t="s">
        <v>260</v>
      </c>
    </row>
    <row r="52" ht="16.95" spans="1:3">
      <c r="A52" s="29" t="s">
        <v>257</v>
      </c>
      <c r="B52" s="30"/>
      <c r="C52" s="31"/>
    </row>
    <row r="53" ht="17.7" spans="1:3">
      <c r="A53" s="20" t="s">
        <v>254</v>
      </c>
      <c r="B53" s="21"/>
      <c r="C53" s="22"/>
    </row>
    <row r="54" ht="16.95" spans="1:5">
      <c r="A54" s="23" t="str">
        <f>CONCATENATE("&lt;loc&gt;",B54,"&lt;/loc&gt;")</f>
        <v>&lt;loc&gt;https://eduardoherreraf.github.io/chatgpt&lt;/loc&gt;</v>
      </c>
      <c r="B54" s="24" t="str">
        <f>CONCATENATE($C$5,C54)</f>
        <v>https://eduardoherreraf.github.io/chatgpt</v>
      </c>
      <c r="C54" s="25" t="s">
        <v>267</v>
      </c>
      <c r="E54" s="26"/>
    </row>
    <row r="55" spans="1:5">
      <c r="A55" s="23" t="str">
        <f>CONCATENATE("&lt;lastmod&gt;",B55,"&lt;/lastmod&gt;")</f>
        <v>&lt;lastmod&gt;2025-05-20T09:25:57-05:00&lt;/lastmod&gt;</v>
      </c>
      <c r="B55" s="24" t="str">
        <f>$C$1</f>
        <v>2025-05-20T09:25:57-05:00</v>
      </c>
      <c r="C55" s="27"/>
      <c r="E55" s="26"/>
    </row>
    <row r="56" ht="16.95" spans="1:5">
      <c r="A56" s="23" t="str">
        <f>CONCATENATE("&lt;changefreq&gt;",B56,"&lt;/changefreq&gt;")</f>
        <v>&lt;changefreq&gt;yearly&lt;/changefreq&gt;</v>
      </c>
      <c r="B56" s="24" t="s">
        <v>256</v>
      </c>
      <c r="C56" s="27"/>
      <c r="E56" s="26"/>
    </row>
    <row r="57" ht="16.95" spans="1:3">
      <c r="A57" s="23" t="str">
        <f>CONCATENATE("&lt;priority&gt;",B57,"&lt;/priority&gt;")</f>
        <v>&lt;priority&gt;0.7&lt;/priority&gt;</v>
      </c>
      <c r="B57" s="24" t="str">
        <f>C57</f>
        <v>0.7</v>
      </c>
      <c r="C57" s="28" t="s">
        <v>260</v>
      </c>
    </row>
    <row r="58" ht="16.95" spans="1:3">
      <c r="A58" s="29" t="s">
        <v>257</v>
      </c>
      <c r="B58" s="30"/>
      <c r="C58" s="31"/>
    </row>
    <row r="59" ht="17.7" spans="1:5">
      <c r="A59" s="32" t="s">
        <v>268</v>
      </c>
      <c r="B59" s="32"/>
      <c r="C59" s="32"/>
      <c r="E59" s="26"/>
    </row>
    <row r="60" ht="17.7" spans="1:3">
      <c r="A60" s="20" t="s">
        <v>254</v>
      </c>
      <c r="B60" s="21"/>
      <c r="C60" s="22"/>
    </row>
    <row r="61" ht="16.95" spans="1:5">
      <c r="A61" s="23" t="str">
        <f>CONCATENATE("&lt;loc&gt;",B61,"&lt;/loc&gt;")</f>
        <v>&lt;loc&gt;https://eduardoherreraf.github.io/bootstrap-instalacion_de_bootstrap_v5_con_npm_y_parcel.html&lt;/loc&gt;</v>
      </c>
      <c r="B61" s="24" t="str">
        <f>CONCATENATE($C$5,C61)</f>
        <v>https://eduardoherreraf.github.io/bootstrap-instalacion_de_bootstrap_v5_con_npm_y_parcel.html</v>
      </c>
      <c r="C61" s="25" t="s">
        <v>269</v>
      </c>
      <c r="E61" s="26"/>
    </row>
    <row r="62" spans="1:5">
      <c r="A62" s="23" t="str">
        <f>CONCATENATE("&lt;lastmod&gt;",B62,"&lt;/lastmod&gt;")</f>
        <v>&lt;lastmod&gt;2025-05-20T09:25:57-05:00&lt;/lastmod&gt;</v>
      </c>
      <c r="B62" s="24" t="str">
        <f>$C$1</f>
        <v>2025-05-20T09:25:57-05:00</v>
      </c>
      <c r="C62" s="27"/>
      <c r="E62" s="26"/>
    </row>
    <row r="63" ht="16.95" spans="1:5">
      <c r="A63" s="23" t="str">
        <f>CONCATENATE("&lt;changefreq&gt;",B63,"&lt;/changefreq&gt;")</f>
        <v>&lt;changefreq&gt;yearly&lt;/changefreq&gt;</v>
      </c>
      <c r="B63" s="24" t="s">
        <v>256</v>
      </c>
      <c r="C63" s="27"/>
      <c r="E63" s="26"/>
    </row>
    <row r="64" ht="16.95" spans="1:3">
      <c r="A64" s="23" t="str">
        <f>CONCATENATE("&lt;priority&gt;",B64,"&lt;/priority&gt;")</f>
        <v>&lt;priority&gt;0.6&lt;/priority&gt;</v>
      </c>
      <c r="B64" s="24" t="str">
        <f>C64</f>
        <v>0.6</v>
      </c>
      <c r="C64" s="28" t="s">
        <v>270</v>
      </c>
    </row>
    <row r="65" ht="16.95" spans="1:3">
      <c r="A65" s="29" t="s">
        <v>257</v>
      </c>
      <c r="B65" s="30"/>
      <c r="C65" s="31"/>
    </row>
    <row r="66" ht="17.7" spans="1:3">
      <c r="A66" s="20" t="s">
        <v>254</v>
      </c>
      <c r="B66" s="21"/>
      <c r="C66" s="22"/>
    </row>
    <row r="67" ht="16.95" spans="1:5">
      <c r="A67" s="23" t="str">
        <f>CONCATENATE("&lt;loc&gt;",B67,"&lt;/loc&gt;")</f>
        <v>&lt;loc&gt;https://eduardoherreraf.github.io/bootstrap-instalacion_de_bootstrap_v5_con_npm_y_vite.html&lt;/loc&gt;</v>
      </c>
      <c r="B67" s="24" t="str">
        <f>CONCATENATE($C$5,C67)</f>
        <v>https://eduardoherreraf.github.io/bootstrap-instalacion_de_bootstrap_v5_con_npm_y_vite.html</v>
      </c>
      <c r="C67" s="25" t="s">
        <v>271</v>
      </c>
      <c r="E67" s="26"/>
    </row>
    <row r="68" spans="1:5">
      <c r="A68" s="23" t="str">
        <f>CONCATENATE("&lt;lastmod&gt;",B68,"&lt;/lastmod&gt;")</f>
        <v>&lt;lastmod&gt;2025-05-20T09:25:57-05:00&lt;/lastmod&gt;</v>
      </c>
      <c r="B68" s="24" t="str">
        <f>$C$1</f>
        <v>2025-05-20T09:25:57-05:00</v>
      </c>
      <c r="C68" s="27"/>
      <c r="E68" s="26"/>
    </row>
    <row r="69" ht="16.95" spans="1:5">
      <c r="A69" s="23" t="str">
        <f>CONCATENATE("&lt;changefreq&gt;",B69,"&lt;/changefreq&gt;")</f>
        <v>&lt;changefreq&gt;yearly&lt;/changefreq&gt;</v>
      </c>
      <c r="B69" s="24" t="s">
        <v>256</v>
      </c>
      <c r="C69" s="27"/>
      <c r="E69" s="26"/>
    </row>
    <row r="70" ht="16.95" spans="1:3">
      <c r="A70" s="23" t="str">
        <f>CONCATENATE("&lt;priority&gt;",B70,"&lt;/priority&gt;")</f>
        <v>&lt;priority&gt;0.6&lt;/priority&gt;</v>
      </c>
      <c r="B70" s="24" t="str">
        <f>C70</f>
        <v>0.6</v>
      </c>
      <c r="C70" s="28" t="s">
        <v>270</v>
      </c>
    </row>
    <row r="71" ht="16.95" spans="1:3">
      <c r="A71" s="29" t="s">
        <v>257</v>
      </c>
      <c r="B71" s="30"/>
      <c r="C71" s="31"/>
    </row>
    <row r="72" ht="17.7" spans="1:5">
      <c r="A72" s="32" t="s">
        <v>272</v>
      </c>
      <c r="B72" s="32"/>
      <c r="C72" s="32"/>
      <c r="E72" s="26"/>
    </row>
    <row r="73" ht="17.7" spans="1:3">
      <c r="A73" s="20" t="s">
        <v>254</v>
      </c>
      <c r="B73" s="21"/>
      <c r="C73" s="22"/>
    </row>
    <row r="74" ht="16.95" spans="1:5">
      <c r="A74" s="23" t="str">
        <f>CONCATENATE("&lt;loc&gt;",B74,"&lt;/loc&gt;")</f>
        <v>&lt;loc&gt;https://eduardoherreraf.github.io/git-01_como_eliminar_el_ultimo_commit_de_git.html&lt;/loc&gt;</v>
      </c>
      <c r="B74" s="24" t="str">
        <f>CONCATENATE($C$5,C74)</f>
        <v>https://eduardoherreraf.github.io/git-01_como_eliminar_el_ultimo_commit_de_git.html</v>
      </c>
      <c r="C74" s="28" t="s">
        <v>273</v>
      </c>
      <c r="E74" s="26"/>
    </row>
    <row r="75" spans="1:5">
      <c r="A75" s="23" t="str">
        <f>CONCATENATE("&lt;lastmod&gt;",B75,"&lt;/lastmod&gt;")</f>
        <v>&lt;lastmod&gt;2025-05-20T09:25:57-05:00&lt;/lastmod&gt;</v>
      </c>
      <c r="B75" s="24" t="str">
        <f>$C$1</f>
        <v>2025-05-20T09:25:57-05:00</v>
      </c>
      <c r="C75" s="27"/>
      <c r="E75" s="26"/>
    </row>
    <row r="76" ht="16.95" spans="1:5">
      <c r="A76" s="23" t="str">
        <f>CONCATENATE("&lt;changefreq&gt;",B76,"&lt;/changefreq&gt;")</f>
        <v>&lt;changefreq&gt;yearly&lt;/changefreq&gt;</v>
      </c>
      <c r="B76" s="24" t="s">
        <v>256</v>
      </c>
      <c r="C76" s="27"/>
      <c r="E76" s="26"/>
    </row>
    <row r="77" ht="16.95" spans="1:3">
      <c r="A77" s="23" t="str">
        <f>CONCATENATE("&lt;priority&gt;",B77,"&lt;/priority&gt;")</f>
        <v>&lt;priority&gt;0.6&lt;/priority&gt;</v>
      </c>
      <c r="B77" s="24" t="str">
        <f>C77</f>
        <v>0.6</v>
      </c>
      <c r="C77" s="28" t="s">
        <v>270</v>
      </c>
    </row>
    <row r="78" ht="16.95" spans="1:3">
      <c r="A78" s="29" t="s">
        <v>257</v>
      </c>
      <c r="B78" s="30"/>
      <c r="C78" s="31"/>
    </row>
    <row r="79" ht="17.7" spans="1:3">
      <c r="A79" s="20" t="s">
        <v>254</v>
      </c>
      <c r="B79" s="21"/>
      <c r="C79" s="22"/>
    </row>
    <row r="80" ht="16.95" spans="1:5">
      <c r="A80" s="23" t="str">
        <f>CONCATENATE("&lt;loc&gt;",B80,"&lt;/loc&gt;")</f>
        <v>&lt;loc&gt;https://eduardoherreraf.github.io/git-02_comandos_basicos_de_consola-terminal_cli_para_windows.html&lt;/loc&gt;</v>
      </c>
      <c r="B80" s="24" t="str">
        <f>CONCATENATE($C$5,C80)</f>
        <v>https://eduardoherreraf.github.io/git-02_comandos_basicos_de_consola-terminal_cli_para_windows.html</v>
      </c>
      <c r="C80" s="28" t="s">
        <v>274</v>
      </c>
      <c r="E80" s="26"/>
    </row>
    <row r="81" spans="1:5">
      <c r="A81" s="23" t="str">
        <f>CONCATENATE("&lt;lastmod&gt;",B81,"&lt;/lastmod&gt;")</f>
        <v>&lt;lastmod&gt;2025-05-20T09:25:57-05:00&lt;/lastmod&gt;</v>
      </c>
      <c r="B81" s="24" t="str">
        <f>$C$1</f>
        <v>2025-05-20T09:25:57-05:00</v>
      </c>
      <c r="C81" s="27"/>
      <c r="E81" s="26"/>
    </row>
    <row r="82" ht="16.95" spans="1:5">
      <c r="A82" s="23" t="str">
        <f>CONCATENATE("&lt;changefreq&gt;",B82,"&lt;/changefreq&gt;")</f>
        <v>&lt;changefreq&gt;yearly&lt;/changefreq&gt;</v>
      </c>
      <c r="B82" s="24" t="s">
        <v>256</v>
      </c>
      <c r="C82" s="27"/>
      <c r="E82" s="26"/>
    </row>
    <row r="83" ht="16.95" spans="1:3">
      <c r="A83" s="23" t="str">
        <f>CONCATENATE("&lt;priority&gt;",B83,"&lt;/priority&gt;")</f>
        <v>&lt;priority&gt;0.6&lt;/priority&gt;</v>
      </c>
      <c r="B83" s="24" t="str">
        <f>C83</f>
        <v>0.6</v>
      </c>
      <c r="C83" s="28" t="s">
        <v>270</v>
      </c>
    </row>
    <row r="84" ht="16.95" spans="1:3">
      <c r="A84" s="29" t="s">
        <v>257</v>
      </c>
      <c r="B84" s="30"/>
      <c r="C84" s="31"/>
    </row>
    <row r="85" ht="17.7" spans="1:3">
      <c r="A85" s="20" t="s">
        <v>254</v>
      </c>
      <c r="B85" s="21"/>
      <c r="C85" s="22"/>
    </row>
    <row r="86" ht="16.95" spans="1:5">
      <c r="A86" s="23" t="str">
        <f>CONCATENATE("&lt;loc&gt;",B86,"&lt;/loc&gt;")</f>
        <v>&lt;loc&gt;https://eduardoherreraf.github.io/git-03_introduccion_de_git_para_windows.html&lt;/loc&gt;</v>
      </c>
      <c r="B86" s="24" t="str">
        <f>CONCATENATE($C$5,C86)</f>
        <v>https://eduardoherreraf.github.io/git-03_introduccion_de_git_para_windows.html</v>
      </c>
      <c r="C86" s="28" t="s">
        <v>275</v>
      </c>
      <c r="E86" s="26"/>
    </row>
    <row r="87" spans="1:5">
      <c r="A87" s="23" t="str">
        <f>CONCATENATE("&lt;lastmod&gt;",B87,"&lt;/lastmod&gt;")</f>
        <v>&lt;lastmod&gt;2025-05-20T09:25:57-05:00&lt;/lastmod&gt;</v>
      </c>
      <c r="B87" s="24" t="str">
        <f>$C$1</f>
        <v>2025-05-20T09:25:57-05:00</v>
      </c>
      <c r="C87" s="27"/>
      <c r="E87" s="26"/>
    </row>
    <row r="88" ht="16.95" spans="1:5">
      <c r="A88" s="23" t="str">
        <f>CONCATENATE("&lt;changefreq&gt;",B88,"&lt;/changefreq&gt;")</f>
        <v>&lt;changefreq&gt;yearly&lt;/changefreq&gt;</v>
      </c>
      <c r="B88" s="24" t="s">
        <v>256</v>
      </c>
      <c r="C88" s="27"/>
      <c r="E88" s="26"/>
    </row>
    <row r="89" ht="16.95" spans="1:3">
      <c r="A89" s="23" t="str">
        <f>CONCATENATE("&lt;priority&gt;",B89,"&lt;/priority&gt;")</f>
        <v>&lt;priority&gt;0.6&lt;/priority&gt;</v>
      </c>
      <c r="B89" s="24" t="str">
        <f>C89</f>
        <v>0.6</v>
      </c>
      <c r="C89" s="28" t="s">
        <v>270</v>
      </c>
    </row>
    <row r="90" ht="16.95" spans="1:3">
      <c r="A90" s="29" t="s">
        <v>257</v>
      </c>
      <c r="B90" s="30"/>
      <c r="C90" s="31"/>
    </row>
    <row r="91" ht="17.7" spans="1:3">
      <c r="A91" s="20" t="s">
        <v>254</v>
      </c>
      <c r="B91" s="21"/>
      <c r="C91" s="22"/>
    </row>
    <row r="92" ht="16.95" spans="1:5">
      <c r="A92" s="23" t="str">
        <f>CONCATENATE("&lt;loc&gt;",B92,"&lt;/loc&gt;")</f>
        <v>&lt;loc&gt;https://eduardoherreraf.github.io/git-04_configuracion_inicial_git.html&lt;/loc&gt;</v>
      </c>
      <c r="B92" s="24" t="str">
        <f>CONCATENATE($C$5,C92)</f>
        <v>https://eduardoherreraf.github.io/git-04_configuracion_inicial_git.html</v>
      </c>
      <c r="C92" s="28" t="s">
        <v>276</v>
      </c>
      <c r="E92" s="26"/>
    </row>
    <row r="93" spans="1:5">
      <c r="A93" s="23" t="str">
        <f>CONCATENATE("&lt;lastmod&gt;",B93,"&lt;/lastmod&gt;")</f>
        <v>&lt;lastmod&gt;2025-05-20T09:25:57-05:00&lt;/lastmod&gt;</v>
      </c>
      <c r="B93" s="24" t="str">
        <f>$C$1</f>
        <v>2025-05-20T09:25:57-05:00</v>
      </c>
      <c r="C93" s="27"/>
      <c r="E93" s="26"/>
    </row>
    <row r="94" ht="16.95" spans="1:5">
      <c r="A94" s="23" t="str">
        <f>CONCATENATE("&lt;changefreq&gt;",B94,"&lt;/changefreq&gt;")</f>
        <v>&lt;changefreq&gt;yearly&lt;/changefreq&gt;</v>
      </c>
      <c r="B94" s="24" t="s">
        <v>256</v>
      </c>
      <c r="C94" s="27"/>
      <c r="E94" s="26"/>
    </row>
    <row r="95" ht="16.95" spans="1:3">
      <c r="A95" s="23" t="str">
        <f>CONCATENATE("&lt;priority&gt;",B95,"&lt;/priority&gt;")</f>
        <v>&lt;priority&gt;0.6&lt;/priority&gt;</v>
      </c>
      <c r="B95" s="24" t="str">
        <f>C95</f>
        <v>0.6</v>
      </c>
      <c r="C95" s="28" t="s">
        <v>270</v>
      </c>
    </row>
    <row r="96" ht="16.95" spans="1:3">
      <c r="A96" s="29" t="s">
        <v>257</v>
      </c>
      <c r="B96" s="30"/>
      <c r="C96" s="31"/>
    </row>
    <row r="97" ht="17.7" spans="1:3">
      <c r="A97" s="20" t="s">
        <v>254</v>
      </c>
      <c r="B97" s="21"/>
      <c r="C97" s="22"/>
    </row>
    <row r="98" ht="16.95" spans="1:3">
      <c r="A98" s="23" t="str">
        <f>CONCATENATE("&lt;loc&gt;",B98,"&lt;/loc&gt;")</f>
        <v>&lt;loc&gt;https://eduardoherreraf.github.io/git-05_reiniciar_repositorio_en_git-github.html&lt;/loc&gt;</v>
      </c>
      <c r="B98" s="24" t="str">
        <f>CONCATENATE($C$5,C98)</f>
        <v>https://eduardoherreraf.github.io/git-05_reiniciar_repositorio_en_git-github.html</v>
      </c>
      <c r="C98" s="28" t="s">
        <v>277</v>
      </c>
    </row>
    <row r="99" spans="1:5">
      <c r="A99" s="23" t="str">
        <f>CONCATENATE("&lt;lastmod&gt;",B99,"&lt;/lastmod&gt;")</f>
        <v>&lt;lastmod&gt;2025-05-20T09:25:57-05:00&lt;/lastmod&gt;</v>
      </c>
      <c r="B99" s="24" t="str">
        <f>$C$1</f>
        <v>2025-05-20T09:25:57-05:00</v>
      </c>
      <c r="C99" s="27"/>
      <c r="E99" s="26"/>
    </row>
    <row r="100" ht="16.95" spans="1:5">
      <c r="A100" s="23" t="str">
        <f>CONCATENATE("&lt;changefreq&gt;",B100,"&lt;/changefreq&gt;")</f>
        <v>&lt;changefreq&gt;yearly&lt;/changefreq&gt;</v>
      </c>
      <c r="B100" s="24" t="s">
        <v>256</v>
      </c>
      <c r="C100" s="27"/>
      <c r="E100" s="26"/>
    </row>
    <row r="101" ht="16.95" spans="1:5">
      <c r="A101" s="23" t="str">
        <f>CONCATENATE("&lt;priority&gt;",B101,"&lt;/priority&gt;")</f>
        <v>&lt;priority&gt;0.6&lt;/priority&gt;</v>
      </c>
      <c r="B101" s="24" t="str">
        <f>C101</f>
        <v>0.6</v>
      </c>
      <c r="C101" s="28" t="s">
        <v>270</v>
      </c>
      <c r="E101" s="26"/>
    </row>
    <row r="102" ht="16.95" spans="1:3">
      <c r="A102" s="29" t="s">
        <v>257</v>
      </c>
      <c r="B102" s="30"/>
      <c r="C102" s="31"/>
    </row>
    <row r="103" ht="17.7" spans="1:3">
      <c r="A103" s="32" t="s">
        <v>278</v>
      </c>
      <c r="B103" s="32"/>
      <c r="C103" s="32"/>
    </row>
    <row r="104" ht="17.7" spans="1:3">
      <c r="A104" s="20" t="s">
        <v>254</v>
      </c>
      <c r="B104" s="21"/>
      <c r="C104" s="22"/>
    </row>
    <row r="105" ht="16.95" spans="1:5">
      <c r="A105" s="23" t="str">
        <f>CONCATENATE("&lt;loc&gt;",B105,"&lt;/loc&gt;")</f>
        <v>&lt;loc&gt;https://eduardoherreraf.github.io/javascript-como_ejecutar_un_codigo_javascript.html&lt;/loc&gt;</v>
      </c>
      <c r="B105" s="24" t="str">
        <f>CONCATENATE($C$5,C105)</f>
        <v>https://eduardoherreraf.github.io/javascript-como_ejecutar_un_codigo_javascript.html</v>
      </c>
      <c r="C105" s="28" t="s">
        <v>279</v>
      </c>
      <c r="E105" s="26"/>
    </row>
    <row r="106" spans="1:5">
      <c r="A106" s="23" t="str">
        <f>CONCATENATE("&lt;lastmod&gt;",B106,"&lt;/lastmod&gt;")</f>
        <v>&lt;lastmod&gt;2025-05-20T09:25:57-05:00&lt;/lastmod&gt;</v>
      </c>
      <c r="B106" s="24" t="str">
        <f>$C$1</f>
        <v>2025-05-20T09:25:57-05:00</v>
      </c>
      <c r="C106" s="27"/>
      <c r="E106" s="26"/>
    </row>
    <row r="107" ht="16.95" spans="1:5">
      <c r="A107" s="23" t="str">
        <f>CONCATENATE("&lt;changefreq&gt;",B107,"&lt;/changefreq&gt;")</f>
        <v>&lt;changefreq&gt;yearly&lt;/changefreq&gt;</v>
      </c>
      <c r="B107" s="24" t="s">
        <v>256</v>
      </c>
      <c r="C107" s="27"/>
      <c r="E107" s="26"/>
    </row>
    <row r="108" ht="16.95" spans="1:3">
      <c r="A108" s="23" t="str">
        <f>CONCATENATE("&lt;priority&gt;",B108,"&lt;/priority&gt;")</f>
        <v>&lt;priority&gt;0.6&lt;/priority&gt;</v>
      </c>
      <c r="B108" s="24" t="str">
        <f>C108</f>
        <v>0.6</v>
      </c>
      <c r="C108" s="28" t="s">
        <v>270</v>
      </c>
    </row>
    <row r="109" ht="16.95" spans="1:3">
      <c r="A109" s="29" t="s">
        <v>257</v>
      </c>
      <c r="B109" s="30"/>
      <c r="C109" s="31"/>
    </row>
    <row r="110" ht="17.7" spans="1:3">
      <c r="A110" s="20" t="s">
        <v>254</v>
      </c>
      <c r="B110" s="21"/>
      <c r="C110" s="22"/>
    </row>
    <row r="111" ht="16.95" spans="1:4">
      <c r="A111" s="23" t="str">
        <f>CONCATENATE("&lt;loc&gt;",B111,"&lt;/loc&gt;")</f>
        <v>&lt;loc&gt;https://eduardoherreraf.github.io/javascript-configurar_el_entorno_de_trabajo_javascript.html&lt;/loc&gt;</v>
      </c>
      <c r="B111" s="24" t="str">
        <f>CONCATENATE($C$5,C111)</f>
        <v>https://eduardoherreraf.github.io/javascript-configurar_el_entorno_de_trabajo_javascript.html</v>
      </c>
      <c r="C111" s="28" t="s">
        <v>280</v>
      </c>
      <c r="D111" s="15" t="s">
        <v>281</v>
      </c>
    </row>
    <row r="112" spans="1:5">
      <c r="A112" s="23" t="str">
        <f>CONCATENATE("&lt;lastmod&gt;",B112,"&lt;/lastmod&gt;")</f>
        <v>&lt;lastmod&gt;2025-05-20T09:25:57-05:00&lt;/lastmod&gt;</v>
      </c>
      <c r="B112" s="24" t="str">
        <f>$C$1</f>
        <v>2025-05-20T09:25:57-05:00</v>
      </c>
      <c r="C112" s="27"/>
      <c r="E112" s="26"/>
    </row>
    <row r="113" ht="16.95" spans="1:5">
      <c r="A113" s="23" t="str">
        <f>CONCATENATE("&lt;changefreq&gt;",B113,"&lt;/changefreq&gt;")</f>
        <v>&lt;changefreq&gt;yearly&lt;/changefreq&gt;</v>
      </c>
      <c r="B113" s="24" t="s">
        <v>256</v>
      </c>
      <c r="C113" s="27"/>
      <c r="E113" s="26"/>
    </row>
    <row r="114" ht="16.95" spans="1:5">
      <c r="A114" s="23" t="str">
        <f>CONCATENATE("&lt;priority&gt;",B114,"&lt;/priority&gt;")</f>
        <v>&lt;priority&gt;0.6&lt;/priority&gt;</v>
      </c>
      <c r="B114" s="24" t="str">
        <f>C114</f>
        <v>0.6</v>
      </c>
      <c r="C114" s="28" t="s">
        <v>270</v>
      </c>
      <c r="E114" s="26"/>
    </row>
    <row r="115" ht="16.95" spans="1:3">
      <c r="A115" s="29" t="s">
        <v>257</v>
      </c>
      <c r="B115" s="30"/>
      <c r="C115" s="31"/>
    </row>
    <row r="116" ht="17.7" spans="1:3">
      <c r="A116" s="32" t="s">
        <v>282</v>
      </c>
      <c r="B116" s="32"/>
      <c r="C116" s="32"/>
    </row>
    <row r="117" ht="17.7" spans="1:3">
      <c r="A117" s="20" t="s">
        <v>254</v>
      </c>
      <c r="B117" s="21"/>
      <c r="C117" s="22"/>
    </row>
    <row r="118" ht="16.95" spans="1:5">
      <c r="A118" s="23" t="str">
        <f>CONCATENATE("&lt;loc&gt;",B118,"&lt;/loc&gt;")</f>
        <v>&lt;loc&gt;https://eduardoherreraf.github.io/photoshop-16_metadatos_y_exportacion.html&lt;/loc&gt;</v>
      </c>
      <c r="B118" s="24" t="str">
        <f>CONCATENATE($C$5,C118)</f>
        <v>https://eduardoherreraf.github.io/photoshop-16_metadatos_y_exportacion.html</v>
      </c>
      <c r="C118" s="28" t="s">
        <v>283</v>
      </c>
      <c r="E118" s="26"/>
    </row>
    <row r="119" spans="1:5">
      <c r="A119" s="23" t="str">
        <f>CONCATENATE("&lt;lastmod&gt;",B119,"&lt;/lastmod&gt;")</f>
        <v>&lt;lastmod&gt;2025-05-20T09:25:57-05:00&lt;/lastmod&gt;</v>
      </c>
      <c r="B119" s="24" t="str">
        <f>$C$1</f>
        <v>2025-05-20T09:25:57-05:00</v>
      </c>
      <c r="C119" s="27"/>
      <c r="E119" s="26"/>
    </row>
    <row r="120" ht="16.95" spans="1:5">
      <c r="A120" s="23" t="str">
        <f>CONCATENATE("&lt;changefreq&gt;",B120,"&lt;/changefreq&gt;")</f>
        <v>&lt;changefreq&gt;yearly&lt;/changefreq&gt;</v>
      </c>
      <c r="B120" s="24" t="s">
        <v>256</v>
      </c>
      <c r="C120" s="27"/>
      <c r="E120" s="26"/>
    </row>
    <row r="121" ht="16.95" spans="1:3">
      <c r="A121" s="23" t="str">
        <f>CONCATENATE("&lt;priority&gt;",B121,"&lt;/priority&gt;")</f>
        <v>&lt;priority&gt;0.6&lt;/priority&gt;</v>
      </c>
      <c r="B121" s="24" t="str">
        <f>C121</f>
        <v>0.6</v>
      </c>
      <c r="C121" s="28" t="s">
        <v>270</v>
      </c>
    </row>
    <row r="122" ht="16.95" spans="1:3">
      <c r="A122" s="29" t="s">
        <v>257</v>
      </c>
      <c r="B122" s="30"/>
      <c r="C122" s="31"/>
    </row>
    <row r="123" ht="17.7" spans="1:3">
      <c r="A123" s="20" t="s">
        <v>254</v>
      </c>
      <c r="B123" s="21"/>
      <c r="C123" s="22"/>
    </row>
    <row r="124" ht="16.95" spans="1:5">
      <c r="A124" s="23" t="str">
        <f>CONCATENATE("&lt;loc&gt;",B124,"&lt;/loc&gt;")</f>
        <v>&lt;loc&gt;https://eduardoherreraf.github.io/photoshop-15_filtros_licuar.html&lt;/loc&gt;</v>
      </c>
      <c r="B124" s="24" t="str">
        <f>CONCATENATE($C$5,C124)</f>
        <v>https://eduardoherreraf.github.io/photoshop-15_filtros_licuar.html</v>
      </c>
      <c r="C124" s="28" t="s">
        <v>284</v>
      </c>
      <c r="E124" s="26"/>
    </row>
    <row r="125" spans="1:5">
      <c r="A125" s="23" t="str">
        <f>CONCATENATE("&lt;lastmod&gt;",B125,"&lt;/lastmod&gt;")</f>
        <v>&lt;lastmod&gt;2025-05-20T09:25:57-05:00&lt;/lastmod&gt;</v>
      </c>
      <c r="B125" s="24" t="str">
        <f>$C$1</f>
        <v>2025-05-20T09:25:57-05:00</v>
      </c>
      <c r="C125" s="27"/>
      <c r="E125" s="26"/>
    </row>
    <row r="126" ht="16.95" spans="1:5">
      <c r="A126" s="23" t="str">
        <f>CONCATENATE("&lt;changefreq&gt;",B126,"&lt;/changefreq&gt;")</f>
        <v>&lt;changefreq&gt;yearly&lt;/changefreq&gt;</v>
      </c>
      <c r="B126" s="24" t="s">
        <v>256</v>
      </c>
      <c r="C126" s="27"/>
      <c r="E126" s="26"/>
    </row>
    <row r="127" ht="16.95" spans="1:3">
      <c r="A127" s="23" t="str">
        <f>CONCATENATE("&lt;priority&gt;",B127,"&lt;/priority&gt;")</f>
        <v>&lt;priority&gt;0.6&lt;/priority&gt;</v>
      </c>
      <c r="B127" s="24" t="str">
        <f>C127</f>
        <v>0.6</v>
      </c>
      <c r="C127" s="28" t="s">
        <v>270</v>
      </c>
    </row>
    <row r="128" ht="16.95" spans="1:3">
      <c r="A128" s="29" t="s">
        <v>257</v>
      </c>
      <c r="B128" s="30"/>
      <c r="C128" s="31"/>
    </row>
    <row r="129" ht="17.7" spans="1:3">
      <c r="A129" s="20" t="s">
        <v>254</v>
      </c>
      <c r="B129" s="21"/>
      <c r="C129" s="22"/>
    </row>
    <row r="130" ht="16.95" spans="1:5">
      <c r="A130" s="23" t="str">
        <f>CONCATENATE("&lt;loc&gt;",B130,"&lt;/loc&gt;")</f>
        <v>&lt;loc&gt;https://eduardoherreraf.github.io/photoshop-14_filtros_neurales.html&lt;/loc&gt;</v>
      </c>
      <c r="B130" s="24" t="str">
        <f>CONCATENATE($C$5,C130)</f>
        <v>https://eduardoherreraf.github.io/photoshop-14_filtros_neurales.html</v>
      </c>
      <c r="C130" s="28" t="s">
        <v>285</v>
      </c>
      <c r="E130" s="26"/>
    </row>
    <row r="131" spans="1:5">
      <c r="A131" s="23" t="str">
        <f>CONCATENATE("&lt;lastmod&gt;",B131,"&lt;/lastmod&gt;")</f>
        <v>&lt;lastmod&gt;2025-05-20T09:25:57-05:00&lt;/lastmod&gt;</v>
      </c>
      <c r="B131" s="24" t="str">
        <f>$C$1</f>
        <v>2025-05-20T09:25:57-05:00</v>
      </c>
      <c r="C131" s="27"/>
      <c r="E131" s="26"/>
    </row>
    <row r="132" ht="16.95" spans="1:5">
      <c r="A132" s="23" t="str">
        <f>CONCATENATE("&lt;changefreq&gt;",B132,"&lt;/changefreq&gt;")</f>
        <v>&lt;changefreq&gt;yearly&lt;/changefreq&gt;</v>
      </c>
      <c r="B132" s="24" t="s">
        <v>256</v>
      </c>
      <c r="C132" s="27"/>
      <c r="E132" s="26"/>
    </row>
    <row r="133" ht="16.95" spans="1:3">
      <c r="A133" s="23" t="str">
        <f>CONCATENATE("&lt;priority&gt;",B133,"&lt;/priority&gt;")</f>
        <v>&lt;priority&gt;0.6&lt;/priority&gt;</v>
      </c>
      <c r="B133" s="24" t="str">
        <f>C133</f>
        <v>0.6</v>
      </c>
      <c r="C133" s="28" t="s">
        <v>270</v>
      </c>
    </row>
    <row r="134" ht="16.95" spans="1:3">
      <c r="A134" s="29" t="s">
        <v>257</v>
      </c>
      <c r="B134" s="30"/>
      <c r="C134" s="31"/>
    </row>
    <row r="135" ht="17.7" spans="1:3">
      <c r="A135" s="20" t="s">
        <v>254</v>
      </c>
      <c r="B135" s="21"/>
      <c r="C135" s="22"/>
    </row>
    <row r="136" ht="16.95" spans="1:5">
      <c r="A136" s="23" t="str">
        <f>CONCATENATE("&lt;loc&gt;",B136,"&lt;/loc&gt;")</f>
        <v>&lt;loc&gt;https://eduardoherreraf.github.io/photoshop-13_filtros.html&lt;/loc&gt;</v>
      </c>
      <c r="B136" s="24" t="str">
        <f>CONCATENATE($C$5,C136)</f>
        <v>https://eduardoherreraf.github.io/photoshop-13_filtros.html</v>
      </c>
      <c r="C136" s="28" t="s">
        <v>286</v>
      </c>
      <c r="E136" s="26"/>
    </row>
    <row r="137" spans="1:5">
      <c r="A137" s="23" t="str">
        <f>CONCATENATE("&lt;lastmod&gt;",B137,"&lt;/lastmod&gt;")</f>
        <v>&lt;lastmod&gt;2025-05-20T09:25:57-05:00&lt;/lastmod&gt;</v>
      </c>
      <c r="B137" s="24" t="str">
        <f>$C$1</f>
        <v>2025-05-20T09:25:57-05:00</v>
      </c>
      <c r="C137" s="27"/>
      <c r="E137" s="26"/>
    </row>
    <row r="138" ht="16.95" spans="1:5">
      <c r="A138" s="23" t="str">
        <f>CONCATENATE("&lt;changefreq&gt;",B138,"&lt;/changefreq&gt;")</f>
        <v>&lt;changefreq&gt;yearly&lt;/changefreq&gt;</v>
      </c>
      <c r="B138" s="24" t="s">
        <v>256</v>
      </c>
      <c r="C138" s="27"/>
      <c r="E138" s="26"/>
    </row>
    <row r="139" ht="16.95" spans="1:3">
      <c r="A139" s="23" t="str">
        <f>CONCATENATE("&lt;priority&gt;",B139,"&lt;/priority&gt;")</f>
        <v>&lt;priority&gt;0.6&lt;/priority&gt;</v>
      </c>
      <c r="B139" s="24" t="str">
        <f>C139</f>
        <v>0.6</v>
      </c>
      <c r="C139" s="28" t="s">
        <v>270</v>
      </c>
    </row>
    <row r="140" ht="16.95" spans="1:3">
      <c r="A140" s="29" t="s">
        <v>257</v>
      </c>
      <c r="B140" s="30"/>
      <c r="C140" s="31"/>
    </row>
    <row r="141" ht="17.7" spans="1:3">
      <c r="A141" s="20" t="s">
        <v>254</v>
      </c>
      <c r="B141" s="21"/>
      <c r="C141" s="22"/>
    </row>
    <row r="142" ht="16.95" spans="1:5">
      <c r="A142" s="23" t="str">
        <f>CONCATENATE("&lt;loc&gt;",B142,"&lt;/loc&gt;")</f>
        <v>&lt;loc&gt;https://eduardoherreraf.github.io/photoshop-12_formas_y_capas.html&lt;/loc&gt;</v>
      </c>
      <c r="B142" s="24" t="str">
        <f>CONCATENATE($C$5,C142)</f>
        <v>https://eduardoherreraf.github.io/photoshop-12_formas_y_capas.html</v>
      </c>
      <c r="C142" s="28" t="s">
        <v>287</v>
      </c>
      <c r="E142" s="26"/>
    </row>
    <row r="143" spans="1:5">
      <c r="A143" s="23" t="str">
        <f>CONCATENATE("&lt;lastmod&gt;",B143,"&lt;/lastmod&gt;")</f>
        <v>&lt;lastmod&gt;2025-05-20T09:25:57-05:00&lt;/lastmod&gt;</v>
      </c>
      <c r="B143" s="24" t="str">
        <f>$C$1</f>
        <v>2025-05-20T09:25:57-05:00</v>
      </c>
      <c r="C143" s="27"/>
      <c r="E143" s="26"/>
    </row>
    <row r="144" ht="16.95" spans="1:5">
      <c r="A144" s="23" t="str">
        <f>CONCATENATE("&lt;changefreq&gt;",B144,"&lt;/changefreq&gt;")</f>
        <v>&lt;changefreq&gt;yearly&lt;/changefreq&gt;</v>
      </c>
      <c r="B144" s="24" t="s">
        <v>256</v>
      </c>
      <c r="C144" s="27"/>
      <c r="E144" s="26"/>
    </row>
    <row r="145" ht="16.95" spans="1:3">
      <c r="A145" s="23" t="str">
        <f>CONCATENATE("&lt;priority&gt;",B145,"&lt;/priority&gt;")</f>
        <v>&lt;priority&gt;0.6&lt;/priority&gt;</v>
      </c>
      <c r="B145" s="24" t="str">
        <f>C145</f>
        <v>0.6</v>
      </c>
      <c r="C145" s="28" t="s">
        <v>270</v>
      </c>
    </row>
    <row r="146" ht="16.95" spans="1:3">
      <c r="A146" s="29" t="s">
        <v>257</v>
      </c>
      <c r="B146" s="30"/>
      <c r="C146" s="31"/>
    </row>
    <row r="147" ht="17.7" spans="1:3">
      <c r="A147" s="20" t="s">
        <v>254</v>
      </c>
      <c r="B147" s="21"/>
      <c r="C147" s="22"/>
    </row>
    <row r="148" ht="16.95" spans="1:5">
      <c r="A148" s="23" t="str">
        <f>CONCATENATE("&lt;loc&gt;",B148,"&lt;/loc&gt;")</f>
        <v>&lt;loc&gt;https://eduardoherreraf.github.io/photoshop-11_textos.html&lt;/loc&gt;</v>
      </c>
      <c r="B148" s="24" t="str">
        <f>CONCATENATE($C$5,C148)</f>
        <v>https://eduardoherreraf.github.io/photoshop-11_textos.html</v>
      </c>
      <c r="C148" s="28" t="s">
        <v>288</v>
      </c>
      <c r="E148" s="26"/>
    </row>
    <row r="149" spans="1:5">
      <c r="A149" s="23" t="str">
        <f>CONCATENATE("&lt;lastmod&gt;",B149,"&lt;/lastmod&gt;")</f>
        <v>&lt;lastmod&gt;2025-05-20T09:25:57-05:00&lt;/lastmod&gt;</v>
      </c>
      <c r="B149" s="24" t="str">
        <f>$C$1</f>
        <v>2025-05-20T09:25:57-05:00</v>
      </c>
      <c r="C149" s="27"/>
      <c r="E149" s="26"/>
    </row>
    <row r="150" ht="16.95" spans="1:5">
      <c r="A150" s="23" t="str">
        <f>CONCATENATE("&lt;changefreq&gt;",B150,"&lt;/changefreq&gt;")</f>
        <v>&lt;changefreq&gt;yearly&lt;/changefreq&gt;</v>
      </c>
      <c r="B150" s="24" t="s">
        <v>256</v>
      </c>
      <c r="C150" s="27"/>
      <c r="E150" s="26"/>
    </row>
    <row r="151" ht="16.95" spans="1:3">
      <c r="A151" s="23" t="str">
        <f>CONCATENATE("&lt;priority&gt;",B151,"&lt;/priority&gt;")</f>
        <v>&lt;priority&gt;0.6&lt;/priority&gt;</v>
      </c>
      <c r="B151" s="24" t="str">
        <f>C151</f>
        <v>0.6</v>
      </c>
      <c r="C151" s="28" t="s">
        <v>270</v>
      </c>
    </row>
    <row r="152" ht="16.95" spans="1:3">
      <c r="A152" s="29" t="s">
        <v>257</v>
      </c>
      <c r="B152" s="30"/>
      <c r="C152" s="31"/>
    </row>
    <row r="153" ht="17.7" spans="1:3">
      <c r="A153" s="20" t="s">
        <v>254</v>
      </c>
      <c r="B153" s="21"/>
      <c r="C153" s="22"/>
    </row>
    <row r="154" ht="16.95" spans="1:5">
      <c r="A154" s="23" t="str">
        <f>CONCATENATE("&lt;loc&gt;",B154,"&lt;/loc&gt;")</f>
        <v>&lt;loc&gt;https://eduardoherreraf.github.io/photoshop-10_color_y_degradados.html&lt;/loc&gt;</v>
      </c>
      <c r="B154" s="24" t="str">
        <f>CONCATENATE($C$5,C154)</f>
        <v>https://eduardoherreraf.github.io/photoshop-10_color_y_degradados.html</v>
      </c>
      <c r="C154" s="28" t="s">
        <v>289</v>
      </c>
      <c r="E154" s="26"/>
    </row>
    <row r="155" spans="1:5">
      <c r="A155" s="23" t="str">
        <f>CONCATENATE("&lt;lastmod&gt;",B155,"&lt;/lastmod&gt;")</f>
        <v>&lt;lastmod&gt;2025-05-20T09:25:57-05:00&lt;/lastmod&gt;</v>
      </c>
      <c r="B155" s="24" t="str">
        <f>$C$1</f>
        <v>2025-05-20T09:25:57-05:00</v>
      </c>
      <c r="C155" s="27"/>
      <c r="E155" s="26"/>
    </row>
    <row r="156" ht="16.95" spans="1:5">
      <c r="A156" s="23" t="str">
        <f>CONCATENATE("&lt;changefreq&gt;",B156,"&lt;/changefreq&gt;")</f>
        <v>&lt;changefreq&gt;yearly&lt;/changefreq&gt;</v>
      </c>
      <c r="B156" s="24" t="s">
        <v>256</v>
      </c>
      <c r="C156" s="27"/>
      <c r="E156" s="26"/>
    </row>
    <row r="157" ht="16.95" spans="1:3">
      <c r="A157" s="23" t="str">
        <f>CONCATENATE("&lt;priority&gt;",B157,"&lt;/priority&gt;")</f>
        <v>&lt;priority&gt;0.6&lt;/priority&gt;</v>
      </c>
      <c r="B157" s="24" t="str">
        <f>C157</f>
        <v>0.6</v>
      </c>
      <c r="C157" s="28" t="s">
        <v>270</v>
      </c>
    </row>
    <row r="158" ht="16.95" spans="1:3">
      <c r="A158" s="29" t="s">
        <v>257</v>
      </c>
      <c r="B158" s="30"/>
      <c r="C158" s="31"/>
    </row>
    <row r="159" ht="17.7" spans="1:3">
      <c r="A159" s="20" t="s">
        <v>254</v>
      </c>
      <c r="B159" s="21"/>
      <c r="C159" s="22"/>
    </row>
    <row r="160" ht="16.95" spans="1:5">
      <c r="A160" s="23" t="str">
        <f>CONCATENATE("&lt;loc&gt;",B160,"&lt;/loc&gt;")</f>
        <v>&lt;loc&gt;https://eduardoherreraf.github.io/photoshop-09_uso_de_pinceles.html&lt;/loc&gt;</v>
      </c>
      <c r="B160" s="24" t="str">
        <f>CONCATENATE($C$5,C160)</f>
        <v>https://eduardoherreraf.github.io/photoshop-09_uso_de_pinceles.html</v>
      </c>
      <c r="C160" s="28" t="s">
        <v>290</v>
      </c>
      <c r="E160" s="26"/>
    </row>
    <row r="161" spans="1:5">
      <c r="A161" s="23" t="str">
        <f>CONCATENATE("&lt;lastmod&gt;",B161,"&lt;/lastmod&gt;")</f>
        <v>&lt;lastmod&gt;2025-05-20T09:25:57-05:00&lt;/lastmod&gt;</v>
      </c>
      <c r="B161" s="24" t="str">
        <f>$C$1</f>
        <v>2025-05-20T09:25:57-05:00</v>
      </c>
      <c r="C161" s="27"/>
      <c r="E161" s="26"/>
    </row>
    <row r="162" ht="16.95" spans="1:5">
      <c r="A162" s="23" t="str">
        <f>CONCATENATE("&lt;changefreq&gt;",B162,"&lt;/changefreq&gt;")</f>
        <v>&lt;changefreq&gt;yearly&lt;/changefreq&gt;</v>
      </c>
      <c r="B162" s="24" t="s">
        <v>256</v>
      </c>
      <c r="C162" s="27"/>
      <c r="E162" s="26"/>
    </row>
    <row r="163" ht="16.95" spans="1:3">
      <c r="A163" s="23" t="str">
        <f>CONCATENATE("&lt;priority&gt;",B163,"&lt;/priority&gt;")</f>
        <v>&lt;priority&gt;0.6&lt;/priority&gt;</v>
      </c>
      <c r="B163" s="24" t="str">
        <f>C163</f>
        <v>0.6</v>
      </c>
      <c r="C163" s="28" t="s">
        <v>270</v>
      </c>
    </row>
    <row r="164" ht="16.95" spans="1:3">
      <c r="A164" s="29" t="s">
        <v>257</v>
      </c>
      <c r="B164" s="30"/>
      <c r="C164" s="31"/>
    </row>
    <row r="165" ht="17.7" spans="1:3">
      <c r="A165" s="20" t="s">
        <v>254</v>
      </c>
      <c r="B165" s="21"/>
      <c r="C165" s="22"/>
    </row>
    <row r="166" ht="16.95" spans="1:5">
      <c r="A166" s="23" t="str">
        <f>CONCATENATE("&lt;loc&gt;",B166,"&lt;/loc&gt;")</f>
        <v>&lt;loc&gt;https://eduardoherreraf.github.io/photoshop-08_agregar_y_quitar_objetos.html&lt;/loc&gt;</v>
      </c>
      <c r="B166" s="24" t="str">
        <f>CONCATENATE($C$5,C166)</f>
        <v>https://eduardoherreraf.github.io/photoshop-08_agregar_y_quitar_objetos.html</v>
      </c>
      <c r="C166" s="28" t="s">
        <v>291</v>
      </c>
      <c r="E166" s="26"/>
    </row>
    <row r="167" spans="1:5">
      <c r="A167" s="23" t="str">
        <f>CONCATENATE("&lt;lastmod&gt;",B167,"&lt;/lastmod&gt;")</f>
        <v>&lt;lastmod&gt;2025-05-20T09:25:57-05:00&lt;/lastmod&gt;</v>
      </c>
      <c r="B167" s="24" t="str">
        <f>$C$1</f>
        <v>2025-05-20T09:25:57-05:00</v>
      </c>
      <c r="C167" s="27"/>
      <c r="E167" s="26"/>
    </row>
    <row r="168" ht="16.95" spans="1:5">
      <c r="A168" s="23" t="str">
        <f>CONCATENATE("&lt;changefreq&gt;",B168,"&lt;/changefreq&gt;")</f>
        <v>&lt;changefreq&gt;yearly&lt;/changefreq&gt;</v>
      </c>
      <c r="B168" s="24" t="s">
        <v>256</v>
      </c>
      <c r="C168" s="27"/>
      <c r="E168" s="26"/>
    </row>
    <row r="169" ht="16.95" spans="1:3">
      <c r="A169" s="23" t="str">
        <f>CONCATENATE("&lt;priority&gt;",B169,"&lt;/priority&gt;")</f>
        <v>&lt;priority&gt;0.6&lt;/priority&gt;</v>
      </c>
      <c r="B169" s="24" t="str">
        <f>C169</f>
        <v>0.6</v>
      </c>
      <c r="C169" s="28" t="s">
        <v>270</v>
      </c>
    </row>
    <row r="170" ht="16.95" spans="1:3">
      <c r="A170" s="29" t="s">
        <v>257</v>
      </c>
      <c r="B170" s="30"/>
      <c r="C170" s="31"/>
    </row>
    <row r="171" ht="17.7" spans="1:3">
      <c r="A171" s="20" t="s">
        <v>254</v>
      </c>
      <c r="B171" s="21"/>
      <c r="C171" s="22"/>
    </row>
    <row r="172" ht="16.95" spans="1:5">
      <c r="A172" s="23" t="str">
        <f>CONCATENATE("&lt;loc&gt;",B172,"&lt;/loc&gt;")</f>
        <v>&lt;loc&gt;https://eduardoherreraf.github.io/photoshop-07_herramientas_de_seleccion.html&lt;/loc&gt;</v>
      </c>
      <c r="B172" s="24" t="str">
        <f>CONCATENATE($C$5,C172)</f>
        <v>https://eduardoherreraf.github.io/photoshop-07_herramientas_de_seleccion.html</v>
      </c>
      <c r="C172" s="28" t="s">
        <v>292</v>
      </c>
      <c r="E172" s="26"/>
    </row>
    <row r="173" spans="1:5">
      <c r="A173" s="23" t="str">
        <f>CONCATENATE("&lt;lastmod&gt;",B173,"&lt;/lastmod&gt;")</f>
        <v>&lt;lastmod&gt;2025-05-20T09:25:57-05:00&lt;/lastmod&gt;</v>
      </c>
      <c r="B173" s="24" t="str">
        <f>$C$1</f>
        <v>2025-05-20T09:25:57-05:00</v>
      </c>
      <c r="C173" s="27"/>
      <c r="E173" s="26"/>
    </row>
    <row r="174" ht="16.95" spans="1:5">
      <c r="A174" s="23" t="str">
        <f>CONCATENATE("&lt;changefreq&gt;",B174,"&lt;/changefreq&gt;")</f>
        <v>&lt;changefreq&gt;yearly&lt;/changefreq&gt;</v>
      </c>
      <c r="B174" s="24" t="s">
        <v>256</v>
      </c>
      <c r="C174" s="27"/>
      <c r="E174" s="26"/>
    </row>
    <row r="175" ht="16.95" spans="1:3">
      <c r="A175" s="23" t="str">
        <f>CONCATENATE("&lt;priority&gt;",B175,"&lt;/priority&gt;")</f>
        <v>&lt;priority&gt;0.6&lt;/priority&gt;</v>
      </c>
      <c r="B175" s="24" t="str">
        <f>C175</f>
        <v>0.6</v>
      </c>
      <c r="C175" s="28" t="s">
        <v>270</v>
      </c>
    </row>
    <row r="176" ht="16.95" spans="1:3">
      <c r="A176" s="29" t="s">
        <v>257</v>
      </c>
      <c r="B176" s="30"/>
      <c r="C176" s="31"/>
    </row>
    <row r="177" ht="17.7" spans="1:3">
      <c r="A177" s="20" t="s">
        <v>254</v>
      </c>
      <c r="B177" s="21"/>
      <c r="C177" s="22"/>
    </row>
    <row r="178" ht="16.95" spans="1:5">
      <c r="A178" s="23" t="str">
        <f>CONCATENATE("&lt;loc&gt;",B178,"&lt;/loc&gt;")</f>
        <v>&lt;loc&gt;https://eduardoherreraf.github.io/photoshop-06_ajuste_tono_brillo_y_saturacion.html&lt;/loc&gt;</v>
      </c>
      <c r="B178" s="24" t="str">
        <f>CONCATENATE($C$5,C178)</f>
        <v>https://eduardoherreraf.github.io/photoshop-06_ajuste_tono_brillo_y_saturacion.html</v>
      </c>
      <c r="C178" s="28" t="s">
        <v>293</v>
      </c>
      <c r="E178" s="26"/>
    </row>
    <row r="179" spans="1:5">
      <c r="A179" s="23" t="str">
        <f>CONCATENATE("&lt;lastmod&gt;",B179,"&lt;/lastmod&gt;")</f>
        <v>&lt;lastmod&gt;2025-05-20T09:25:57-05:00&lt;/lastmod&gt;</v>
      </c>
      <c r="B179" s="24" t="str">
        <f>$C$1</f>
        <v>2025-05-20T09:25:57-05:00</v>
      </c>
      <c r="C179" s="27"/>
      <c r="E179" s="26"/>
    </row>
    <row r="180" ht="16.95" spans="1:5">
      <c r="A180" s="23" t="str">
        <f>CONCATENATE("&lt;changefreq&gt;",B180,"&lt;/changefreq&gt;")</f>
        <v>&lt;changefreq&gt;yearly&lt;/changefreq&gt;</v>
      </c>
      <c r="B180" s="24" t="s">
        <v>256</v>
      </c>
      <c r="C180" s="27"/>
      <c r="E180" s="26"/>
    </row>
    <row r="181" ht="16.95" spans="1:3">
      <c r="A181" s="23" t="str">
        <f>CONCATENATE("&lt;priority&gt;",B181,"&lt;/priority&gt;")</f>
        <v>&lt;priority&gt;0.6&lt;/priority&gt;</v>
      </c>
      <c r="B181" s="24" t="str">
        <f>C181</f>
        <v>0.6</v>
      </c>
      <c r="C181" s="28" t="s">
        <v>270</v>
      </c>
    </row>
    <row r="182" ht="16.95" spans="1:3">
      <c r="A182" s="29" t="s">
        <v>257</v>
      </c>
      <c r="B182" s="30"/>
      <c r="C182" s="31"/>
    </row>
    <row r="183" ht="17.7" spans="1:3">
      <c r="A183" s="20" t="s">
        <v>254</v>
      </c>
      <c r="B183" s="21"/>
      <c r="C183" s="22"/>
    </row>
    <row r="184" ht="16.95" spans="1:5">
      <c r="A184" s="23" t="str">
        <f>CONCATENATE("&lt;loc&gt;",B184,"&lt;/loc&gt;")</f>
        <v>&lt;loc&gt;https://eduardoherreraf.github.io/photoshop-05_trabajo_con_capas.html&lt;/loc&gt;</v>
      </c>
      <c r="B184" s="24" t="str">
        <f>CONCATENATE($C$5,C184)</f>
        <v>https://eduardoherreraf.github.io/photoshop-05_trabajo_con_capas.html</v>
      </c>
      <c r="C184" s="28" t="s">
        <v>294</v>
      </c>
      <c r="E184" s="26"/>
    </row>
    <row r="185" spans="1:5">
      <c r="A185" s="23" t="str">
        <f>CONCATENATE("&lt;lastmod&gt;",B185,"&lt;/lastmod&gt;")</f>
        <v>&lt;lastmod&gt;2025-05-20T09:25:57-05:00&lt;/lastmod&gt;</v>
      </c>
      <c r="B185" s="24" t="str">
        <f>$C$1</f>
        <v>2025-05-20T09:25:57-05:00</v>
      </c>
      <c r="C185" s="27"/>
      <c r="E185" s="26"/>
    </row>
    <row r="186" ht="16.95" spans="1:5">
      <c r="A186" s="23" t="str">
        <f>CONCATENATE("&lt;changefreq&gt;",B186,"&lt;/changefreq&gt;")</f>
        <v>&lt;changefreq&gt;yearly&lt;/changefreq&gt;</v>
      </c>
      <c r="B186" s="24" t="s">
        <v>256</v>
      </c>
      <c r="C186" s="27"/>
      <c r="E186" s="26"/>
    </row>
    <row r="187" ht="16.95" spans="1:3">
      <c r="A187" s="23" t="str">
        <f>CONCATENATE("&lt;priority&gt;",B187,"&lt;/priority&gt;")</f>
        <v>&lt;priority&gt;0.6&lt;/priority&gt;</v>
      </c>
      <c r="B187" s="24" t="str">
        <f>C187</f>
        <v>0.6</v>
      </c>
      <c r="C187" s="28" t="s">
        <v>270</v>
      </c>
    </row>
    <row r="188" ht="16.95" spans="1:3">
      <c r="A188" s="29" t="s">
        <v>257</v>
      </c>
      <c r="B188" s="30"/>
      <c r="C188" s="31"/>
    </row>
    <row r="189" ht="17.7" spans="1:3">
      <c r="A189" s="20" t="s">
        <v>254</v>
      </c>
      <c r="B189" s="21"/>
      <c r="C189" s="22"/>
    </row>
    <row r="190" ht="16.95" spans="1:5">
      <c r="A190" s="23" t="str">
        <f>CONCATENATE("&lt;loc&gt;",B190,"&lt;/loc&gt;")</f>
        <v>&lt;loc&gt;https://eduardoherreraf.github.io/photoshop-04_ajuste_lienzo_resolucion.html&lt;/loc&gt;</v>
      </c>
      <c r="B190" s="24" t="str">
        <f>CONCATENATE($C$5,C190)</f>
        <v>https://eduardoherreraf.github.io/photoshop-04_ajuste_lienzo_resolucion.html</v>
      </c>
      <c r="C190" s="28" t="s">
        <v>295</v>
      </c>
      <c r="E190" s="26"/>
    </row>
    <row r="191" spans="1:5">
      <c r="A191" s="23" t="str">
        <f>CONCATENATE("&lt;lastmod&gt;",B191,"&lt;/lastmod&gt;")</f>
        <v>&lt;lastmod&gt;2025-05-20T09:25:57-05:00&lt;/lastmod&gt;</v>
      </c>
      <c r="B191" s="24" t="str">
        <f>$C$1</f>
        <v>2025-05-20T09:25:57-05:00</v>
      </c>
      <c r="C191" s="27"/>
      <c r="E191" s="26"/>
    </row>
    <row r="192" ht="16.95" spans="1:5">
      <c r="A192" s="23" t="str">
        <f>CONCATENATE("&lt;changefreq&gt;",B192,"&lt;/changefreq&gt;")</f>
        <v>&lt;changefreq&gt;yearly&lt;/changefreq&gt;</v>
      </c>
      <c r="B192" s="24" t="s">
        <v>256</v>
      </c>
      <c r="C192" s="27"/>
      <c r="E192" s="26"/>
    </row>
    <row r="193" ht="16.95" spans="1:3">
      <c r="A193" s="23" t="str">
        <f>CONCATENATE("&lt;priority&gt;",B193,"&lt;/priority&gt;")</f>
        <v>&lt;priority&gt;0.6&lt;/priority&gt;</v>
      </c>
      <c r="B193" s="24" t="str">
        <f>C193</f>
        <v>0.6</v>
      </c>
      <c r="C193" s="28" t="s">
        <v>270</v>
      </c>
    </row>
    <row r="194" ht="16.95" spans="1:3">
      <c r="A194" s="29" t="s">
        <v>257</v>
      </c>
      <c r="B194" s="30"/>
      <c r="C194" s="31"/>
    </row>
    <row r="195" ht="17.7" spans="1:3">
      <c r="A195" s="20" t="s">
        <v>254</v>
      </c>
      <c r="B195" s="21"/>
      <c r="C195" s="22"/>
    </row>
    <row r="196" ht="16.95" spans="1:5">
      <c r="A196" s="23" t="str">
        <f>CONCATENATE("&lt;loc&gt;",B196,"&lt;/loc&gt;")</f>
        <v>&lt;loc&gt;https://eduardoherreraf.github.io/photoshop-03_compartir_y_editar_archivos.html&lt;/loc&gt;</v>
      </c>
      <c r="B196" s="24" t="str">
        <f>CONCATENATE($C$5,C196)</f>
        <v>https://eduardoherreraf.github.io/photoshop-03_compartir_y_editar_archivos.html</v>
      </c>
      <c r="C196" s="28" t="s">
        <v>296</v>
      </c>
      <c r="E196" s="26"/>
    </row>
    <row r="197" spans="1:5">
      <c r="A197" s="23" t="str">
        <f>CONCATENATE("&lt;lastmod&gt;",B197,"&lt;/lastmod&gt;")</f>
        <v>&lt;lastmod&gt;2025-05-20T09:25:57-05:00&lt;/lastmod&gt;</v>
      </c>
      <c r="B197" s="24" t="str">
        <f>$C$1</f>
        <v>2025-05-20T09:25:57-05:00</v>
      </c>
      <c r="C197" s="27"/>
      <c r="E197" s="26"/>
    </row>
    <row r="198" ht="16.95" spans="1:5">
      <c r="A198" s="23" t="str">
        <f>CONCATENATE("&lt;changefreq&gt;",B198,"&lt;/changefreq&gt;")</f>
        <v>&lt;changefreq&gt;yearly&lt;/changefreq&gt;</v>
      </c>
      <c r="B198" s="24" t="s">
        <v>256</v>
      </c>
      <c r="C198" s="27"/>
      <c r="E198" s="26"/>
    </row>
    <row r="199" ht="16.95" spans="1:3">
      <c r="A199" s="23" t="str">
        <f>CONCATENATE("&lt;priority&gt;",B199,"&lt;/priority&gt;")</f>
        <v>&lt;priority&gt;0.6&lt;/priority&gt;</v>
      </c>
      <c r="B199" s="24" t="str">
        <f>C199</f>
        <v>0.6</v>
      </c>
      <c r="C199" s="28" t="s">
        <v>270</v>
      </c>
    </row>
    <row r="200" ht="16.95" spans="1:3">
      <c r="A200" s="29" t="s">
        <v>257</v>
      </c>
      <c r="B200" s="30"/>
      <c r="C200" s="31"/>
    </row>
    <row r="201" ht="17.7" spans="1:3">
      <c r="A201" s="20" t="s">
        <v>254</v>
      </c>
      <c r="B201" s="21"/>
      <c r="C201" s="22"/>
    </row>
    <row r="202" ht="16.95" spans="1:5">
      <c r="A202" s="23" t="str">
        <f>CONCATENATE("&lt;loc&gt;",B202,"&lt;/loc&gt;")</f>
        <v>&lt;loc&gt;https://eduardoherreraf.github.io/photoshop-02_interfaz_y_area_de_trabajo.html&lt;/loc&gt;</v>
      </c>
      <c r="B202" s="24" t="str">
        <f>CONCATENATE($C$5,C202)</f>
        <v>https://eduardoherreraf.github.io/photoshop-02_interfaz_y_area_de_trabajo.html</v>
      </c>
      <c r="C202" s="28" t="s">
        <v>297</v>
      </c>
      <c r="E202" s="26"/>
    </row>
    <row r="203" spans="1:5">
      <c r="A203" s="23" t="str">
        <f>CONCATENATE("&lt;lastmod&gt;",B203,"&lt;/lastmod&gt;")</f>
        <v>&lt;lastmod&gt;2025-05-20T09:25:57-05:00&lt;/lastmod&gt;</v>
      </c>
      <c r="B203" s="24" t="str">
        <f>$C$1</f>
        <v>2025-05-20T09:25:57-05:00</v>
      </c>
      <c r="C203" s="27"/>
      <c r="E203" s="26"/>
    </row>
    <row r="204" ht="16.95" spans="1:5">
      <c r="A204" s="23" t="str">
        <f>CONCATENATE("&lt;changefreq&gt;",B204,"&lt;/changefreq&gt;")</f>
        <v>&lt;changefreq&gt;yearly&lt;/changefreq&gt;</v>
      </c>
      <c r="B204" s="24" t="s">
        <v>256</v>
      </c>
      <c r="C204" s="27"/>
      <c r="E204" s="26"/>
    </row>
    <row r="205" ht="16.95" spans="1:3">
      <c r="A205" s="23" t="str">
        <f>CONCATENATE("&lt;priority&gt;",B205,"&lt;/priority&gt;")</f>
        <v>&lt;priority&gt;0.6&lt;/priority&gt;</v>
      </c>
      <c r="B205" s="24" t="str">
        <f>C205</f>
        <v>0.6</v>
      </c>
      <c r="C205" s="28" t="s">
        <v>270</v>
      </c>
    </row>
    <row r="206" ht="16.95" spans="1:3">
      <c r="A206" s="29" t="s">
        <v>257</v>
      </c>
      <c r="B206" s="30"/>
      <c r="C206" s="31"/>
    </row>
    <row r="207" ht="17.7" spans="1:3">
      <c r="A207" s="20" t="s">
        <v>254</v>
      </c>
      <c r="B207" s="21"/>
      <c r="C207" s="22"/>
    </row>
    <row r="208" ht="16.95" spans="1:3">
      <c r="A208" s="23" t="str">
        <f>CONCATENATE("&lt;loc&gt;",B208,"&lt;/loc&gt;")</f>
        <v>&lt;loc&gt;https://eduardoherreraf.github.io/photoshop-01_comenzando_un_proyecto.html&lt;/loc&gt;</v>
      </c>
      <c r="B208" s="24" t="str">
        <f>CONCATENATE($C$5,C208)</f>
        <v>https://eduardoherreraf.github.io/photoshop-01_comenzando_un_proyecto.html</v>
      </c>
      <c r="C208" s="28" t="s">
        <v>298</v>
      </c>
    </row>
    <row r="209" spans="1:5">
      <c r="A209" s="23" t="str">
        <f>CONCATENATE("&lt;lastmod&gt;",B209,"&lt;/lastmod&gt;")</f>
        <v>&lt;lastmod&gt;2025-05-20T09:25:57-05:00&lt;/lastmod&gt;</v>
      </c>
      <c r="B209" s="24" t="str">
        <f>$C$1</f>
        <v>2025-05-20T09:25:57-05:00</v>
      </c>
      <c r="C209" s="27"/>
      <c r="E209" s="26"/>
    </row>
    <row r="210" ht="16.95" spans="1:5">
      <c r="A210" s="23" t="str">
        <f>CONCATENATE("&lt;changefreq&gt;",B210,"&lt;/changefreq&gt;")</f>
        <v>&lt;changefreq&gt;yearly&lt;/changefreq&gt;</v>
      </c>
      <c r="B210" s="24" t="s">
        <v>256</v>
      </c>
      <c r="C210" s="27"/>
      <c r="E210" s="26"/>
    </row>
    <row r="211" ht="16.95" spans="1:5">
      <c r="A211" s="23" t="str">
        <f>CONCATENATE("&lt;priority&gt;",B211,"&lt;/priority&gt;")</f>
        <v>&lt;priority&gt;0.6&lt;/priority&gt;</v>
      </c>
      <c r="B211" s="24" t="str">
        <f>C211</f>
        <v>0.6</v>
      </c>
      <c r="C211" s="28" t="s">
        <v>270</v>
      </c>
      <c r="E211" s="26"/>
    </row>
    <row r="212" ht="16.95" spans="1:3">
      <c r="A212" s="29" t="s">
        <v>257</v>
      </c>
      <c r="B212" s="30"/>
      <c r="C212" s="31"/>
    </row>
    <row r="213" ht="17.7" spans="1:3">
      <c r="A213" s="32" t="s">
        <v>299</v>
      </c>
      <c r="B213" s="32"/>
      <c r="C213" s="32"/>
    </row>
    <row r="214" ht="17.7" spans="1:3">
      <c r="A214" s="20" t="s">
        <v>254</v>
      </c>
      <c r="B214" s="21"/>
      <c r="C214" s="22"/>
    </row>
    <row r="215" ht="16.95" spans="1:5">
      <c r="A215" s="23" t="str">
        <f>CONCATENATE("&lt;loc&gt;",B215,"&lt;/loc&gt;")</f>
        <v>&lt;loc&gt;https://eduardoherreraf.github.io/chatgpt-01_como_aprender_cualquier_habilidad_facilmente_con_chatgpt.html&lt;/loc&gt;</v>
      </c>
      <c r="B215" s="24" t="str">
        <f>CONCATENATE($C$5,C215)</f>
        <v>https://eduardoherreraf.github.io/chatgpt-01_como_aprender_cualquier_habilidad_facilmente_con_chatgpt.html</v>
      </c>
      <c r="C215" s="28" t="s">
        <v>300</v>
      </c>
      <c r="E215" s="26"/>
    </row>
    <row r="216" spans="1:5">
      <c r="A216" s="23" t="str">
        <f>CONCATENATE("&lt;lastmod&gt;",B216,"&lt;/lastmod&gt;")</f>
        <v>&lt;lastmod&gt;2025-05-20T09:25:57-05:00&lt;/lastmod&gt;</v>
      </c>
      <c r="B216" s="24" t="str">
        <f>$C$1</f>
        <v>2025-05-20T09:25:57-05:00</v>
      </c>
      <c r="C216" s="27"/>
      <c r="E216" s="26"/>
    </row>
    <row r="217" ht="16.95" spans="1:5">
      <c r="A217" s="23" t="str">
        <f>CONCATENATE("&lt;changefreq&gt;",B217,"&lt;/changefreq&gt;")</f>
        <v>&lt;changefreq&gt;yearly&lt;/changefreq&gt;</v>
      </c>
      <c r="B217" s="24" t="s">
        <v>256</v>
      </c>
      <c r="C217" s="27"/>
      <c r="E217" s="26"/>
    </row>
    <row r="218" ht="16.95" spans="1:3">
      <c r="A218" s="23" t="str">
        <f>CONCATENATE("&lt;priority&gt;",B218,"&lt;/priority&gt;")</f>
        <v>&lt;priority&gt;0.6&lt;/priority&gt;</v>
      </c>
      <c r="B218" s="24" t="str">
        <f>C218</f>
        <v>0.6</v>
      </c>
      <c r="C218" s="28" t="s">
        <v>270</v>
      </c>
    </row>
    <row r="219" ht="16.95" spans="1:3">
      <c r="A219" s="29" t="s">
        <v>257</v>
      </c>
      <c r="B219" s="30"/>
      <c r="C219" s="31"/>
    </row>
    <row r="220" ht="17.7" spans="1:3">
      <c r="A220" s="32" t="s">
        <v>301</v>
      </c>
      <c r="B220" s="32"/>
      <c r="C220" s="32"/>
    </row>
    <row r="221" ht="17.7" spans="1:3">
      <c r="A221" s="20" t="s">
        <v>254</v>
      </c>
      <c r="B221" s="21"/>
      <c r="C221" s="22"/>
    </row>
    <row r="222" ht="16.95" spans="1:3">
      <c r="A222" s="23" t="str">
        <f>CONCATENATE("&lt;loc&gt;",B222,"&lt;/loc&gt;")</f>
        <v>&lt;loc&gt;https://eduardoherreraf.github.io/otrosTemas-01_como_borrar_la_cache_y_archivos_basura_en_windows.html&lt;/loc&gt;</v>
      </c>
      <c r="B222" s="24" t="str">
        <f>CONCATENATE($C$5,C222)</f>
        <v>https://eduardoherreraf.github.io/otrosTemas-01_como_borrar_la_cache_y_archivos_basura_en_windows.html</v>
      </c>
      <c r="C222" s="28" t="s">
        <v>302</v>
      </c>
    </row>
    <row r="223" spans="1:5">
      <c r="A223" s="23" t="str">
        <f>CONCATENATE("&lt;lastmod&gt;",B223,"&lt;/lastmod&gt;")</f>
        <v>&lt;lastmod&gt;2025-05-20T09:25:57-05:00&lt;/lastmod&gt;</v>
      </c>
      <c r="B223" s="24" t="str">
        <f>$C$1</f>
        <v>2025-05-20T09:25:57-05:00</v>
      </c>
      <c r="C223" s="27"/>
      <c r="E223" s="26"/>
    </row>
    <row r="224" ht="16.95" spans="1:5">
      <c r="A224" s="23" t="str">
        <f>CONCATENATE("&lt;changefreq&gt;",B224,"&lt;/changefreq&gt;")</f>
        <v>&lt;changefreq&gt;yearly&lt;/changefreq&gt;</v>
      </c>
      <c r="B224" s="24" t="s">
        <v>256</v>
      </c>
      <c r="C224" s="27"/>
      <c r="E224" s="26"/>
    </row>
    <row r="225" ht="16.95" spans="1:5">
      <c r="A225" s="23" t="str">
        <f>CONCATENATE("&lt;priority&gt;",B225,"&lt;/priority&gt;")</f>
        <v>&lt;priority&gt;0.6&lt;/priority&gt;</v>
      </c>
      <c r="B225" s="24" t="str">
        <f>C225</f>
        <v>0.6</v>
      </c>
      <c r="C225" s="28" t="s">
        <v>270</v>
      </c>
      <c r="E225" s="26"/>
    </row>
    <row r="226" ht="16.95" spans="1:3">
      <c r="A226" s="29" t="s">
        <v>257</v>
      </c>
      <c r="B226" s="30"/>
      <c r="C226" s="31"/>
    </row>
    <row r="227" ht="17.7" spans="1:3">
      <c r="A227" s="32" t="s">
        <v>303</v>
      </c>
      <c r="B227" s="32"/>
      <c r="C227" s="32"/>
    </row>
    <row r="228" ht="17.7" spans="1:3">
      <c r="A228" s="20" t="s">
        <v>254</v>
      </c>
      <c r="B228" s="21"/>
      <c r="C228" s="22"/>
    </row>
    <row r="229" ht="16.95" spans="1:5">
      <c r="A229" s="23" t="str">
        <f>CONCATENATE("&lt;loc&gt;",B229,"&lt;/loc&gt;")</f>
        <v>&lt;loc&gt;https://eduardoherreraf.github.io/cursoPython3-0101_introduccion.html&lt;/loc&gt;</v>
      </c>
      <c r="B229" s="24" t="str">
        <f>CONCATENATE($C$5,C229)</f>
        <v>https://eduardoherreraf.github.io/cursoPython3-0101_introduccion.html</v>
      </c>
      <c r="C229" s="28" t="s">
        <v>304</v>
      </c>
      <c r="E229" s="26"/>
    </row>
    <row r="230" spans="1:5">
      <c r="A230" s="23" t="str">
        <f>CONCATENATE("&lt;lastmod&gt;",B230,"&lt;/lastmod&gt;")</f>
        <v>&lt;lastmod&gt;2025-05-20T09:25:57-05:00&lt;/lastmod&gt;</v>
      </c>
      <c r="B230" s="24" t="str">
        <f>$C$1</f>
        <v>2025-05-20T09:25:57-05:00</v>
      </c>
      <c r="C230" s="27"/>
      <c r="E230" s="26"/>
    </row>
    <row r="231" ht="16.95" spans="1:5">
      <c r="A231" s="23" t="str">
        <f>CONCATENATE("&lt;changefreq&gt;",B231,"&lt;/changefreq&gt;")</f>
        <v>&lt;changefreq&gt;yearly&lt;/changefreq&gt;</v>
      </c>
      <c r="B231" s="24" t="s">
        <v>256</v>
      </c>
      <c r="C231" s="27"/>
      <c r="E231" s="26"/>
    </row>
    <row r="232" ht="16.95" spans="1:3">
      <c r="A232" s="23" t="str">
        <f>CONCATENATE("&lt;priority&gt;",B232,"&lt;/priority&gt;")</f>
        <v>&lt;priority&gt;0.6&lt;/priority&gt;</v>
      </c>
      <c r="B232" s="24" t="str">
        <f>C232</f>
        <v>0.6</v>
      </c>
      <c r="C232" s="28" t="s">
        <v>270</v>
      </c>
    </row>
    <row r="233" ht="16.95" spans="1:3">
      <c r="A233" s="29" t="s">
        <v>257</v>
      </c>
      <c r="B233" s="30"/>
      <c r="C233" s="31"/>
    </row>
    <row r="234" ht="17.7" spans="1:3">
      <c r="A234" s="20" t="s">
        <v>254</v>
      </c>
      <c r="B234" s="21"/>
      <c r="C234" s="22"/>
    </row>
    <row r="235" ht="16.95" spans="1:5">
      <c r="A235" s="23" t="str">
        <f>CONCATENATE("&lt;loc&gt;",B235,"&lt;/loc&gt;")</f>
        <v>&lt;loc&gt;https://eduardoherreraf.github.io/cursoPython3-0102_instalacion_de_python_localmente.html&lt;/loc&gt;</v>
      </c>
      <c r="B235" s="24" t="str">
        <f>CONCATENATE($C$5,C235)</f>
        <v>https://eduardoherreraf.github.io/cursoPython3-0102_instalacion_de_python_localmente.html</v>
      </c>
      <c r="C235" s="28" t="s">
        <v>305</v>
      </c>
      <c r="E235" s="26"/>
    </row>
    <row r="236" spans="1:5">
      <c r="A236" s="23" t="str">
        <f>CONCATENATE("&lt;lastmod&gt;",B236,"&lt;/lastmod&gt;")</f>
        <v>&lt;lastmod&gt;2025-05-20T09:25:57-05:00&lt;/lastmod&gt;</v>
      </c>
      <c r="B236" s="24" t="str">
        <f>$C$1</f>
        <v>2025-05-20T09:25:57-05:00</v>
      </c>
      <c r="C236" s="27"/>
      <c r="E236" s="26"/>
    </row>
    <row r="237" ht="16.95" spans="1:5">
      <c r="A237" s="23" t="str">
        <f>CONCATENATE("&lt;changefreq&gt;",B237,"&lt;/changefreq&gt;")</f>
        <v>&lt;changefreq&gt;yearly&lt;/changefreq&gt;</v>
      </c>
      <c r="B237" s="24" t="s">
        <v>256</v>
      </c>
      <c r="C237" s="27"/>
      <c r="E237" s="26"/>
    </row>
    <row r="238" ht="16.95" spans="1:3">
      <c r="A238" s="23" t="str">
        <f>CONCATENATE("&lt;priority&gt;",B238,"&lt;/priority&gt;")</f>
        <v>&lt;priority&gt;0.6&lt;/priority&gt;</v>
      </c>
      <c r="B238" s="24" t="str">
        <f>C238</f>
        <v>0.6</v>
      </c>
      <c r="C238" s="28" t="s">
        <v>270</v>
      </c>
    </row>
    <row r="239" ht="16.95" spans="1:3">
      <c r="A239" s="29" t="s">
        <v>257</v>
      </c>
      <c r="B239" s="30"/>
      <c r="C239" s="31"/>
    </row>
    <row r="240" ht="17.7" spans="1:3">
      <c r="A240" s="20" t="s">
        <v>254</v>
      </c>
      <c r="B240" s="21"/>
      <c r="C240" s="22"/>
    </row>
    <row r="241" ht="16.95" spans="1:5">
      <c r="A241" s="23" t="str">
        <f>CONCATENATE("&lt;loc&gt;",B241,"&lt;/loc&gt;")</f>
        <v>&lt;loc&gt;https://eduardoherreraf.github.io/cursoPython3-0201_funcion_print.html&lt;/loc&gt;</v>
      </c>
      <c r="B241" s="24" t="str">
        <f>CONCATENATE($C$5,C241)</f>
        <v>https://eduardoherreraf.github.io/cursoPython3-0201_funcion_print.html</v>
      </c>
      <c r="C241" s="28" t="s">
        <v>306</v>
      </c>
      <c r="E241" s="26"/>
    </row>
    <row r="242" spans="1:5">
      <c r="A242" s="23" t="str">
        <f>CONCATENATE("&lt;lastmod&gt;",B242,"&lt;/lastmod&gt;")</f>
        <v>&lt;lastmod&gt;2025-05-20T09:25:57-05:00&lt;/lastmod&gt;</v>
      </c>
      <c r="B242" s="24" t="str">
        <f>$C$1</f>
        <v>2025-05-20T09:25:57-05:00</v>
      </c>
      <c r="C242" s="27"/>
      <c r="E242" s="26"/>
    </row>
    <row r="243" ht="16.95" spans="1:5">
      <c r="A243" s="23" t="str">
        <f>CONCATENATE("&lt;changefreq&gt;",B243,"&lt;/changefreq&gt;")</f>
        <v>&lt;changefreq&gt;yearly&lt;/changefreq&gt;</v>
      </c>
      <c r="B243" s="24" t="s">
        <v>256</v>
      </c>
      <c r="C243" s="27"/>
      <c r="E243" s="26"/>
    </row>
    <row r="244" ht="16.95" spans="1:3">
      <c r="A244" s="23" t="str">
        <f>CONCATENATE("&lt;priority&gt;",B244,"&lt;/priority&gt;")</f>
        <v>&lt;priority&gt;0.6&lt;/priority&gt;</v>
      </c>
      <c r="B244" s="24" t="str">
        <f>C244</f>
        <v>0.6</v>
      </c>
      <c r="C244" s="28" t="s">
        <v>270</v>
      </c>
    </row>
    <row r="245" ht="16.95" spans="1:3">
      <c r="A245" s="29" t="s">
        <v>257</v>
      </c>
      <c r="B245" s="30"/>
      <c r="C245" s="31"/>
    </row>
    <row r="246" ht="17.7" spans="1:3">
      <c r="A246" s="20" t="s">
        <v>254</v>
      </c>
      <c r="B246" s="21"/>
      <c r="C246" s="22"/>
    </row>
    <row r="247" ht="16.95" spans="1:5">
      <c r="A247" s="23" t="str">
        <f>CONCATENATE("&lt;loc&gt;",B247,"&lt;/loc&gt;")</f>
        <v>&lt;loc&gt;https://eduardoherreraf.github.io/cursoPython3-0202_literales.html&lt;/loc&gt;</v>
      </c>
      <c r="B247" s="24" t="str">
        <f>CONCATENATE($C$5,C247)</f>
        <v>https://eduardoherreraf.github.io/cursoPython3-0202_literales.html</v>
      </c>
      <c r="C247" s="28" t="s">
        <v>307</v>
      </c>
      <c r="E247" s="26"/>
    </row>
    <row r="248" spans="1:5">
      <c r="A248" s="23" t="str">
        <f>CONCATENATE("&lt;lastmod&gt;",B248,"&lt;/lastmod&gt;")</f>
        <v>&lt;lastmod&gt;2025-05-20T09:25:57-05:00&lt;/lastmod&gt;</v>
      </c>
      <c r="B248" s="24" t="str">
        <f>$C$1</f>
        <v>2025-05-20T09:25:57-05:00</v>
      </c>
      <c r="C248" s="27"/>
      <c r="E248" s="26"/>
    </row>
    <row r="249" ht="16.95" spans="1:5">
      <c r="A249" s="23" t="str">
        <f>CONCATENATE("&lt;changefreq&gt;",B249,"&lt;/changefreq&gt;")</f>
        <v>&lt;changefreq&gt;yearly&lt;/changefreq&gt;</v>
      </c>
      <c r="B249" s="24" t="s">
        <v>256</v>
      </c>
      <c r="C249" s="27"/>
      <c r="E249" s="26"/>
    </row>
    <row r="250" ht="16.95" spans="1:3">
      <c r="A250" s="23" t="str">
        <f>CONCATENATE("&lt;priority&gt;",B250,"&lt;/priority&gt;")</f>
        <v>&lt;priority&gt;0.6&lt;/priority&gt;</v>
      </c>
      <c r="B250" s="24" t="str">
        <f>C250</f>
        <v>0.6</v>
      </c>
      <c r="C250" s="28" t="s">
        <v>270</v>
      </c>
    </row>
    <row r="251" ht="16.95" spans="1:3">
      <c r="A251" s="29" t="s">
        <v>257</v>
      </c>
      <c r="B251" s="30"/>
      <c r="C251" s="31"/>
    </row>
    <row r="252" ht="17.7" spans="1:3">
      <c r="A252" s="20" t="s">
        <v>254</v>
      </c>
      <c r="B252" s="21"/>
      <c r="C252" s="22"/>
    </row>
    <row r="253" ht="16.95" spans="1:5">
      <c r="A253" s="23" t="str">
        <f>CONCATENATE("&lt;loc&gt;",B253,"&lt;/loc&gt;")</f>
        <v>&lt;loc&gt;https://eduardoherreraf.github.io/cursoPython3-0203_operadores.html&lt;/loc&gt;</v>
      </c>
      <c r="B253" s="24" t="str">
        <f>CONCATENATE($C$5,C253)</f>
        <v>https://eduardoherreraf.github.io/cursoPython3-0203_operadores.html</v>
      </c>
      <c r="C253" s="28" t="s">
        <v>308</v>
      </c>
      <c r="E253" s="26"/>
    </row>
    <row r="254" spans="1:5">
      <c r="A254" s="23" t="str">
        <f>CONCATENATE("&lt;lastmod&gt;",B254,"&lt;/lastmod&gt;")</f>
        <v>&lt;lastmod&gt;2025-05-20T09:25:57-05:00&lt;/lastmod&gt;</v>
      </c>
      <c r="B254" s="24" t="str">
        <f>$C$1</f>
        <v>2025-05-20T09:25:57-05:00</v>
      </c>
      <c r="C254" s="27"/>
      <c r="E254" s="26"/>
    </row>
    <row r="255" ht="16.95" spans="1:5">
      <c r="A255" s="23" t="str">
        <f>CONCATENATE("&lt;changefreq&gt;",B255,"&lt;/changefreq&gt;")</f>
        <v>&lt;changefreq&gt;yearly&lt;/changefreq&gt;</v>
      </c>
      <c r="B255" s="24" t="s">
        <v>256</v>
      </c>
      <c r="C255" s="27"/>
      <c r="E255" s="26"/>
    </row>
    <row r="256" ht="16.95" spans="1:3">
      <c r="A256" s="23" t="str">
        <f>CONCATENATE("&lt;priority&gt;",B256,"&lt;/priority&gt;")</f>
        <v>&lt;priority&gt;0.6&lt;/priority&gt;</v>
      </c>
      <c r="B256" s="24" t="str">
        <f>C256</f>
        <v>0.6</v>
      </c>
      <c r="C256" s="28" t="s">
        <v>270</v>
      </c>
    </row>
    <row r="257" ht="16.95" spans="1:3">
      <c r="A257" s="29" t="s">
        <v>257</v>
      </c>
      <c r="B257" s="30"/>
      <c r="C257" s="31"/>
    </row>
    <row r="258" ht="17.7" spans="1:3">
      <c r="A258" s="20" t="s">
        <v>254</v>
      </c>
      <c r="B258" s="21"/>
      <c r="C258" s="22"/>
    </row>
    <row r="259" ht="16.95" spans="1:5">
      <c r="A259" s="23" t="str">
        <f>CONCATENATE("&lt;loc&gt;",B259,"&lt;/loc&gt;")</f>
        <v>&lt;loc&gt;https://eduardoherreraf.github.io/cursoPython3-0204_variables.html&lt;/loc&gt;</v>
      </c>
      <c r="B259" s="24" t="str">
        <f>CONCATENATE($C$5,C259)</f>
        <v>https://eduardoherreraf.github.io/cursoPython3-0204_variables.html</v>
      </c>
      <c r="C259" s="28" t="s">
        <v>309</v>
      </c>
      <c r="E259" s="26"/>
    </row>
    <row r="260" spans="1:5">
      <c r="A260" s="23" t="str">
        <f>CONCATENATE("&lt;lastmod&gt;",B260,"&lt;/lastmod&gt;")</f>
        <v>&lt;lastmod&gt;2025-05-20T09:25:57-05:00&lt;/lastmod&gt;</v>
      </c>
      <c r="B260" s="24" t="str">
        <f>$C$1</f>
        <v>2025-05-20T09:25:57-05:00</v>
      </c>
      <c r="C260" s="27"/>
      <c r="E260" s="26"/>
    </row>
    <row r="261" ht="16.95" spans="1:5">
      <c r="A261" s="23" t="str">
        <f>CONCATENATE("&lt;changefreq&gt;",B261,"&lt;/changefreq&gt;")</f>
        <v>&lt;changefreq&gt;yearly&lt;/changefreq&gt;</v>
      </c>
      <c r="B261" s="24" t="s">
        <v>256</v>
      </c>
      <c r="C261" s="27"/>
      <c r="E261" s="26"/>
    </row>
    <row r="262" ht="16.95" spans="1:3">
      <c r="A262" s="23" t="str">
        <f>CONCATENATE("&lt;priority&gt;",B262,"&lt;/priority&gt;")</f>
        <v>&lt;priority&gt;0.6&lt;/priority&gt;</v>
      </c>
      <c r="B262" s="24" t="str">
        <f>C262</f>
        <v>0.6</v>
      </c>
      <c r="C262" s="28" t="s">
        <v>270</v>
      </c>
    </row>
    <row r="263" ht="16.95" spans="1:3">
      <c r="A263" s="29" t="s">
        <v>257</v>
      </c>
      <c r="B263" s="30"/>
      <c r="C263" s="31"/>
    </row>
    <row r="264" ht="17.7" spans="1:3">
      <c r="A264" s="20" t="s">
        <v>254</v>
      </c>
      <c r="B264" s="21"/>
      <c r="C264" s="22"/>
    </row>
    <row r="265" ht="16.95" spans="1:5">
      <c r="A265" s="23" t="str">
        <f>CONCATENATE("&lt;loc&gt;",B265,"&lt;/loc&gt;")</f>
        <v>&lt;loc&gt;https://eduardoherreraf.github.io/cursoPython3-0205_comentarios.html&lt;/loc&gt;</v>
      </c>
      <c r="B265" s="24" t="str">
        <f>CONCATENATE($C$5,C265)</f>
        <v>https://eduardoherreraf.github.io/cursoPython3-0205_comentarios.html</v>
      </c>
      <c r="C265" s="28" t="s">
        <v>310</v>
      </c>
      <c r="E265" s="26"/>
    </row>
    <row r="266" spans="1:5">
      <c r="A266" s="23" t="str">
        <f>CONCATENATE("&lt;lastmod&gt;",B266,"&lt;/lastmod&gt;")</f>
        <v>&lt;lastmod&gt;2025-05-20T09:25:57-05:00&lt;/lastmod&gt;</v>
      </c>
      <c r="B266" s="24" t="str">
        <f>$C$1</f>
        <v>2025-05-20T09:25:57-05:00</v>
      </c>
      <c r="C266" s="27"/>
      <c r="E266" s="26"/>
    </row>
    <row r="267" ht="16.95" spans="1:5">
      <c r="A267" s="23" t="str">
        <f>CONCATENATE("&lt;changefreq&gt;",B267,"&lt;/changefreq&gt;")</f>
        <v>&lt;changefreq&gt;yearly&lt;/changefreq&gt;</v>
      </c>
      <c r="B267" s="24" t="s">
        <v>256</v>
      </c>
      <c r="C267" s="27"/>
      <c r="E267" s="26"/>
    </row>
    <row r="268" ht="16.95" spans="1:3">
      <c r="A268" s="23" t="str">
        <f>CONCATENATE("&lt;priority&gt;",B268,"&lt;/priority&gt;")</f>
        <v>&lt;priority&gt;0.6&lt;/priority&gt;</v>
      </c>
      <c r="B268" s="24" t="str">
        <f>C268</f>
        <v>0.6</v>
      </c>
      <c r="C268" s="28" t="s">
        <v>270</v>
      </c>
    </row>
    <row r="269" ht="16.95" spans="1:3">
      <c r="A269" s="29" t="s">
        <v>257</v>
      </c>
      <c r="B269" s="30"/>
      <c r="C269" s="31"/>
    </row>
    <row r="270" ht="17.7" spans="1:3">
      <c r="A270" s="20" t="s">
        <v>254</v>
      </c>
      <c r="B270" s="21"/>
      <c r="C270" s="22"/>
    </row>
    <row r="271" ht="16.95" spans="1:5">
      <c r="A271" s="23" t="str">
        <f>CONCATENATE("&lt;loc&gt;",B271,"&lt;/loc&gt;")</f>
        <v>&lt;loc&gt;https://eduardoherreraf.github.io/cursoPython3-0206_interaccion_con_el_usuario.html&lt;/loc&gt;</v>
      </c>
      <c r="B271" s="24" t="str">
        <f>CONCATENATE($C$5,C271)</f>
        <v>https://eduardoherreraf.github.io/cursoPython3-0206_interaccion_con_el_usuario.html</v>
      </c>
      <c r="C271" s="28" t="s">
        <v>311</v>
      </c>
      <c r="E271" s="26"/>
    </row>
    <row r="272" spans="1:5">
      <c r="A272" s="23" t="str">
        <f>CONCATENATE("&lt;lastmod&gt;",B272,"&lt;/lastmod&gt;")</f>
        <v>&lt;lastmod&gt;2025-05-20T09:25:57-05:00&lt;/lastmod&gt;</v>
      </c>
      <c r="B272" s="24" t="str">
        <f>$C$1</f>
        <v>2025-05-20T09:25:57-05:00</v>
      </c>
      <c r="C272" s="27"/>
      <c r="E272" s="26"/>
    </row>
    <row r="273" ht="16.95" spans="1:5">
      <c r="A273" s="23" t="str">
        <f>CONCATENATE("&lt;changefreq&gt;",B273,"&lt;/changefreq&gt;")</f>
        <v>&lt;changefreq&gt;yearly&lt;/changefreq&gt;</v>
      </c>
      <c r="B273" s="24" t="s">
        <v>256</v>
      </c>
      <c r="C273" s="27"/>
      <c r="E273" s="26"/>
    </row>
    <row r="274" ht="16.95" spans="1:3">
      <c r="A274" s="23" t="str">
        <f>CONCATENATE("&lt;priority&gt;",B274,"&lt;/priority&gt;")</f>
        <v>&lt;priority&gt;0.6&lt;/priority&gt;</v>
      </c>
      <c r="B274" s="24" t="str">
        <f>C274</f>
        <v>0.6</v>
      </c>
      <c r="C274" s="28" t="s">
        <v>270</v>
      </c>
    </row>
    <row r="275" ht="16.95" spans="1:3">
      <c r="A275" s="29" t="s">
        <v>257</v>
      </c>
      <c r="B275" s="30"/>
      <c r="C275" s="31"/>
    </row>
    <row r="276" ht="17.7" spans="1:3">
      <c r="A276" s="20" t="s">
        <v>254</v>
      </c>
      <c r="B276" s="21"/>
      <c r="C276" s="22"/>
    </row>
    <row r="277" ht="16.95" spans="1:5">
      <c r="A277" s="23" t="str">
        <f>CONCATENATE("&lt;loc&gt;",B277,"&lt;/loc&gt;")</f>
        <v>&lt;loc&gt;https://eduardoherreraf.github.io/cursoPython3-0301_operadores_de_comparacion_y_logicos_en_python.html&lt;/loc&gt;</v>
      </c>
      <c r="B277" s="24" t="str">
        <f>CONCATENATE($C$5,C277)</f>
        <v>https://eduardoherreraf.github.io/cursoPython3-0301_operadores_de_comparacion_y_logicos_en_python.html</v>
      </c>
      <c r="C277" s="28" t="s">
        <v>312</v>
      </c>
      <c r="E277" s="26"/>
    </row>
    <row r="278" spans="1:5">
      <c r="A278" s="23" t="str">
        <f>CONCATENATE("&lt;lastmod&gt;",B278,"&lt;/lastmod&gt;")</f>
        <v>&lt;lastmod&gt;2025-05-20T09:25:57-05:00&lt;/lastmod&gt;</v>
      </c>
      <c r="B278" s="24" t="str">
        <f>$C$1</f>
        <v>2025-05-20T09:25:57-05:00</v>
      </c>
      <c r="C278" s="27"/>
      <c r="E278" s="26"/>
    </row>
    <row r="279" ht="16.95" spans="1:5">
      <c r="A279" s="23" t="str">
        <f>CONCATENATE("&lt;changefreq&gt;",B279,"&lt;/changefreq&gt;")</f>
        <v>&lt;changefreq&gt;yearly&lt;/changefreq&gt;</v>
      </c>
      <c r="B279" s="24" t="s">
        <v>256</v>
      </c>
      <c r="C279" s="27"/>
      <c r="E279" s="26"/>
    </row>
    <row r="280" ht="16.95" spans="1:3">
      <c r="A280" s="23" t="str">
        <f>CONCATENATE("&lt;priority&gt;",B280,"&lt;/priority&gt;")</f>
        <v>&lt;priority&gt;0.6&lt;/priority&gt;</v>
      </c>
      <c r="B280" s="24" t="str">
        <f>C280</f>
        <v>0.6</v>
      </c>
      <c r="C280" s="28" t="s">
        <v>270</v>
      </c>
    </row>
    <row r="281" ht="16.95" spans="1:3">
      <c r="A281" s="29" t="s">
        <v>257</v>
      </c>
      <c r="B281" s="30"/>
      <c r="C281" s="31"/>
    </row>
    <row r="282" ht="17.7" spans="1:3">
      <c r="A282" s="20" t="s">
        <v>254</v>
      </c>
      <c r="B282" s="21"/>
      <c r="C282" s="22"/>
    </row>
    <row r="283" ht="16.95" spans="1:5">
      <c r="A283" s="23" t="str">
        <f>CONCATENATE("&lt;loc&gt;",B283,"&lt;/loc&gt;")</f>
        <v>&lt;loc&gt;https://eduardoherreraf.github.io/cursoPython3-0302_sentencia_if_de_control_de_flujo.html&lt;/loc&gt;</v>
      </c>
      <c r="B283" s="24" t="str">
        <f>CONCATENATE($C$5,C283)</f>
        <v>https://eduardoherreraf.github.io/cursoPython3-0302_sentencia_if_de_control_de_flujo.html</v>
      </c>
      <c r="C283" s="28" t="s">
        <v>313</v>
      </c>
      <c r="E283" s="26"/>
    </row>
    <row r="284" spans="1:5">
      <c r="A284" s="23" t="str">
        <f>CONCATENATE("&lt;lastmod&gt;",B284,"&lt;/lastmod&gt;")</f>
        <v>&lt;lastmod&gt;2025-05-20T09:25:57-05:00&lt;/lastmod&gt;</v>
      </c>
      <c r="B284" s="24" t="str">
        <f>$C$1</f>
        <v>2025-05-20T09:25:57-05:00</v>
      </c>
      <c r="C284" s="27"/>
      <c r="E284" s="26"/>
    </row>
    <row r="285" ht="16.95" spans="1:5">
      <c r="A285" s="23" t="str">
        <f>CONCATENATE("&lt;changefreq&gt;",B285,"&lt;/changefreq&gt;")</f>
        <v>&lt;changefreq&gt;yearly&lt;/changefreq&gt;</v>
      </c>
      <c r="B285" s="24" t="s">
        <v>256</v>
      </c>
      <c r="C285" s="27"/>
      <c r="E285" s="26"/>
    </row>
    <row r="286" ht="16.95" spans="1:3">
      <c r="A286" s="23" t="str">
        <f>CONCATENATE("&lt;priority&gt;",B286,"&lt;/priority&gt;")</f>
        <v>&lt;priority&gt;0.6&lt;/priority&gt;</v>
      </c>
      <c r="B286" s="24" t="str">
        <f>C286</f>
        <v>0.6</v>
      </c>
      <c r="C286" s="28" t="s">
        <v>270</v>
      </c>
    </row>
    <row r="287" ht="16.95" spans="1:3">
      <c r="A287" s="29" t="s">
        <v>257</v>
      </c>
      <c r="B287" s="30"/>
      <c r="C287" s="31"/>
    </row>
    <row r="288" ht="17.7" spans="1:3">
      <c r="A288" s="20" t="s">
        <v>254</v>
      </c>
      <c r="B288" s="21"/>
      <c r="C288" s="22"/>
    </row>
    <row r="289" ht="16.95" spans="1:5">
      <c r="A289" s="23" t="str">
        <f>CONCATENATE("&lt;loc&gt;",B289,"&lt;/loc&gt;")</f>
        <v>&lt;loc&gt;https://eduardoherreraf.github.io/cursoPython3-0303_bucles_en_python_una_guia_completa.html&lt;/loc&gt;</v>
      </c>
      <c r="B289" s="24" t="str">
        <f>CONCATENATE($C$5,C289)</f>
        <v>https://eduardoherreraf.github.io/cursoPython3-0303_bucles_en_python_una_guia_completa.html</v>
      </c>
      <c r="C289" s="28" t="s">
        <v>314</v>
      </c>
      <c r="E289" s="26"/>
    </row>
    <row r="290" spans="1:5">
      <c r="A290" s="23" t="str">
        <f>CONCATENATE("&lt;lastmod&gt;",B290,"&lt;/lastmod&gt;")</f>
        <v>&lt;lastmod&gt;2025-05-20T09:25:57-05:00&lt;/lastmod&gt;</v>
      </c>
      <c r="B290" s="24" t="str">
        <f>$C$1</f>
        <v>2025-05-20T09:25:57-05:00</v>
      </c>
      <c r="C290" s="27"/>
      <c r="E290" s="26"/>
    </row>
    <row r="291" ht="16.95" spans="1:5">
      <c r="A291" s="23" t="str">
        <f>CONCATENATE("&lt;changefreq&gt;",B291,"&lt;/changefreq&gt;")</f>
        <v>&lt;changefreq&gt;yearly&lt;/changefreq&gt;</v>
      </c>
      <c r="B291" s="24" t="s">
        <v>256</v>
      </c>
      <c r="C291" s="27"/>
      <c r="E291" s="26"/>
    </row>
    <row r="292" ht="16.95" spans="1:3">
      <c r="A292" s="23" t="str">
        <f>CONCATENATE("&lt;priority&gt;",B292,"&lt;/priority&gt;")</f>
        <v>&lt;priority&gt;0.6&lt;/priority&gt;</v>
      </c>
      <c r="B292" s="24" t="str">
        <f>C292</f>
        <v>0.6</v>
      </c>
      <c r="C292" s="28" t="s">
        <v>270</v>
      </c>
    </row>
    <row r="293" ht="16.95" spans="1:3">
      <c r="A293" s="29" t="s">
        <v>257</v>
      </c>
      <c r="B293" s="30"/>
      <c r="C293" s="31"/>
    </row>
    <row r="294" ht="17.7" spans="1:3">
      <c r="A294" s="20" t="s">
        <v>254</v>
      </c>
      <c r="B294" s="21"/>
      <c r="C294" s="22"/>
    </row>
    <row r="295" ht="16.95" spans="1:5">
      <c r="A295" s="23" t="str">
        <f>CONCATENATE("&lt;loc&gt;",B295,"&lt;/loc&gt;")</f>
        <v>&lt;loc&gt;https://eduardoherreraf.github.io/cursoPython3-0304_operadores_logicos_y_operaciones_bit_a_bit_en_python.html&lt;/loc&gt;</v>
      </c>
      <c r="B295" s="24" t="str">
        <f>CONCATENATE($C$5,C295)</f>
        <v>https://eduardoherreraf.github.io/cursoPython3-0304_operadores_logicos_y_operaciones_bit_a_bit_en_python.html</v>
      </c>
      <c r="C295" s="28" t="s">
        <v>315</v>
      </c>
      <c r="E295" s="26"/>
    </row>
    <row r="296" spans="1:5">
      <c r="A296" s="23" t="str">
        <f>CONCATENATE("&lt;lastmod&gt;",B296,"&lt;/lastmod&gt;")</f>
        <v>&lt;lastmod&gt;2025-05-20T09:25:57-05:00&lt;/lastmod&gt;</v>
      </c>
      <c r="B296" s="24" t="str">
        <f>$C$1</f>
        <v>2025-05-20T09:25:57-05:00</v>
      </c>
      <c r="C296" s="27"/>
      <c r="E296" s="26"/>
    </row>
    <row r="297" ht="16.95" spans="1:5">
      <c r="A297" s="23" t="str">
        <f>CONCATENATE("&lt;changefreq&gt;",B297,"&lt;/changefreq&gt;")</f>
        <v>&lt;changefreq&gt;yearly&lt;/changefreq&gt;</v>
      </c>
      <c r="B297" s="24" t="s">
        <v>256</v>
      </c>
      <c r="C297" s="27"/>
      <c r="E297" s="26"/>
    </row>
    <row r="298" ht="16.95" spans="1:3">
      <c r="A298" s="23" t="str">
        <f>CONCATENATE("&lt;priority&gt;",B298,"&lt;/priority&gt;")</f>
        <v>&lt;priority&gt;0.6&lt;/priority&gt;</v>
      </c>
      <c r="B298" s="24" t="str">
        <f>C298</f>
        <v>0.6</v>
      </c>
      <c r="C298" s="28" t="s">
        <v>270</v>
      </c>
    </row>
    <row r="299" ht="16.95" spans="1:3">
      <c r="A299" s="29" t="s">
        <v>257</v>
      </c>
      <c r="B299" s="30"/>
      <c r="C299" s="31"/>
    </row>
    <row r="300" ht="17.7" spans="1:3">
      <c r="A300" s="20" t="s">
        <v>254</v>
      </c>
      <c r="B300" s="21"/>
      <c r="C300" s="22"/>
    </row>
    <row r="301" ht="16.95" spans="1:5">
      <c r="A301" s="23" t="str">
        <f>CONCATENATE("&lt;loc&gt;",B301,"&lt;/loc&gt;")</f>
        <v>&lt;loc&gt;https://eduardoherreraf.github.io/cursoPython3-0305_listas.html&lt;/loc&gt;</v>
      </c>
      <c r="B301" s="24" t="str">
        <f>CONCATENATE($C$5,C301)</f>
        <v>https://eduardoherreraf.github.io/cursoPython3-0305_listas.html</v>
      </c>
      <c r="C301" s="28" t="s">
        <v>316</v>
      </c>
      <c r="E301" s="26"/>
    </row>
    <row r="302" spans="1:5">
      <c r="A302" s="23" t="str">
        <f>CONCATENATE("&lt;lastmod&gt;",B302,"&lt;/lastmod&gt;")</f>
        <v>&lt;lastmod&gt;2025-05-20T09:25:57-05:00&lt;/lastmod&gt;</v>
      </c>
      <c r="B302" s="24" t="str">
        <f>$C$1</f>
        <v>2025-05-20T09:25:57-05:00</v>
      </c>
      <c r="C302" s="27"/>
      <c r="E302" s="26"/>
    </row>
    <row r="303" ht="16.95" spans="1:5">
      <c r="A303" s="23" t="str">
        <f>CONCATENATE("&lt;changefreq&gt;",B303,"&lt;/changefreq&gt;")</f>
        <v>&lt;changefreq&gt;yearly&lt;/changefreq&gt;</v>
      </c>
      <c r="B303" s="24" t="s">
        <v>256</v>
      </c>
      <c r="C303" s="27"/>
      <c r="E303" s="26"/>
    </row>
    <row r="304" ht="16.95" spans="1:3">
      <c r="A304" s="23" t="str">
        <f>CONCATENATE("&lt;priority&gt;",B304,"&lt;/priority&gt;")</f>
        <v>&lt;priority&gt;0.6&lt;/priority&gt;</v>
      </c>
      <c r="B304" s="24" t="str">
        <f>C304</f>
        <v>0.6</v>
      </c>
      <c r="C304" s="28" t="s">
        <v>270</v>
      </c>
    </row>
    <row r="305" ht="16.95" spans="1:3">
      <c r="A305" s="29" t="s">
        <v>257</v>
      </c>
      <c r="B305" s="30"/>
      <c r="C305" s="31"/>
    </row>
    <row r="306" ht="17.7" spans="1:3">
      <c r="A306" s="20" t="s">
        <v>254</v>
      </c>
      <c r="B306" s="21"/>
      <c r="C306" s="22"/>
    </row>
    <row r="307" ht="16.95" spans="1:5">
      <c r="A307" s="23" t="str">
        <f>CONCATENATE("&lt;loc&gt;",B307,"&lt;/loc&gt;")</f>
        <v>&lt;loc&gt;https://eduardoherreraf.github.io/cursoPython3-0306_ordenamiento_de_listas_metodo_burbuja.html&lt;/loc&gt;</v>
      </c>
      <c r="B307" s="24" t="str">
        <f>CONCATENATE($C$5,C307)</f>
        <v>https://eduardoherreraf.github.io/cursoPython3-0306_ordenamiento_de_listas_metodo_burbuja.html</v>
      </c>
      <c r="C307" s="28" t="s">
        <v>317</v>
      </c>
      <c r="E307" s="26"/>
    </row>
    <row r="308" spans="1:5">
      <c r="A308" s="23" t="str">
        <f>CONCATENATE("&lt;lastmod&gt;",B308,"&lt;/lastmod&gt;")</f>
        <v>&lt;lastmod&gt;2025-05-20T09:25:57-05:00&lt;/lastmod&gt;</v>
      </c>
      <c r="B308" s="24" t="str">
        <f>$C$1</f>
        <v>2025-05-20T09:25:57-05:00</v>
      </c>
      <c r="C308" s="27"/>
      <c r="E308" s="26"/>
    </row>
    <row r="309" ht="16.95" spans="1:5">
      <c r="A309" s="23" t="str">
        <f>CONCATENATE("&lt;changefreq&gt;",B309,"&lt;/changefreq&gt;")</f>
        <v>&lt;changefreq&gt;yearly&lt;/changefreq&gt;</v>
      </c>
      <c r="B309" s="24" t="s">
        <v>256</v>
      </c>
      <c r="C309" s="27"/>
      <c r="E309" s="26"/>
    </row>
    <row r="310" ht="16.95" spans="1:3">
      <c r="A310" s="23" t="str">
        <f>CONCATENATE("&lt;priority&gt;",B310,"&lt;/priority&gt;")</f>
        <v>&lt;priority&gt;0.6&lt;/priority&gt;</v>
      </c>
      <c r="B310" s="24" t="str">
        <f>C310</f>
        <v>0.6</v>
      </c>
      <c r="C310" s="28" t="s">
        <v>270</v>
      </c>
    </row>
    <row r="311" ht="16.95" spans="1:3">
      <c r="A311" s="29" t="s">
        <v>257</v>
      </c>
      <c r="B311" s="30"/>
      <c r="C311" s="31"/>
    </row>
    <row r="312" ht="17.7" spans="1:3">
      <c r="A312" s="20" t="s">
        <v>254</v>
      </c>
      <c r="B312" s="21"/>
      <c r="C312" s="22"/>
    </row>
    <row r="313" ht="16.95" spans="1:5">
      <c r="A313" s="23" t="str">
        <f>CONCATENATE("&lt;loc&gt;",B313,"&lt;/loc&gt;")</f>
        <v>&lt;loc&gt;https://eduardoherreraf.github.io/cursoPython3-0307_operaciones_con_listas.html&lt;/loc&gt;</v>
      </c>
      <c r="B313" s="24" t="str">
        <f>CONCATENATE($C$5,C313)</f>
        <v>https://eduardoherreraf.github.io/cursoPython3-0307_operaciones_con_listas.html</v>
      </c>
      <c r="C313" s="28" t="s">
        <v>318</v>
      </c>
      <c r="E313" s="26"/>
    </row>
    <row r="314" spans="1:5">
      <c r="A314" s="23" t="str">
        <f>CONCATENATE("&lt;lastmod&gt;",B314,"&lt;/lastmod&gt;")</f>
        <v>&lt;lastmod&gt;2025-05-20T09:25:57-05:00&lt;/lastmod&gt;</v>
      </c>
      <c r="B314" s="24" t="str">
        <f>$C$1</f>
        <v>2025-05-20T09:25:57-05:00</v>
      </c>
      <c r="C314" s="27"/>
      <c r="E314" s="26"/>
    </row>
    <row r="315" ht="16.95" spans="1:5">
      <c r="A315" s="23" t="str">
        <f>CONCATENATE("&lt;changefreq&gt;",B315,"&lt;/changefreq&gt;")</f>
        <v>&lt;changefreq&gt;yearly&lt;/changefreq&gt;</v>
      </c>
      <c r="B315" s="24" t="s">
        <v>256</v>
      </c>
      <c r="C315" s="27"/>
      <c r="E315" s="26"/>
    </row>
    <row r="316" ht="16.95" spans="1:3">
      <c r="A316" s="23" t="str">
        <f>CONCATENATE("&lt;priority&gt;",B316,"&lt;/priority&gt;")</f>
        <v>&lt;priority&gt;0.6&lt;/priority&gt;</v>
      </c>
      <c r="B316" s="24" t="str">
        <f>C316</f>
        <v>0.6</v>
      </c>
      <c r="C316" s="28" t="s">
        <v>270</v>
      </c>
    </row>
    <row r="317" ht="16.95" spans="1:3">
      <c r="A317" s="29" t="s">
        <v>257</v>
      </c>
      <c r="B317" s="30"/>
      <c r="C317" s="31"/>
    </row>
    <row r="318" ht="17.7" spans="1:3">
      <c r="A318" s="20" t="s">
        <v>254</v>
      </c>
      <c r="B318" s="21"/>
      <c r="C318" s="22"/>
    </row>
    <row r="319" ht="16.95" spans="1:5">
      <c r="A319" s="23" t="str">
        <f>CONCATENATE("&lt;loc&gt;",B319,"&lt;/loc&gt;")</f>
        <v>&lt;loc&gt;https://eduardoherreraf.github.io/cursoPython3-0401_introduccion_funciones.html&lt;/loc&gt;</v>
      </c>
      <c r="B319" s="24" t="str">
        <f>CONCATENATE($C$5,C319)</f>
        <v>https://eduardoherreraf.github.io/cursoPython3-0401_introduccion_funciones.html</v>
      </c>
      <c r="C319" s="28" t="s">
        <v>319</v>
      </c>
      <c r="E319" s="26"/>
    </row>
    <row r="320" spans="1:5">
      <c r="A320" s="23" t="str">
        <f>CONCATENATE("&lt;lastmod&gt;",B320,"&lt;/lastmod&gt;")</f>
        <v>&lt;lastmod&gt;2025-05-20T09:25:57-05:00&lt;/lastmod&gt;</v>
      </c>
      <c r="B320" s="24" t="str">
        <f>$C$1</f>
        <v>2025-05-20T09:25:57-05:00</v>
      </c>
      <c r="C320" s="27"/>
      <c r="E320" s="26"/>
    </row>
    <row r="321" ht="16.95" spans="1:5">
      <c r="A321" s="23" t="str">
        <f>CONCATENATE("&lt;changefreq&gt;",B321,"&lt;/changefreq&gt;")</f>
        <v>&lt;changefreq&gt;yearly&lt;/changefreq&gt;</v>
      </c>
      <c r="B321" s="24" t="s">
        <v>256</v>
      </c>
      <c r="C321" s="27"/>
      <c r="E321" s="26"/>
    </row>
    <row r="322" ht="16.95" spans="1:3">
      <c r="A322" s="23" t="str">
        <f>CONCATENATE("&lt;priority&gt;",B322,"&lt;/priority&gt;")</f>
        <v>&lt;priority&gt;0.6&lt;/priority&gt;</v>
      </c>
      <c r="B322" s="24" t="str">
        <f>C322</f>
        <v>0.6</v>
      </c>
      <c r="C322" s="28" t="s">
        <v>270</v>
      </c>
    </row>
    <row r="323" ht="16.95" spans="1:3">
      <c r="A323" s="29" t="s">
        <v>257</v>
      </c>
      <c r="B323" s="30"/>
      <c r="C323" s="31"/>
    </row>
    <row r="324" ht="17.7" spans="1:3">
      <c r="A324" s="20" t="s">
        <v>254</v>
      </c>
      <c r="B324" s="21"/>
      <c r="C324" s="22"/>
    </row>
    <row r="325" ht="16.95" spans="1:5">
      <c r="A325" s="23" t="str">
        <f>CONCATENATE("&lt;loc&gt;",B325,"&lt;/loc&gt;")</f>
        <v>&lt;loc&gt;https://eduardoherreraf.github.io/cursoPython3-0402_como_las_funciones_se_comunican_con_su_entorno.html&lt;/loc&gt;</v>
      </c>
      <c r="B325" s="24" t="str">
        <f>CONCATENATE($C$5,C325)</f>
        <v>https://eduardoherreraf.github.io/cursoPython3-0402_como_las_funciones_se_comunican_con_su_entorno.html</v>
      </c>
      <c r="C325" s="28" t="s">
        <v>320</v>
      </c>
      <c r="E325" s="26"/>
    </row>
    <row r="326" spans="1:5">
      <c r="A326" s="23" t="str">
        <f>CONCATENATE("&lt;lastmod&gt;",B326,"&lt;/lastmod&gt;")</f>
        <v>&lt;lastmod&gt;2025-05-20T09:25:57-05:00&lt;/lastmod&gt;</v>
      </c>
      <c r="B326" s="24" t="str">
        <f>$C$1</f>
        <v>2025-05-20T09:25:57-05:00</v>
      </c>
      <c r="C326" s="27"/>
      <c r="E326" s="26"/>
    </row>
    <row r="327" ht="16.95" spans="1:5">
      <c r="A327" s="23" t="str">
        <f>CONCATENATE("&lt;changefreq&gt;",B327,"&lt;/changefreq&gt;")</f>
        <v>&lt;changefreq&gt;yearly&lt;/changefreq&gt;</v>
      </c>
      <c r="B327" s="24" t="s">
        <v>256</v>
      </c>
      <c r="C327" s="27"/>
      <c r="E327" s="26"/>
    </row>
    <row r="328" ht="16.95" spans="1:3">
      <c r="A328" s="23" t="str">
        <f>CONCATENATE("&lt;priority&gt;",B328,"&lt;/priority&gt;")</f>
        <v>&lt;priority&gt;0.6&lt;/priority&gt;</v>
      </c>
      <c r="B328" s="24" t="str">
        <f>C328</f>
        <v>0.6</v>
      </c>
      <c r="C328" s="28" t="s">
        <v>270</v>
      </c>
    </row>
    <row r="329" ht="16.95" spans="1:3">
      <c r="A329" s="29" t="s">
        <v>257</v>
      </c>
      <c r="B329" s="30"/>
      <c r="C329" s="31"/>
    </row>
    <row r="330" ht="17.7" spans="1:3">
      <c r="A330" s="20" t="s">
        <v>254</v>
      </c>
      <c r="B330" s="21"/>
      <c r="C330" s="22"/>
    </row>
    <row r="331" ht="16.95" spans="1:5">
      <c r="A331" s="23" t="str">
        <f>CONCATENATE("&lt;loc&gt;",B331,"&lt;/loc&gt;")</f>
        <v>&lt;loc&gt;https://eduardoherreraf.github.io/cursoPython3-0403_retorno_de_valores_en_funciones.html&lt;/loc&gt;</v>
      </c>
      <c r="B331" s="24" t="str">
        <f>CONCATENATE($C$5,C331)</f>
        <v>https://eduardoherreraf.github.io/cursoPython3-0403_retorno_de_valores_en_funciones.html</v>
      </c>
      <c r="C331" s="28" t="s">
        <v>321</v>
      </c>
      <c r="E331" s="26"/>
    </row>
    <row r="332" spans="1:5">
      <c r="A332" s="23" t="str">
        <f>CONCATENATE("&lt;lastmod&gt;",B332,"&lt;/lastmod&gt;")</f>
        <v>&lt;lastmod&gt;2025-05-20T09:25:57-05:00&lt;/lastmod&gt;</v>
      </c>
      <c r="B332" s="24" t="str">
        <f>$C$1</f>
        <v>2025-05-20T09:25:57-05:00</v>
      </c>
      <c r="C332" s="27"/>
      <c r="E332" s="26"/>
    </row>
    <row r="333" ht="16.95" spans="1:5">
      <c r="A333" s="23" t="str">
        <f>CONCATENATE("&lt;changefreq&gt;",B333,"&lt;/changefreq&gt;")</f>
        <v>&lt;changefreq&gt;yearly&lt;/changefreq&gt;</v>
      </c>
      <c r="B333" s="24" t="s">
        <v>256</v>
      </c>
      <c r="C333" s="27"/>
      <c r="E333" s="26"/>
    </row>
    <row r="334" ht="16.95" spans="1:3">
      <c r="A334" s="23" t="str">
        <f>CONCATENATE("&lt;priority&gt;",B334,"&lt;/priority&gt;")</f>
        <v>&lt;priority&gt;0.6&lt;/priority&gt;</v>
      </c>
      <c r="B334" s="24" t="str">
        <f>C334</f>
        <v>0.6</v>
      </c>
      <c r="C334" s="28" t="s">
        <v>270</v>
      </c>
    </row>
    <row r="335" ht="16.95" spans="1:3">
      <c r="A335" s="29" t="s">
        <v>257</v>
      </c>
      <c r="B335" s="30"/>
      <c r="C335" s="31"/>
    </row>
    <row r="336" ht="17.7" spans="1:3">
      <c r="A336" s="20" t="s">
        <v>254</v>
      </c>
      <c r="B336" s="21"/>
      <c r="C336" s="22"/>
    </row>
    <row r="337" ht="16.95" spans="1:5">
      <c r="A337" s="23" t="str">
        <f>CONCATENATE("&lt;loc&gt;",B337,"&lt;/loc&gt;")</f>
        <v>&lt;loc&gt;https://eduardoherreraf.github.io/cursoPython3-0404_el_alcance_de_las_variables.html&lt;/loc&gt;</v>
      </c>
      <c r="B337" s="24" t="str">
        <f>CONCATENATE($C$5,C337)</f>
        <v>https://eduardoherreraf.github.io/cursoPython3-0404_el_alcance_de_las_variables.html</v>
      </c>
      <c r="C337" s="28" t="s">
        <v>322</v>
      </c>
      <c r="E337" s="26"/>
    </row>
    <row r="338" spans="1:5">
      <c r="A338" s="23" t="str">
        <f>CONCATENATE("&lt;lastmod&gt;",B338,"&lt;/lastmod&gt;")</f>
        <v>&lt;lastmod&gt;2025-05-20T09:25:57-05:00&lt;/lastmod&gt;</v>
      </c>
      <c r="B338" s="24" t="str">
        <f>$C$1</f>
        <v>2025-05-20T09:25:57-05:00</v>
      </c>
      <c r="C338" s="27"/>
      <c r="E338" s="26"/>
    </row>
    <row r="339" ht="16.95" spans="1:5">
      <c r="A339" s="23" t="str">
        <f>CONCATENATE("&lt;changefreq&gt;",B339,"&lt;/changefreq&gt;")</f>
        <v>&lt;changefreq&gt;yearly&lt;/changefreq&gt;</v>
      </c>
      <c r="B339" s="24" t="s">
        <v>256</v>
      </c>
      <c r="C339" s="27"/>
      <c r="E339" s="26"/>
    </row>
    <row r="340" ht="16.95" spans="1:3">
      <c r="A340" s="23" t="str">
        <f>CONCATENATE("&lt;priority&gt;",B340,"&lt;/priority&gt;")</f>
        <v>&lt;priority&gt;0.6&lt;/priority&gt;</v>
      </c>
      <c r="B340" s="24" t="str">
        <f>C340</f>
        <v>0.6</v>
      </c>
      <c r="C340" s="28" t="s">
        <v>270</v>
      </c>
    </row>
    <row r="341" ht="16.95" spans="1:3">
      <c r="A341" s="29" t="s">
        <v>257</v>
      </c>
      <c r="B341" s="30"/>
      <c r="C341" s="31"/>
    </row>
    <row r="342" ht="17.7" spans="1:3">
      <c r="A342" s="20" t="s">
        <v>254</v>
      </c>
      <c r="B342" s="21"/>
      <c r="C342" s="22"/>
    </row>
    <row r="343" ht="16.95" spans="1:5">
      <c r="A343" s="23" t="str">
        <f>CONCATENATE("&lt;loc&gt;",B343,"&lt;/loc&gt;")</f>
        <v>&lt;loc&gt;https://eduardoherreraf.github.io/cursoPython3-0405_tuplas_y_diccionarios.html&lt;/loc&gt;</v>
      </c>
      <c r="B343" s="24" t="str">
        <f>CONCATENATE($C$5,C343)</f>
        <v>https://eduardoherreraf.github.io/cursoPython3-0405_tuplas_y_diccionarios.html</v>
      </c>
      <c r="C343" s="28" t="s">
        <v>323</v>
      </c>
      <c r="E343" s="26"/>
    </row>
    <row r="344" spans="1:5">
      <c r="A344" s="23" t="str">
        <f>CONCATENATE("&lt;lastmod&gt;",B344,"&lt;/lastmod&gt;")</f>
        <v>&lt;lastmod&gt;2025-05-20T09:25:57-05:00&lt;/lastmod&gt;</v>
      </c>
      <c r="B344" s="24" t="str">
        <f>$C$1</f>
        <v>2025-05-20T09:25:57-05:00</v>
      </c>
      <c r="C344" s="27"/>
      <c r="E344" s="26"/>
    </row>
    <row r="345" ht="16.95" spans="1:5">
      <c r="A345" s="23" t="str">
        <f>CONCATENATE("&lt;changefreq&gt;",B345,"&lt;/changefreq&gt;")</f>
        <v>&lt;changefreq&gt;yearly&lt;/changefreq&gt;</v>
      </c>
      <c r="B345" s="24" t="s">
        <v>256</v>
      </c>
      <c r="C345" s="27"/>
      <c r="E345" s="26"/>
    </row>
    <row r="346" ht="16.95" spans="1:3">
      <c r="A346" s="23" t="str">
        <f>CONCATENATE("&lt;priority&gt;",B346,"&lt;/priority&gt;")</f>
        <v>&lt;priority&gt;0.6&lt;/priority&gt;</v>
      </c>
      <c r="B346" s="24" t="str">
        <f>C346</f>
        <v>0.6</v>
      </c>
      <c r="C346" s="28" t="s">
        <v>270</v>
      </c>
    </row>
    <row r="347" ht="16.95" spans="1:3">
      <c r="A347" s="29" t="s">
        <v>257</v>
      </c>
      <c r="B347" s="30"/>
      <c r="C347" s="31"/>
    </row>
    <row r="348" ht="17.7" spans="1:3">
      <c r="A348" s="20" t="s">
        <v>254</v>
      </c>
      <c r="B348" s="21"/>
      <c r="C348" s="22"/>
    </row>
    <row r="349" ht="16.95" spans="1:5">
      <c r="A349" s="23" t="str">
        <f>CONCATENATE("&lt;loc&gt;",B349,"&lt;/loc&gt;")</f>
        <v>&lt;loc&gt;https://eduardoherreraf.github.io/cursoPython3-0501_introduccion_a_los_modulos.html&lt;/loc&gt;</v>
      </c>
      <c r="B349" s="24" t="str">
        <f>CONCATENATE($C$5,C349)</f>
        <v>https://eduardoherreraf.github.io/cursoPython3-0501_introduccion_a_los_modulos.html</v>
      </c>
      <c r="C349" s="28" t="s">
        <v>324</v>
      </c>
      <c r="E349" s="26"/>
    </row>
    <row r="350" spans="1:5">
      <c r="A350" s="23" t="str">
        <f>CONCATENATE("&lt;lastmod&gt;",B350,"&lt;/lastmod&gt;")</f>
        <v>&lt;lastmod&gt;2025-05-20T09:25:57-05:00&lt;/lastmod&gt;</v>
      </c>
      <c r="B350" s="24" t="str">
        <f>$C$1</f>
        <v>2025-05-20T09:25:57-05:00</v>
      </c>
      <c r="C350" s="27"/>
      <c r="E350" s="26"/>
    </row>
    <row r="351" ht="16.95" spans="1:5">
      <c r="A351" s="23" t="str">
        <f>CONCATENATE("&lt;changefreq&gt;",B351,"&lt;/changefreq&gt;")</f>
        <v>&lt;changefreq&gt;yearly&lt;/changefreq&gt;</v>
      </c>
      <c r="B351" s="24" t="s">
        <v>256</v>
      </c>
      <c r="C351" s="27"/>
      <c r="E351" s="26"/>
    </row>
    <row r="352" ht="16.95" spans="1:3">
      <c r="A352" s="23" t="str">
        <f>CONCATENATE("&lt;priority&gt;",B352,"&lt;/priority&gt;")</f>
        <v>&lt;priority&gt;0.6&lt;/priority&gt;</v>
      </c>
      <c r="B352" s="24" t="str">
        <f>C352</f>
        <v>0.6</v>
      </c>
      <c r="C352" s="28" t="s">
        <v>270</v>
      </c>
    </row>
    <row r="353" ht="16.95" spans="1:3">
      <c r="A353" s="29" t="s">
        <v>257</v>
      </c>
      <c r="B353" s="30"/>
      <c r="C353" s="31"/>
    </row>
    <row r="354" ht="17.7" spans="1:3">
      <c r="A354" s="20" t="s">
        <v>254</v>
      </c>
      <c r="B354" s="21"/>
      <c r="C354" s="22"/>
    </row>
    <row r="355" ht="16.95" spans="1:5">
      <c r="A355" s="23" t="str">
        <f>CONCATENATE("&lt;loc&gt;",B355,"&lt;/loc&gt;")</f>
        <v>&lt;loc&gt;https://eduardoherreraf.github.io/cursoPython3-0502_importacion_de_modulos.html&lt;/loc&gt;</v>
      </c>
      <c r="B355" s="24" t="str">
        <f>CONCATENATE($C$5,C355)</f>
        <v>https://eduardoherreraf.github.io/cursoPython3-0502_importacion_de_modulos.html</v>
      </c>
      <c r="C355" s="28" t="s">
        <v>325</v>
      </c>
      <c r="E355" s="26"/>
    </row>
    <row r="356" spans="1:5">
      <c r="A356" s="23" t="str">
        <f>CONCATENATE("&lt;lastmod&gt;",B356,"&lt;/lastmod&gt;")</f>
        <v>&lt;lastmod&gt;2025-05-20T09:25:57-05:00&lt;/lastmod&gt;</v>
      </c>
      <c r="B356" s="24" t="str">
        <f>$C$1</f>
        <v>2025-05-20T09:25:57-05:00</v>
      </c>
      <c r="C356" s="27"/>
      <c r="E356" s="26"/>
    </row>
    <row r="357" ht="16.95" spans="1:5">
      <c r="A357" s="23" t="str">
        <f>CONCATENATE("&lt;changefreq&gt;",B357,"&lt;/changefreq&gt;")</f>
        <v>&lt;changefreq&gt;yearly&lt;/changefreq&gt;</v>
      </c>
      <c r="B357" s="24" t="s">
        <v>256</v>
      </c>
      <c r="C357" s="27"/>
      <c r="E357" s="26"/>
    </row>
    <row r="358" ht="16.95" spans="1:3">
      <c r="A358" s="23" t="str">
        <f>CONCATENATE("&lt;priority&gt;",B358,"&lt;/priority&gt;")</f>
        <v>&lt;priority&gt;0.6&lt;/priority&gt;</v>
      </c>
      <c r="B358" s="24" t="str">
        <f>C358</f>
        <v>0.6</v>
      </c>
      <c r="C358" s="28" t="s">
        <v>270</v>
      </c>
    </row>
    <row r="359" ht="16.95" spans="1:3">
      <c r="A359" s="29" t="s">
        <v>257</v>
      </c>
      <c r="B359" s="30"/>
      <c r="C359" s="31"/>
    </row>
    <row r="360" ht="17.7" spans="1:3">
      <c r="A360" s="20" t="s">
        <v>254</v>
      </c>
      <c r="B360" s="21"/>
      <c r="C360" s="22"/>
    </row>
    <row r="361" ht="16.95" spans="1:5">
      <c r="A361" s="23" t="str">
        <f>CONCATENATE("&lt;loc&gt;",B361,"&lt;/loc&gt;")</f>
        <v>&lt;loc&gt;https://eduardoherreraf.github.io/cursoPython3-0503_modulos_especializados_de_python-matematico_aleatorio_y_de_sistema.html&lt;/loc&gt;</v>
      </c>
      <c r="B361" s="24" t="str">
        <f>CONCATENATE($C$5,C361)</f>
        <v>https://eduardoherreraf.github.io/cursoPython3-0503_modulos_especializados_de_python-matematico_aleatorio_y_de_sistema.html</v>
      </c>
      <c r="C361" s="28" t="s">
        <v>326</v>
      </c>
      <c r="E361" s="26"/>
    </row>
    <row r="362" spans="1:5">
      <c r="A362" s="23" t="str">
        <f>CONCATENATE("&lt;lastmod&gt;",B362,"&lt;/lastmod&gt;")</f>
        <v>&lt;lastmod&gt;2025-05-20T09:25:57-05:00&lt;/lastmod&gt;</v>
      </c>
      <c r="B362" s="24" t="str">
        <f>$C$1</f>
        <v>2025-05-20T09:25:57-05:00</v>
      </c>
      <c r="C362" s="27"/>
      <c r="E362" s="26"/>
    </row>
    <row r="363" ht="16.95" spans="1:5">
      <c r="A363" s="23" t="str">
        <f>CONCATENATE("&lt;changefreq&gt;",B363,"&lt;/changefreq&gt;")</f>
        <v>&lt;changefreq&gt;yearly&lt;/changefreq&gt;</v>
      </c>
      <c r="B363" s="24" t="s">
        <v>256</v>
      </c>
      <c r="C363" s="27"/>
      <c r="E363" s="26"/>
    </row>
    <row r="364" ht="16.95" spans="1:3">
      <c r="A364" s="23" t="str">
        <f>CONCATENATE("&lt;priority&gt;",B364,"&lt;/priority&gt;")</f>
        <v>&lt;priority&gt;0.6&lt;/priority&gt;</v>
      </c>
      <c r="B364" s="24" t="str">
        <f>C364</f>
        <v>0.6</v>
      </c>
      <c r="C364" s="28" t="s">
        <v>270</v>
      </c>
    </row>
    <row r="365" ht="16.95" spans="1:3">
      <c r="A365" s="29" t="s">
        <v>257</v>
      </c>
      <c r="B365" s="30"/>
      <c r="C365" s="31"/>
    </row>
    <row r="366" ht="17.7" spans="1:3">
      <c r="A366" s="20" t="s">
        <v>254</v>
      </c>
      <c r="B366" s="21"/>
      <c r="C366" s="22"/>
    </row>
    <row r="367" ht="16.95" spans="1:5">
      <c r="A367" s="23" t="str">
        <f>CONCATENATE("&lt;loc&gt;",B367,"&lt;/loc&gt;")</f>
        <v>&lt;loc&gt;https://eduardoherreraf.github.io/cursoPython3-0504_modulos_y_paquetes.html&lt;/loc&gt;</v>
      </c>
      <c r="B367" s="24" t="str">
        <f>CONCATENATE($C$5,C367)</f>
        <v>https://eduardoherreraf.github.io/cursoPython3-0504_modulos_y_paquetes.html</v>
      </c>
      <c r="C367" s="28" t="s">
        <v>327</v>
      </c>
      <c r="E367" s="26"/>
    </row>
    <row r="368" spans="1:5">
      <c r="A368" s="23" t="str">
        <f>CONCATENATE("&lt;lastmod&gt;",B368,"&lt;/lastmod&gt;")</f>
        <v>&lt;lastmod&gt;2025-05-20T09:25:57-05:00&lt;/lastmod&gt;</v>
      </c>
      <c r="B368" s="24" t="str">
        <f>$C$1</f>
        <v>2025-05-20T09:25:57-05:00</v>
      </c>
      <c r="C368" s="27"/>
      <c r="E368" s="26"/>
    </row>
    <row r="369" ht="16.95" spans="1:5">
      <c r="A369" s="23" t="str">
        <f>CONCATENATE("&lt;changefreq&gt;",B369,"&lt;/changefreq&gt;")</f>
        <v>&lt;changefreq&gt;yearly&lt;/changefreq&gt;</v>
      </c>
      <c r="B369" s="24" t="s">
        <v>256</v>
      </c>
      <c r="C369" s="27"/>
      <c r="E369" s="26"/>
    </row>
    <row r="370" ht="16.95" spans="1:3">
      <c r="A370" s="23" t="str">
        <f>CONCATENATE("&lt;priority&gt;",B370,"&lt;/priority&gt;")</f>
        <v>&lt;priority&gt;0.6&lt;/priority&gt;</v>
      </c>
      <c r="B370" s="24" t="str">
        <f>C370</f>
        <v>0.6</v>
      </c>
      <c r="C370" s="28" t="s">
        <v>270</v>
      </c>
    </row>
    <row r="371" ht="16.95" spans="1:3">
      <c r="A371" s="29" t="s">
        <v>257</v>
      </c>
      <c r="B371" s="30"/>
      <c r="C371" s="31"/>
    </row>
    <row r="372" ht="17.7" spans="1:3">
      <c r="A372" s="20" t="s">
        <v>254</v>
      </c>
      <c r="B372" s="21"/>
      <c r="C372" s="22"/>
    </row>
    <row r="373" ht="16.95" spans="1:5">
      <c r="A373" s="23" t="str">
        <f>CONCATENATE("&lt;loc&gt;",B373,"&lt;/loc&gt;")</f>
        <v>&lt;loc&gt;https://eduardoherreraf.github.io/cursoPython3-0505_instalador_de_paquetes-pip.html&lt;/loc&gt;</v>
      </c>
      <c r="B373" s="24" t="str">
        <f>CONCATENATE($C$5,C373)</f>
        <v>https://eduardoherreraf.github.io/cursoPython3-0505_instalador_de_paquetes-pip.html</v>
      </c>
      <c r="C373" s="28" t="s">
        <v>328</v>
      </c>
      <c r="E373" s="26"/>
    </row>
    <row r="374" spans="1:5">
      <c r="A374" s="23" t="str">
        <f>CONCATENATE("&lt;lastmod&gt;",B374,"&lt;/lastmod&gt;")</f>
        <v>&lt;lastmod&gt;2025-05-20T09:25:57-05:00&lt;/lastmod&gt;</v>
      </c>
      <c r="B374" s="24" t="str">
        <f>$C$1</f>
        <v>2025-05-20T09:25:57-05:00</v>
      </c>
      <c r="C374" s="27"/>
      <c r="E374" s="26"/>
    </row>
    <row r="375" ht="16.95" spans="1:5">
      <c r="A375" s="23" t="str">
        <f>CONCATENATE("&lt;changefreq&gt;",B375,"&lt;/changefreq&gt;")</f>
        <v>&lt;changefreq&gt;yearly&lt;/changefreq&gt;</v>
      </c>
      <c r="B375" s="24" t="s">
        <v>256</v>
      </c>
      <c r="C375" s="27"/>
      <c r="E375" s="26"/>
    </row>
    <row r="376" ht="16.95" spans="1:3">
      <c r="A376" s="23" t="str">
        <f>CONCATENATE("&lt;priority&gt;",B376,"&lt;/priority&gt;")</f>
        <v>&lt;priority&gt;0.6&lt;/priority&gt;</v>
      </c>
      <c r="B376" s="24" t="str">
        <f>C376</f>
        <v>0.6</v>
      </c>
      <c r="C376" s="28" t="s">
        <v>270</v>
      </c>
    </row>
    <row r="377" ht="16.95" spans="1:3">
      <c r="A377" s="29" t="s">
        <v>257</v>
      </c>
      <c r="B377" s="30"/>
      <c r="C377" s="31"/>
    </row>
    <row r="378" ht="17.7" spans="1:3">
      <c r="A378" s="20" t="s">
        <v>254</v>
      </c>
      <c r="B378" s="21"/>
      <c r="C378" s="22"/>
    </row>
    <row r="379" ht="16.95" spans="1:5">
      <c r="A379" s="23" t="str">
        <f>CONCATENATE("&lt;loc&gt;",B379,"&lt;/loc&gt;")</f>
        <v>&lt;loc&gt;https://eduardoherreraf.github.io/cursoPython3-0601_la_naturaleza_de_las_cadenas.html&lt;/loc&gt;</v>
      </c>
      <c r="B379" s="24" t="str">
        <f>CONCATENATE($C$5,C379)</f>
        <v>https://eduardoherreraf.github.io/cursoPython3-0601_la_naturaleza_de_las_cadenas.html</v>
      </c>
      <c r="C379" s="28" t="s">
        <v>329</v>
      </c>
      <c r="E379" s="26"/>
    </row>
    <row r="380" spans="1:5">
      <c r="A380" s="23" t="str">
        <f>CONCATENATE("&lt;lastmod&gt;",B380,"&lt;/lastmod&gt;")</f>
        <v>&lt;lastmod&gt;2025-05-20T09:25:57-05:00&lt;/lastmod&gt;</v>
      </c>
      <c r="B380" s="24" t="str">
        <f>$C$1</f>
        <v>2025-05-20T09:25:57-05:00</v>
      </c>
      <c r="C380" s="27"/>
      <c r="E380" s="26"/>
    </row>
    <row r="381" ht="16.95" spans="1:5">
      <c r="A381" s="23" t="str">
        <f>CONCATENATE("&lt;changefreq&gt;",B381,"&lt;/changefreq&gt;")</f>
        <v>&lt;changefreq&gt;yearly&lt;/changefreq&gt;</v>
      </c>
      <c r="B381" s="24" t="s">
        <v>256</v>
      </c>
      <c r="C381" s="27"/>
      <c r="E381" s="26"/>
    </row>
    <row r="382" ht="16.95" spans="1:3">
      <c r="A382" s="23" t="str">
        <f>CONCATENATE("&lt;priority&gt;",B382,"&lt;/priority&gt;")</f>
        <v>&lt;priority&gt;0.6&lt;/priority&gt;</v>
      </c>
      <c r="B382" s="24" t="str">
        <f>C382</f>
        <v>0.6</v>
      </c>
      <c r="C382" s="28" t="s">
        <v>270</v>
      </c>
    </row>
    <row r="383" ht="16.95" spans="1:3">
      <c r="A383" s="29" t="s">
        <v>257</v>
      </c>
      <c r="B383" s="30"/>
      <c r="C383" s="31"/>
    </row>
    <row r="384" ht="17.7" spans="1:3">
      <c r="A384" s="20" t="s">
        <v>254</v>
      </c>
      <c r="B384" s="21"/>
      <c r="C384" s="22"/>
    </row>
    <row r="385" ht="16.95" spans="1:5">
      <c r="A385" s="23" t="str">
        <f>CONCATENATE("&lt;loc&gt;",B385,"&lt;/loc&gt;")</f>
        <v>&lt;loc&gt;https://eduardoherreraf.github.io/cursoPython3-0602_errores-el_pan_diario_del_programador.html&lt;/loc&gt;</v>
      </c>
      <c r="B385" s="24" t="str">
        <f>CONCATENATE($C$5,C385)</f>
        <v>https://eduardoherreraf.github.io/cursoPython3-0602_errores-el_pan_diario_del_programador.html</v>
      </c>
      <c r="C385" s="28" t="s">
        <v>330</v>
      </c>
      <c r="E385" s="26"/>
    </row>
    <row r="386" spans="1:5">
      <c r="A386" s="23" t="str">
        <f>CONCATENATE("&lt;lastmod&gt;",B386,"&lt;/lastmod&gt;")</f>
        <v>&lt;lastmod&gt;2025-05-20T09:25:57-05:00&lt;/lastmod&gt;</v>
      </c>
      <c r="B386" s="24" t="str">
        <f>$C$1</f>
        <v>2025-05-20T09:25:57-05:00</v>
      </c>
      <c r="C386" s="27"/>
      <c r="E386" s="26"/>
    </row>
    <row r="387" ht="16.95" spans="1:5">
      <c r="A387" s="23" t="str">
        <f>CONCATENATE("&lt;changefreq&gt;",B387,"&lt;/changefreq&gt;")</f>
        <v>&lt;changefreq&gt;yearly&lt;/changefreq&gt;</v>
      </c>
      <c r="B387" s="24" t="s">
        <v>256</v>
      </c>
      <c r="C387" s="27"/>
      <c r="E387" s="26"/>
    </row>
    <row r="388" ht="16.95" spans="1:3">
      <c r="A388" s="23" t="str">
        <f>CONCATENATE("&lt;priority&gt;",B388,"&lt;/priority&gt;")</f>
        <v>&lt;priority&gt;0.6&lt;/priority&gt;</v>
      </c>
      <c r="B388" s="24" t="str">
        <f>C388</f>
        <v>0.6</v>
      </c>
      <c r="C388" s="28" t="s">
        <v>270</v>
      </c>
    </row>
    <row r="389" ht="16.95" spans="1:3">
      <c r="A389" s="29" t="s">
        <v>257</v>
      </c>
      <c r="B389" s="30"/>
      <c r="C389" s="31"/>
    </row>
    <row r="390" ht="17.7" spans="1:3">
      <c r="A390" s="20" t="s">
        <v>254</v>
      </c>
      <c r="B390" s="21"/>
      <c r="C390" s="22"/>
    </row>
    <row r="391" ht="16.95" spans="1:5">
      <c r="A391" s="23" t="str">
        <f>CONCATENATE("&lt;loc&gt;",B391,"&lt;/loc&gt;")</f>
        <v>&lt;loc&gt;https://eduardoherreraf.github.io/cursoPython3-0701_los_fundamentos_de_la_poo.html&lt;/loc&gt;</v>
      </c>
      <c r="B391" s="24" t="str">
        <f>CONCATENATE($C$5,C391)</f>
        <v>https://eduardoherreraf.github.io/cursoPython3-0701_los_fundamentos_de_la_poo.html</v>
      </c>
      <c r="C391" s="28" t="s">
        <v>331</v>
      </c>
      <c r="E391" s="26"/>
    </row>
    <row r="392" spans="1:5">
      <c r="A392" s="23" t="str">
        <f>CONCATENATE("&lt;lastmod&gt;",B392,"&lt;/lastmod&gt;")</f>
        <v>&lt;lastmod&gt;2025-05-20T09:25:57-05:00&lt;/lastmod&gt;</v>
      </c>
      <c r="B392" s="24" t="str">
        <f>$C$1</f>
        <v>2025-05-20T09:25:57-05:00</v>
      </c>
      <c r="C392" s="27"/>
      <c r="E392" s="26"/>
    </row>
    <row r="393" ht="16.95" spans="1:5">
      <c r="A393" s="23" t="str">
        <f>CONCATENATE("&lt;changefreq&gt;",B393,"&lt;/changefreq&gt;")</f>
        <v>&lt;changefreq&gt;yearly&lt;/changefreq&gt;</v>
      </c>
      <c r="B393" s="24" t="s">
        <v>256</v>
      </c>
      <c r="C393" s="27"/>
      <c r="E393" s="26"/>
    </row>
    <row r="394" ht="16.95" spans="1:3">
      <c r="A394" s="23" t="str">
        <f>CONCATENATE("&lt;priority&gt;",B394,"&lt;/priority&gt;")</f>
        <v>&lt;priority&gt;0.6&lt;/priority&gt;</v>
      </c>
      <c r="B394" s="24" t="str">
        <f>C394</f>
        <v>0.6</v>
      </c>
      <c r="C394" s="28" t="s">
        <v>270</v>
      </c>
    </row>
    <row r="395" ht="16.95" spans="1:3">
      <c r="A395" s="29" t="s">
        <v>257</v>
      </c>
      <c r="B395" s="30"/>
      <c r="C395" s="31"/>
    </row>
    <row r="396" ht="17.7" spans="1:3">
      <c r="A396" s="20" t="s">
        <v>254</v>
      </c>
      <c r="B396" s="21"/>
      <c r="C396" s="22"/>
    </row>
    <row r="397" ht="16.95" spans="1:5">
      <c r="A397" s="23" t="str">
        <f>CONCATENATE("&lt;loc&gt;",B397,"&lt;/loc&gt;")</f>
        <v>&lt;loc&gt;https://eduardoherreraf.github.io/cursoPython3-0702_comparando_paradigmas_programacion_procedimental_y_orientada_a_objetos.html&lt;/loc&gt;</v>
      </c>
      <c r="B397" s="24" t="str">
        <f>CONCATENATE($C$5,C397)</f>
        <v>https://eduardoherreraf.github.io/cursoPython3-0702_comparando_paradigmas_programacion_procedimental_y_orientada_a_objetos.html</v>
      </c>
      <c r="C397" s="28" t="s">
        <v>332</v>
      </c>
      <c r="E397" s="26"/>
    </row>
    <row r="398" spans="1:5">
      <c r="A398" s="23" t="str">
        <f>CONCATENATE("&lt;lastmod&gt;",B398,"&lt;/lastmod&gt;")</f>
        <v>&lt;lastmod&gt;2025-05-20T09:25:57-05:00&lt;/lastmod&gt;</v>
      </c>
      <c r="B398" s="24" t="str">
        <f>$C$1</f>
        <v>2025-05-20T09:25:57-05:00</v>
      </c>
      <c r="C398" s="27"/>
      <c r="E398" s="26"/>
    </row>
    <row r="399" ht="16.95" spans="1:5">
      <c r="A399" s="23" t="str">
        <f>CONCATENATE("&lt;changefreq&gt;",B399,"&lt;/changefreq&gt;")</f>
        <v>&lt;changefreq&gt;yearly&lt;/changefreq&gt;</v>
      </c>
      <c r="B399" s="24" t="s">
        <v>256</v>
      </c>
      <c r="C399" s="27"/>
      <c r="E399" s="26"/>
    </row>
    <row r="400" ht="16.95" spans="1:3">
      <c r="A400" s="23" t="str">
        <f>CONCATENATE("&lt;priority&gt;",B400,"&lt;/priority&gt;")</f>
        <v>&lt;priority&gt;0.6&lt;/priority&gt;</v>
      </c>
      <c r="B400" s="24" t="str">
        <f>C400</f>
        <v>0.6</v>
      </c>
      <c r="C400" s="28" t="s">
        <v>270</v>
      </c>
    </row>
    <row r="401" ht="16.95" spans="1:3">
      <c r="A401" s="29" t="s">
        <v>257</v>
      </c>
      <c r="B401" s="30"/>
      <c r="C401" s="31"/>
    </row>
    <row r="402" ht="17.7" spans="1:3">
      <c r="A402" s="20" t="s">
        <v>254</v>
      </c>
      <c r="B402" s="21"/>
      <c r="C402" s="22"/>
    </row>
    <row r="403" ht="16.95" spans="1:5">
      <c r="A403" s="23" t="str">
        <f>CONCATENATE("&lt;loc&gt;",B403,"&lt;/loc&gt;")</f>
        <v>&lt;loc&gt;https://eduardoherreraf.github.io/cursoPython3-0703_poo_propiedades.html&lt;/loc&gt;</v>
      </c>
      <c r="B403" s="24" t="str">
        <f>CONCATENATE($C$5,C403)</f>
        <v>https://eduardoherreraf.github.io/cursoPython3-0703_poo_propiedades.html</v>
      </c>
      <c r="C403" s="28" t="s">
        <v>333</v>
      </c>
      <c r="E403" s="26"/>
    </row>
    <row r="404" spans="1:5">
      <c r="A404" s="23" t="str">
        <f>CONCATENATE("&lt;lastmod&gt;",B404,"&lt;/lastmod&gt;")</f>
        <v>&lt;lastmod&gt;2025-05-20T09:25:57-05:00&lt;/lastmod&gt;</v>
      </c>
      <c r="B404" s="24" t="str">
        <f>$C$1</f>
        <v>2025-05-20T09:25:57-05:00</v>
      </c>
      <c r="C404" s="27"/>
      <c r="E404" s="26"/>
    </row>
    <row r="405" ht="16.95" spans="1:5">
      <c r="A405" s="23" t="str">
        <f>CONCATENATE("&lt;changefreq&gt;",B405,"&lt;/changefreq&gt;")</f>
        <v>&lt;changefreq&gt;yearly&lt;/changefreq&gt;</v>
      </c>
      <c r="B405" s="24" t="s">
        <v>256</v>
      </c>
      <c r="C405" s="27"/>
      <c r="E405" s="26"/>
    </row>
    <row r="406" ht="16.95" spans="1:3">
      <c r="A406" s="23" t="str">
        <f>CONCATENATE("&lt;priority&gt;",B406,"&lt;/priority&gt;")</f>
        <v>&lt;priority&gt;0.6&lt;/priority&gt;</v>
      </c>
      <c r="B406" s="24" t="str">
        <f>C406</f>
        <v>0.6</v>
      </c>
      <c r="C406" s="28" t="s">
        <v>270</v>
      </c>
    </row>
    <row r="407" ht="16.95" spans="1:3">
      <c r="A407" s="29" t="s">
        <v>257</v>
      </c>
      <c r="B407" s="30"/>
      <c r="C407" s="31"/>
    </row>
    <row r="408" ht="17.7" spans="1:3">
      <c r="A408" s="20" t="s">
        <v>254</v>
      </c>
      <c r="B408" s="21"/>
      <c r="C408" s="22"/>
    </row>
    <row r="409" ht="16.95" spans="1:5">
      <c r="A409" s="23" t="str">
        <f>CONCATENATE("&lt;loc&gt;",B409,"&lt;/loc&gt;")</f>
        <v>&lt;loc&gt;https://eduardoherreraf.github.io/cursoPython3-0704_poo_metodos.html&lt;/loc&gt;</v>
      </c>
      <c r="B409" s="24" t="str">
        <f>CONCATENATE($C$5,C409)</f>
        <v>https://eduardoherreraf.github.io/cursoPython3-0704_poo_metodos.html</v>
      </c>
      <c r="C409" s="28" t="s">
        <v>334</v>
      </c>
      <c r="E409" s="26"/>
    </row>
    <row r="410" spans="1:5">
      <c r="A410" s="23" t="str">
        <f>CONCATENATE("&lt;lastmod&gt;",B410,"&lt;/lastmod&gt;")</f>
        <v>&lt;lastmod&gt;2025-05-20T09:25:57-05:00&lt;/lastmod&gt;</v>
      </c>
      <c r="B410" s="24" t="str">
        <f>$C$1</f>
        <v>2025-05-20T09:25:57-05:00</v>
      </c>
      <c r="C410" s="27"/>
      <c r="E410" s="26"/>
    </row>
    <row r="411" ht="16.95" spans="1:5">
      <c r="A411" s="23" t="str">
        <f>CONCATENATE("&lt;changefreq&gt;",B411,"&lt;/changefreq&gt;")</f>
        <v>&lt;changefreq&gt;yearly&lt;/changefreq&gt;</v>
      </c>
      <c r="B411" s="24" t="s">
        <v>256</v>
      </c>
      <c r="C411" s="27"/>
      <c r="E411" s="26"/>
    </row>
    <row r="412" ht="16.95" spans="1:3">
      <c r="A412" s="23" t="str">
        <f>CONCATENATE("&lt;priority&gt;",B412,"&lt;/priority&gt;")</f>
        <v>&lt;priority&gt;0.6&lt;/priority&gt;</v>
      </c>
      <c r="B412" s="24" t="str">
        <f>C412</f>
        <v>0.6</v>
      </c>
      <c r="C412" s="28" t="s">
        <v>270</v>
      </c>
    </row>
    <row r="413" ht="16.95" spans="1:3">
      <c r="A413" s="29" t="s">
        <v>257</v>
      </c>
      <c r="B413" s="30"/>
      <c r="C413" s="31"/>
    </row>
    <row r="414" ht="17.7" spans="1:3">
      <c r="A414" s="20" t="s">
        <v>254</v>
      </c>
      <c r="B414" s="21"/>
      <c r="C414" s="22"/>
    </row>
    <row r="415" ht="16.95" spans="1:5">
      <c r="A415" s="23" t="str">
        <f>CONCATENATE("&lt;loc&gt;",B415,"&lt;/loc&gt;")</f>
        <v>&lt;loc&gt;https://eduardoherreraf.github.io/cursoPython3-0705_poo_herencia.html&lt;/loc&gt;</v>
      </c>
      <c r="B415" s="24" t="str">
        <f>CONCATENATE($C$5,C415)</f>
        <v>https://eduardoherreraf.github.io/cursoPython3-0705_poo_herencia.html</v>
      </c>
      <c r="C415" s="28" t="s">
        <v>335</v>
      </c>
      <c r="E415" s="26"/>
    </row>
    <row r="416" spans="1:5">
      <c r="A416" s="23" t="str">
        <f>CONCATENATE("&lt;lastmod&gt;",B416,"&lt;/lastmod&gt;")</f>
        <v>&lt;lastmod&gt;2025-05-20T09:25:57-05:00&lt;/lastmod&gt;</v>
      </c>
      <c r="B416" s="24" t="str">
        <f>$C$1</f>
        <v>2025-05-20T09:25:57-05:00</v>
      </c>
      <c r="C416" s="27"/>
      <c r="E416" s="26"/>
    </row>
    <row r="417" ht="16.95" spans="1:5">
      <c r="A417" s="23" t="str">
        <f>CONCATENATE("&lt;changefreq&gt;",B417,"&lt;/changefreq&gt;")</f>
        <v>&lt;changefreq&gt;yearly&lt;/changefreq&gt;</v>
      </c>
      <c r="B417" s="24" t="s">
        <v>256</v>
      </c>
      <c r="C417" s="27"/>
      <c r="E417" s="26"/>
    </row>
    <row r="418" ht="16.95" spans="1:3">
      <c r="A418" s="23" t="str">
        <f>CONCATENATE("&lt;priority&gt;",B418,"&lt;/priority&gt;")</f>
        <v>&lt;priority&gt;0.6&lt;/priority&gt;</v>
      </c>
      <c r="B418" s="24" t="str">
        <f>C418</f>
        <v>0.6</v>
      </c>
      <c r="C418" s="28" t="s">
        <v>270</v>
      </c>
    </row>
    <row r="419" ht="16.95" spans="1:3">
      <c r="A419" s="29" t="s">
        <v>257</v>
      </c>
      <c r="B419" s="30"/>
      <c r="C419" s="31"/>
    </row>
    <row r="420" ht="17.7" spans="1:3">
      <c r="A420" s="20" t="s">
        <v>254</v>
      </c>
      <c r="B420" s="21"/>
      <c r="C420" s="22"/>
    </row>
    <row r="421" ht="16.95" spans="1:5">
      <c r="A421" s="23" t="str">
        <f>CONCATENATE("&lt;loc&gt;",B421,"&lt;/loc&gt;")</f>
        <v>&lt;loc&gt;https://eduardoherreraf.github.io/cursoPython3-0706_poo_excepciones.html&lt;/loc&gt;</v>
      </c>
      <c r="B421" s="24" t="str">
        <f>CONCATENATE($C$5,C421)</f>
        <v>https://eduardoherreraf.github.io/cursoPython3-0706_poo_excepciones.html</v>
      </c>
      <c r="C421" s="28" t="s">
        <v>336</v>
      </c>
      <c r="E421" s="26"/>
    </row>
    <row r="422" spans="1:5">
      <c r="A422" s="23" t="str">
        <f>CONCATENATE("&lt;lastmod&gt;",B422,"&lt;/lastmod&gt;")</f>
        <v>&lt;lastmod&gt;2025-05-20T09:25:57-05:00&lt;/lastmod&gt;</v>
      </c>
      <c r="B422" s="24" t="str">
        <f>$C$1</f>
        <v>2025-05-20T09:25:57-05:00</v>
      </c>
      <c r="C422" s="27"/>
      <c r="E422" s="26"/>
    </row>
    <row r="423" ht="16.95" spans="1:5">
      <c r="A423" s="23" t="str">
        <f>CONCATENATE("&lt;changefreq&gt;",B423,"&lt;/changefreq&gt;")</f>
        <v>&lt;changefreq&gt;yearly&lt;/changefreq&gt;</v>
      </c>
      <c r="B423" s="24" t="s">
        <v>256</v>
      </c>
      <c r="C423" s="27"/>
      <c r="E423" s="26"/>
    </row>
    <row r="424" ht="16.95" spans="1:3">
      <c r="A424" s="23" t="str">
        <f>CONCATENATE("&lt;priority&gt;",B424,"&lt;/priority&gt;")</f>
        <v>&lt;priority&gt;0.6&lt;/priority&gt;</v>
      </c>
      <c r="B424" s="24" t="str">
        <f>C424</f>
        <v>0.6</v>
      </c>
      <c r="C424" s="28" t="s">
        <v>270</v>
      </c>
    </row>
    <row r="425" ht="16.95" spans="1:3">
      <c r="A425" s="29" t="s">
        <v>257</v>
      </c>
      <c r="B425" s="30"/>
      <c r="C425" s="31"/>
    </row>
    <row r="426" ht="17.7" spans="1:3">
      <c r="A426" s="20" t="s">
        <v>254</v>
      </c>
      <c r="B426" s="21"/>
      <c r="C426" s="22"/>
    </row>
    <row r="427" ht="16.95" spans="1:5">
      <c r="A427" s="23" t="str">
        <f>CONCATENATE("&lt;loc&gt;",B427,"&lt;/loc&gt;")</f>
        <v>&lt;loc&gt;https://eduardoherreraf.github.io/cursoPython3-0801_iteradores,_generadores_y_cierres.html&lt;/loc&gt;</v>
      </c>
      <c r="B427" s="24" t="str">
        <f>CONCATENATE($C$5,C427)</f>
        <v>https://eduardoherreraf.github.io/cursoPython3-0801_iteradores,_generadores_y_cierres.html</v>
      </c>
      <c r="C427" s="28" t="s">
        <v>337</v>
      </c>
      <c r="E427" s="26"/>
    </row>
    <row r="428" spans="1:5">
      <c r="A428" s="23" t="str">
        <f>CONCATENATE("&lt;lastmod&gt;",B428,"&lt;/lastmod&gt;")</f>
        <v>&lt;lastmod&gt;2025-05-20T09:25:57-05:00&lt;/lastmod&gt;</v>
      </c>
      <c r="B428" s="24" t="str">
        <f>$C$1</f>
        <v>2025-05-20T09:25:57-05:00</v>
      </c>
      <c r="C428" s="27"/>
      <c r="E428" s="26"/>
    </row>
    <row r="429" ht="16.95" spans="1:5">
      <c r="A429" s="23" t="str">
        <f>CONCATENATE("&lt;changefreq&gt;",B429,"&lt;/changefreq&gt;")</f>
        <v>&lt;changefreq&gt;yearly&lt;/changefreq&gt;</v>
      </c>
      <c r="B429" s="24" t="s">
        <v>256</v>
      </c>
      <c r="C429" s="27"/>
      <c r="E429" s="26"/>
    </row>
    <row r="430" ht="16.95" spans="1:3">
      <c r="A430" s="23" t="str">
        <f>CONCATENATE("&lt;priority&gt;",B430,"&lt;/priority&gt;")</f>
        <v>&lt;priority&gt;0.6&lt;/priority&gt;</v>
      </c>
      <c r="B430" s="24" t="str">
        <f>C430</f>
        <v>0.6</v>
      </c>
      <c r="C430" s="28" t="s">
        <v>270</v>
      </c>
    </row>
    <row r="431" ht="16.95" spans="1:3">
      <c r="A431" s="29" t="s">
        <v>257</v>
      </c>
      <c r="B431" s="30"/>
      <c r="C431" s="31"/>
    </row>
    <row r="432" ht="17.7" spans="1:3">
      <c r="A432" s="20" t="s">
        <v>254</v>
      </c>
      <c r="B432" s="21"/>
      <c r="C432" s="22"/>
    </row>
    <row r="433" ht="16.95" spans="1:5">
      <c r="A433" s="23" t="str">
        <f>CONCATENATE("&lt;loc&gt;",B433,"&lt;/loc&gt;")</f>
        <v>&lt;loc&gt;https://eduardoherreraf.github.io/cursoPython3-0802_manejo_de_archivos.html&lt;/loc&gt;</v>
      </c>
      <c r="B433" s="24" t="str">
        <f>CONCATENATE($C$5,C433)</f>
        <v>https://eduardoherreraf.github.io/cursoPython3-0802_manejo_de_archivos.html</v>
      </c>
      <c r="C433" s="28" t="s">
        <v>338</v>
      </c>
      <c r="E433" s="26"/>
    </row>
    <row r="434" spans="1:5">
      <c r="A434" s="23" t="str">
        <f>CONCATENATE("&lt;lastmod&gt;",B434,"&lt;/lastmod&gt;")</f>
        <v>&lt;lastmod&gt;2025-05-20T09:25:57-05:00&lt;/lastmod&gt;</v>
      </c>
      <c r="B434" s="24" t="str">
        <f>$C$1</f>
        <v>2025-05-20T09:25:57-05:00</v>
      </c>
      <c r="C434" s="27"/>
      <c r="E434" s="26"/>
    </row>
    <row r="435" ht="16.95" spans="1:5">
      <c r="A435" s="23" t="str">
        <f>CONCATENATE("&lt;changefreq&gt;",B435,"&lt;/changefreq&gt;")</f>
        <v>&lt;changefreq&gt;yearly&lt;/changefreq&gt;</v>
      </c>
      <c r="B435" s="24" t="s">
        <v>256</v>
      </c>
      <c r="C435" s="27"/>
      <c r="E435" s="26"/>
    </row>
    <row r="436" ht="16.95" spans="1:3">
      <c r="A436" s="23" t="str">
        <f>CONCATENATE("&lt;priority&gt;",B436,"&lt;/priority&gt;")</f>
        <v>&lt;priority&gt;0.6&lt;/priority&gt;</v>
      </c>
      <c r="B436" s="24" t="str">
        <f>C436</f>
        <v>0.6</v>
      </c>
      <c r="C436" s="28" t="s">
        <v>270</v>
      </c>
    </row>
    <row r="437" ht="16.95" spans="1:3">
      <c r="A437" s="29" t="s">
        <v>257</v>
      </c>
      <c r="B437" s="30"/>
      <c r="C437" s="31"/>
    </row>
    <row r="438" ht="17.7" spans="1:3">
      <c r="A438" s="20" t="s">
        <v>254</v>
      </c>
      <c r="B438" s="21"/>
      <c r="C438" s="22"/>
    </row>
    <row r="439" ht="16.95" spans="1:5">
      <c r="A439" s="23" t="str">
        <f>CONCATENATE("&lt;loc&gt;",B439,"&lt;/loc&gt;")</f>
        <v>&lt;loc&gt;https://eduardoherreraf.github.io/cursoPython3-0803_el_modulo_os_interactuando_con_el_sistema_operativo.html&lt;/loc&gt;</v>
      </c>
      <c r="B439" s="24" t="str">
        <f>CONCATENATE($C$5,C439)</f>
        <v>https://eduardoherreraf.github.io/cursoPython3-0803_el_modulo_os_interactuando_con_el_sistema_operativo.html</v>
      </c>
      <c r="C439" s="28" t="s">
        <v>339</v>
      </c>
      <c r="E439" s="26"/>
    </row>
    <row r="440" spans="1:5">
      <c r="A440" s="23" t="str">
        <f>CONCATENATE("&lt;lastmod&gt;",B440,"&lt;/lastmod&gt;")</f>
        <v>&lt;lastmod&gt;2025-05-20T09:25:57-05:00&lt;/lastmod&gt;</v>
      </c>
      <c r="B440" s="24" t="str">
        <f>$C$1</f>
        <v>2025-05-20T09:25:57-05:00</v>
      </c>
      <c r="C440" s="27"/>
      <c r="E440" s="26"/>
    </row>
    <row r="441" ht="16.95" spans="1:5">
      <c r="A441" s="23" t="str">
        <f>CONCATENATE("&lt;changefreq&gt;",B441,"&lt;/changefreq&gt;")</f>
        <v>&lt;changefreq&gt;yearly&lt;/changefreq&gt;</v>
      </c>
      <c r="B441" s="24" t="s">
        <v>256</v>
      </c>
      <c r="C441" s="27"/>
      <c r="E441" s="26"/>
    </row>
    <row r="442" ht="16.95" spans="1:3">
      <c r="A442" s="23" t="str">
        <f>CONCATENATE("&lt;priority&gt;",B442,"&lt;/priority&gt;")</f>
        <v>&lt;priority&gt;0.6&lt;/priority&gt;</v>
      </c>
      <c r="B442" s="24" t="str">
        <f>C442</f>
        <v>0.6</v>
      </c>
      <c r="C442" s="28" t="s">
        <v>270</v>
      </c>
    </row>
    <row r="443" ht="16.95" spans="1:3">
      <c r="A443" s="29" t="s">
        <v>257</v>
      </c>
      <c r="B443" s="30"/>
      <c r="C443" s="31"/>
    </row>
    <row r="444" ht="17.7" spans="1:3">
      <c r="A444" s="20" t="s">
        <v>254</v>
      </c>
      <c r="B444" s="21"/>
      <c r="C444" s="22"/>
    </row>
    <row r="445" ht="16.95" spans="1:5">
      <c r="A445" s="23" t="str">
        <f>CONCATENATE("&lt;loc&gt;",B445,"&lt;/loc&gt;")</f>
        <v>&lt;loc&gt;https://eduardoherreraf.github.io/cursoPython3-0804_modulo_datetime_funciones_para_manejo_de_la_hora_y_la_fecha.html&lt;/loc&gt;</v>
      </c>
      <c r="B445" s="24" t="str">
        <f>CONCATENATE($C$5,C445)</f>
        <v>https://eduardoherreraf.github.io/cursoPython3-0804_modulo_datetime_funciones_para_manejo_de_la_hora_y_la_fecha.html</v>
      </c>
      <c r="C445" s="28" t="s">
        <v>340</v>
      </c>
      <c r="E445" s="26"/>
    </row>
    <row r="446" spans="1:5">
      <c r="A446" s="23" t="str">
        <f>CONCATENATE("&lt;lastmod&gt;",B446,"&lt;/lastmod&gt;")</f>
        <v>&lt;lastmod&gt;2025-05-20T09:25:57-05:00&lt;/lastmod&gt;</v>
      </c>
      <c r="B446" s="24" t="str">
        <f>$C$1</f>
        <v>2025-05-20T09:25:57-05:00</v>
      </c>
      <c r="C446" s="27"/>
      <c r="E446" s="26"/>
    </row>
    <row r="447" ht="16.95" spans="1:5">
      <c r="A447" s="23" t="str">
        <f>CONCATENATE("&lt;changefreq&gt;",B447,"&lt;/changefreq&gt;")</f>
        <v>&lt;changefreq&gt;yearly&lt;/changefreq&gt;</v>
      </c>
      <c r="B447" s="24" t="s">
        <v>256</v>
      </c>
      <c r="C447" s="27"/>
      <c r="E447" s="26"/>
    </row>
    <row r="448" ht="16.95" spans="1:3">
      <c r="A448" s="23" t="str">
        <f>CONCATENATE("&lt;priority&gt;",B448,"&lt;/priority&gt;")</f>
        <v>&lt;priority&gt;0.6&lt;/priority&gt;</v>
      </c>
      <c r="B448" s="24" t="str">
        <f>C448</f>
        <v>0.6</v>
      </c>
      <c r="C448" s="28" t="s">
        <v>270</v>
      </c>
    </row>
    <row r="449" ht="16.95" spans="1:3">
      <c r="A449" s="29" t="s">
        <v>257</v>
      </c>
      <c r="B449" s="30"/>
      <c r="C449" s="31"/>
    </row>
    <row r="450" ht="17.7" spans="1:3">
      <c r="A450" s="20" t="s">
        <v>254</v>
      </c>
      <c r="B450" s="21"/>
      <c r="C450" s="22"/>
    </row>
    <row r="451" ht="16.95" spans="1:3">
      <c r="A451" s="23" t="str">
        <f>CONCATENATE("&lt;loc&gt;",B451,"&lt;/loc&gt;")</f>
        <v>&lt;loc&gt;https://eduardoherreraf.github.io/cursoPython3-0805_modulo_calendar_trabajando_con_funciones_relacionadas_con_el_calendario.html&lt;/loc&gt;</v>
      </c>
      <c r="B451" s="24" t="str">
        <f>CONCATENATE($C$5,C451)</f>
        <v>https://eduardoherreraf.github.io/cursoPython3-0805_modulo_calendar_trabajando_con_funciones_relacionadas_con_el_calendario.html</v>
      </c>
      <c r="C451" s="28" t="s">
        <v>341</v>
      </c>
    </row>
    <row r="452" spans="1:3">
      <c r="A452" s="23" t="str">
        <f>CONCATENATE("&lt;lastmod&gt;",B452,"&lt;/lastmod&gt;")</f>
        <v>&lt;lastmod&gt;2025-05-20T09:25:57-05:00&lt;/lastmod&gt;</v>
      </c>
      <c r="B452" s="24" t="str">
        <f>$C$1</f>
        <v>2025-05-20T09:25:57-05:00</v>
      </c>
      <c r="C452" s="27"/>
    </row>
    <row r="453" ht="16.95" spans="1:3">
      <c r="A453" s="23" t="str">
        <f>CONCATENATE("&lt;changefreq&gt;",B453,"&lt;/changefreq&gt;")</f>
        <v>&lt;changefreq&gt;yearly&lt;/changefreq&gt;</v>
      </c>
      <c r="B453" s="24" t="s">
        <v>256</v>
      </c>
      <c r="C453" s="27"/>
    </row>
    <row r="454" ht="16.95" spans="1:3">
      <c r="A454" s="23" t="str">
        <f>CONCATENATE("&lt;priority&gt;",B454,"&lt;/priority&gt;")</f>
        <v>&lt;priority&gt;0.6&lt;/priority&gt;</v>
      </c>
      <c r="B454" s="24" t="str">
        <f>C454</f>
        <v>0.6</v>
      </c>
      <c r="C454" s="28" t="s">
        <v>270</v>
      </c>
    </row>
    <row r="455" ht="16.95" spans="1:3">
      <c r="A455" s="29" t="s">
        <v>257</v>
      </c>
      <c r="B455" s="30"/>
      <c r="C455" s="31"/>
    </row>
    <row r="456" ht="17.7" spans="1:3">
      <c r="A456" s="32" t="s">
        <v>342</v>
      </c>
      <c r="B456" s="32"/>
      <c r="C456" s="32"/>
    </row>
    <row r="457" ht="17.7" spans="1:3">
      <c r="A457" s="20" t="s">
        <v>254</v>
      </c>
      <c r="B457" s="21"/>
      <c r="C457" s="22"/>
    </row>
    <row r="458" ht="16.95" spans="1:5">
      <c r="A458" s="23" t="str">
        <f>CONCATENATE("&lt;loc&gt;",B458,"&lt;/loc&gt;")</f>
        <v>&lt;loc&gt;https://eduardoherreraf.github.io/html-01_introduccion_html.html&lt;/loc&gt;</v>
      </c>
      <c r="B458" s="24" t="str">
        <f>CONCATENATE($C$5,C458)</f>
        <v>https://eduardoherreraf.github.io/html-01_introduccion_html.html</v>
      </c>
      <c r="C458" s="25" t="s">
        <v>343</v>
      </c>
      <c r="E458" s="26"/>
    </row>
    <row r="459" spans="1:5">
      <c r="A459" s="23" t="str">
        <f>CONCATENATE("&lt;lastmod&gt;",B459,"&lt;/lastmod&gt;")</f>
        <v>&lt;lastmod&gt;2025-05-20T09:25:57-05:00&lt;/lastmod&gt;</v>
      </c>
      <c r="B459" s="24" t="str">
        <f>$C$1</f>
        <v>2025-05-20T09:25:57-05:00</v>
      </c>
      <c r="C459" s="27"/>
      <c r="E459" s="26"/>
    </row>
    <row r="460" ht="16.95" spans="1:5">
      <c r="A460" s="23" t="str">
        <f>CONCATENATE("&lt;changefreq&gt;",B460,"&lt;/changefreq&gt;")</f>
        <v>&lt;changefreq&gt;yearly&lt;/changefreq&gt;</v>
      </c>
      <c r="B460" s="24" t="s">
        <v>256</v>
      </c>
      <c r="C460" s="27"/>
      <c r="E460" s="26"/>
    </row>
    <row r="461" ht="16.95" spans="1:3">
      <c r="A461" s="23" t="str">
        <f>CONCATENATE("&lt;priority&gt;",B461,"&lt;/priority&gt;")</f>
        <v>&lt;priority&gt;0.6&lt;/priority&gt;</v>
      </c>
      <c r="B461" s="24" t="str">
        <f>C461</f>
        <v>0.6</v>
      </c>
      <c r="C461" s="28" t="s">
        <v>270</v>
      </c>
    </row>
    <row r="462" ht="16.95" spans="1:3">
      <c r="A462" s="29" t="s">
        <v>257</v>
      </c>
      <c r="B462" s="30"/>
      <c r="C462" s="31"/>
    </row>
    <row r="463" ht="17.7" spans="1:3">
      <c r="A463" s="20" t="s">
        <v>254</v>
      </c>
      <c r="B463" s="21"/>
      <c r="C463" s="22"/>
    </row>
    <row r="464" ht="16.95" spans="1:5">
      <c r="A464" s="23" t="str">
        <f>CONCATENATE("&lt;loc&gt;",B464,"&lt;/loc&gt;")</f>
        <v>&lt;loc&gt;https://eduardoherreraf.github.io/html-02_estructura_del_documento_html.html&lt;/loc&gt;</v>
      </c>
      <c r="B464" s="24" t="str">
        <f>CONCATENATE($C$5,C464)</f>
        <v>https://eduardoherreraf.github.io/html-02_estructura_del_documento_html.html</v>
      </c>
      <c r="C464" s="25" t="s">
        <v>344</v>
      </c>
      <c r="E464" s="26"/>
    </row>
    <row r="465" spans="1:5">
      <c r="A465" s="23" t="str">
        <f>CONCATENATE("&lt;lastmod&gt;",B465,"&lt;/lastmod&gt;")</f>
        <v>&lt;lastmod&gt;2025-05-20T09:25:57-05:00&lt;/lastmod&gt;</v>
      </c>
      <c r="B465" s="24" t="str">
        <f>$C$1</f>
        <v>2025-05-20T09:25:57-05:00</v>
      </c>
      <c r="C465" s="27"/>
      <c r="E465" s="26"/>
    </row>
    <row r="466" ht="16.95" spans="1:5">
      <c r="A466" s="23" t="str">
        <f>CONCATENATE("&lt;changefreq&gt;",B466,"&lt;/changefreq&gt;")</f>
        <v>&lt;changefreq&gt;yearly&lt;/changefreq&gt;</v>
      </c>
      <c r="B466" s="24" t="s">
        <v>256</v>
      </c>
      <c r="C466" s="27"/>
      <c r="E466" s="26"/>
    </row>
    <row r="467" ht="16.95" spans="1:3">
      <c r="A467" s="23" t="str">
        <f>CONCATENATE("&lt;priority&gt;",B467,"&lt;/priority&gt;")</f>
        <v>&lt;priority&gt;0.6&lt;/priority&gt;</v>
      </c>
      <c r="B467" s="24" t="str">
        <f>C467</f>
        <v>0.6</v>
      </c>
      <c r="C467" s="28" t="s">
        <v>270</v>
      </c>
    </row>
    <row r="468" ht="16.95" spans="1:3">
      <c r="A468" s="29" t="s">
        <v>257</v>
      </c>
      <c r="B468" s="30"/>
      <c r="C468" s="31"/>
    </row>
    <row r="469" ht="17.7" spans="1:3">
      <c r="A469" s="20" t="s">
        <v>254</v>
      </c>
      <c r="B469" s="21"/>
      <c r="C469" s="22"/>
    </row>
    <row r="470" ht="16.95" spans="1:5">
      <c r="A470" s="23" t="str">
        <f>CONCATENATE("&lt;loc&gt;",B470,"&lt;/loc&gt;")</f>
        <v>&lt;loc&gt;https://eduardoherreraf.github.io/html-03_encabezado_html.html&lt;/loc&gt;</v>
      </c>
      <c r="B470" s="24" t="str">
        <f>CONCATENATE($C$5,C470)</f>
        <v>https://eduardoherreraf.github.io/html-03_encabezado_html.html</v>
      </c>
      <c r="C470" s="25" t="s">
        <v>345</v>
      </c>
      <c r="E470" s="26"/>
    </row>
    <row r="471" spans="1:5">
      <c r="A471" s="23" t="str">
        <f>CONCATENATE("&lt;lastmod&gt;",B471,"&lt;/lastmod&gt;")</f>
        <v>&lt;lastmod&gt;2025-05-20T09:25:57-05:00&lt;/lastmod&gt;</v>
      </c>
      <c r="B471" s="24" t="str">
        <f>$C$1</f>
        <v>2025-05-20T09:25:57-05:00</v>
      </c>
      <c r="C471" s="27"/>
      <c r="E471" s="26"/>
    </row>
    <row r="472" ht="16.95" spans="1:5">
      <c r="A472" s="23" t="str">
        <f>CONCATENATE("&lt;changefreq&gt;",B472,"&lt;/changefreq&gt;")</f>
        <v>&lt;changefreq&gt;yearly&lt;/changefreq&gt;</v>
      </c>
      <c r="B472" s="24" t="s">
        <v>256</v>
      </c>
      <c r="C472" s="27"/>
      <c r="E472" s="26"/>
    </row>
    <row r="473" ht="16.95" spans="1:3">
      <c r="A473" s="23" t="str">
        <f>CONCATENATE("&lt;priority&gt;",B473,"&lt;/priority&gt;")</f>
        <v>&lt;priority&gt;0.6&lt;/priority&gt;</v>
      </c>
      <c r="B473" s="24" t="str">
        <f>C473</f>
        <v>0.6</v>
      </c>
      <c r="C473" s="28" t="s">
        <v>270</v>
      </c>
    </row>
    <row r="474" ht="16.95" spans="1:3">
      <c r="A474" s="29" t="s">
        <v>257</v>
      </c>
      <c r="B474" s="30"/>
      <c r="C474" s="31"/>
    </row>
    <row r="475" ht="17.7" spans="1:3">
      <c r="A475" s="20" t="s">
        <v>254</v>
      </c>
      <c r="B475" s="21"/>
      <c r="C475" s="22"/>
    </row>
    <row r="476" ht="16.95" spans="1:5">
      <c r="A476" s="23" t="str">
        <f>CONCATENATE("&lt;loc&gt;",B476,"&lt;/loc&gt;")</f>
        <v>&lt;loc&gt;https://eduardoherreraf.github.io/html-04_cuerpo_html.html&lt;/loc&gt;</v>
      </c>
      <c r="B476" s="24" t="str">
        <f>CONCATENATE($C$5,C476)</f>
        <v>https://eduardoherreraf.github.io/html-04_cuerpo_html.html</v>
      </c>
      <c r="C476" s="25" t="s">
        <v>346</v>
      </c>
      <c r="E476" s="26"/>
    </row>
    <row r="477" spans="1:5">
      <c r="A477" s="23" t="str">
        <f>CONCATENATE("&lt;lastmod&gt;",B477,"&lt;/lastmod&gt;")</f>
        <v>&lt;lastmod&gt;2025-05-20T09:25:57-05:00&lt;/lastmod&gt;</v>
      </c>
      <c r="B477" s="24" t="str">
        <f>$C$1</f>
        <v>2025-05-20T09:25:57-05:00</v>
      </c>
      <c r="C477" s="27"/>
      <c r="E477" s="26"/>
    </row>
    <row r="478" ht="16.95" spans="1:5">
      <c r="A478" s="23" t="str">
        <f>CONCATENATE("&lt;changefreq&gt;",B478,"&lt;/changefreq&gt;")</f>
        <v>&lt;changefreq&gt;yearly&lt;/changefreq&gt;</v>
      </c>
      <c r="B478" s="24" t="s">
        <v>256</v>
      </c>
      <c r="C478" s="27"/>
      <c r="E478" s="26"/>
    </row>
    <row r="479" ht="16.95" spans="1:3">
      <c r="A479" s="23" t="str">
        <f>CONCATENATE("&lt;priority&gt;",B479,"&lt;/priority&gt;")</f>
        <v>&lt;priority&gt;0.6&lt;/priority&gt;</v>
      </c>
      <c r="B479" s="24" t="str">
        <f>C479</f>
        <v>0.6</v>
      </c>
      <c r="C479" s="28" t="s">
        <v>270</v>
      </c>
    </row>
    <row r="480" ht="16.95" spans="1:3">
      <c r="A480" s="29" t="s">
        <v>257</v>
      </c>
      <c r="B480" s="30"/>
      <c r="C480" s="31"/>
    </row>
    <row r="481" ht="17.7" spans="1:3">
      <c r="A481" s="20" t="s">
        <v>254</v>
      </c>
      <c r="B481" s="21"/>
      <c r="C481" s="22"/>
    </row>
    <row r="482" ht="16.95" spans="1:5">
      <c r="A482" s="23" t="str">
        <f>CONCATENATE("&lt;loc&gt;",B482,"&lt;/loc&gt;")</f>
        <v>&lt;loc&gt;https://eduardoherreraf.github.io/html-06_Etiquetas_de_texto.html&lt;/loc&gt;</v>
      </c>
      <c r="B482" s="24" t="str">
        <f>CONCATENATE($C$5,C482)</f>
        <v>https://eduardoherreraf.github.io/html-06_Etiquetas_de_texto.html</v>
      </c>
      <c r="C482" s="25" t="s">
        <v>347</v>
      </c>
      <c r="E482" s="26"/>
    </row>
    <row r="483" spans="1:5">
      <c r="A483" s="23" t="str">
        <f>CONCATENATE("&lt;lastmod&gt;",B483,"&lt;/lastmod&gt;")</f>
        <v>&lt;lastmod&gt;2025-05-20T09:25:57-05:00&lt;/lastmod&gt;</v>
      </c>
      <c r="B483" s="24" t="str">
        <f>$C$1</f>
        <v>2025-05-20T09:25:57-05:00</v>
      </c>
      <c r="C483" s="27"/>
      <c r="E483" s="26"/>
    </row>
    <row r="484" ht="16.95" spans="1:5">
      <c r="A484" s="23" t="str">
        <f>CONCATENATE("&lt;changefreq&gt;",B484,"&lt;/changefreq&gt;")</f>
        <v>&lt;changefreq&gt;yearly&lt;/changefreq&gt;</v>
      </c>
      <c r="B484" s="24" t="s">
        <v>256</v>
      </c>
      <c r="C484" s="27"/>
      <c r="E484" s="26"/>
    </row>
    <row r="485" ht="16.95" spans="1:3">
      <c r="A485" s="23" t="str">
        <f>CONCATENATE("&lt;priority&gt;",B485,"&lt;/priority&gt;")</f>
        <v>&lt;priority&gt;0.6&lt;/priority&gt;</v>
      </c>
      <c r="B485" s="24" t="str">
        <f>C485</f>
        <v>0.6</v>
      </c>
      <c r="C485" s="28" t="s">
        <v>270</v>
      </c>
    </row>
    <row r="486" ht="16.95" spans="1:3">
      <c r="A486" s="29" t="s">
        <v>257</v>
      </c>
      <c r="B486" s="30"/>
      <c r="C486" s="31"/>
    </row>
    <row r="487" ht="16.95" spans="1:3">
      <c r="A487" s="15" t="s">
        <v>348</v>
      </c>
      <c r="C487" s="33"/>
    </row>
    <row r="488" spans="3:3">
      <c r="C488" s="33"/>
    </row>
    <row r="489" spans="3:3">
      <c r="C489" s="33"/>
    </row>
    <row r="490" spans="3:3">
      <c r="C490" s="33"/>
    </row>
    <row r="491" spans="3:3">
      <c r="C491" s="33"/>
    </row>
    <row r="492" spans="3:3">
      <c r="C492" s="33"/>
    </row>
    <row r="493" spans="3:3">
      <c r="C493" s="33"/>
    </row>
    <row r="494" spans="3:3">
      <c r="C494" s="33"/>
    </row>
    <row r="495" spans="3:3">
      <c r="C495" s="33"/>
    </row>
    <row r="496" spans="3:3">
      <c r="C496" s="33"/>
    </row>
    <row r="497" spans="3:3">
      <c r="C497" s="33"/>
    </row>
    <row r="578" spans="5:5">
      <c r="E578" s="34"/>
    </row>
    <row r="579" spans="5:5">
      <c r="E579" s="34"/>
    </row>
    <row r="580" spans="5:5">
      <c r="E580" s="34"/>
    </row>
    <row r="581" spans="5:5">
      <c r="E581" s="34"/>
    </row>
    <row r="582" spans="5:5">
      <c r="E582" s="34"/>
    </row>
    <row r="583" spans="5:5">
      <c r="E583" s="34"/>
    </row>
    <row r="584" spans="5:5">
      <c r="E584" s="34"/>
    </row>
    <row r="585" spans="5:5">
      <c r="E585" s="34"/>
    </row>
    <row r="586" spans="5:5">
      <c r="E586" s="34"/>
    </row>
    <row r="587" spans="5:5">
      <c r="E587" s="34"/>
    </row>
    <row r="588" spans="5:5">
      <c r="E588" s="34"/>
    </row>
    <row r="589" spans="5:5">
      <c r="E589" s="34"/>
    </row>
    <row r="590" spans="5:5">
      <c r="E590" s="34"/>
    </row>
    <row r="591" spans="5:5">
      <c r="E591" s="34"/>
    </row>
    <row r="592" spans="5:5">
      <c r="E592" s="34"/>
    </row>
    <row r="593" spans="5:5">
      <c r="E593" s="34"/>
    </row>
    <row r="594" spans="5:5">
      <c r="E594" s="34"/>
    </row>
    <row r="595" spans="5:5">
      <c r="E595" s="34"/>
    </row>
    <row r="596" spans="5:5">
      <c r="E596" s="34"/>
    </row>
    <row r="597" spans="5:5">
      <c r="E597" s="34"/>
    </row>
    <row r="598" spans="5:5">
      <c r="E598" s="34"/>
    </row>
    <row r="599" spans="5:5">
      <c r="E599" s="34"/>
    </row>
    <row r="600" spans="5:5">
      <c r="E600" s="34"/>
    </row>
    <row r="601" spans="5:5">
      <c r="E601" s="34"/>
    </row>
    <row r="602" spans="5:5">
      <c r="E602" s="34"/>
    </row>
    <row r="603" spans="5:5">
      <c r="E603" s="34"/>
    </row>
    <row r="604" spans="5:5">
      <c r="E604" s="34"/>
    </row>
    <row r="605" spans="5:5">
      <c r="E605" s="34"/>
    </row>
    <row r="606" spans="5:5">
      <c r="E606" s="34"/>
    </row>
    <row r="607" spans="5:5">
      <c r="E607" s="34"/>
    </row>
    <row r="608" spans="5:5">
      <c r="E608" s="34"/>
    </row>
    <row r="609" spans="5:5">
      <c r="E609" s="34"/>
    </row>
    <row r="610" spans="5:5">
      <c r="E610" s="34"/>
    </row>
    <row r="611" spans="5:5">
      <c r="E611" s="34"/>
    </row>
    <row r="612" spans="5:5">
      <c r="E612" s="34"/>
    </row>
    <row r="613" spans="5:5">
      <c r="E613" s="34"/>
    </row>
    <row r="614" spans="5:5">
      <c r="E614" s="34"/>
    </row>
    <row r="615" spans="5:5">
      <c r="E615" s="34"/>
    </row>
    <row r="616" spans="5:5">
      <c r="E616" s="34"/>
    </row>
    <row r="617" spans="5:5">
      <c r="E617" s="34"/>
    </row>
    <row r="618" spans="5:5">
      <c r="E618" s="34"/>
    </row>
    <row r="619" spans="5:5">
      <c r="E619" s="34"/>
    </row>
    <row r="620" spans="5:5">
      <c r="E620" s="34"/>
    </row>
    <row r="621" spans="5:5">
      <c r="E621" s="34"/>
    </row>
    <row r="622" spans="5:5">
      <c r="E622" s="34"/>
    </row>
    <row r="623" spans="5:5">
      <c r="E623" s="34"/>
    </row>
    <row r="624" spans="5:5">
      <c r="E624" s="34"/>
    </row>
    <row r="625" spans="5:5">
      <c r="E625" s="34"/>
    </row>
    <row r="626" spans="5:5">
      <c r="E626" s="34"/>
    </row>
    <row r="627" spans="5:5">
      <c r="E627" s="34"/>
    </row>
    <row r="628" spans="5:5">
      <c r="E628" s="34"/>
    </row>
    <row r="629" spans="5:5">
      <c r="E629" s="34"/>
    </row>
    <row r="630" spans="5:5">
      <c r="E630" s="34"/>
    </row>
    <row r="631" spans="5:5">
      <c r="E631" s="34"/>
    </row>
    <row r="632" spans="5:5">
      <c r="E632" s="34"/>
    </row>
    <row r="633" spans="5:5">
      <c r="E633" s="34"/>
    </row>
    <row r="634" spans="5:5">
      <c r="E634" s="34"/>
    </row>
    <row r="635" spans="5:5">
      <c r="E635" s="34"/>
    </row>
    <row r="636" spans="5:5">
      <c r="E636" s="34"/>
    </row>
    <row r="637" spans="5:5">
      <c r="E637" s="34"/>
    </row>
    <row r="638" spans="5:5">
      <c r="E638" s="34"/>
    </row>
    <row r="639" spans="5:5">
      <c r="E639" s="34"/>
    </row>
    <row r="640" spans="5:5">
      <c r="E640" s="34"/>
    </row>
    <row r="641" spans="5:5">
      <c r="E641" s="34"/>
    </row>
    <row r="642" spans="5:5">
      <c r="E642" s="34"/>
    </row>
    <row r="643" spans="5:5">
      <c r="E643" s="34"/>
    </row>
    <row r="644" spans="5:5">
      <c r="E644" s="34"/>
    </row>
    <row r="645" spans="5:5">
      <c r="E645" s="34"/>
    </row>
    <row r="646" spans="5:5">
      <c r="E646" s="34"/>
    </row>
    <row r="647" spans="5:5">
      <c r="E647" s="34"/>
    </row>
    <row r="648" spans="5:5">
      <c r="E648" s="33"/>
    </row>
    <row r="649" spans="5:5">
      <c r="E649" s="33"/>
    </row>
    <row r="650" spans="5:5">
      <c r="E650" s="33"/>
    </row>
    <row r="651" spans="5:5">
      <c r="E651" s="33"/>
    </row>
    <row r="652" spans="5:5">
      <c r="E652" s="33"/>
    </row>
    <row r="653" spans="5:5">
      <c r="E653" s="33"/>
    </row>
    <row r="654" spans="5:5">
      <c r="E654" s="33"/>
    </row>
    <row r="655" spans="5:5">
      <c r="E655" s="16"/>
    </row>
    <row r="656" spans="5:5">
      <c r="E656" s="16"/>
    </row>
    <row r="657" spans="5:5">
      <c r="E657" s="16"/>
    </row>
    <row r="658" spans="5:5">
      <c r="E658" s="16"/>
    </row>
    <row r="659" spans="5:5">
      <c r="E659" s="16"/>
    </row>
    <row r="660" spans="5:5">
      <c r="E660" s="16"/>
    </row>
    <row r="661" spans="5:5">
      <c r="E661" s="16"/>
    </row>
    <row r="662" spans="5:5">
      <c r="E662" s="16"/>
    </row>
    <row r="663" spans="5:5">
      <c r="E663" s="16"/>
    </row>
    <row r="664" spans="5:5">
      <c r="E664" s="16"/>
    </row>
    <row r="665" spans="5:5">
      <c r="E665" s="16"/>
    </row>
    <row r="666" spans="5:5">
      <c r="E666" s="16"/>
    </row>
    <row r="667" spans="5:5">
      <c r="E667" s="16"/>
    </row>
    <row r="668" spans="5:5">
      <c r="E668" s="16"/>
    </row>
    <row r="669" spans="5:5">
      <c r="E669" s="16"/>
    </row>
    <row r="670" spans="5:5">
      <c r="E670" s="16"/>
    </row>
    <row r="671" spans="5:5">
      <c r="E671" s="16"/>
    </row>
    <row r="672" spans="5:5">
      <c r="E672" s="16"/>
    </row>
    <row r="673" spans="5:5">
      <c r="E673" s="16"/>
    </row>
    <row r="674" spans="5:5">
      <c r="E674" s="16"/>
    </row>
    <row r="675" spans="5:5">
      <c r="E675" s="16"/>
    </row>
    <row r="676" spans="5:5">
      <c r="E676" s="16"/>
    </row>
    <row r="677" spans="5:5">
      <c r="E677" s="16"/>
    </row>
    <row r="678" spans="5:5">
      <c r="E678" s="16"/>
    </row>
    <row r="679" spans="5:5">
      <c r="E679" s="16"/>
    </row>
    <row r="680" spans="5:5">
      <c r="E680" s="16"/>
    </row>
    <row r="681" spans="5:5">
      <c r="E681" s="16"/>
    </row>
    <row r="682" spans="5:5">
      <c r="E682" s="16"/>
    </row>
    <row r="683" spans="5:5">
      <c r="E683" s="16"/>
    </row>
    <row r="684" spans="5:5">
      <c r="E684" s="16"/>
    </row>
    <row r="685" spans="5:5">
      <c r="E685" s="16"/>
    </row>
    <row r="686" spans="5:5">
      <c r="E686" s="16"/>
    </row>
    <row r="687" spans="5:5">
      <c r="E687" s="16"/>
    </row>
    <row r="688" spans="5:5">
      <c r="E688" s="16"/>
    </row>
    <row r="689" spans="5:5">
      <c r="E689" s="16"/>
    </row>
    <row r="690" spans="5:5">
      <c r="E690" s="16"/>
    </row>
    <row r="691" spans="5:5">
      <c r="E691" s="16"/>
    </row>
    <row r="692" spans="5:5">
      <c r="E692" s="16"/>
    </row>
    <row r="693" spans="5:5">
      <c r="E693" s="16"/>
    </row>
    <row r="694" spans="5:5">
      <c r="E694" s="16"/>
    </row>
    <row r="695" spans="5:5">
      <c r="E695" s="16"/>
    </row>
    <row r="696" spans="5:5">
      <c r="E696" s="16"/>
    </row>
    <row r="697" spans="5:5">
      <c r="E697" s="16"/>
    </row>
    <row r="698" spans="5:5">
      <c r="E698" s="16"/>
    </row>
    <row r="699" spans="5:5">
      <c r="E699" s="16"/>
    </row>
    <row r="700" spans="5:5">
      <c r="E700" s="16"/>
    </row>
    <row r="701" spans="5:5">
      <c r="E701" s="16"/>
    </row>
    <row r="702" spans="5:5">
      <c r="E702" s="16"/>
    </row>
    <row r="703" spans="5:5">
      <c r="E703" s="16"/>
    </row>
    <row r="704" spans="5:5">
      <c r="E704" s="16"/>
    </row>
    <row r="705" spans="5:5">
      <c r="E705" s="16"/>
    </row>
    <row r="706" spans="5:5">
      <c r="E706" s="16"/>
    </row>
    <row r="707" spans="5:5">
      <c r="E707" s="16"/>
    </row>
    <row r="708" spans="5:5">
      <c r="E708" s="16"/>
    </row>
    <row r="709" spans="5:5">
      <c r="E709" s="16"/>
    </row>
    <row r="710" spans="5:5">
      <c r="E710" s="16"/>
    </row>
    <row r="711" spans="5:5">
      <c r="E711" s="16"/>
    </row>
    <row r="712" spans="5:5">
      <c r="E712" s="16"/>
    </row>
    <row r="713" spans="5:5">
      <c r="E713" s="16"/>
    </row>
    <row r="714" spans="5:5">
      <c r="E714" s="16"/>
    </row>
    <row r="715" spans="5:5">
      <c r="E715" s="16"/>
    </row>
    <row r="716" spans="5:5">
      <c r="E716" s="16"/>
    </row>
    <row r="717" spans="5:5">
      <c r="E717" s="16"/>
    </row>
    <row r="718" spans="5:5">
      <c r="E718" s="16"/>
    </row>
    <row r="719" spans="5:5">
      <c r="E719" s="16"/>
    </row>
    <row r="720" spans="5:5">
      <c r="E720" s="16"/>
    </row>
    <row r="721" spans="5:5">
      <c r="E721" s="16"/>
    </row>
    <row r="722" spans="5:5">
      <c r="E722" s="16"/>
    </row>
    <row r="723" spans="5:5">
      <c r="E723" s="16"/>
    </row>
    <row r="724" spans="5:5">
      <c r="E724" s="16"/>
    </row>
    <row r="725" spans="5:5">
      <c r="E725" s="16"/>
    </row>
    <row r="726" spans="5:5">
      <c r="E726" s="16"/>
    </row>
    <row r="727" spans="5:5">
      <c r="E727" s="16"/>
    </row>
    <row r="728" spans="5:5">
      <c r="E728" s="16"/>
    </row>
    <row r="729" spans="5:5">
      <c r="E729" s="16"/>
    </row>
    <row r="730" spans="5:5">
      <c r="E730" s="16"/>
    </row>
    <row r="731" spans="5:5">
      <c r="E731" s="16"/>
    </row>
  </sheetData>
  <conditionalFormatting sqref="D1">
    <cfRule type="duplicateValues" dxfId="0" priority="260"/>
  </conditionalFormatting>
  <conditionalFormatting sqref="C42">
    <cfRule type="duplicateValues" dxfId="0" priority="15"/>
  </conditionalFormatting>
  <conditionalFormatting sqref="C48">
    <cfRule type="duplicateValues" dxfId="0" priority="14"/>
  </conditionalFormatting>
  <conditionalFormatting sqref="C54">
    <cfRule type="duplicateValues" dxfId="0" priority="8"/>
  </conditionalFormatting>
  <conditionalFormatting sqref="C61">
    <cfRule type="duplicateValues" dxfId="0" priority="13"/>
  </conditionalFormatting>
  <conditionalFormatting sqref="C67">
    <cfRule type="duplicateValues" dxfId="0" priority="12"/>
  </conditionalFormatting>
  <conditionalFormatting sqref="C220">
    <cfRule type="duplicateValues" dxfId="0" priority="6"/>
  </conditionalFormatting>
  <conditionalFormatting sqref="D220">
    <cfRule type="duplicateValues" dxfId="0" priority="7"/>
  </conditionalFormatting>
  <conditionalFormatting sqref="E220">
    <cfRule type="duplicateValues" dxfId="0" priority="5"/>
  </conditionalFormatting>
  <conditionalFormatting sqref="D456">
    <cfRule type="duplicateValues" dxfId="0" priority="33"/>
  </conditionalFormatting>
  <conditionalFormatting sqref="C458">
    <cfRule type="duplicateValues" dxfId="0" priority="18"/>
  </conditionalFormatting>
  <conditionalFormatting sqref="C470">
    <cfRule type="duplicateValues" dxfId="0" priority="17"/>
  </conditionalFormatting>
  <conditionalFormatting sqref="C476">
    <cfRule type="duplicateValues" dxfId="0" priority="16"/>
  </conditionalFormatting>
  <conditionalFormatting sqref="C482">
    <cfRule type="duplicateValues" dxfId="0" priority="1"/>
  </conditionalFormatting>
  <conditionalFormatting sqref="C463:C468">
    <cfRule type="duplicateValues" dxfId="0" priority="28"/>
  </conditionalFormatting>
  <conditionalFormatting sqref="D11:D16">
    <cfRule type="duplicateValues" dxfId="0" priority="184"/>
  </conditionalFormatting>
  <conditionalFormatting sqref="D17:D22">
    <cfRule type="duplicateValues" dxfId="0" priority="183"/>
  </conditionalFormatting>
  <conditionalFormatting sqref="D23:D28">
    <cfRule type="duplicateValues" dxfId="0" priority="182"/>
  </conditionalFormatting>
  <conditionalFormatting sqref="D29:D34">
    <cfRule type="duplicateValues" dxfId="0" priority="181"/>
  </conditionalFormatting>
  <conditionalFormatting sqref="D35:D40">
    <cfRule type="duplicateValues" dxfId="0" priority="180"/>
  </conditionalFormatting>
  <conditionalFormatting sqref="D41:D46">
    <cfRule type="duplicateValues" dxfId="0" priority="36"/>
  </conditionalFormatting>
  <conditionalFormatting sqref="D47:D52">
    <cfRule type="duplicateValues" dxfId="0" priority="179"/>
  </conditionalFormatting>
  <conditionalFormatting sqref="D53:D58">
    <cfRule type="duplicateValues" dxfId="0" priority="11"/>
  </conditionalFormatting>
  <conditionalFormatting sqref="D60:D65">
    <cfRule type="duplicateValues" dxfId="0" priority="172"/>
  </conditionalFormatting>
  <conditionalFormatting sqref="D66:D71">
    <cfRule type="duplicateValues" dxfId="0" priority="171"/>
  </conditionalFormatting>
  <conditionalFormatting sqref="D73:D78">
    <cfRule type="duplicateValues" dxfId="0" priority="168"/>
  </conditionalFormatting>
  <conditionalFormatting sqref="D79:D84">
    <cfRule type="duplicateValues" dxfId="0" priority="166"/>
  </conditionalFormatting>
  <conditionalFormatting sqref="D85:D90">
    <cfRule type="duplicateValues" dxfId="0" priority="167"/>
  </conditionalFormatting>
  <conditionalFormatting sqref="D91:D96">
    <cfRule type="duplicateValues" dxfId="0" priority="165"/>
  </conditionalFormatting>
  <conditionalFormatting sqref="D98:D103">
    <cfRule type="duplicateValues" dxfId="0" priority="156"/>
  </conditionalFormatting>
  <conditionalFormatting sqref="D104:D109">
    <cfRule type="duplicateValues" dxfId="0" priority="155"/>
  </conditionalFormatting>
  <conditionalFormatting sqref="D111:D116">
    <cfRule type="duplicateValues" dxfId="0" priority="152"/>
  </conditionalFormatting>
  <conditionalFormatting sqref="D117:D122">
    <cfRule type="duplicateValues" dxfId="0" priority="151"/>
  </conditionalFormatting>
  <conditionalFormatting sqref="D123:D128">
    <cfRule type="duplicateValues" dxfId="0" priority="150"/>
  </conditionalFormatting>
  <conditionalFormatting sqref="D129:D134">
    <cfRule type="duplicateValues" dxfId="0" priority="149"/>
  </conditionalFormatting>
  <conditionalFormatting sqref="D135:D140">
    <cfRule type="duplicateValues" dxfId="0" priority="148"/>
  </conditionalFormatting>
  <conditionalFormatting sqref="D141:D146">
    <cfRule type="duplicateValues" dxfId="0" priority="147"/>
  </conditionalFormatting>
  <conditionalFormatting sqref="D147:D152">
    <cfRule type="duplicateValues" dxfId="0" priority="146"/>
  </conditionalFormatting>
  <conditionalFormatting sqref="D153:D158">
    <cfRule type="duplicateValues" dxfId="0" priority="145"/>
  </conditionalFormatting>
  <conditionalFormatting sqref="D159:D164">
    <cfRule type="duplicateValues" dxfId="0" priority="144"/>
  </conditionalFormatting>
  <conditionalFormatting sqref="D165:D170">
    <cfRule type="duplicateValues" dxfId="0" priority="143"/>
  </conditionalFormatting>
  <conditionalFormatting sqref="D171:D176">
    <cfRule type="duplicateValues" dxfId="0" priority="142"/>
  </conditionalFormatting>
  <conditionalFormatting sqref="D177:D182">
    <cfRule type="duplicateValues" dxfId="0" priority="141"/>
  </conditionalFormatting>
  <conditionalFormatting sqref="D183:D188">
    <cfRule type="duplicateValues" dxfId="0" priority="140"/>
  </conditionalFormatting>
  <conditionalFormatting sqref="D189:D194">
    <cfRule type="duplicateValues" dxfId="0" priority="139"/>
  </conditionalFormatting>
  <conditionalFormatting sqref="D195:D200">
    <cfRule type="duplicateValues" dxfId="0" priority="138"/>
  </conditionalFormatting>
  <conditionalFormatting sqref="D201:D206">
    <cfRule type="duplicateValues" dxfId="0" priority="137"/>
  </conditionalFormatting>
  <conditionalFormatting sqref="D208:D213">
    <cfRule type="duplicateValues" dxfId="0" priority="120"/>
  </conditionalFormatting>
  <conditionalFormatting sqref="D214:D219">
    <cfRule type="duplicateValues" dxfId="0" priority="119"/>
  </conditionalFormatting>
  <conditionalFormatting sqref="D222:D227">
    <cfRule type="duplicateValues" dxfId="0" priority="116"/>
  </conditionalFormatting>
  <conditionalFormatting sqref="D228:D233">
    <cfRule type="duplicateValues" dxfId="0" priority="115"/>
  </conditionalFormatting>
  <conditionalFormatting sqref="D234:D239">
    <cfRule type="duplicateValues" dxfId="0" priority="114"/>
  </conditionalFormatting>
  <conditionalFormatting sqref="D240:D245">
    <cfRule type="duplicateValues" dxfId="0" priority="113"/>
  </conditionalFormatting>
  <conditionalFormatting sqref="D246:D251">
    <cfRule type="duplicateValues" dxfId="0" priority="112"/>
  </conditionalFormatting>
  <conditionalFormatting sqref="D252:D257">
    <cfRule type="duplicateValues" dxfId="0" priority="111"/>
  </conditionalFormatting>
  <conditionalFormatting sqref="D258:D263">
    <cfRule type="duplicateValues" dxfId="0" priority="110"/>
  </conditionalFormatting>
  <conditionalFormatting sqref="D264:D269">
    <cfRule type="duplicateValues" dxfId="0" priority="109"/>
  </conditionalFormatting>
  <conditionalFormatting sqref="D270:D275">
    <cfRule type="duplicateValues" dxfId="0" priority="108"/>
  </conditionalFormatting>
  <conditionalFormatting sqref="D276:D281">
    <cfRule type="duplicateValues" dxfId="0" priority="107"/>
  </conditionalFormatting>
  <conditionalFormatting sqref="D282:D287">
    <cfRule type="duplicateValues" dxfId="0" priority="106"/>
  </conditionalFormatting>
  <conditionalFormatting sqref="D288:D293">
    <cfRule type="duplicateValues" dxfId="0" priority="105"/>
  </conditionalFormatting>
  <conditionalFormatting sqref="D294:D299">
    <cfRule type="duplicateValues" dxfId="0" priority="104"/>
  </conditionalFormatting>
  <conditionalFormatting sqref="D300:D305">
    <cfRule type="duplicateValues" dxfId="0" priority="103"/>
  </conditionalFormatting>
  <conditionalFormatting sqref="D306:D311">
    <cfRule type="duplicateValues" dxfId="0" priority="102"/>
  </conditionalFormatting>
  <conditionalFormatting sqref="D312:D317">
    <cfRule type="duplicateValues" dxfId="0" priority="101"/>
  </conditionalFormatting>
  <conditionalFormatting sqref="D318:D323">
    <cfRule type="duplicateValues" dxfId="0" priority="100"/>
  </conditionalFormatting>
  <conditionalFormatting sqref="D324:D329">
    <cfRule type="duplicateValues" dxfId="0" priority="99"/>
  </conditionalFormatting>
  <conditionalFormatting sqref="D330:D335">
    <cfRule type="duplicateValues" dxfId="0" priority="98"/>
  </conditionalFormatting>
  <conditionalFormatting sqref="D336:D341">
    <cfRule type="duplicateValues" dxfId="0" priority="97"/>
  </conditionalFormatting>
  <conditionalFormatting sqref="D342:D347">
    <cfRule type="duplicateValues" dxfId="0" priority="96"/>
  </conditionalFormatting>
  <conditionalFormatting sqref="D348:D353">
    <cfRule type="duplicateValues" dxfId="0" priority="95"/>
  </conditionalFormatting>
  <conditionalFormatting sqref="D354:D359">
    <cfRule type="duplicateValues" dxfId="0" priority="94"/>
  </conditionalFormatting>
  <conditionalFormatting sqref="D360:D365">
    <cfRule type="duplicateValues" dxfId="0" priority="93"/>
  </conditionalFormatting>
  <conditionalFormatting sqref="D366:D371">
    <cfRule type="duplicateValues" dxfId="0" priority="92"/>
  </conditionalFormatting>
  <conditionalFormatting sqref="D372:D377">
    <cfRule type="duplicateValues" dxfId="0" priority="91"/>
  </conditionalFormatting>
  <conditionalFormatting sqref="D378:D383">
    <cfRule type="duplicateValues" dxfId="0" priority="90"/>
  </conditionalFormatting>
  <conditionalFormatting sqref="D384:D389">
    <cfRule type="duplicateValues" dxfId="0" priority="89"/>
  </conditionalFormatting>
  <conditionalFormatting sqref="D390:D395">
    <cfRule type="duplicateValues" dxfId="0" priority="88"/>
  </conditionalFormatting>
  <conditionalFormatting sqref="D396:D401">
    <cfRule type="duplicateValues" dxfId="0" priority="87"/>
  </conditionalFormatting>
  <conditionalFormatting sqref="D402:D407">
    <cfRule type="duplicateValues" dxfId="0" priority="86"/>
  </conditionalFormatting>
  <conditionalFormatting sqref="D408:D413">
    <cfRule type="duplicateValues" dxfId="0" priority="85"/>
  </conditionalFormatting>
  <conditionalFormatting sqref="D414:D419">
    <cfRule type="duplicateValues" dxfId="0" priority="84"/>
  </conditionalFormatting>
  <conditionalFormatting sqref="D420:D425">
    <cfRule type="duplicateValues" dxfId="0" priority="83"/>
  </conditionalFormatting>
  <conditionalFormatting sqref="D426:D431">
    <cfRule type="duplicateValues" dxfId="0" priority="82"/>
  </conditionalFormatting>
  <conditionalFormatting sqref="D432:D437">
    <cfRule type="duplicateValues" dxfId="0" priority="81"/>
  </conditionalFormatting>
  <conditionalFormatting sqref="D438:D443">
    <cfRule type="duplicateValues" dxfId="0" priority="80"/>
  </conditionalFormatting>
  <conditionalFormatting sqref="D444:D449">
    <cfRule type="duplicateValues" dxfId="0" priority="79"/>
  </conditionalFormatting>
  <conditionalFormatting sqref="D457:D462">
    <cfRule type="duplicateValues" dxfId="0" priority="32"/>
  </conditionalFormatting>
  <conditionalFormatting sqref="D463:D468">
    <cfRule type="duplicateValues" dxfId="0" priority="29"/>
  </conditionalFormatting>
  <conditionalFormatting sqref="D469:D474">
    <cfRule type="duplicateValues" dxfId="0" priority="26"/>
  </conditionalFormatting>
  <conditionalFormatting sqref="D475:D480">
    <cfRule type="duplicateValues" dxfId="0" priority="23"/>
  </conditionalFormatting>
  <conditionalFormatting sqref="D481:D486">
    <cfRule type="duplicateValues" dxfId="0" priority="4"/>
  </conditionalFormatting>
  <conditionalFormatting sqref="E41:E46">
    <cfRule type="duplicateValues" dxfId="0" priority="34"/>
  </conditionalFormatting>
  <conditionalFormatting sqref="E53:E58">
    <cfRule type="duplicateValues" dxfId="0" priority="9"/>
  </conditionalFormatting>
  <conditionalFormatting sqref="E456:E462">
    <cfRule type="duplicateValues" dxfId="0" priority="30"/>
  </conditionalFormatting>
  <conditionalFormatting sqref="E463:E468">
    <cfRule type="duplicateValues" dxfId="0" priority="27"/>
  </conditionalFormatting>
  <conditionalFormatting sqref="E469:E474">
    <cfRule type="duplicateValues" dxfId="0" priority="24"/>
  </conditionalFormatting>
  <conditionalFormatting sqref="E475:E480">
    <cfRule type="duplicateValues" dxfId="0" priority="21"/>
  </conditionalFormatting>
  <conditionalFormatting sqref="E481:E486">
    <cfRule type="duplicateValues" dxfId="0" priority="2"/>
  </conditionalFormatting>
  <conditionalFormatting sqref="C1:C40;C47;C49:C52;C59:C60;C62:C66;C68:C219;C221:C455;C487:C1048576">
    <cfRule type="duplicateValues" dxfId="0" priority="38"/>
  </conditionalFormatting>
  <conditionalFormatting sqref="E1:E40;E47:E52;E59:E219;E221:E455;E487:E1048576">
    <cfRule type="duplicateValues" dxfId="0" priority="37"/>
  </conditionalFormatting>
  <conditionalFormatting sqref="D2:D10;D59;D207;D97;D72;D110;D450:D455;D221;D487:D1048576">
    <cfRule type="duplicateValues" dxfId="0" priority="262"/>
  </conditionalFormatting>
  <conditionalFormatting sqref="C41;C43:C46">
    <cfRule type="duplicateValues" dxfId="0" priority="35"/>
  </conditionalFormatting>
  <conditionalFormatting sqref="C53;C55:C58">
    <cfRule type="duplicateValues" dxfId="0" priority="10"/>
  </conditionalFormatting>
  <conditionalFormatting sqref="C456:C457;C459:C462">
    <cfRule type="duplicateValues" dxfId="0" priority="31"/>
  </conditionalFormatting>
  <conditionalFormatting sqref="C469;C471:C474">
    <cfRule type="duplicateValues" dxfId="0" priority="25"/>
  </conditionalFormatting>
  <conditionalFormatting sqref="C475;C477:C480">
    <cfRule type="duplicateValues" dxfId="0" priority="22"/>
  </conditionalFormatting>
  <conditionalFormatting sqref="C481;C483:C486">
    <cfRule type="duplicateValues" dxfId="0" priority="3"/>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23"/>
  <sheetViews>
    <sheetView workbookViewId="0">
      <selection activeCell="B4" sqref="B4:B15"/>
    </sheetView>
  </sheetViews>
  <sheetFormatPr defaultColWidth="9" defaultRowHeight="15" outlineLevelCol="3"/>
  <cols>
    <col min="1" max="1" width="64.625" style="11" customWidth="1"/>
    <col min="2" max="2" width="74" style="11" customWidth="1"/>
    <col min="3" max="16384" width="9" style="11"/>
  </cols>
  <sheetData>
    <row r="2" spans="1:4">
      <c r="A2" s="11" t="s">
        <v>349</v>
      </c>
      <c r="B2" s="11" t="s">
        <v>350</v>
      </c>
      <c r="D2" s="11" t="s">
        <v>351</v>
      </c>
    </row>
    <row r="4" spans="1:4">
      <c r="A4" s="12"/>
      <c r="B4" s="11" t="s">
        <v>101</v>
      </c>
      <c r="D4" s="11" t="s">
        <v>352</v>
      </c>
    </row>
    <row r="5" spans="1:4">
      <c r="A5" s="13" t="s">
        <v>353</v>
      </c>
      <c r="B5" s="11" t="s">
        <v>102</v>
      </c>
      <c r="D5" s="11" t="s">
        <v>354</v>
      </c>
    </row>
    <row r="6" spans="1:4">
      <c r="A6" s="13" t="s">
        <v>355</v>
      </c>
      <c r="B6" s="11" t="s">
        <v>103</v>
      </c>
      <c r="D6" s="11" t="s">
        <v>356</v>
      </c>
    </row>
    <row r="7" spans="1:4">
      <c r="A7" s="13"/>
      <c r="B7" s="11" t="s">
        <v>357</v>
      </c>
      <c r="D7" s="11" t="s">
        <v>358</v>
      </c>
    </row>
    <row r="8" spans="1:4">
      <c r="A8" s="13" t="s">
        <v>359</v>
      </c>
      <c r="B8" s="11" t="s">
        <v>104</v>
      </c>
      <c r="D8" s="11" t="s">
        <v>360</v>
      </c>
    </row>
    <row r="9" spans="1:4">
      <c r="A9" s="13" t="s">
        <v>361</v>
      </c>
      <c r="B9" s="11" t="s">
        <v>105</v>
      </c>
      <c r="D9" s="11" t="s">
        <v>362</v>
      </c>
    </row>
    <row r="10" spans="1:4">
      <c r="A10" s="12"/>
      <c r="B10" s="11" t="s">
        <v>363</v>
      </c>
      <c r="D10" s="11" t="s">
        <v>364</v>
      </c>
    </row>
    <row r="11" spans="1:4">
      <c r="A11" s="12"/>
      <c r="B11" s="11" t="s">
        <v>365</v>
      </c>
      <c r="D11" s="11" t="s">
        <v>366</v>
      </c>
    </row>
    <row r="12" spans="1:4">
      <c r="A12" s="12"/>
      <c r="B12" s="11" t="s">
        <v>107</v>
      </c>
      <c r="D12" s="11" t="s">
        <v>367</v>
      </c>
    </row>
    <row r="13" spans="1:4">
      <c r="A13" s="12"/>
      <c r="B13" s="11" t="s">
        <v>368</v>
      </c>
      <c r="D13" s="11" t="s">
        <v>369</v>
      </c>
    </row>
    <row r="14" spans="1:4">
      <c r="A14" s="13"/>
      <c r="B14" s="11" t="s">
        <v>110</v>
      </c>
      <c r="D14" s="11" t="s">
        <v>370</v>
      </c>
    </row>
    <row r="15" spans="1:4">
      <c r="A15" s="13"/>
      <c r="B15" s="11" t="s">
        <v>111</v>
      </c>
      <c r="D15" s="11" t="s">
        <v>371</v>
      </c>
    </row>
    <row r="16" spans="1:4">
      <c r="A16" s="13"/>
      <c r="D16" s="11" t="s">
        <v>372</v>
      </c>
    </row>
    <row r="17" spans="1:4">
      <c r="A17" s="13"/>
      <c r="D17" s="11" t="s">
        <v>373</v>
      </c>
    </row>
    <row r="18" spans="1:4">
      <c r="A18" s="13"/>
      <c r="D18" s="11" t="s">
        <v>374</v>
      </c>
    </row>
    <row r="19" spans="4:4">
      <c r="D19" s="11" t="s">
        <v>375</v>
      </c>
    </row>
    <row r="20" spans="1:4">
      <c r="A20" s="14"/>
      <c r="D20" s="11" t="s">
        <v>376</v>
      </c>
    </row>
    <row r="21" spans="4:4">
      <c r="D21" s="11" t="s">
        <v>377</v>
      </c>
    </row>
    <row r="22" spans="4:4">
      <c r="D22" s="11" t="s">
        <v>378</v>
      </c>
    </row>
    <row r="23" spans="4:4">
      <c r="D23" s="11" t="s">
        <v>379</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68"/>
  <sheetViews>
    <sheetView workbookViewId="0">
      <selection activeCell="A1" sqref="$A1:$XFD1048576"/>
    </sheetView>
  </sheetViews>
  <sheetFormatPr defaultColWidth="8.225" defaultRowHeight="13.8" outlineLevelCol="5"/>
  <cols>
    <col min="1" max="1" width="37.025" style="1" customWidth="1"/>
    <col min="2" max="2" width="61.5833333333333" style="1" customWidth="1"/>
    <col min="3" max="3" width="8.225" style="1"/>
    <col min="4" max="4" width="55.675" style="1" customWidth="1"/>
    <col min="5" max="5" width="36.9" style="1" customWidth="1"/>
    <col min="6" max="16384" width="8.225" style="1"/>
  </cols>
  <sheetData>
    <row r="2" s="1" customFormat="1" ht="17.4" spans="1:6">
      <c r="A2" s="2" t="s">
        <v>380</v>
      </c>
      <c r="B2" s="3"/>
      <c r="D2" s="4" t="s">
        <v>381</v>
      </c>
      <c r="E2" s="4"/>
      <c r="F2" s="1" t="str">
        <f>""</f>
        <v/>
      </c>
    </row>
    <row r="3" s="1" customFormat="1" ht="17.4" spans="4:6">
      <c r="D3" s="5" t="s">
        <v>382</v>
      </c>
      <c r="E3" s="5" t="s">
        <v>383</v>
      </c>
      <c r="F3" s="1" t="str">
        <f>""</f>
        <v/>
      </c>
    </row>
    <row r="4" s="1" customFormat="1" ht="17.4" spans="1:6">
      <c r="A4" s="6" t="s">
        <v>384</v>
      </c>
      <c r="B4" s="7"/>
      <c r="D4" s="5" t="s">
        <v>385</v>
      </c>
      <c r="E4" s="5" t="s">
        <v>386</v>
      </c>
      <c r="F4" s="1" t="str">
        <f>""</f>
        <v/>
      </c>
    </row>
    <row r="5" s="1" customFormat="1" ht="17.4" spans="1:6">
      <c r="A5" s="7" t="s">
        <v>387</v>
      </c>
      <c r="B5" s="7" t="s">
        <v>387</v>
      </c>
      <c r="D5" s="5" t="s">
        <v>388</v>
      </c>
      <c r="E5" s="5" t="s">
        <v>389</v>
      </c>
      <c r="F5" s="1" t="str">
        <f>""</f>
        <v/>
      </c>
    </row>
    <row r="6" s="1" customFormat="1" ht="17.4" spans="1:5">
      <c r="A6" s="8" t="s">
        <v>390</v>
      </c>
      <c r="B6" s="7" t="s">
        <v>390</v>
      </c>
      <c r="D6" s="5"/>
      <c r="E6" s="5"/>
    </row>
    <row r="7" s="1" customFormat="1" ht="17.4" spans="1:5">
      <c r="A7" s="8" t="s">
        <v>7</v>
      </c>
      <c r="B7" s="7" t="s">
        <v>7</v>
      </c>
      <c r="D7" s="5"/>
      <c r="E7" s="5"/>
    </row>
    <row r="8" s="1" customFormat="1" ht="17.4" spans="1:5">
      <c r="A8" s="8" t="s">
        <v>391</v>
      </c>
      <c r="B8" s="7" t="s">
        <v>391</v>
      </c>
      <c r="D8" s="5"/>
      <c r="E8" s="5"/>
    </row>
    <row r="9" s="1" customFormat="1" ht="17.4" spans="1:5">
      <c r="A9" s="8"/>
      <c r="B9" s="7"/>
      <c r="D9" s="5"/>
      <c r="E9" s="5"/>
    </row>
    <row r="10" s="1" customFormat="1" ht="17.4" spans="1:5">
      <c r="A10" s="7"/>
      <c r="B10" s="7"/>
      <c r="D10" s="5"/>
      <c r="E10" s="5"/>
    </row>
    <row r="11" s="1" customFormat="1" ht="17.4" spans="1:5">
      <c r="A11" s="6" t="s">
        <v>392</v>
      </c>
      <c r="B11" s="7"/>
      <c r="D11" s="5"/>
      <c r="E11" s="5"/>
    </row>
    <row r="12" s="1" customFormat="1" ht="17.4" spans="1:5">
      <c r="A12" s="7"/>
      <c r="B12" s="7"/>
      <c r="D12" s="5"/>
      <c r="E12" s="5"/>
    </row>
    <row r="13" s="1" customFormat="1" ht="17.4" spans="1:5">
      <c r="A13" s="7" t="s">
        <v>393</v>
      </c>
      <c r="B13" s="7" t="s">
        <v>393</v>
      </c>
      <c r="D13" s="5"/>
      <c r="E13" s="5"/>
    </row>
    <row r="14" s="1" customFormat="1" ht="17.4" spans="1:5">
      <c r="A14" s="7" t="s">
        <v>394</v>
      </c>
      <c r="B14" s="7" t="s">
        <v>394</v>
      </c>
      <c r="D14" s="5"/>
      <c r="E14" s="5"/>
    </row>
    <row r="15" s="1" customFormat="1" ht="17.4" spans="1:5">
      <c r="A15" s="7" t="s">
        <v>395</v>
      </c>
      <c r="B15" s="7" t="s">
        <v>395</v>
      </c>
      <c r="D15" s="5"/>
      <c r="E15" s="5"/>
    </row>
    <row r="16" s="1" customFormat="1" ht="17.4" spans="1:5">
      <c r="A16" s="7" t="s">
        <v>396</v>
      </c>
      <c r="B16" s="7" t="s">
        <v>396</v>
      </c>
      <c r="D16" s="5"/>
      <c r="E16" s="5"/>
    </row>
    <row r="17" s="1" customFormat="1" ht="17.4" spans="1:5">
      <c r="A17" s="7" t="s">
        <v>54</v>
      </c>
      <c r="B17" s="7" t="s">
        <v>54</v>
      </c>
      <c r="D17" s="5"/>
      <c r="E17" s="5"/>
    </row>
    <row r="18" s="1" customFormat="1" ht="17.4" spans="1:5">
      <c r="A18" s="7"/>
      <c r="B18" s="7"/>
      <c r="D18" s="5"/>
      <c r="E18" s="5"/>
    </row>
    <row r="19" s="1" customFormat="1" ht="17.4" spans="1:5">
      <c r="A19" s="6" t="s">
        <v>397</v>
      </c>
      <c r="B19" s="6" t="s">
        <v>397</v>
      </c>
      <c r="D19" s="5"/>
      <c r="E19" s="5"/>
    </row>
    <row r="20" s="1" customFormat="1" ht="17.4" spans="1:5">
      <c r="A20" s="7" t="s">
        <v>398</v>
      </c>
      <c r="B20" s="7" t="s">
        <v>398</v>
      </c>
      <c r="D20" s="5"/>
      <c r="E20" s="5"/>
    </row>
    <row r="21" s="1" customFormat="1" ht="17.4" spans="1:5">
      <c r="A21" s="7" t="s">
        <v>399</v>
      </c>
      <c r="B21" s="7" t="s">
        <v>399</v>
      </c>
      <c r="D21" s="5"/>
      <c r="E21" s="5"/>
    </row>
    <row r="22" s="1" customFormat="1" ht="17.4" spans="1:5">
      <c r="A22" s="7" t="s">
        <v>400</v>
      </c>
      <c r="B22" s="7" t="s">
        <v>400</v>
      </c>
      <c r="D22" s="5"/>
      <c r="E22" s="5"/>
    </row>
    <row r="23" s="1" customFormat="1" ht="17.4" spans="1:5">
      <c r="A23" s="7" t="s">
        <v>401</v>
      </c>
      <c r="B23" s="7" t="s">
        <v>401</v>
      </c>
      <c r="D23" s="5"/>
      <c r="E23" s="5"/>
    </row>
    <row r="24" s="1" customFormat="1" ht="17.4" spans="1:5">
      <c r="A24" s="7" t="s">
        <v>402</v>
      </c>
      <c r="B24" s="7" t="s">
        <v>402</v>
      </c>
      <c r="D24" s="5"/>
      <c r="E24" s="5"/>
    </row>
    <row r="25" s="1" customFormat="1" ht="17.4" spans="1:5">
      <c r="A25" s="7" t="s">
        <v>403</v>
      </c>
      <c r="B25" s="7" t="s">
        <v>403</v>
      </c>
      <c r="D25" s="5"/>
      <c r="E25" s="5"/>
    </row>
    <row r="26" s="1" customFormat="1" ht="17.4" spans="1:5">
      <c r="A26" s="7" t="s">
        <v>404</v>
      </c>
      <c r="B26" s="7" t="s">
        <v>404</v>
      </c>
      <c r="D26" s="5"/>
      <c r="E26" s="5"/>
    </row>
    <row r="27" s="1" customFormat="1" ht="17.4" spans="1:5">
      <c r="A27" s="7" t="s">
        <v>405</v>
      </c>
      <c r="B27" s="7" t="s">
        <v>405</v>
      </c>
      <c r="D27" s="5"/>
      <c r="E27" s="5"/>
    </row>
    <row r="28" s="1" customFormat="1" ht="17.4" spans="4:5">
      <c r="D28" s="5"/>
      <c r="E28" s="5"/>
    </row>
    <row r="29" s="1" customFormat="1" ht="17.4" spans="1:5">
      <c r="A29" s="9" t="s">
        <v>406</v>
      </c>
      <c r="B29" s="9" t="s">
        <v>406</v>
      </c>
      <c r="D29" s="5"/>
      <c r="E29" s="5"/>
    </row>
    <row r="30" s="1" customFormat="1" ht="17.4" spans="1:5">
      <c r="A30" s="1" t="s">
        <v>86</v>
      </c>
      <c r="B30" s="1" t="s">
        <v>86</v>
      </c>
      <c r="D30" s="5"/>
      <c r="E30" s="5"/>
    </row>
    <row r="31" s="1" customFormat="1" ht="17.4" spans="1:5">
      <c r="A31" s="1" t="s">
        <v>407</v>
      </c>
      <c r="B31" s="1" t="s">
        <v>407</v>
      </c>
      <c r="D31" s="5"/>
      <c r="E31" s="5"/>
    </row>
    <row r="32" s="1" customFormat="1" ht="17.4" spans="4:5">
      <c r="D32" s="5"/>
      <c r="E32" s="5"/>
    </row>
    <row r="33" s="1" customFormat="1" ht="17.4" spans="1:5">
      <c r="A33" s="9" t="s">
        <v>408</v>
      </c>
      <c r="B33" s="9" t="s">
        <v>408</v>
      </c>
      <c r="D33" s="5"/>
      <c r="E33" s="5"/>
    </row>
    <row r="34" s="1" customFormat="1" ht="17.4" spans="1:5">
      <c r="A34" s="7" t="s">
        <v>409</v>
      </c>
      <c r="B34" s="7" t="s">
        <v>410</v>
      </c>
      <c r="D34" s="5"/>
      <c r="E34" s="5"/>
    </row>
    <row r="35" s="1" customFormat="1" spans="1:2">
      <c r="A35" s="7" t="s">
        <v>411</v>
      </c>
      <c r="B35" s="7" t="s">
        <v>412</v>
      </c>
    </row>
    <row r="36" s="1" customFormat="1" spans="1:2">
      <c r="A36" s="7" t="s">
        <v>413</v>
      </c>
      <c r="B36" s="7" t="s">
        <v>414</v>
      </c>
    </row>
    <row r="37" s="1" customFormat="1" spans="1:2">
      <c r="A37" s="7" t="s">
        <v>415</v>
      </c>
      <c r="B37" s="7" t="s">
        <v>416</v>
      </c>
    </row>
    <row r="39" s="1" customFormat="1" ht="17.4" spans="1:2">
      <c r="A39" s="9" t="s">
        <v>417</v>
      </c>
      <c r="B39" s="9" t="s">
        <v>417</v>
      </c>
    </row>
    <row r="40" s="1" customFormat="1" spans="1:2">
      <c r="A40" s="1" t="s">
        <v>418</v>
      </c>
      <c r="B40" s="1" t="s">
        <v>418</v>
      </c>
    </row>
    <row r="41" s="1" customFormat="1" spans="1:2">
      <c r="A41" s="1" t="s">
        <v>419</v>
      </c>
      <c r="B41" s="1" t="s">
        <v>419</v>
      </c>
    </row>
    <row r="42" s="1" customFormat="1" spans="1:2">
      <c r="A42" s="1" t="s">
        <v>420</v>
      </c>
      <c r="B42" s="1" t="s">
        <v>420</v>
      </c>
    </row>
    <row r="43" s="1" customFormat="1" spans="1:2">
      <c r="A43" s="1" t="s">
        <v>421</v>
      </c>
      <c r="B43" s="1" t="s">
        <v>421</v>
      </c>
    </row>
    <row r="44" s="1" customFormat="1" spans="1:2">
      <c r="A44" s="1" t="s">
        <v>422</v>
      </c>
      <c r="B44" s="1" t="s">
        <v>422</v>
      </c>
    </row>
    <row r="45" s="1" customFormat="1" spans="1:2">
      <c r="A45" s="1" t="s">
        <v>423</v>
      </c>
      <c r="B45" s="1" t="s">
        <v>423</v>
      </c>
    </row>
    <row r="46" s="1" customFormat="1" spans="1:4">
      <c r="A46" s="1" t="s">
        <v>424</v>
      </c>
      <c r="B46" s="1" t="s">
        <v>424</v>
      </c>
      <c r="D46" s="10"/>
    </row>
    <row r="47" s="1" customFormat="1" spans="1:4">
      <c r="A47" s="1" t="s">
        <v>425</v>
      </c>
      <c r="B47" s="1" t="s">
        <v>425</v>
      </c>
      <c r="D47" s="10"/>
    </row>
    <row r="48" s="1" customFormat="1" spans="1:4">
      <c r="A48" s="1" t="s">
        <v>426</v>
      </c>
      <c r="B48" s="1" t="s">
        <v>426</v>
      </c>
      <c r="D48" s="10"/>
    </row>
    <row r="49" s="1" customFormat="1" spans="1:4">
      <c r="A49" s="1" t="s">
        <v>427</v>
      </c>
      <c r="B49" s="1" t="s">
        <v>427</v>
      </c>
      <c r="D49" s="10"/>
    </row>
    <row r="50" s="1" customFormat="1" spans="1:2">
      <c r="A50" s="10" t="s">
        <v>428</v>
      </c>
      <c r="B50" s="1" t="s">
        <v>428</v>
      </c>
    </row>
    <row r="51" s="1" customFormat="1" ht="17.4" spans="1:4">
      <c r="A51" s="10" t="s">
        <v>429</v>
      </c>
      <c r="B51" s="1" t="s">
        <v>429</v>
      </c>
      <c r="D51" s="9"/>
    </row>
    <row r="52" s="1" customFormat="1" spans="1:2">
      <c r="A52" s="10" t="s">
        <v>430</v>
      </c>
      <c r="B52" s="1" t="s">
        <v>430</v>
      </c>
    </row>
    <row r="53" s="1" customFormat="1" spans="1:2">
      <c r="A53" s="10" t="s">
        <v>431</v>
      </c>
      <c r="B53" s="1" t="s">
        <v>431</v>
      </c>
    </row>
    <row r="54" s="1" customFormat="1" spans="1:2">
      <c r="A54" s="1" t="s">
        <v>432</v>
      </c>
      <c r="B54" s="1" t="s">
        <v>433</v>
      </c>
    </row>
    <row r="55" s="1" customFormat="1" spans="1:2">
      <c r="A55" s="1" t="s">
        <v>434</v>
      </c>
      <c r="B55" s="1" t="s">
        <v>435</v>
      </c>
    </row>
    <row r="56" s="1" customFormat="1" ht="17.4" spans="1:4">
      <c r="A56" s="1" t="s">
        <v>434</v>
      </c>
      <c r="B56" s="1" t="s">
        <v>436</v>
      </c>
      <c r="D56" s="9"/>
    </row>
    <row r="57" s="1" customFormat="1" spans="1:2">
      <c r="A57" s="1" t="s">
        <v>434</v>
      </c>
      <c r="B57" s="1" t="s">
        <v>437</v>
      </c>
    </row>
    <row r="60" s="1" customFormat="1" ht="17.4" spans="1:2">
      <c r="A60" s="9" t="s">
        <v>438</v>
      </c>
      <c r="B60" s="9" t="s">
        <v>438</v>
      </c>
    </row>
    <row r="62" s="1" customFormat="1" spans="1:2">
      <c r="A62" s="1" t="s">
        <v>202</v>
      </c>
      <c r="B62" s="1" t="s">
        <v>202</v>
      </c>
    </row>
    <row r="63" s="1" customFormat="1" spans="1:2">
      <c r="A63" s="1" t="s">
        <v>439</v>
      </c>
      <c r="B63" s="1" t="s">
        <v>439</v>
      </c>
    </row>
    <row r="64" s="1" customFormat="1" spans="1:2">
      <c r="A64" s="1" t="s">
        <v>440</v>
      </c>
      <c r="B64" s="1" t="s">
        <v>440</v>
      </c>
    </row>
    <row r="65" s="1" customFormat="1" ht="17.4" spans="1:4">
      <c r="A65" s="1" t="s">
        <v>441</v>
      </c>
      <c r="B65" s="1" t="s">
        <v>441</v>
      </c>
      <c r="D65" s="9"/>
    </row>
    <row r="66" s="1" customFormat="1" spans="1:2">
      <c r="A66" s="1" t="s">
        <v>442</v>
      </c>
      <c r="B66" s="1" t="s">
        <v>442</v>
      </c>
    </row>
    <row r="67" s="1" customFormat="1" spans="1:4">
      <c r="A67" s="1" t="s">
        <v>443</v>
      </c>
      <c r="B67" s="1" t="s">
        <v>443</v>
      </c>
      <c r="D67" s="10"/>
    </row>
    <row r="68" s="1" customFormat="1" spans="4:4">
      <c r="D68" s="10"/>
    </row>
    <row r="69" s="1" customFormat="1" ht="17.4" spans="1:4">
      <c r="A69" s="9" t="s">
        <v>444</v>
      </c>
      <c r="B69" s="9" t="s">
        <v>444</v>
      </c>
      <c r="D69" s="10"/>
    </row>
    <row r="71" s="1" customFormat="1" spans="1:2">
      <c r="A71" s="1" t="s">
        <v>445</v>
      </c>
      <c r="B71" s="1" t="s">
        <v>445</v>
      </c>
    </row>
    <row r="72" s="1" customFormat="1" spans="1:2">
      <c r="A72" s="1" t="s">
        <v>446</v>
      </c>
      <c r="B72" s="1" t="s">
        <v>446</v>
      </c>
    </row>
    <row r="73" s="1" customFormat="1" spans="1:1">
      <c r="A73" s="1" t="s">
        <v>447</v>
      </c>
    </row>
    <row r="74" s="1" customFormat="1" spans="1:1">
      <c r="A74" s="1" t="s">
        <v>448</v>
      </c>
    </row>
    <row r="75" s="1" customFormat="1" spans="4:4">
      <c r="D75" s="10"/>
    </row>
    <row r="76" s="1" customFormat="1" spans="4:4">
      <c r="D76" s="10"/>
    </row>
    <row r="77" s="1" customFormat="1" ht="17.4" spans="1:4">
      <c r="A77" s="9" t="s">
        <v>449</v>
      </c>
      <c r="B77" s="9" t="s">
        <v>449</v>
      </c>
      <c r="D77" s="10"/>
    </row>
    <row r="78" s="1" customFormat="1" spans="4:4">
      <c r="D78" s="10"/>
    </row>
    <row r="79" s="1" customFormat="1" spans="1:4">
      <c r="A79" s="10" t="s">
        <v>450</v>
      </c>
      <c r="B79" s="10" t="s">
        <v>450</v>
      </c>
      <c r="D79" s="10"/>
    </row>
    <row r="80" s="1" customFormat="1" spans="1:4">
      <c r="A80" s="10" t="s">
        <v>451</v>
      </c>
      <c r="B80" s="10" t="s">
        <v>451</v>
      </c>
      <c r="D80" s="10"/>
    </row>
    <row r="81" s="1" customFormat="1" spans="1:4">
      <c r="A81" s="10" t="s">
        <v>452</v>
      </c>
      <c r="B81" s="10" t="s">
        <v>452</v>
      </c>
      <c r="D81" s="10"/>
    </row>
    <row r="82" s="1" customFormat="1" spans="1:2">
      <c r="A82" s="10" t="s">
        <v>453</v>
      </c>
      <c r="B82" s="10" t="s">
        <v>453</v>
      </c>
    </row>
    <row r="83" s="1" customFormat="1" spans="1:2">
      <c r="A83" s="10" t="s">
        <v>454</v>
      </c>
      <c r="B83" s="10" t="s">
        <v>454</v>
      </c>
    </row>
    <row r="84" s="1" customFormat="1" spans="1:4">
      <c r="A84" s="10" t="s">
        <v>455</v>
      </c>
      <c r="B84" s="10" t="s">
        <v>455</v>
      </c>
      <c r="D84" s="10"/>
    </row>
    <row r="85" s="1" customFormat="1" ht="17.4" spans="1:4">
      <c r="A85" s="10" t="s">
        <v>456</v>
      </c>
      <c r="B85" s="10" t="s">
        <v>456</v>
      </c>
      <c r="D85" s="9"/>
    </row>
    <row r="86" s="1" customFormat="1" spans="1:2">
      <c r="A86" s="1" t="s">
        <v>457</v>
      </c>
      <c r="B86" s="1" t="s">
        <v>457</v>
      </c>
    </row>
    <row r="87" s="1" customFormat="1" spans="1:2">
      <c r="A87" s="1" t="s">
        <v>458</v>
      </c>
      <c r="B87" s="1" t="s">
        <v>458</v>
      </c>
    </row>
    <row r="88" s="1" customFormat="1" spans="2:2">
      <c r="B88" s="1" t="s">
        <v>102</v>
      </c>
    </row>
    <row r="89" s="1" customFormat="1" spans="1:1">
      <c r="A89" s="10"/>
    </row>
    <row r="90" s="1" customFormat="1" ht="17.4" spans="1:2">
      <c r="A90" s="9" t="s">
        <v>459</v>
      </c>
      <c r="B90" s="9" t="s">
        <v>459</v>
      </c>
    </row>
    <row r="92" s="1" customFormat="1" spans="1:2">
      <c r="A92" s="1" t="s">
        <v>460</v>
      </c>
      <c r="B92" s="1" t="s">
        <v>460</v>
      </c>
    </row>
    <row r="93" s="1" customFormat="1" spans="1:2">
      <c r="A93" s="1" t="s">
        <v>461</v>
      </c>
      <c r="B93" s="1" t="s">
        <v>461</v>
      </c>
    </row>
    <row r="94" s="1" customFormat="1" spans="1:2">
      <c r="A94" s="1" t="s">
        <v>462</v>
      </c>
      <c r="B94" s="1" t="s">
        <v>462</v>
      </c>
    </row>
    <row r="95" s="1" customFormat="1" spans="1:2">
      <c r="A95" s="1" t="s">
        <v>463</v>
      </c>
      <c r="B95" s="1" t="s">
        <v>463</v>
      </c>
    </row>
    <row r="96" s="1" customFormat="1" spans="1:2">
      <c r="A96" s="1" t="s">
        <v>464</v>
      </c>
      <c r="B96" s="1" t="s">
        <v>464</v>
      </c>
    </row>
    <row r="97" s="1" customFormat="1" spans="1:2">
      <c r="A97" s="1" t="s">
        <v>465</v>
      </c>
      <c r="B97" s="1" t="s">
        <v>465</v>
      </c>
    </row>
    <row r="98" s="1" customFormat="1" spans="1:2">
      <c r="A98" s="1" t="s">
        <v>466</v>
      </c>
      <c r="B98" s="1" t="s">
        <v>466</v>
      </c>
    </row>
    <row r="99" s="1" customFormat="1" spans="1:2">
      <c r="A99" s="1" t="s">
        <v>467</v>
      </c>
      <c r="B99" s="1" t="s">
        <v>467</v>
      </c>
    </row>
    <row r="100" s="1" customFormat="1" ht="17.4" spans="1:4">
      <c r="A100" s="1" t="s">
        <v>468</v>
      </c>
      <c r="B100" s="1" t="s">
        <v>468</v>
      </c>
      <c r="D100" s="9"/>
    </row>
    <row r="101" s="1" customFormat="1" spans="1:2">
      <c r="A101" s="1" t="s">
        <v>469</v>
      </c>
      <c r="B101" s="1" t="s">
        <v>469</v>
      </c>
    </row>
    <row r="102" s="1" customFormat="1" spans="1:1">
      <c r="A102" s="1" t="s">
        <v>470</v>
      </c>
    </row>
    <row r="103" s="1" customFormat="1" spans="1:1">
      <c r="A103" s="1" t="s">
        <v>471</v>
      </c>
    </row>
    <row r="105" s="1" customFormat="1" ht="17.4" spans="1:2">
      <c r="A105" s="9" t="s">
        <v>472</v>
      </c>
      <c r="B105" s="9" t="s">
        <v>472</v>
      </c>
    </row>
    <row r="107" s="1" customFormat="1" spans="1:2">
      <c r="A107" s="1" t="s">
        <v>473</v>
      </c>
      <c r="B107" s="1" t="s">
        <v>473</v>
      </c>
    </row>
    <row r="108" s="1" customFormat="1" spans="1:2">
      <c r="A108" s="1" t="s">
        <v>474</v>
      </c>
      <c r="B108" s="1" t="s">
        <v>474</v>
      </c>
    </row>
    <row r="109" s="1" customFormat="1" spans="1:2">
      <c r="A109" s="1" t="s">
        <v>475</v>
      </c>
      <c r="B109" s="1" t="s">
        <v>475</v>
      </c>
    </row>
    <row r="110" s="1" customFormat="1" spans="1:2">
      <c r="A110" s="1" t="s">
        <v>476</v>
      </c>
      <c r="B110" s="1" t="s">
        <v>476</v>
      </c>
    </row>
    <row r="111" s="1" customFormat="1" spans="1:2">
      <c r="A111" s="1" t="s">
        <v>477</v>
      </c>
      <c r="B111" s="1" t="s">
        <v>477</v>
      </c>
    </row>
    <row r="112" s="1" customFormat="1" spans="1:2">
      <c r="A112" s="1" t="s">
        <v>478</v>
      </c>
      <c r="B112" s="1" t="s">
        <v>478</v>
      </c>
    </row>
    <row r="113" s="1" customFormat="1" spans="1:2">
      <c r="A113" s="1" t="s">
        <v>479</v>
      </c>
      <c r="B113" s="1" t="s">
        <v>479</v>
      </c>
    </row>
    <row r="114" s="1" customFormat="1" spans="1:2">
      <c r="A114" s="1" t="s">
        <v>480</v>
      </c>
      <c r="B114" s="1" t="s">
        <v>480</v>
      </c>
    </row>
    <row r="115" s="1" customFormat="1" spans="1:2">
      <c r="A115" s="1" t="s">
        <v>481</v>
      </c>
      <c r="B115" s="1" t="s">
        <v>481</v>
      </c>
    </row>
    <row r="116" s="1" customFormat="1" spans="1:2">
      <c r="A116" s="1" t="s">
        <v>482</v>
      </c>
      <c r="B116" s="1" t="s">
        <v>482</v>
      </c>
    </row>
    <row r="117" s="1" customFormat="1" ht="17.4" spans="1:4">
      <c r="A117" s="1" t="s">
        <v>483</v>
      </c>
      <c r="B117" s="1" t="s">
        <v>483</v>
      </c>
      <c r="D117" s="9"/>
    </row>
    <row r="118" s="1" customFormat="1" spans="1:2">
      <c r="A118" s="1" t="s">
        <v>484</v>
      </c>
      <c r="B118" s="1" t="s">
        <v>484</v>
      </c>
    </row>
    <row r="119" s="1" customFormat="1" spans="1:2">
      <c r="A119" s="1" t="s">
        <v>485</v>
      </c>
      <c r="B119" s="1" t="s">
        <v>485</v>
      </c>
    </row>
    <row r="120" s="1" customFormat="1" spans="1:2">
      <c r="A120" s="1" t="s">
        <v>486</v>
      </c>
      <c r="B120" s="1" t="s">
        <v>486</v>
      </c>
    </row>
    <row r="122" s="1" customFormat="1" ht="17.4" spans="1:2">
      <c r="A122" s="9" t="s">
        <v>487</v>
      </c>
      <c r="B122" s="9" t="s">
        <v>487</v>
      </c>
    </row>
    <row r="124" s="1" customFormat="1" spans="1:2">
      <c r="A124" s="1" t="s">
        <v>488</v>
      </c>
      <c r="B124" s="1" t="s">
        <v>488</v>
      </c>
    </row>
    <row r="125" s="1" customFormat="1" ht="17.4" spans="1:4">
      <c r="A125" s="1" t="s">
        <v>489</v>
      </c>
      <c r="B125" s="1" t="s">
        <v>489</v>
      </c>
      <c r="D125" s="9"/>
    </row>
    <row r="126" s="1" customFormat="1" spans="1:2">
      <c r="A126" s="1" t="s">
        <v>490</v>
      </c>
      <c r="B126" s="1" t="s">
        <v>490</v>
      </c>
    </row>
    <row r="127" s="1" customFormat="1" spans="1:5">
      <c r="A127" s="1" t="s">
        <v>491</v>
      </c>
      <c r="B127" s="1" t="s">
        <v>491</v>
      </c>
      <c r="D127" s="10"/>
      <c r="E127" s="10"/>
    </row>
    <row r="128" s="1" customFormat="1" spans="1:5">
      <c r="A128" s="1" t="s">
        <v>492</v>
      </c>
      <c r="B128" s="1" t="s">
        <v>492</v>
      </c>
      <c r="D128" s="10"/>
      <c r="E128" s="10"/>
    </row>
    <row r="129" s="1" customFormat="1" spans="4:5">
      <c r="D129" s="10"/>
      <c r="E129" s="10"/>
    </row>
    <row r="130" s="1" customFormat="1" ht="17.4" spans="1:5">
      <c r="A130" s="9" t="s">
        <v>493</v>
      </c>
      <c r="B130" s="9" t="s">
        <v>493</v>
      </c>
      <c r="D130" s="10"/>
      <c r="E130" s="10"/>
    </row>
    <row r="131" s="1" customFormat="1" spans="4:4">
      <c r="D131" s="10"/>
    </row>
    <row r="132" s="1" customFormat="1" ht="17.4" spans="1:4">
      <c r="A132" s="10" t="s">
        <v>494</v>
      </c>
      <c r="B132" s="10" t="s">
        <v>494</v>
      </c>
      <c r="D132" s="9"/>
    </row>
    <row r="133" s="1" customFormat="1" spans="1:2">
      <c r="A133" s="10" t="s">
        <v>495</v>
      </c>
      <c r="B133" s="10" t="s">
        <v>495</v>
      </c>
    </row>
    <row r="134" s="1" customFormat="1" spans="1:2">
      <c r="A134" s="10" t="s">
        <v>496</v>
      </c>
      <c r="B134" s="10" t="s">
        <v>496</v>
      </c>
    </row>
    <row r="135" s="1" customFormat="1" spans="1:2">
      <c r="A135" s="10" t="s">
        <v>497</v>
      </c>
      <c r="B135" s="10" t="s">
        <v>497</v>
      </c>
    </row>
    <row r="136" s="1" customFormat="1" spans="1:1">
      <c r="A136" s="10"/>
    </row>
    <row r="137" s="1" customFormat="1" ht="17.4" spans="1:2">
      <c r="A137" s="9" t="s">
        <v>498</v>
      </c>
      <c r="B137" s="9" t="s">
        <v>498</v>
      </c>
    </row>
    <row r="139" s="1" customFormat="1" spans="1:2">
      <c r="A139" s="1" t="s">
        <v>499</v>
      </c>
      <c r="B139" s="1" t="s">
        <v>499</v>
      </c>
    </row>
    <row r="140" s="1" customFormat="1" spans="1:2">
      <c r="A140" s="1" t="s">
        <v>500</v>
      </c>
      <c r="B140" s="1" t="s">
        <v>500</v>
      </c>
    </row>
    <row r="141" s="1" customFormat="1" spans="1:2">
      <c r="A141" s="1" t="s">
        <v>501</v>
      </c>
      <c r="B141" s="1" t="s">
        <v>501</v>
      </c>
    </row>
    <row r="142" s="1" customFormat="1" spans="1:2">
      <c r="A142" s="1" t="s">
        <v>502</v>
      </c>
      <c r="B142" s="1" t="s">
        <v>502</v>
      </c>
    </row>
    <row r="143" s="1" customFormat="1" spans="1:2">
      <c r="A143" s="1" t="s">
        <v>494</v>
      </c>
      <c r="B143" s="1" t="s">
        <v>494</v>
      </c>
    </row>
    <row r="144" s="1" customFormat="1" spans="1:2">
      <c r="A144" s="1" t="s">
        <v>495</v>
      </c>
      <c r="B144" s="1" t="s">
        <v>495</v>
      </c>
    </row>
    <row r="145" s="1" customFormat="1" spans="1:2">
      <c r="A145" s="1" t="s">
        <v>496</v>
      </c>
      <c r="B145" s="1" t="s">
        <v>496</v>
      </c>
    </row>
    <row r="146" s="1" customFormat="1" spans="1:2">
      <c r="A146" s="1" t="s">
        <v>497</v>
      </c>
      <c r="B146" s="1" t="s">
        <v>497</v>
      </c>
    </row>
    <row r="147" s="1" customFormat="1" ht="17.4" spans="1:4">
      <c r="A147" s="1" t="s">
        <v>503</v>
      </c>
      <c r="B147" s="1" t="s">
        <v>503</v>
      </c>
      <c r="D147" s="9"/>
    </row>
    <row r="148" s="1" customFormat="1" spans="1:2">
      <c r="A148" s="1" t="s">
        <v>504</v>
      </c>
      <c r="B148" s="1" t="s">
        <v>504</v>
      </c>
    </row>
    <row r="149" s="1" customFormat="1" spans="1:2">
      <c r="A149" s="1" t="s">
        <v>505</v>
      </c>
      <c r="B149" s="1" t="s">
        <v>505</v>
      </c>
    </row>
    <row r="152" s="1" customFormat="1" ht="17.4" spans="1:2">
      <c r="A152" s="9" t="s">
        <v>506</v>
      </c>
      <c r="B152" s="9" t="s">
        <v>506</v>
      </c>
    </row>
    <row r="153" s="1" customFormat="1" spans="1:2">
      <c r="A153" s="1" t="s">
        <v>507</v>
      </c>
      <c r="B153" s="1" t="s">
        <v>507</v>
      </c>
    </row>
    <row r="154" s="1" customFormat="1" spans="1:2">
      <c r="A154" s="1" t="s">
        <v>508</v>
      </c>
      <c r="B154" s="1" t="s">
        <v>508</v>
      </c>
    </row>
    <row r="155" s="1" customFormat="1" spans="1:2">
      <c r="A155" s="1" t="s">
        <v>509</v>
      </c>
      <c r="B155" s="1" t="s">
        <v>509</v>
      </c>
    </row>
    <row r="156" s="1" customFormat="1" spans="1:2">
      <c r="A156" s="1" t="s">
        <v>510</v>
      </c>
      <c r="B156" s="1" t="s">
        <v>510</v>
      </c>
    </row>
    <row r="157" s="1" customFormat="1" spans="1:2">
      <c r="A157" s="1" t="s">
        <v>511</v>
      </c>
      <c r="B157" s="1" t="s">
        <v>511</v>
      </c>
    </row>
    <row r="158" s="1" customFormat="1" spans="1:2">
      <c r="A158" s="1" t="s">
        <v>512</v>
      </c>
      <c r="B158" s="1" t="s">
        <v>512</v>
      </c>
    </row>
    <row r="159" s="1" customFormat="1" spans="1:2">
      <c r="A159" s="1" t="s">
        <v>513</v>
      </c>
      <c r="B159" s="1" t="s">
        <v>513</v>
      </c>
    </row>
    <row r="160" s="1" customFormat="1" spans="1:2">
      <c r="A160" s="1" t="s">
        <v>514</v>
      </c>
      <c r="B160" s="1" t="s">
        <v>514</v>
      </c>
    </row>
    <row r="161" s="1" customFormat="1" spans="1:4">
      <c r="A161" s="1" t="s">
        <v>515</v>
      </c>
      <c r="B161" s="1" t="s">
        <v>515</v>
      </c>
      <c r="D161" s="10"/>
    </row>
    <row r="162" s="1" customFormat="1" spans="1:2">
      <c r="A162" s="1" t="s">
        <v>516</v>
      </c>
      <c r="B162" s="1" t="s">
        <v>516</v>
      </c>
    </row>
    <row r="163" s="1" customFormat="1" spans="1:2">
      <c r="A163" s="1" t="s">
        <v>517</v>
      </c>
      <c r="B163" s="1" t="s">
        <v>517</v>
      </c>
    </row>
    <row r="164" s="1" customFormat="1" spans="1:2">
      <c r="A164" s="1" t="s">
        <v>518</v>
      </c>
      <c r="B164" s="1" t="s">
        <v>518</v>
      </c>
    </row>
    <row r="165" s="1" customFormat="1" spans="1:2">
      <c r="A165" s="1" t="s">
        <v>519</v>
      </c>
      <c r="B165" s="1" t="s">
        <v>519</v>
      </c>
    </row>
    <row r="166" s="1" customFormat="1" spans="1:2">
      <c r="A166" s="10" t="s">
        <v>520</v>
      </c>
      <c r="B166" s="10" t="s">
        <v>520</v>
      </c>
    </row>
    <row r="167" s="1" customFormat="1" spans="1:2">
      <c r="A167" s="1" t="s">
        <v>521</v>
      </c>
      <c r="B167" s="1" t="s">
        <v>521</v>
      </c>
    </row>
    <row r="168" s="1" customFormat="1" spans="1:2">
      <c r="A168" s="1" t="s">
        <v>522</v>
      </c>
      <c r="B168" s="1" t="s">
        <v>522</v>
      </c>
    </row>
  </sheetData>
  <mergeCells count="1">
    <mergeCell ref="D2:E2"/>
  </mergeCells>
  <conditionalFormatting sqref="B19">
    <cfRule type="duplicateValues" dxfId="0" priority="61"/>
    <cfRule type="duplicateValues" dxfId="1" priority="60"/>
  </conditionalFormatting>
  <conditionalFormatting sqref="A29">
    <cfRule type="duplicateValues" dxfId="0" priority="17"/>
    <cfRule type="duplicateValues" dxfId="1" priority="16"/>
    <cfRule type="duplicateValues" dxfId="2" priority="15"/>
  </conditionalFormatting>
  <conditionalFormatting sqref="B29">
    <cfRule type="duplicateValues" dxfId="0" priority="51"/>
    <cfRule type="duplicateValues" dxfId="1" priority="50"/>
  </conditionalFormatting>
  <conditionalFormatting sqref="B33">
    <cfRule type="duplicateValues" dxfId="0" priority="58"/>
  </conditionalFormatting>
  <conditionalFormatting sqref="B34">
    <cfRule type="duplicateValues" dxfId="1" priority="26"/>
    <cfRule type="duplicateValues" dxfId="2" priority="25"/>
  </conditionalFormatting>
  <conditionalFormatting sqref="D34:E34">
    <cfRule type="duplicateValues" dxfId="1" priority="24"/>
  </conditionalFormatting>
  <conditionalFormatting sqref="B35">
    <cfRule type="duplicateValues" dxfId="1" priority="23"/>
    <cfRule type="duplicateValues" dxfId="2" priority="22"/>
  </conditionalFormatting>
  <conditionalFormatting sqref="B36">
    <cfRule type="duplicateValues" dxfId="1" priority="21"/>
    <cfRule type="duplicateValues" dxfId="2" priority="20"/>
  </conditionalFormatting>
  <conditionalFormatting sqref="B37">
    <cfRule type="duplicateValues" dxfId="1" priority="19"/>
    <cfRule type="duplicateValues" dxfId="2" priority="18"/>
  </conditionalFormatting>
  <conditionalFormatting sqref="A39">
    <cfRule type="duplicateValues" dxfId="0" priority="14"/>
    <cfRule type="duplicateValues" dxfId="1" priority="13"/>
    <cfRule type="duplicateValues" dxfId="2" priority="12"/>
  </conditionalFormatting>
  <conditionalFormatting sqref="B39">
    <cfRule type="duplicateValues" dxfId="0" priority="56"/>
  </conditionalFormatting>
  <conditionalFormatting sqref="D51">
    <cfRule type="duplicateValues" dxfId="0" priority="73"/>
  </conditionalFormatting>
  <conditionalFormatting sqref="D56">
    <cfRule type="duplicateValues" dxfId="0" priority="74"/>
  </conditionalFormatting>
  <conditionalFormatting sqref="A60">
    <cfRule type="duplicateValues" dxfId="0" priority="11"/>
    <cfRule type="duplicateValues" dxfId="1" priority="10"/>
    <cfRule type="duplicateValues" dxfId="2" priority="9"/>
  </conditionalFormatting>
  <conditionalFormatting sqref="B60">
    <cfRule type="duplicateValues" dxfId="0" priority="55"/>
  </conditionalFormatting>
  <conditionalFormatting sqref="A69">
    <cfRule type="duplicateValues" dxfId="0" priority="8"/>
    <cfRule type="duplicateValues" dxfId="1" priority="7"/>
    <cfRule type="duplicateValues" dxfId="2" priority="6"/>
  </conditionalFormatting>
  <conditionalFormatting sqref="B71">
    <cfRule type="duplicateValues" dxfId="1" priority="34"/>
    <cfRule type="duplicateValues" dxfId="2" priority="33"/>
  </conditionalFormatting>
  <conditionalFormatting sqref="D71">
    <cfRule type="duplicateValues" dxfId="1" priority="35"/>
  </conditionalFormatting>
  <conditionalFormatting sqref="B73">
    <cfRule type="duplicateValues" dxfId="1" priority="28"/>
    <cfRule type="duplicateValues" dxfId="2" priority="27"/>
  </conditionalFormatting>
  <conditionalFormatting sqref="D73">
    <cfRule type="duplicateValues" dxfId="1" priority="29"/>
  </conditionalFormatting>
  <conditionalFormatting sqref="B74">
    <cfRule type="duplicateValues" dxfId="1" priority="31"/>
    <cfRule type="duplicateValues" dxfId="2" priority="30"/>
  </conditionalFormatting>
  <conditionalFormatting sqref="D74">
    <cfRule type="duplicateValues" dxfId="1" priority="32"/>
  </conditionalFormatting>
  <conditionalFormatting sqref="A77">
    <cfRule type="duplicateValues" dxfId="0" priority="5"/>
    <cfRule type="duplicateValues" dxfId="1" priority="4"/>
  </conditionalFormatting>
  <conditionalFormatting sqref="D84">
    <cfRule type="duplicateValues" dxfId="0" priority="70"/>
  </conditionalFormatting>
  <conditionalFormatting sqref="D85">
    <cfRule type="duplicateValues" dxfId="0" priority="69"/>
  </conditionalFormatting>
  <conditionalFormatting sqref="B90">
    <cfRule type="duplicateValues" dxfId="0" priority="3"/>
  </conditionalFormatting>
  <conditionalFormatting sqref="D100">
    <cfRule type="duplicateValues" dxfId="0" priority="68"/>
  </conditionalFormatting>
  <conditionalFormatting sqref="B105">
    <cfRule type="duplicateValues" dxfId="0" priority="2"/>
  </conditionalFormatting>
  <conditionalFormatting sqref="D117">
    <cfRule type="duplicateValues" dxfId="0" priority="67"/>
  </conditionalFormatting>
  <conditionalFormatting sqref="B122">
    <cfRule type="duplicateValues" dxfId="0" priority="1"/>
  </conditionalFormatting>
  <conditionalFormatting sqref="D132">
    <cfRule type="duplicateValues" dxfId="0" priority="65"/>
  </conditionalFormatting>
  <conditionalFormatting sqref="B137">
    <cfRule type="duplicateValues" dxfId="0" priority="41"/>
  </conditionalFormatting>
  <conditionalFormatting sqref="D147">
    <cfRule type="duplicateValues" dxfId="0" priority="64"/>
  </conditionalFormatting>
  <conditionalFormatting sqref="B152">
    <cfRule type="duplicateValues" dxfId="0" priority="39"/>
  </conditionalFormatting>
  <conditionalFormatting sqref="D161">
    <cfRule type="duplicateValues" dxfId="0" priority="63"/>
  </conditionalFormatting>
  <conditionalFormatting sqref="B166">
    <cfRule type="duplicateValues" dxfId="0" priority="38"/>
  </conditionalFormatting>
  <conditionalFormatting sqref="B13:B16">
    <cfRule type="duplicateValues" dxfId="1" priority="62"/>
  </conditionalFormatting>
  <conditionalFormatting sqref="B69:B70">
    <cfRule type="duplicateValues" dxfId="0" priority="53"/>
    <cfRule type="duplicateValues" dxfId="1" priority="52"/>
  </conditionalFormatting>
  <conditionalFormatting sqref="B77:B85">
    <cfRule type="duplicateValues" dxfId="0" priority="48"/>
  </conditionalFormatting>
  <conditionalFormatting sqref="B77:B87">
    <cfRule type="duplicateValues" dxfId="1" priority="47"/>
  </conditionalFormatting>
  <conditionalFormatting sqref="B91:B101">
    <cfRule type="duplicateValues" dxfId="1" priority="46"/>
  </conditionalFormatting>
  <conditionalFormatting sqref="B106:B120">
    <cfRule type="duplicateValues" dxfId="1" priority="45"/>
  </conditionalFormatting>
  <conditionalFormatting sqref="B123:B129">
    <cfRule type="duplicateValues" dxfId="1" priority="43"/>
  </conditionalFormatting>
  <conditionalFormatting sqref="B130:B135">
    <cfRule type="duplicateValues" dxfId="0" priority="44"/>
  </conditionalFormatting>
  <conditionalFormatting sqref="B137:B149">
    <cfRule type="duplicateValues" dxfId="1" priority="42"/>
  </conditionalFormatting>
  <conditionalFormatting sqref="D65:D69">
    <cfRule type="duplicateValues" dxfId="0" priority="72"/>
  </conditionalFormatting>
  <conditionalFormatting sqref="D75:D81">
    <cfRule type="duplicateValues" dxfId="0" priority="71"/>
  </conditionalFormatting>
  <conditionalFormatting sqref="A1:A28;A30:A38;A78:A1048576;A70:A76;A40:A59;A61:A68">
    <cfRule type="duplicateValues" dxfId="0" priority="76"/>
  </conditionalFormatting>
  <conditionalFormatting sqref="B1:B33;B38:B70;B121;B136;B72;B75:B76;B88:B89;B102:B104;B150:B151;B169:B1048576">
    <cfRule type="duplicateValues" dxfId="2" priority="49"/>
  </conditionalFormatting>
  <conditionalFormatting sqref="D3:E4">
    <cfRule type="duplicateValues" dxfId="1" priority="37"/>
  </conditionalFormatting>
  <conditionalFormatting sqref="D5:E33">
    <cfRule type="duplicateValues" dxfId="1" priority="36"/>
  </conditionalFormatting>
  <conditionalFormatting sqref="B20:B28;B30:B31">
    <cfRule type="duplicateValues" dxfId="1" priority="59"/>
  </conditionalFormatting>
  <conditionalFormatting sqref="B33;B72;B54:B58">
    <cfRule type="duplicateValues" dxfId="1" priority="57"/>
  </conditionalFormatting>
  <conditionalFormatting sqref="D35:D70;D148:D160;D132:D146;D72;D75:D124">
    <cfRule type="duplicateValues" dxfId="1" priority="66"/>
  </conditionalFormatting>
  <conditionalFormatting sqref="B59:B67;B39:B53">
    <cfRule type="duplicateValues" dxfId="1" priority="54"/>
  </conditionalFormatting>
  <conditionalFormatting sqref="D125:D131;D46:D49">
    <cfRule type="duplicateValues" dxfId="0" priority="75"/>
  </conditionalFormatting>
  <conditionalFormatting sqref="B167:B168;B153:B165">
    <cfRule type="duplicateValues" dxfId="1" priority="40"/>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index</vt:lpstr>
      <vt:lpstr>&lt;head&gt; Indice</vt:lpstr>
      <vt:lpstr>&lt;head&gt;</vt:lpstr>
      <vt:lpstr>&lt;main&gt;</vt:lpstr>
      <vt:lpstr>&lt;h3&gt;</vt:lpstr>
      <vt:lpstr>&lt;ul&gt;</vt:lpstr>
      <vt:lpstr>script</vt:lpstr>
      <vt:lpstr>sitemap.xml</vt:lpstr>
      <vt:lpstr>Plantillas</vt:lpstr>
      <vt:lpstr>Índice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H. Forero</dc:creator>
  <cp:lastModifiedBy>PC</cp:lastModifiedBy>
  <dcterms:created xsi:type="dcterms:W3CDTF">2024-03-07T16:53:00Z</dcterms:created>
  <dcterms:modified xsi:type="dcterms:W3CDTF">2025-05-22T22:55:22Z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679F8D45FF024A13BA7FE566B66CF172_13</vt:lpwstr>
  </property>
  <property fmtid="{D5CDD505-2E9C-101B-9397-08002B2CF9AE}" pid="3" name="KSOProductBuildVer">
    <vt:lpwstr>3082-12.2.0.21179</vt:lpwstr>
  </property>
</Properties>
</file>